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元年度決算\10_市町から回答（２回目）\02_完成版\"/>
    </mc:Choice>
  </mc:AlternateContent>
  <bookViews>
    <workbookView xWindow="0" yWindow="0" windowWidth="20490" windowHeight="7245" tabRatio="88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4" i="12" l="1"/>
  <c r="AA84" i="12"/>
  <c r="V84" i="12"/>
  <c r="Q84" i="12"/>
  <c r="AF81" i="12" l="1"/>
  <c r="AA81" i="12"/>
  <c r="V81" i="12"/>
  <c r="Q81" i="12"/>
  <c r="AK75" i="12"/>
  <c r="AF75" i="12"/>
  <c r="AA75" i="12"/>
  <c r="V75" i="12"/>
  <c r="Q75" i="12"/>
  <c r="AK72" i="12"/>
  <c r="AF72" i="12"/>
  <c r="AA72" i="12"/>
  <c r="V72" i="12"/>
  <c r="Q72" i="12"/>
  <c r="AF68" i="12"/>
  <c r="AA68" i="12"/>
  <c r="V68" i="12"/>
  <c r="Q68" i="12"/>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C35" i="10"/>
  <c r="CO34" i="10"/>
  <c r="BW34" i="10"/>
  <c r="BW35" i="10" s="1"/>
  <c r="BW36" i="10" s="1"/>
  <c r="BW37" i="10" s="1"/>
  <c r="BW38" i="10" s="1"/>
  <c r="BW39" i="10" s="1"/>
  <c r="BW40" i="10" s="1"/>
  <c r="BW41" i="10" s="1"/>
  <c r="BW42" i="10" s="1"/>
  <c r="BW43" i="10" s="1"/>
  <c r="C34" i="10"/>
  <c r="AM34" i="10" l="1"/>
  <c r="AM35"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<sst xmlns="http://schemas.openxmlformats.org/spreadsheetml/2006/main" count="1168" uniqueCount="614">
  <si>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</si>
  <si>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</si>
  <si>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</si>
  <si>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</si>
  <si>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</si>
  <si>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</si>
  <si>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</si>
  <si>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</si>
  <si>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</si>
  <si>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</si>
  <si>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</si>
  <si>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</si>
  <si>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</si>
  <si>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</si>
  <si>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</si>
  <si>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</si>
  <si>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</si>
  <si>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</si>
  <si>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</si>
  <si>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</si>
  <si>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</si>
  <si>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</si>
  <si>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</si>
  <si>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</si>
  <si>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</si>
  <si>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</si>
  <si>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</si>
  <si>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</si>
  <si>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</si>
  <si>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</si>
  <si>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</si>
  <si>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</si>
  <si>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</si>
  <si>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</si>
  <si>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</si>
  <si>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</si>
  <si>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</si>
  <si>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</si>
  <si>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</si>
  <si>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</si>
  <si>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</si>
  <si>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</si>
  <si>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</si>
  <si>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</si>
  <si>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</si>
  <si>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</si>
  <si>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</si>
  <si>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</si>
  <si>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</si>
  <si>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</si>
  <si>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</si>
  <si>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</si>
  <si>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</si>
  <si>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</si>
  <si>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</si>
  <si>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</si>
  <si>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</si>
  <si>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</si>
  <si>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</si>
  <si>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</si>
  <si>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</si>
  <si>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</si>
  <si>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</si>
  <si>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</si>
  <si>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</si>
  <si>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</si>
  <si>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</si>
  <si>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</si>
  <si>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</si>
  <si>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</si>
  <si>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</si>
  <si>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</si>
  <si>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</si>
  <si>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</si>
  <si>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</si>
  <si>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</si>
  <si>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</si>
  <si>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</si>
  <si>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</si>
  <si>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</si>
  <si>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</si>
  <si>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</si>
  <si>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</si>
  <si>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</si>
  <si>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</si>
  <si>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</si>
  <si>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</si>
  <si>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</si>
  <si>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</si>
  <si>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</si>
  <si>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</si>
  <si>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</si>
  <si>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</si>
  <si>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</si>
  <si>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</si>
  <si>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</si>
  <si>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</si>
  <si>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</si>
  <si>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南伊勢町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</si>
  <si>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</si>
  <si>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</si>
  <si>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</si>
  <si>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</si>
  <si>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</si>
  <si>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</si>
  <si>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</si>
  <si>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</si>
  <si>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</si>
  <si>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</si>
  <si>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</si>
  <si>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</si>
  <si>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</si>
  <si>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</si>
  <si>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</si>
  <si>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</si>
  <si>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</si>
  <si>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</si>
  <si>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</si>
  <si>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</si>
  <si>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</si>
  <si>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</si>
  <si>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</si>
  <si>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</si>
  <si>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</si>
  <si>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</si>
  <si>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</si>
  <si>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</si>
  <si>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</si>
  <si>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</si>
  <si>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</si>
  <si>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</si>
  <si>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</si>
  <si>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</si>
  <si>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</si>
  <si>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</si>
  <si>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</si>
  <si>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</si>
  <si>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</si>
  <si>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</si>
  <si>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</si>
  <si>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</si>
  <si>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</si>
  <si>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</si>
  <si>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</si>
  <si>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</si>
  <si>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</si>
  <si>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</si>
  <si>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</si>
  <si>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</si>
  <si>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</si>
  <si>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</si>
  <si>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</si>
  <si>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</si>
  <si>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</si>
  <si>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</si>
  <si>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</si>
  <si>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</si>
  <si>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</si>
  <si>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</si>
  <si>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</si>
  <si>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</si>
  <si>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</si>
  <si>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</si>
  <si>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</si>
  <si>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</si>
  <si>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</si>
  <si>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</si>
  <si>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</si>
  <si>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</si>
  <si>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</si>
  <si>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</si>
  <si>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</si>
  <si>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</si>
  <si>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</si>
  <si>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</si>
  <si>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</si>
  <si>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</si>
  <si>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</si>
  <si>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</si>
  <si>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</si>
  <si>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</si>
  <si>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</si>
  <si>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</si>
  <si>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</si>
  <si>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</si>
  <si>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</si>
  <si>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</si>
  <si>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</si>
  <si>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</si>
  <si>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</si>
  <si>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</si>
  <si>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</si>
  <si>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</si>
  <si>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</si>
  <si>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</si>
  <si>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</si>
  <si>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</si>
  <si>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</si>
  <si>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</si>
  <si>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</si>
  <si>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</si>
  <si>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</si>
  <si>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</si>
  <si>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</si>
  <si>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</si>
  <si>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</si>
  <si>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</si>
  <si>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</si>
  <si>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</si>
  <si>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</si>
  <si>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</si>
  <si>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</si>
  <si>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</si>
  <si>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</si>
  <si>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</si>
  <si>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三重県南伊勢町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</si>
  <si>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</si>
  <si>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</si>
  <si>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</si>
  <si>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</si>
  <si>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</si>
  <si>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</si>
  <si>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</si>
  <si>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</si>
  <si>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</si>
  <si>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</si>
  <si>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</si>
  <si>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</si>
  <si>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</si>
  <si>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</si>
  <si>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</si>
  <si>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</si>
  <si>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</si>
  <si>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</si>
  <si>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</si>
  <si>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</si>
  <si>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</si>
  <si>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</si>
  <si>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</si>
  <si>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</si>
  <si>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</si>
  <si>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</si>
  <si>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</si>
  <si>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</si>
  <si>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</si>
  <si>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</si>
  <si>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</si>
  <si>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</si>
  <si>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</si>
  <si>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</si>
  <si>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</si>
  <si>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</si>
  <si>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</si>
  <si>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</si>
  <si>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</si>
  <si>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</si>
  <si>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</si>
  <si>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</si>
  <si>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</si>
  <si>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</si>
  <si>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</si>
  <si>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</si>
  <si>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</si>
  <si>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</si>
  <si>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</si>
  <si>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</si>
  <si>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</si>
  <si>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</si>
  <si>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</si>
  <si>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</si>
  <si>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</si>
  <si>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</si>
  <si>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</si>
  <si>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</si>
  <si>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</si>
  <si>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</si>
  <si>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</si>
  <si>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</si>
  <si>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</si>
  <si>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</si>
  <si>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</si>
  <si>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</si>
  <si>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</si>
  <si>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</si>
  <si>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</si>
  <si>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</si>
  <si>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</si>
  <si>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</si>
  <si>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</si>
  <si>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</si>
  <si>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</si>
  <si>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</si>
  <si>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</si>
  <si>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</si>
  <si>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</si>
  <si>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</si>
  <si>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</si>
  <si>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</si>
  <si>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</si>
  <si>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</si>
  <si>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</si>
  <si>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</si>
  <si>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</si>
  <si>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</si>
  <si>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</si>
  <si>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</si>
  <si>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</si>
  <si>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</si>
  <si>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</si>
  <si>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</si>
  <si>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</si>
  <si>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</si>
  <si>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</si>
  <si>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</si>
  <si>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</si>
  <si>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</si>
  <si>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</si>
  <si>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</si>
  <si>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</si>
  <si>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</si>
  <si>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</si>
  <si>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</si>
  <si>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</si>
  <si>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</si>
  <si>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</si>
  <si>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</si>
  <si>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</si>
  <si>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</si>
  <si>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</si>
  <si>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</si>
  <si>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</si>
  <si>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</si>
  <si>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</si>
  <si>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</si>
  <si>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</si>
  <si>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</si>
  <si>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</si>
  <si>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</si>
  <si>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</si>
  <si>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</si>
  <si>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</si>
  <si>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</si>
  <si>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</si>
  <si>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</si>
  <si>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</si>
  <si>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</si>
  <si>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</si>
  <si>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</si>
  <si>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</si>
  <si>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</si>
  <si>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</si>
  <si>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</si>
  <si>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</si>
  <si>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</si>
  <si>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</si>
  <si>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</si>
  <si>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</si>
  <si>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</si>
  <si>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</si>
  <si>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</si>
  <si>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</si>
  <si>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</si>
  <si>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</si>
  <si>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</si>
  <si>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</si>
  <si>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</si>
  <si>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</si>
  <si>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</si>
  <si>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</si>
  <si>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</si>
  <si>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三重県南伊勢町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</si>
  <si>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</si>
  <si>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</si>
  <si>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</si>
  <si>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</si>
  <si>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</si>
  <si>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</si>
  <si>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</si>
  <si>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</si>
  <si>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</si>
  <si>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</si>
  <si>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</si>
  <si>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</si>
  <si>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</si>
  <si>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</si>
  <si>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</si>
  <si>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</si>
  <si>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</si>
  <si>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</si>
  <si>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</si>
  <si>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</si>
  <si>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</si>
  <si>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</si>
  <si>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</si>
  <si>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</si>
  <si>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</si>
  <si>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</si>
  <si>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</si>
  <si>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</si>
  <si>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</si>
  <si>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</si>
  <si>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</si>
  <si>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</si>
  <si>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</si>
  <si>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</si>
  <si>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</si>
  <si>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</si>
  <si>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</si>
  <si>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</si>
  <si>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</si>
  <si>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</si>
  <si>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下水道事業特別会計</t>
    <phoneticPr fontId="5"/>
  </si>
  <si>
    <t>-</t>
    <phoneticPr fontId="5"/>
  </si>
  <si>
    <t>法非適用企業</t>
    <phoneticPr fontId="5"/>
  </si>
  <si>
    <t>戸別合併処理浄化槽事業特別会計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</si>
  <si>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</si>
  <si>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</si>
  <si>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</si>
  <si>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</si>
  <si>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</si>
  <si>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</si>
  <si>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</si>
  <si>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</si>
  <si>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</si>
  <si>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</si>
  <si>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</si>
  <si>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</si>
  <si>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</si>
  <si>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</si>
  <si>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</si>
  <si>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</si>
  <si>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</si>
  <si>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</si>
  <si>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</si>
  <si>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</si>
  <si>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</si>
  <si>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</si>
  <si>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</si>
  <si>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</si>
  <si>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</si>
  <si>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</si>
  <si>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</si>
  <si>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</si>
  <si>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</si>
  <si>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</si>
  <si>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</si>
  <si>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</si>
  <si>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</si>
  <si>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</si>
  <si>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</si>
  <si>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</si>
  <si>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</si>
  <si>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</si>
  <si>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</si>
  <si>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</si>
  <si>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</si>
  <si>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</si>
  <si>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</si>
  <si>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</si>
  <si>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</si>
  <si>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</si>
  <si>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</si>
  <si>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</si>
  <si>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</si>
  <si>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</si>
  <si>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</si>
  <si>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</si>
  <si>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</si>
  <si>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</si>
  <si>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</si>
  <si>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</si>
  <si>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</si>
  <si>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</si>
  <si>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</si>
  <si>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</si>
  <si>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</si>
  <si>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</si>
  <si>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</si>
  <si>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戸別合併処理浄化槽事業特別会計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</si>
  <si>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</si>
  <si>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</si>
  <si>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</si>
  <si>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</si>
  <si>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</si>
  <si>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</si>
  <si>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</si>
  <si>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</si>
  <si>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</si>
  <si>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</si>
  <si>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</si>
  <si>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</si>
  <si>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</si>
  <si>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</si>
  <si>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</si>
  <si>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</si>
  <si>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</si>
  <si>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</si>
  <si>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</si>
  <si>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</si>
  <si>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</si>
  <si>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</si>
  <si>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</si>
  <si>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</si>
  <si>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</si>
  <si>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</si>
  <si>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</si>
  <si>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</si>
  <si>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</si>
  <si>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</si>
  <si>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</si>
  <si>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</si>
  <si>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</si>
  <si>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</si>
  <si>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</si>
  <si>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</si>
  <si>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</si>
  <si>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</si>
  <si>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</si>
  <si>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</si>
  <si>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</si>
  <si>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</si>
  <si>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</si>
  <si>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</si>
  <si>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</si>
  <si>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</si>
  <si>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</si>
  <si>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</si>
  <si>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</si>
  <si>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</si>
  <si>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</si>
  <si>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</si>
  <si>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</si>
  <si>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</si>
  <si>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</si>
  <si>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</si>
  <si>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</si>
  <si>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</si>
  <si>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</si>
  <si>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</si>
  <si>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</si>
  <si>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</si>
  <si>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</si>
  <si>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</si>
  <si>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</si>
  <si>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</si>
  <si>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</si>
  <si>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</si>
  <si>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</si>
  <si>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</si>
  <si>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</si>
  <si>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</si>
  <si>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</si>
  <si>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</si>
  <si>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</si>
  <si>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</si>
  <si>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</si>
  <si>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</si>
  <si>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</si>
  <si>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</si>
  <si>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</si>
  <si>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</si>
  <si>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</si>
  <si>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</si>
  <si>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1.35</t>
  </si>
  <si>
    <t>▲ 6.20</t>
  </si>
  <si>
    <t>▲ 0.72</t>
  </si>
  <si>
    <t>病院事業会計</t>
  </si>
  <si>
    <t>一般会計</t>
  </si>
  <si>
    <t>水道事業会計</t>
  </si>
  <si>
    <t>介護保険特別会計</t>
  </si>
  <si>
    <t>国民健康保険特別会計</t>
  </si>
  <si>
    <t>後期高齢者医療特別会計</t>
  </si>
  <si>
    <t>下水道事業特別会計</t>
  </si>
  <si>
    <t>戸別合併処理浄化槽事業特別会計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</si>
  <si>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</si>
  <si>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</si>
  <si>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</si>
  <si>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</si>
  <si>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</si>
  <si>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</si>
  <si>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</si>
  <si>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</si>
  <si>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地域振興基金</t>
    <rPh sb="0" eb="2">
      <t>チイキ</t>
    </rPh>
    <rPh sb="2" eb="4">
      <t>シンコウ</t>
    </rPh>
    <rPh sb="4" eb="6">
      <t>キキン</t>
    </rPh>
    <phoneticPr fontId="5"/>
  </si>
  <si>
    <t>医療施設整備基金</t>
    <rPh sb="0" eb="2">
      <t>イリョウ</t>
    </rPh>
    <rPh sb="2" eb="4">
      <t>シセツ</t>
    </rPh>
    <rPh sb="4" eb="6">
      <t>セイビ</t>
    </rPh>
    <rPh sb="6" eb="8">
      <t>キキン</t>
    </rPh>
    <phoneticPr fontId="5"/>
  </si>
  <si>
    <t>医療対策特別基金</t>
    <rPh sb="0" eb="2">
      <t>イリョウ</t>
    </rPh>
    <rPh sb="2" eb="4">
      <t>タイサク</t>
    </rPh>
    <rPh sb="4" eb="6">
      <t>トクベツ</t>
    </rPh>
    <rPh sb="6" eb="8">
      <t>キキン</t>
    </rPh>
    <phoneticPr fontId="5"/>
  </si>
  <si>
    <t>高齢者保健福祉対策基金</t>
    <rPh sb="0" eb="3">
      <t>コウレイシャ</t>
    </rPh>
    <rPh sb="3" eb="5">
      <t>ホケン</t>
    </rPh>
    <rPh sb="5" eb="7">
      <t>フクシ</t>
    </rPh>
    <rPh sb="7" eb="9">
      <t>タイサク</t>
    </rPh>
    <rPh sb="9" eb="11">
      <t>キキン</t>
    </rPh>
    <phoneticPr fontId="5"/>
  </si>
  <si>
    <t>保育所学校建設基金</t>
    <rPh sb="0" eb="2">
      <t>ホイク</t>
    </rPh>
    <rPh sb="2" eb="3">
      <t>ショ</t>
    </rPh>
    <rPh sb="3" eb="5">
      <t>ガッコウ</t>
    </rPh>
    <rPh sb="5" eb="7">
      <t>ケンセツ</t>
    </rPh>
    <rPh sb="7" eb="9">
      <t>キキン</t>
    </rPh>
    <phoneticPr fontId="5"/>
  </si>
  <si>
    <t>-</t>
    <phoneticPr fontId="2"/>
  </si>
  <si>
    <t>わたらい老人福祉施設組合</t>
    <rPh sb="4" eb="6">
      <t>ロウジン</t>
    </rPh>
    <rPh sb="6" eb="8">
      <t>フクシ</t>
    </rPh>
    <rPh sb="8" eb="10">
      <t>シセツ</t>
    </rPh>
    <rPh sb="10" eb="12">
      <t>クミアイ</t>
    </rPh>
    <phoneticPr fontId="11"/>
  </si>
  <si>
    <t>　うち一般会計</t>
    <rPh sb="3" eb="5">
      <t>イッパン</t>
    </rPh>
    <rPh sb="5" eb="7">
      <t>カイケイ</t>
    </rPh>
    <phoneticPr fontId="11"/>
  </si>
  <si>
    <t>　うち特別会計</t>
    <rPh sb="3" eb="5">
      <t>トクベツ</t>
    </rPh>
    <rPh sb="5" eb="7">
      <t>カイケイ</t>
    </rPh>
    <phoneticPr fontId="11"/>
  </si>
  <si>
    <t>志摩広域消防組合</t>
    <rPh sb="0" eb="2">
      <t>シマ</t>
    </rPh>
    <rPh sb="2" eb="4">
      <t>コウイキ</t>
    </rPh>
    <rPh sb="4" eb="6">
      <t>ショウボウ</t>
    </rPh>
    <rPh sb="6" eb="8">
      <t>クミアイ</t>
    </rPh>
    <phoneticPr fontId="11"/>
  </si>
  <si>
    <t>志摩広域行政組合</t>
    <rPh sb="0" eb="2">
      <t>シマ</t>
    </rPh>
    <rPh sb="2" eb="4">
      <t>コウイキ</t>
    </rPh>
    <rPh sb="4" eb="6">
      <t>ギョウセイ</t>
    </rPh>
    <rPh sb="6" eb="8">
      <t>クミアイ</t>
    </rPh>
    <phoneticPr fontId="11"/>
  </si>
  <si>
    <t>三重県市町総合事務組合</t>
    <rPh sb="0" eb="3">
      <t>ミエケン</t>
    </rPh>
    <rPh sb="3" eb="4">
      <t>シ</t>
    </rPh>
    <rPh sb="4" eb="5">
      <t>マチ</t>
    </rPh>
    <rPh sb="5" eb="7">
      <t>ソウゴウ</t>
    </rPh>
    <rPh sb="7" eb="9">
      <t>ジム</t>
    </rPh>
    <rPh sb="9" eb="11">
      <t>クミアイ</t>
    </rPh>
    <phoneticPr fontId="11"/>
  </si>
  <si>
    <t>紀勢地区広域消防組合</t>
    <rPh sb="0" eb="2">
      <t>キセイ</t>
    </rPh>
    <rPh sb="2" eb="4">
      <t>チク</t>
    </rPh>
    <rPh sb="4" eb="6">
      <t>コウイキ</t>
    </rPh>
    <rPh sb="6" eb="8">
      <t>ショウボウ</t>
    </rPh>
    <rPh sb="8" eb="10">
      <t>クミアイ</t>
    </rPh>
    <phoneticPr fontId="11"/>
  </si>
  <si>
    <t>鳥羽志勢広域連合</t>
    <rPh sb="0" eb="2">
      <t>トバ</t>
    </rPh>
    <rPh sb="2" eb="3">
      <t>シ</t>
    </rPh>
    <rPh sb="3" eb="4">
      <t>セイ</t>
    </rPh>
    <rPh sb="4" eb="6">
      <t>コウイキ</t>
    </rPh>
    <rPh sb="6" eb="8">
      <t>レンゴウ</t>
    </rPh>
    <phoneticPr fontId="11"/>
  </si>
  <si>
    <t>度会広域連合</t>
    <rPh sb="0" eb="2">
      <t>ワタライ</t>
    </rPh>
    <rPh sb="2" eb="4">
      <t>コウイキ</t>
    </rPh>
    <rPh sb="4" eb="6">
      <t>レンゴウ</t>
    </rPh>
    <phoneticPr fontId="11"/>
  </si>
  <si>
    <t>三重地方税管理回収機構</t>
    <rPh sb="0" eb="2">
      <t>ミエ</t>
    </rPh>
    <rPh sb="2" eb="5">
      <t>チホウゼイ</t>
    </rPh>
    <rPh sb="5" eb="7">
      <t>カンリ</t>
    </rPh>
    <rPh sb="7" eb="9">
      <t>カイシュウ</t>
    </rPh>
    <rPh sb="9" eb="11">
      <t>キコウ</t>
    </rPh>
    <phoneticPr fontId="11"/>
  </si>
  <si>
    <t>三重県後期高齢者医療広域連合</t>
    <rPh sb="0" eb="3">
      <t>ミエケン</t>
    </rPh>
    <rPh sb="3" eb="5">
      <t>コウキ</t>
    </rPh>
    <rPh sb="5" eb="8">
      <t>コウレイシャ</t>
    </rPh>
    <rPh sb="8" eb="10">
      <t>イリョウ</t>
    </rPh>
    <rPh sb="10" eb="12">
      <t>コウイキ</t>
    </rPh>
    <rPh sb="12" eb="14">
      <t>レンゴウ</t>
    </rPh>
    <phoneticPr fontId="11"/>
  </si>
  <si>
    <t>-</t>
    <phoneticPr fontId="2"/>
  </si>
  <si>
    <t>株式会社　みなみいせ商会</t>
    <rPh sb="0" eb="4">
      <t>カブシキガイシャ</t>
    </rPh>
    <rPh sb="10" eb="12">
      <t>ショウカイ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</si>
  <si>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</si>
  <si>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</si>
  <si>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</si>
  <si>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</si>
  <si>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将来負担比率は、施設の更新や長寿命化対策事業による地方債の新規発行の影響により上昇している。
南伊勢町は東西に広く38の行政区が点在していることから、集会所等の公共施設やインフラが多い。特に公共施設については建築年度が古く、有形固定資産減価償却率の上昇の要因となっている。</t>
    <rPh sb="0" eb="2">
      <t>ショウライ</t>
    </rPh>
    <rPh sb="2" eb="4">
      <t>フタン</t>
    </rPh>
    <rPh sb="4" eb="6">
      <t>ヒリツ</t>
    </rPh>
    <rPh sb="18" eb="20">
      <t>タイサク</t>
    </rPh>
    <rPh sb="20" eb="22">
      <t>ジギョウ</t>
    </rPh>
    <rPh sb="25" eb="28">
      <t>チホウサイ</t>
    </rPh>
    <rPh sb="29" eb="31">
      <t>シンキ</t>
    </rPh>
    <rPh sb="31" eb="33">
      <t>ハッコウ</t>
    </rPh>
    <rPh sb="34" eb="36">
      <t>エイキョウ</t>
    </rPh>
    <rPh sb="39" eb="41">
      <t>ジョウショウ</t>
    </rPh>
    <rPh sb="47" eb="51">
      <t>ミナミイセチョウ</t>
    </rPh>
    <rPh sb="52" eb="54">
      <t>トウザイ</t>
    </rPh>
    <rPh sb="55" eb="56">
      <t>ヒロ</t>
    </rPh>
    <rPh sb="60" eb="63">
      <t>ギョウセイク</t>
    </rPh>
    <rPh sb="64" eb="66">
      <t>テンザイ</t>
    </rPh>
    <rPh sb="75" eb="78">
      <t>シュウカイショ</t>
    </rPh>
    <rPh sb="78" eb="79">
      <t>トウ</t>
    </rPh>
    <rPh sb="80" eb="82">
      <t>コウキョウ</t>
    </rPh>
    <rPh sb="82" eb="84">
      <t>シセツ</t>
    </rPh>
    <rPh sb="90" eb="91">
      <t>オオ</t>
    </rPh>
    <rPh sb="93" eb="94">
      <t>トク</t>
    </rPh>
    <rPh sb="95" eb="99">
      <t>コウキョウシセツ</t>
    </rPh>
    <rPh sb="104" eb="106">
      <t>ケンチク</t>
    </rPh>
    <rPh sb="106" eb="108">
      <t>ネンド</t>
    </rPh>
    <rPh sb="109" eb="110">
      <t>フル</t>
    </rPh>
    <rPh sb="112" eb="114">
      <t>ユウケイ</t>
    </rPh>
    <rPh sb="114" eb="116">
      <t>コテイ</t>
    </rPh>
    <rPh sb="116" eb="118">
      <t>シサン</t>
    </rPh>
    <rPh sb="118" eb="120">
      <t>ゲンカ</t>
    </rPh>
    <rPh sb="120" eb="122">
      <t>ショウキャク</t>
    </rPh>
    <rPh sb="122" eb="123">
      <t>リツ</t>
    </rPh>
    <rPh sb="124" eb="126">
      <t>ジョウショウ</t>
    </rPh>
    <rPh sb="127" eb="129">
      <t>ヨウイン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</si>
  <si>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</si>
  <si>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</si>
  <si>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</si>
  <si>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</si>
  <si>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</si>
  <si>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</si>
  <si>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</si>
  <si>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実質公債費比率は上昇傾向にある。将来負担比率については、地方債の新規発行の影響により上昇している。今後も大型の施設整備を控えており、注視していかなければならない。</t>
    <rPh sb="0" eb="5">
      <t>ジッシツコウサイヒ</t>
    </rPh>
    <rPh sb="5" eb="7">
      <t>ヒリツ</t>
    </rPh>
    <rPh sb="8" eb="10">
      <t>ジョウショウ</t>
    </rPh>
    <rPh sb="10" eb="12">
      <t>ケイコウ</t>
    </rPh>
    <rPh sb="16" eb="22">
      <t>ショウライフタンヒリツ</t>
    </rPh>
    <rPh sb="28" eb="31">
      <t>チホウサイ</t>
    </rPh>
    <rPh sb="32" eb="34">
      <t>シンキ</t>
    </rPh>
    <rPh sb="34" eb="36">
      <t>ハッコウ</t>
    </rPh>
    <rPh sb="37" eb="39">
      <t>エイキョウ</t>
    </rPh>
    <rPh sb="42" eb="44">
      <t>ジョウショウ</t>
    </rPh>
    <rPh sb="49" eb="51">
      <t>コンゴ</t>
    </rPh>
    <rPh sb="52" eb="54">
      <t>オオガタ</t>
    </rPh>
    <rPh sb="55" eb="57">
      <t>シセツ</t>
    </rPh>
    <rPh sb="57" eb="59">
      <t>セイビ</t>
    </rPh>
    <rPh sb="60" eb="61">
      <t>ヒカ</t>
    </rPh>
    <rPh sb="66" eb="68">
      <t>チュウシ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</si>
</sst>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93741</c:v>
                </c:pt>
                <c:pt idx="1">
                  <c:v>107537</c:v>
                </c:pt>
                <c:pt idx="2">
                  <c:v>113913</c:v>
                </c:pt>
                <c:pt idx="3">
                  <c:v>115050</c:v>
                </c:pt>
                <c:pt idx="4">
                  <c:v>118252</c:v>
                </c:pt>
              </c:numCache>
            </c:numRef>
          </c:val>
          <c:smooth val="0"/>
          <c:extLst>
            <c:ext xmlns:c16="http://schemas.microsoft.com/office/drawing/2014/chart" uri="{C3380CC4-5D6E-409C-BE32-E72D297353CC}">
              <c16:uniqueId val="{00000000-61C5-4EBB-AD6C-DC2A58CB850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68780</c:v>
                </c:pt>
                <c:pt idx="1">
                  <c:v>140685</c:v>
                </c:pt>
                <c:pt idx="2">
                  <c:v>126168</c:v>
                </c:pt>
                <c:pt idx="3">
                  <c:v>98023</c:v>
                </c:pt>
                <c:pt idx="4">
                  <c:v>109790</c:v>
                </c:pt>
              </c:numCache>
            </c:numRef>
          </c:val>
          <c:smooth val="0"/>
          <c:extLst>
            <c:ext xmlns:c16="http://schemas.microsoft.com/office/drawing/2014/chart" uri="{C3380CC4-5D6E-409C-BE32-E72D297353CC}">
              <c16:uniqueId val="{00000001-61C5-4EBB-AD6C-DC2A58CB850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5.42</c:v>
                </c:pt>
                <c:pt idx="1">
                  <c:v>3.53</c:v>
                </c:pt>
                <c:pt idx="2">
                  <c:v>2.23</c:v>
                </c:pt>
                <c:pt idx="3">
                  <c:v>2.91</c:v>
                </c:pt>
                <c:pt idx="4">
                  <c:v>2.78</c:v>
                </c:pt>
              </c:numCache>
            </c:numRef>
          </c:val>
          <c:extLst>
            <c:ext xmlns:c16="http://schemas.microsoft.com/office/drawing/2014/chart" uri="{C3380CC4-5D6E-409C-BE32-E72D297353CC}">
              <c16:uniqueId val="{00000000-0080-40CB-BC72-F851010A3F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32.72</c:v>
                </c:pt>
                <c:pt idx="1">
                  <c:v>35.86</c:v>
                </c:pt>
                <c:pt idx="2">
                  <c:v>36.549999999999997</c:v>
                </c:pt>
                <c:pt idx="3">
                  <c:v>29.73</c:v>
                </c:pt>
                <c:pt idx="4">
                  <c:v>29.15</c:v>
                </c:pt>
              </c:numCache>
            </c:numRef>
          </c:val>
          <c:extLst>
            <c:ext xmlns:c16="http://schemas.microsoft.com/office/drawing/2014/chart" uri="{C3380CC4-5D6E-409C-BE32-E72D297353CC}">
              <c16:uniqueId val="{00000001-0080-40CB-BC72-F851010A3F8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0.86</c:v>
                </c:pt>
                <c:pt idx="1">
                  <c:v>0.05</c:v>
                </c:pt>
                <c:pt idx="2">
                  <c:v>-1.35</c:v>
                </c:pt>
                <c:pt idx="3">
                  <c:v>-6.2</c:v>
                </c:pt>
                <c:pt idx="4">
                  <c:v>-0.72</c:v>
                </c:pt>
              </c:numCache>
            </c:numRef>
          </c:val>
          <c:smooth val="0"/>
          <c:extLst>
            <c:ext xmlns:c16="http://schemas.microsoft.com/office/drawing/2014/chart" uri="{C3380CC4-5D6E-409C-BE32-E72D297353CC}">
              <c16:uniqueId val="{00000002-0080-40CB-BC72-F851010A3F8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2.4300000000000002</c:v>
                </c:pt>
                <c:pt idx="2">
                  <c:v>#N/A</c:v>
                </c:pt>
                <c:pt idx="3">
                  <c:v>2.37</c:v>
                </c:pt>
                <c:pt idx="4">
                  <c:v>0</c:v>
                </c:pt>
                <c:pt idx="5">
                  <c:v>0</c:v>
                </c:pt>
                <c:pt idx="6">
                  <c:v>0</c:v>
                </c:pt>
                <c:pt idx="7">
                  <c:v>0</c:v>
                </c:pt>
                <c:pt idx="8">
                  <c:v>0</c:v>
                </c:pt>
                <c:pt idx="9">
                  <c:v>0</c:v>
                </c:pt>
              </c:numCache>
            </c:numRef>
          </c:val>
          <c:extLst>
            <c:ext xmlns:c16="http://schemas.microsoft.com/office/drawing/2014/chart" uri="{C3380CC4-5D6E-409C-BE32-E72D297353CC}">
              <c16:uniqueId val="{00000000-52BA-417A-9AD3-6DE78A3A13F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2BA-417A-9AD3-6DE78A3A13FE}"/>
            </c:ext>
          </c:extLst>
        </c:ser>
        <c:ser>
          <c:idx val="2"/>
          <c:order val="2"/>
          <c:tx>
            <c:strRef>
              <c:f>データシート!$A$29</c:f>
              <c:strCache>
                <c:ptCount val="1"/>
                <c:pt idx="0">
                  <c:v>戸別合併処理浄化槽事業特別会計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2BA-417A-9AD3-6DE78A3A13FE}"/>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2BA-417A-9AD3-6DE78A3A13F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0.06</c:v>
                </c:pt>
                <c:pt idx="4">
                  <c:v>#N/A</c:v>
                </c:pt>
                <c:pt idx="5">
                  <c:v>0.11</c:v>
                </c:pt>
                <c:pt idx="6">
                  <c:v>#N/A</c:v>
                </c:pt>
                <c:pt idx="7">
                  <c:v>0.06</c:v>
                </c:pt>
                <c:pt idx="8">
                  <c:v>#N/A</c:v>
                </c:pt>
                <c:pt idx="9">
                  <c:v>0.09</c:v>
                </c:pt>
              </c:numCache>
            </c:numRef>
          </c:val>
          <c:extLst>
            <c:ext xmlns:c16="http://schemas.microsoft.com/office/drawing/2014/chart" uri="{C3380CC4-5D6E-409C-BE32-E72D297353CC}">
              <c16:uniqueId val="{00000004-52BA-417A-9AD3-6DE78A3A13F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0.89</c:v>
                </c:pt>
                <c:pt idx="2">
                  <c:v>#N/A</c:v>
                </c:pt>
                <c:pt idx="3">
                  <c:v>1.1599999999999999</c:v>
                </c:pt>
                <c:pt idx="4">
                  <c:v>#N/A</c:v>
                </c:pt>
                <c:pt idx="5">
                  <c:v>1.87</c:v>
                </c:pt>
                <c:pt idx="6">
                  <c:v>#N/A</c:v>
                </c:pt>
                <c:pt idx="7">
                  <c:v>0.49</c:v>
                </c:pt>
                <c:pt idx="8">
                  <c:v>#N/A</c:v>
                </c:pt>
                <c:pt idx="9">
                  <c:v>0.11</c:v>
                </c:pt>
              </c:numCache>
            </c:numRef>
          </c:val>
          <c:extLst>
            <c:ext xmlns:c16="http://schemas.microsoft.com/office/drawing/2014/chart" uri="{C3380CC4-5D6E-409C-BE32-E72D297353CC}">
              <c16:uniqueId val="{00000005-52BA-417A-9AD3-6DE78A3A13F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1.28</c:v>
                </c:pt>
                <c:pt idx="2">
                  <c:v>#N/A</c:v>
                </c:pt>
                <c:pt idx="3">
                  <c:v>1.1399999999999999</c:v>
                </c:pt>
                <c:pt idx="4">
                  <c:v>#N/A</c:v>
                </c:pt>
                <c:pt idx="5">
                  <c:v>0.91</c:v>
                </c:pt>
                <c:pt idx="6">
                  <c:v>#N/A</c:v>
                </c:pt>
                <c:pt idx="7">
                  <c:v>2.0499999999999998</c:v>
                </c:pt>
                <c:pt idx="8">
                  <c:v>#N/A</c:v>
                </c:pt>
                <c:pt idx="9">
                  <c:v>1.66</c:v>
                </c:pt>
              </c:numCache>
            </c:numRef>
          </c:val>
          <c:extLst>
            <c:ext xmlns:c16="http://schemas.microsoft.com/office/drawing/2014/chart" uri="{C3380CC4-5D6E-409C-BE32-E72D297353CC}">
              <c16:uniqueId val="{00000006-52BA-417A-9AD3-6DE78A3A13FE}"/>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#N/A</c:v>
                </c:pt>
                <c:pt idx="5">
                  <c:v>2.2400000000000002</c:v>
                </c:pt>
                <c:pt idx="6">
                  <c:v>#N/A</c:v>
                </c:pt>
                <c:pt idx="7">
                  <c:v>2.42</c:v>
                </c:pt>
                <c:pt idx="8">
                  <c:v>#N/A</c:v>
                </c:pt>
                <c:pt idx="9">
                  <c:v>2.58</c:v>
                </c:pt>
              </c:numCache>
            </c:numRef>
          </c:val>
          <c:extLst>
            <c:ext xmlns:c16="http://schemas.microsoft.com/office/drawing/2014/chart" uri="{C3380CC4-5D6E-409C-BE32-E72D297353CC}">
              <c16:uniqueId val="{00000007-52BA-417A-9AD3-6DE78A3A13F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5.41</c:v>
                </c:pt>
                <c:pt idx="2">
                  <c:v>#N/A</c:v>
                </c:pt>
                <c:pt idx="3">
                  <c:v>3.53</c:v>
                </c:pt>
                <c:pt idx="4">
                  <c:v>#N/A</c:v>
                </c:pt>
                <c:pt idx="5">
                  <c:v>2.2200000000000002</c:v>
                </c:pt>
                <c:pt idx="6">
                  <c:v>#N/A</c:v>
                </c:pt>
                <c:pt idx="7">
                  <c:v>2.9</c:v>
                </c:pt>
                <c:pt idx="8">
                  <c:v>#N/A</c:v>
                </c:pt>
                <c:pt idx="9">
                  <c:v>2.77</c:v>
                </c:pt>
              </c:numCache>
            </c:numRef>
          </c:val>
          <c:extLst>
            <c:ext xmlns:c16="http://schemas.microsoft.com/office/drawing/2014/chart" uri="{C3380CC4-5D6E-409C-BE32-E72D297353CC}">
              <c16:uniqueId val="{00000008-52BA-417A-9AD3-6DE78A3A13FE}"/>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3.41</c:v>
                </c:pt>
                <c:pt idx="2">
                  <c:v>#N/A</c:v>
                </c:pt>
                <c:pt idx="3">
                  <c:v>3.75</c:v>
                </c:pt>
                <c:pt idx="4">
                  <c:v>#N/A</c:v>
                </c:pt>
                <c:pt idx="5">
                  <c:v>3.86</c:v>
                </c:pt>
                <c:pt idx="6">
                  <c:v>#N/A</c:v>
                </c:pt>
                <c:pt idx="7">
                  <c:v>4.13</c:v>
                </c:pt>
                <c:pt idx="8">
                  <c:v>#N/A</c:v>
                </c:pt>
                <c:pt idx="9">
                  <c:v>2.92</c:v>
                </c:pt>
              </c:numCache>
            </c:numRef>
          </c:val>
          <c:extLst>
            <c:ext xmlns:c16="http://schemas.microsoft.com/office/drawing/2014/chart" uri="{C3380CC4-5D6E-409C-BE32-E72D297353CC}">
              <c16:uniqueId val="{00000009-52BA-417A-9AD3-6DE78A3A13F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1153</c:v>
                </c:pt>
                <c:pt idx="5">
                  <c:v>1134</c:v>
                </c:pt>
                <c:pt idx="8">
                  <c:v>1126</c:v>
                </c:pt>
                <c:pt idx="11">
                  <c:v>1127</c:v>
                </c:pt>
                <c:pt idx="14">
                  <c:v>1149</c:v>
                </c:pt>
              </c:numCache>
            </c:numRef>
          </c:val>
          <c:extLst>
            <c:ext xmlns:c16="http://schemas.microsoft.com/office/drawing/2014/chart" uri="{C3380CC4-5D6E-409C-BE32-E72D297353CC}">
              <c16:uniqueId val="{00000000-9C7F-4EC4-BF0E-8E5C31F7B6B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C7F-4EC4-BF0E-8E5C31F7B6B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C7F-4EC4-BF0E-8E5C31F7B6B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66</c:v>
                </c:pt>
                <c:pt idx="3">
                  <c:v>68</c:v>
                </c:pt>
                <c:pt idx="6">
                  <c:v>62</c:v>
                </c:pt>
                <c:pt idx="9">
                  <c:v>70</c:v>
                </c:pt>
                <c:pt idx="12">
                  <c:v>68</c:v>
                </c:pt>
              </c:numCache>
            </c:numRef>
          </c:val>
          <c:extLst>
            <c:ext xmlns:c16="http://schemas.microsoft.com/office/drawing/2014/chart" uri="{C3380CC4-5D6E-409C-BE32-E72D297353CC}">
              <c16:uniqueId val="{00000003-9C7F-4EC4-BF0E-8E5C31F7B6B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370</c:v>
                </c:pt>
                <c:pt idx="3">
                  <c:v>383</c:v>
                </c:pt>
                <c:pt idx="6">
                  <c:v>395</c:v>
                </c:pt>
                <c:pt idx="9">
                  <c:v>405</c:v>
                </c:pt>
                <c:pt idx="12">
                  <c:v>401</c:v>
                </c:pt>
              </c:numCache>
            </c:numRef>
          </c:val>
          <c:extLst>
            <c:ext xmlns:c16="http://schemas.microsoft.com/office/drawing/2014/chart" uri="{C3380CC4-5D6E-409C-BE32-E72D297353CC}">
              <c16:uniqueId val="{00000004-9C7F-4EC4-BF0E-8E5C31F7B6B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7F-4EC4-BF0E-8E5C31F7B6B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C7F-4EC4-BF0E-8E5C31F7B6B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1188</c:v>
                </c:pt>
                <c:pt idx="3">
                  <c:v>1102</c:v>
                </c:pt>
                <c:pt idx="6">
                  <c:v>1133</c:v>
                </c:pt>
                <c:pt idx="9">
                  <c:v>1107</c:v>
                </c:pt>
                <c:pt idx="12">
                  <c:v>1173</c:v>
                </c:pt>
              </c:numCache>
            </c:numRef>
          </c:val>
          <c:extLst>
            <c:ext xmlns:c16="http://schemas.microsoft.com/office/drawing/2014/chart" uri="{C3380CC4-5D6E-409C-BE32-E72D297353CC}">
              <c16:uniqueId val="{00000007-9C7F-4EC4-BF0E-8E5C31F7B6B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471</c:v>
                </c:pt>
                <c:pt idx="2">
                  <c:v>#N/A</c:v>
                </c:pt>
                <c:pt idx="3">
                  <c:v>#N/A</c:v>
                </c:pt>
                <c:pt idx="4">
                  <c:v>419</c:v>
                </c:pt>
                <c:pt idx="5">
                  <c:v>#N/A</c:v>
                </c:pt>
                <c:pt idx="6">
                  <c:v>#N/A</c:v>
                </c:pt>
                <c:pt idx="7">
                  <c:v>464</c:v>
                </c:pt>
                <c:pt idx="8">
                  <c:v>#N/A</c:v>
                </c:pt>
                <c:pt idx="9">
                  <c:v>#N/A</c:v>
                </c:pt>
                <c:pt idx="10">
                  <c:v>455</c:v>
                </c:pt>
                <c:pt idx="11">
                  <c:v>#N/A</c:v>
                </c:pt>
                <c:pt idx="12">
                  <c:v>#N/A</c:v>
                </c:pt>
                <c:pt idx="13">
                  <c:v>493</c:v>
                </c:pt>
                <c:pt idx="14">
                  <c:v>#N/A</c:v>
                </c:pt>
              </c:numCache>
            </c:numRef>
          </c:val>
          <c:smooth val="0"/>
          <c:extLst>
            <c:ext xmlns:c16="http://schemas.microsoft.com/office/drawing/2014/chart" uri="{C3380CC4-5D6E-409C-BE32-E72D297353CC}">
              <c16:uniqueId val="{00000008-9C7F-4EC4-BF0E-8E5C31F7B6B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11266</c:v>
                </c:pt>
                <c:pt idx="5">
                  <c:v>11486</c:v>
                </c:pt>
                <c:pt idx="8">
                  <c:v>11847</c:v>
                </c:pt>
                <c:pt idx="11">
                  <c:v>11985</c:v>
                </c:pt>
                <c:pt idx="14">
                  <c:v>12358</c:v>
                </c:pt>
              </c:numCache>
            </c:numRef>
          </c:val>
          <c:extLst>
            <c:ext xmlns:c16="http://schemas.microsoft.com/office/drawing/2014/chart" uri="{C3380CC4-5D6E-409C-BE32-E72D297353CC}">
              <c16:uniqueId val="{00000000-F224-46DC-AF24-5048C91584A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77</c:v>
                </c:pt>
                <c:pt idx="5">
                  <c:v>107</c:v>
                </c:pt>
                <c:pt idx="8">
                  <c:v>107</c:v>
                </c:pt>
                <c:pt idx="11">
                  <c:v>120</c:v>
                </c:pt>
                <c:pt idx="14">
                  <c:v>124</c:v>
                </c:pt>
              </c:numCache>
            </c:numRef>
          </c:val>
          <c:extLst>
            <c:ext xmlns:c16="http://schemas.microsoft.com/office/drawing/2014/chart" uri="{C3380CC4-5D6E-409C-BE32-E72D297353CC}">
              <c16:uniqueId val="{00000001-F224-46DC-AF24-5048C91584A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4761</c:v>
                </c:pt>
                <c:pt idx="5">
                  <c:v>5085</c:v>
                </c:pt>
                <c:pt idx="8">
                  <c:v>5129</c:v>
                </c:pt>
                <c:pt idx="11">
                  <c:v>4715</c:v>
                </c:pt>
                <c:pt idx="14">
                  <c:v>4598</c:v>
                </c:pt>
              </c:numCache>
            </c:numRef>
          </c:val>
          <c:extLst>
            <c:ext xmlns:c16="http://schemas.microsoft.com/office/drawing/2014/chart" uri="{C3380CC4-5D6E-409C-BE32-E72D297353CC}">
              <c16:uniqueId val="{00000002-F224-46DC-AF24-5048C91584A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224-46DC-AF24-5048C91584A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224-46DC-AF24-5048C91584A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24-46DC-AF24-5048C91584A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2177</c:v>
                </c:pt>
                <c:pt idx="3">
                  <c:v>2128</c:v>
                </c:pt>
                <c:pt idx="6">
                  <c:v>2074</c:v>
                </c:pt>
                <c:pt idx="9">
                  <c:v>1976</c:v>
                </c:pt>
                <c:pt idx="12">
                  <c:v>1912</c:v>
                </c:pt>
              </c:numCache>
            </c:numRef>
          </c:val>
          <c:extLst>
            <c:ext xmlns:c16="http://schemas.microsoft.com/office/drawing/2014/chart" uri="{C3380CC4-5D6E-409C-BE32-E72D297353CC}">
              <c16:uniqueId val="{00000006-F224-46DC-AF24-5048C91584A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373</c:v>
                </c:pt>
                <c:pt idx="3">
                  <c:v>313</c:v>
                </c:pt>
                <c:pt idx="6">
                  <c:v>668</c:v>
                </c:pt>
                <c:pt idx="9">
                  <c:v>599</c:v>
                </c:pt>
                <c:pt idx="12">
                  <c:v>539</c:v>
                </c:pt>
              </c:numCache>
            </c:numRef>
          </c:val>
          <c:extLst>
            <c:ext xmlns:c16="http://schemas.microsoft.com/office/drawing/2014/chart" uri="{C3380CC4-5D6E-409C-BE32-E72D297353CC}">
              <c16:uniqueId val="{00000007-F224-46DC-AF24-5048C91584A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4198</c:v>
                </c:pt>
                <c:pt idx="3">
                  <c:v>4174</c:v>
                </c:pt>
                <c:pt idx="6">
                  <c:v>3783</c:v>
                </c:pt>
                <c:pt idx="9">
                  <c:v>4284</c:v>
                </c:pt>
                <c:pt idx="12">
                  <c:v>5267</c:v>
                </c:pt>
              </c:numCache>
            </c:numRef>
          </c:val>
          <c:extLst>
            <c:ext xmlns:c16="http://schemas.microsoft.com/office/drawing/2014/chart" uri="{C3380CC4-5D6E-409C-BE32-E72D297353CC}">
              <c16:uniqueId val="{00000008-F224-46DC-AF24-5048C91584A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224-46DC-AF24-5048C91584A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11493</c:v>
                </c:pt>
                <c:pt idx="3">
                  <c:v>11986</c:v>
                </c:pt>
                <c:pt idx="6">
                  <c:v>12790</c:v>
                </c:pt>
                <c:pt idx="9">
                  <c:v>12435</c:v>
                </c:pt>
                <c:pt idx="12">
                  <c:v>12499</c:v>
                </c:pt>
              </c:numCache>
            </c:numRef>
          </c:val>
          <c:extLst>
            <c:ext xmlns:c16="http://schemas.microsoft.com/office/drawing/2014/chart" uri="{C3380CC4-5D6E-409C-BE32-E72D297353CC}">
              <c16:uniqueId val="{0000000A-F224-46DC-AF24-5048C91584A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2138</c:v>
                </c:pt>
                <c:pt idx="2">
                  <c:v>#N/A</c:v>
                </c:pt>
                <c:pt idx="3">
                  <c:v>#N/A</c:v>
                </c:pt>
                <c:pt idx="4">
                  <c:v>1923</c:v>
                </c:pt>
                <c:pt idx="5">
                  <c:v>#N/A</c:v>
                </c:pt>
                <c:pt idx="6">
                  <c:v>#N/A</c:v>
                </c:pt>
                <c:pt idx="7">
                  <c:v>2231</c:v>
                </c:pt>
                <c:pt idx="8">
                  <c:v>#N/A</c:v>
                </c:pt>
                <c:pt idx="9">
                  <c:v>#N/A</c:v>
                </c:pt>
                <c:pt idx="10">
                  <c:v>2473</c:v>
                </c:pt>
                <c:pt idx="11">
                  <c:v>#N/A</c:v>
                </c:pt>
                <c:pt idx="12">
                  <c:v>#N/A</c:v>
                </c:pt>
                <c:pt idx="13">
                  <c:v>3137</c:v>
                </c:pt>
                <c:pt idx="14">
                  <c:v>#N/A</c:v>
                </c:pt>
              </c:numCache>
            </c:numRef>
          </c:val>
          <c:smooth val="0"/>
          <c:extLst>
            <c:ext xmlns:c16="http://schemas.microsoft.com/office/drawing/2014/chart" uri="{C3380CC4-5D6E-409C-BE32-E72D297353CC}">
              <c16:uniqueId val="{0000000B-F224-46DC-AF24-5048C91584A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2129</c:v>
                </c:pt>
                <c:pt idx="1">
                  <c:v>1729</c:v>
                </c:pt>
                <c:pt idx="2">
                  <c:v>1695</c:v>
                </c:pt>
              </c:numCache>
            </c:numRef>
          </c:val>
          <c:extLst>
            <c:ext xmlns:c16="http://schemas.microsoft.com/office/drawing/2014/chart" uri="{C3380CC4-5D6E-409C-BE32-E72D297353CC}">
              <c16:uniqueId val="{00000000-5DD3-4C07-A925-08C721AB6D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1949</c:v>
                </c:pt>
                <c:pt idx="1">
                  <c:v>1984</c:v>
                </c:pt>
                <c:pt idx="2">
                  <c:v>1971</c:v>
                </c:pt>
              </c:numCache>
            </c:numRef>
          </c:val>
          <c:extLst>
            <c:ext xmlns:c16="http://schemas.microsoft.com/office/drawing/2014/chart" uri="{C3380CC4-5D6E-409C-BE32-E72D297353CC}">
              <c16:uniqueId val="{00000001-5DD3-4C07-A925-08C721AB6D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2095</c:v>
                </c:pt>
                <c:pt idx="1">
                  <c:v>2038</c:v>
                </c:pt>
                <c:pt idx="2">
                  <c:v>1851</c:v>
                </c:pt>
              </c:numCache>
            </c:numRef>
          </c:val>
          <c:extLst>
            <c:ext xmlns:c16="http://schemas.microsoft.com/office/drawing/2014/chart" uri="{C3380CC4-5D6E-409C-BE32-E72D297353CC}">
              <c16:uniqueId val="{00000002-5DD3-4C07-A925-08C721AB6DD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{69A0BC23-9A8F-482C-8B46-51559E6221AC}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D09-4CC1-A490-66910049ED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{EB0FE77D-35DC-4C8B-A5C2-8A4BFF7B0D9B}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D09-4CC1-A490-66910049ED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{4D8A90FB-C325-4E2B-ADFC-57F9E831376E}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D09-4CC1-A490-66910049ED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{913599F7-04F7-4AB2-B04C-413A8D4F6975}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D09-4CC1-A490-66910049ED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{5170D0FB-8759-413D-91CA-DEAD1A8AC5FC}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D09-4CC1-A490-66910049EDF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{C13E2EC6-440F-43D8-B860-FA3D987EF611}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D09-4CC1-A490-66910049EDF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{E6FCE6D4-6E69-4897-AF8B-F27AC7511AC2}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D09-4CC1-A490-66910049EDF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{A330778B-3B4C-44FF-85D6-F417D7181AC4}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D09-4CC1-A490-66910049EDF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{3219299E-48E9-4FD8-90E4-7C5B9FFCA04F}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D09-4CC1-A490-66910049ED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c:v>
                </c:pt>
                <c:pt idx="16">
                  <c:v>60.1</c:v>
                </c:pt>
                <c:pt idx="24">
                  <c:v>61.7</c:v>
                </c:pt>
                <c:pt idx="32">
                  <c:v>62.8</c:v>
                </c:pt>
              </c:numCache>
            </c:numRef>
          </c:xVal>
          <c:yVal>
            <c:numRef>
              <c:f>公会計指標分析・財政指標組合せ分析表!$BP$51:$DC$51</c:f>
              <c:numCache>
                <c:formatCode>#,##0.0;"▲ "#,##0.0</c:formatCode>
                <c:ptCount val="40"/>
                <c:pt idx="8">
                  <c:v>39.799999999999997</c:v>
                </c:pt>
                <c:pt idx="16">
                  <c:v>47.2</c:v>
                </c:pt>
                <c:pt idx="24">
                  <c:v>52.4</c:v>
                </c:pt>
                <c:pt idx="32">
                  <c:v>66.900000000000006</c:v>
                </c:pt>
              </c:numCache>
            </c:numRef>
          </c:yVal>
          <c:smooth val="0"/>
          <c:extLst>
            <c:ext xmlns:c16="http://schemas.microsoft.com/office/drawing/2014/chart" uri="{C3380CC4-5D6E-409C-BE32-E72D297353CC}">
              <c16:uniqueId val="{00000009-8D09-4CC1-A490-66910049EDF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{93C0EB08-323F-42FD-B78A-B18C1C2E21E8}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D09-4CC1-A490-66910049EDF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{5FB9D717-F2CD-4AFC-A580-18645B79B001}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D09-4CC1-A490-66910049ED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{E676BAE0-474A-4F1B-9590-132B8AFD527F}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D09-4CC1-A490-66910049ED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{B26059BC-C802-40CC-8619-60F9B9AC02C6}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D09-4CC1-A490-66910049ED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{5B29421D-B930-4BEB-8E28-D75B010798B8}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D09-4CC1-A490-66910049EDF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{85DCFBCD-6E8B-4ED4-928B-C1E3ABC00086}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D09-4CC1-A490-66910049EDFC}"/>
                </c:ext>
              </c:extLst>
            </c:dLbl>
            <c:dLbl>
              <c:idx val="16"/>
              <c:layout>
                <c:manualLayout>
                  <c:x val="-4.5797569605124239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{E7FB36AF-795E-408E-A21D-7DDE27BE4808}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D09-4CC1-A490-66910049EDFC}"/>
                </c:ext>
              </c:extLst>
            </c:dLbl>
            <c:dLbl>
              <c:idx val="24"/>
              <c:layout>
                <c:manualLayout>
                  <c:x val="-1.8492831334020431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{4762003B-D253-4AD7-8BD9-D0B126A7FC52}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D09-4CC1-A490-66910049EDF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{414C4113-937A-4C62-9B7B-C80B3BAC7279}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D09-4CC1-A490-66910049ED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59.8</c:v>
                </c:pt>
                <c:pt idx="16">
                  <c:v>61.4</c:v>
                </c:pt>
                <c:pt idx="24">
                  <c:v>61.4</c:v>
                </c:pt>
                <c:pt idx="32">
                  <c:v>62.5</c:v>
                </c:pt>
              </c:numCache>
            </c:numRef>
          </c:xVal>
          <c:yVal>
            <c:numRef>
              <c:f>公会計指標分析・財政指標組合せ分析表!$BP$55:$DC$55</c:f>
              <c:numCache>
                <c:formatCode>#,##0.0;"▲ "#,##0.0</c:formatCode>
                <c:ptCount val="40"/>
                <c:pt idx="8">
                  <c:v>51.4</c:v>
                </c:pt>
                <c:pt idx="16">
                  <c:v>46.8</c:v>
                </c:pt>
                <c:pt idx="24">
                  <c:v>48.4</c:v>
                </c:pt>
                <c:pt idx="32">
                  <c:v>43</c:v>
                </c:pt>
              </c:numCache>
            </c:numRef>
          </c:yVal>
          <c:smooth val="0"/>
          <c:extLst>
            <c:ext xmlns:c16="http://schemas.microsoft.com/office/drawing/2014/chart" uri="{C3380CC4-5D6E-409C-BE32-E72D297353CC}">
              <c16:uniqueId val="{00000013-8D09-4CC1-A490-66910049EDFC}"/>
            </c:ext>
          </c:extLst>
        </c:ser>
        <c:dLbls>
          <c:showLegendKey val="0"/>
          <c:showVal val="1"/>
          <c:showCatName val="0"/>
          <c:showSerName val="0"/>
          <c:showPercent val="0"/>
          <c:showBubbleSize val="0"/>
        </c:dLbls>
        <c:axId val="46179840"/>
        <c:axId val="46181760"/>
      </c:scatterChart>
      <c:valAx>
        <c:axId val="46179840"/>
        <c:scaling>
          <c:orientation val="minMax"/>
          <c:max val="63.2"/>
          <c:min val="58.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2"/>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{9C9658B6-A155-4B1F-A6C1-D35AB3ED431C}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BE1-4C66-937A-4A1437DE9C1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{3DD806B5-FD2B-4A67-ABE8-5E7A48A140A6}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E1-4C66-937A-4A1437DE9C1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{19A5BBB9-735A-46CD-97DE-B000A7EEAEBC}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E1-4C66-937A-4A1437DE9C1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{96DB226A-DFDE-4099-B8D6-EE7712068A03}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E1-4C66-937A-4A1437DE9C1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{1DCADA5F-34B5-4DDB-8C6A-81EFED96762F}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E1-4C66-937A-4A1437DE9C1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{6741AFE8-17EC-4F85-9A4A-95959BC02B68}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BE1-4C66-937A-4A1437DE9C1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{0131D0B2-E893-45EC-B101-2C196E126E95}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BE1-4C66-937A-4A1437DE9C1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{27AECE07-B8CA-421A-8FCA-A671EE324BFE}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BE1-4C66-937A-4A1437DE9C1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{23F5ED2F-09F2-4AB0-9B13-6F3317A51478}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BE1-4C66-937A-4A1437DE9C1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9.1999999999999993</c:v>
                </c:pt>
                <c:pt idx="16">
                  <c:v>9.3000000000000007</c:v>
                </c:pt>
                <c:pt idx="24">
                  <c:v>9.3000000000000007</c:v>
                </c:pt>
                <c:pt idx="32">
                  <c:v>10</c:v>
                </c:pt>
              </c:numCache>
            </c:numRef>
          </c:xVal>
          <c:yVal>
            <c:numRef>
              <c:f>公会計指標分析・財政指標組合せ分析表!$BP$73:$DC$73</c:f>
              <c:numCache>
                <c:formatCode>#,##0.0;"▲ "#,##0.0</c:formatCode>
                <c:ptCount val="40"/>
                <c:pt idx="0">
                  <c:v>42.9</c:v>
                </c:pt>
                <c:pt idx="8">
                  <c:v>39.799999999999997</c:v>
                </c:pt>
                <c:pt idx="16">
                  <c:v>47.2</c:v>
                </c:pt>
                <c:pt idx="24">
                  <c:v>52.4</c:v>
                </c:pt>
                <c:pt idx="32">
                  <c:v>66.900000000000006</c:v>
                </c:pt>
              </c:numCache>
            </c:numRef>
          </c:yVal>
          <c:smooth val="0"/>
          <c:extLst>
            <c:ext xmlns:c16="http://schemas.microsoft.com/office/drawing/2014/chart" uri="{C3380CC4-5D6E-409C-BE32-E72D297353CC}">
              <c16:uniqueId val="{00000009-4BE1-4C66-937A-4A1437DE9C1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{DFC27925-D1AC-450C-8EB1-CD9ECE8C865B}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BE1-4C66-937A-4A1437DE9C1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{5A38DC1B-4AE9-4B6C-9757-74BA3D58F84A}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E1-4C66-937A-4A1437DE9C1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{AE189667-3399-40E5-BC8B-5B2D53595FFD}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E1-4C66-937A-4A1437DE9C1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{7BCCA95A-6DAE-4894-B3E8-F1E16B15F486}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E1-4C66-937A-4A1437DE9C1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{A931477C-3DC4-4CDD-9653-485C5100973E}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E1-4C66-937A-4A1437DE9C1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{F44BA74C-3FAC-496D-A602-3BAFDDF7877A}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BE1-4C66-937A-4A1437DE9C1A}"/>
                </c:ext>
              </c:extLst>
            </c:dLbl>
            <c:dLbl>
              <c:idx val="16"/>
              <c:layout>
                <c:manualLayout>
                  <c:x val="-4.5160355153971272E-2"/>
                  <c:y val="-6.08100378996744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{8FA32FED-E198-4219-8FF8-259483909D0B}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BE1-4C66-937A-4A1437DE9C1A}"/>
                </c:ext>
              </c:extLst>
            </c:dLbl>
            <c:dLbl>
              <c:idx val="24"/>
              <c:layout>
                <c:manualLayout>
                  <c:x val="-1.8235628084250059E-2"/>
                  <c:y val="-6.4023256275913459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{40FC8E7B-3849-4598-B862-775D6F5EE83D}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BE1-4C66-937A-4A1437DE9C1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{BA29EC35-CF4F-482C-8F54-466ACA67CC3D}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BE1-4C66-937A-4A1437DE9C1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10.8</c:v>
                </c:pt>
                <c:pt idx="8">
                  <c:v>10.199999999999999</c:v>
                </c:pt>
                <c:pt idx="16">
                  <c:v>9.9</c:v>
                </c:pt>
                <c:pt idx="24">
                  <c:v>9.9</c:v>
                </c:pt>
                <c:pt idx="32">
                  <c:v>9.9</c:v>
                </c:pt>
              </c:numCache>
            </c:numRef>
          </c:xVal>
          <c:yVal>
            <c:numRef>
              <c:f>公会計指標分析・財政指標組合せ分析表!$BP$77:$DC$77</c:f>
              <c:numCache>
                <c:formatCode>#,##0.0;"▲ "#,##0.0</c:formatCode>
                <c:ptCount val="40"/>
                <c:pt idx="0">
                  <c:v>58.9</c:v>
                </c:pt>
                <c:pt idx="8">
                  <c:v>51.4</c:v>
                </c:pt>
                <c:pt idx="16">
                  <c:v>46.8</c:v>
                </c:pt>
                <c:pt idx="24">
                  <c:v>48.4</c:v>
                </c:pt>
                <c:pt idx="32">
                  <c:v>43</c:v>
                </c:pt>
              </c:numCache>
            </c:numRef>
          </c:yVal>
          <c:smooth val="0"/>
          <c:extLst>
            <c:ext xmlns:c16="http://schemas.microsoft.com/office/drawing/2014/chart" uri="{C3380CC4-5D6E-409C-BE32-E72D297353CC}">
              <c16:uniqueId val="{00000013-4BE1-4C66-937A-4A1437DE9C1A}"/>
            </c:ext>
          </c:extLst>
        </c:ser>
        <c:dLbls>
          <c:showLegendKey val="0"/>
          <c:showVal val="1"/>
          <c:showCatName val="0"/>
          <c:showSerName val="0"/>
          <c:showPercent val="0"/>
          <c:showBubbleSize val="0"/>
        </c:dLbls>
        <c:axId val="84219776"/>
        <c:axId val="84234240"/>
      </c:scatterChart>
      <c:valAx>
        <c:axId val="84219776"/>
        <c:scaling>
          <c:orientation val="minMax"/>
          <c:max val="11"/>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2"/>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三重県南伊勢町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元利償還金については、近年の高台移転事業の元金償還が始まったことから上昇傾向にある。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地方債の発行については、交付税措置の大きい、過疎対策事業債、合併特例債、緊急防災・減災事業債などを優先的に選択しているため、算入公債費等の額も上昇傾向にある。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今後は、町立南伊勢病院の元金償還が始まること、統合保育所の建設に伴う新規地方債の発行により、実質公債費比率が伸びる見込みである。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満期一括償還方式は採用していない。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三重県南伊勢町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これまでの公共施設の高台移転事業等の大型建設事業により高い水準で推移している。これからも統合保育所の建設などを予定してるため、一般会計等に係る地方債の現在高は増加していく見込みである。また、公営企業債等繰入見込額については、町立南伊勢病院の高台移転に伴う地方債の発行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年までは積み立てを行ってきたところであるが、平成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令和元年度には取り崩しているため減少している。今後も、公債費の伸びに応じ、町債管理基金を充当していく予定のため、基金残高は減少見込みである。しかし、地方債の発行にあたっては、交付税措置の大きいものを優先的に選択しているため、基準財政需要額算入見込額は伸びていくこと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今後も地方債の新規発行の抑制、基金の積み増しを行い、健全な財政運営に努める。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三重県南伊勢町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繰越金については、その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町債管理基金に積み立てている。財政調整基金については、財源不足に対応するため取り崩しを行った。町債管理基金については、増嵩する公債費に充当のため、地域振興基金については、年少人口の回復を目指す重点的な事業に充当するため取り崩しを行った。また、町立南伊勢病院建設事業、統合保育所建設事業について、それぞれ医療施設整備基金、保育所学校建設基金を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財政調整基金については、普通交付税の国勢調査人口の見直しによる影響に対応するため、標準財政規模の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割程度を目安としながらも、できる限り温存に努める。町債管理基金については、これから元金償還のピークを迎えることから計画的に取り崩す。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地域振興基金については、年少人口の回復を主とした政策的な事業に積極的に活用していく。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保育所学校建設基金については、統合保育所建設事業に取り崩す。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地域振興基金：南伊勢町の地域振興及び町民の一体感の醸成を図るための事業の財源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医療施設整備基金：医療施設を整備するための事業の財源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医療対策特別基金：過疎地域自立促進特別事業終了後の医療確保対策経費の財源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高齢者保健福祉対策基金：高齢者の保健福祉対策事業の財源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活性化対策事業基金：地場産業の振興等の財源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地域振興基金：年少人口の回復を目指す政策的な事業に充当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医療施設整備基金：町立南伊勢病院の高台移転事業に充当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医療対策特別基金：増減なし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高齢者保健福祉対策基金：増減なし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保育所学校建設基金：統合保育所建設事業に充当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地域振興基金：年少人口の回復を目指す政策的な事業に充当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保育所学校建設基金：統合保育所建設事業に充当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財源不足に対応するため取り崩した。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普通交付税の国勢調査人口の見直しによる影響に対応するため、標準財政規模の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割程度を目安としながらも、できる限り温存に努める。また、南海トラフ地震等の災害対応のためにも一定額を確保する。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令和元年度の決算においては、繰越金の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を積み立てつつ、公債費の増嵩に対応するため取り崩しも行った。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立南伊勢病院の高台移転に伴う一般会計の負担の増、統合保育所の建設等を予定していることなどから、今後も公債費は高い水準で推移することが予想される。その償還財源として町債管理基金を活用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EE4485A-D941-44F6-A6C6-FBDEAFE464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7D54A91-8184-4746-992A-201E2722D3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E6E8443-234D-4AF5-8BC5-6B1C5E07879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274B0C0-DC30-435C-AD2F-D92195050C9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B96FA76-25CF-4AFC-A55F-22277F85C18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F3FCB3D-F3A1-4E08-A86A-6A513A4A368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三重県南伊勢町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58D0DC1F-C044-4552-9D31-94E23430EEC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F58E8C9-725C-4EB3-A4A9-288B3E866C8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F4BACBF-DC31-4DFD-AA18-26E3A5DA662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33351FE-BE34-4E19-8782-E21A87B7A80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4E394B5-E7A6-4506-8366-0014D1E17E6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4815A2B-4856-44A0-AE84-5E330A7846D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12,345
12,263
241.89
9,291,643
9,096,509
161,439
5,814,527
12,499,385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91BF315-E1E1-4377-9184-E7C1C69ABDD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470DF03-BC6B-4E5D-989F-57479678EB2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C27476F-5DF0-43CD-AB3F-5735CF481C0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29B2A16-E1D3-460F-A4CC-E8C8634CB7F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40E34E6-832D-4FCC-920D-F3CD9C0B551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D27EA45-0760-4F18-B753-23BFDD4E2BB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C0EFC07-16AB-4F86-8E6F-1CAC15D64E5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100CA41-B7E8-4968-9324-CF684786E6D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EBBCC6E-F00C-42D6-9BB2-71E9FCA891E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F6C91C5-B2B8-4B07-9F7E-5ECCA2303AB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83C902E-76BF-463C-A647-0A5CB315727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B50B1B0-D754-4F88-B72E-B1204C0A9AF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7AE31AD-C99E-430C-956A-8DD069B6BD2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C7028DD-71DA-437E-8D4B-1C7FEB76292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6B8ABD0-F257-42F8-BE61-535CF9331A8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4BCD8379-3C78-4CD9-8699-0B6742DBE61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6AC7C39-1271-40E3-883D-7F166113261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FE18F0C-3963-4022-999D-5B28A2C0F1D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52074A5D-56CD-401C-8319-EA40FF36731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12B037A0-CABF-4D3B-A4C4-3D0896C7D542}"/>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4ECAE4E-BAA0-4056-BD3F-F9A6C46E82E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BED67EBD-DAB4-4F02-AC4A-28591DBDE25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77461F64-D8FA-4784-8E34-B63D9F8AF00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316CA9ED-3E51-4775-AC0C-D3C63F78E08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8C1AE437-07CC-4571-BA7C-5E953750E9D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4444F0E0-D0D8-444C-B528-B49EAB9B0EE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E03560B-7F32-4599-8D9C-3361CFEE032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EFC2FCB4-0FBD-4A55-8449-EDC6E7C8C60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CEF60CF-7021-4267-89AC-7E99C0793E8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24851C5-2682-48DA-8656-747B0B8A051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189140B0-6A59-4827-8D7C-8748A641C84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EB44424-1F22-4229-8060-4C20CC805DC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F0AEC77A-0AAD-40C1-99C0-2635FF36662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331A412A-55EA-41C0-AF1A-D5771AFD28E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6E17455C-6F3C-4E30-A560-F35088228B9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全国平均、県平均とほぼ同程度である。市町村合併以降、施設の統廃合、高台移転等に取り組んできた。また、既存施設についてもその必要性を十分に検討し、長寿命化対策を行っていかなければならない。</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D064CDB9-019F-4B9F-BE51-23763F73A84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D0686C6-65DA-452A-8451-0ABF0B7AAD3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BDA3945A-D1E5-4B0F-A394-97D80EB5408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4FE27833-544E-48C7-BEDA-88F0B0756FD4}"/>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D7349E2F-53AE-4875-BBF6-9AD0830A3DA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BE047CE7-A5A5-430B-AB1C-F0EFB2217F8A}"/>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A2ED4FD4-9750-4862-BE11-AF7AAF37C4C4}"/>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5F4E208B-97A4-4716-ADF3-886C2C1DC1C9}"/>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4C3930F3-55C4-4202-A35A-E7CC67320155}"/>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C99F074B-B4CE-4E9A-B181-A237642FCB3F}"/>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D27CD382-3677-480B-A58F-3AA72E5C6FC7}"/>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A0F7FA36-002D-425C-951B-A7884657E666}"/>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149AF36D-7A6A-4211-A4CF-33961F07DEA4}"/>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A4DFD88B-5E3D-4407-99F9-4324F5343FB1}"/>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20BEA27D-96A9-42C9-B3DA-D9F28FECB115}"/>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CC45D570-6231-498C-B867-3A80DC136D0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9AC54910-0640-4059-B925-8510CA8BE2B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EFA5D4F7-6EDF-403D-8FB1-22C6526F283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18959</xdr:rowOff>
    </xdr:to>
    <xdr:cxnSp macro="">
      <xdr:nvCxnSpPr>
        <xdr:cNvPr id="67" name="直線コネクタ 66">
          <a:extLst>
            <a:ext uri="{FF2B5EF4-FFF2-40B4-BE49-F238E27FC236}">
              <a16:creationId xmlns:a16="http://schemas.microsoft.com/office/drawing/2014/main" id="{2F48C635-EDC2-4947-B1AE-A49C53BDBFAB}"/>
            </a:ext>
          </a:extLst>
        </xdr:cNvPr>
        <xdr:cNvCxnSpPr/>
      </xdr:nvCxnSpPr>
      <xdr:spPr>
        <a:xfrm flipV="1">
          <a:off x="4760595" y="5471160"/>
          <a:ext cx="1270" cy="132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68" name="有形固定資産減価償却率最小値テキスト">
          <a:extLst>
            <a:ext uri="{FF2B5EF4-FFF2-40B4-BE49-F238E27FC236}">
              <a16:creationId xmlns:a16="http://schemas.microsoft.com/office/drawing/2014/main" id="{6D5B2B01-110B-44B9-9DF7-9ED6D7FA5EC4}"/>
            </a:ext>
          </a:extLst>
        </xdr:cNvPr>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69" name="直線コネクタ 68">
          <a:extLst>
            <a:ext uri="{FF2B5EF4-FFF2-40B4-BE49-F238E27FC236}">
              <a16:creationId xmlns:a16="http://schemas.microsoft.com/office/drawing/2014/main" id="{FB86F58E-BC78-476B-823C-8D5443E9FE9C}"/>
            </a:ext>
          </a:extLst>
        </xdr:cNvPr>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a:extLst>
            <a:ext uri="{FF2B5EF4-FFF2-40B4-BE49-F238E27FC236}">
              <a16:creationId xmlns:a16="http://schemas.microsoft.com/office/drawing/2014/main" id="{AFB19B67-C976-4D88-B740-AB61371D5365}"/>
            </a:ext>
          </a:extLst>
        </xdr:cNvPr>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a:extLst>
            <a:ext uri="{FF2B5EF4-FFF2-40B4-BE49-F238E27FC236}">
              <a16:creationId xmlns:a16="http://schemas.microsoft.com/office/drawing/2014/main" id="{562188ED-32C3-499E-A00A-4ABDAED369D9}"/>
            </a:ext>
          </a:extLst>
        </xdr:cNvPr>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149424</xdr:rowOff>
    </xdr:from>
    <xdr:ext cx="405111" cy="259045"/>
    <xdr:sp macro="" textlink="">
      <xdr:nvSpPr>
        <xdr:cNvPr id="72" name="有形固定資産減価償却率平均値テキスト">
          <a:extLst>
            <a:ext uri="{FF2B5EF4-FFF2-40B4-BE49-F238E27FC236}">
              <a16:creationId xmlns:a16="http://schemas.microsoft.com/office/drawing/2014/main" id="{1D3A5583-7B4E-4331-B2CF-2EDE887F377B}"/>
            </a:ext>
          </a:extLst>
        </xdr:cNvPr>
        <xdr:cNvSpPr txBox="1"/>
      </xdr:nvSpPr>
      <xdr:spPr>
        <a:xfrm>
          <a:off x="4813300" y="6064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126547</xdr:rowOff>
    </xdr:from>
    <xdr:to>
      <xdr:col>23</xdr:col>
      <xdr:colOff>136525</xdr:colOff>
      <xdr:row>32</xdr:row>
      <xdr:rowOff>56697</xdr:rowOff>
    </xdr:to>
    <xdr:sp macro="" textlink="">
      <xdr:nvSpPr>
        <xdr:cNvPr id="73" name="フローチャート: 判断 72">
          <a:extLst>
            <a:ext uri="{FF2B5EF4-FFF2-40B4-BE49-F238E27FC236}">
              <a16:creationId xmlns:a16="http://schemas.microsoft.com/office/drawing/2014/main" id="{EACC620C-8E98-4DEE-85CC-F41ECDEE9F63}"/>
            </a:ext>
          </a:extLst>
        </xdr:cNvPr>
        <xdr:cNvSpPr/>
      </xdr:nvSpPr>
      <xdr:spPr>
        <a:xfrm>
          <a:off x="47117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92619</xdr:rowOff>
    </xdr:from>
    <xdr:to>
      <xdr:col>19</xdr:col>
      <xdr:colOff>187325</xdr:colOff>
      <xdr:row>32</xdr:row>
      <xdr:rowOff>22769</xdr:rowOff>
    </xdr:to>
    <xdr:sp macro="" textlink="">
      <xdr:nvSpPr>
        <xdr:cNvPr id="74" name="フローチャート: 判断 73">
          <a:extLst>
            <a:ext uri="{FF2B5EF4-FFF2-40B4-BE49-F238E27FC236}">
              <a16:creationId xmlns:a16="http://schemas.microsoft.com/office/drawing/2014/main" id="{F0300DED-2412-410C-BD12-759D46901FEE}"/>
            </a:ext>
          </a:extLst>
        </xdr:cNvPr>
        <xdr:cNvSpPr/>
      </xdr:nvSpPr>
      <xdr:spPr>
        <a:xfrm>
          <a:off x="4000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92619</xdr:rowOff>
    </xdr:from>
    <xdr:to>
      <xdr:col>15</xdr:col>
      <xdr:colOff>187325</xdr:colOff>
      <xdr:row>32</xdr:row>
      <xdr:rowOff>22769</xdr:rowOff>
    </xdr:to>
    <xdr:sp macro="" textlink="">
      <xdr:nvSpPr>
        <xdr:cNvPr id="75" name="フローチャート: 判断 74">
          <a:extLst>
            <a:ext uri="{FF2B5EF4-FFF2-40B4-BE49-F238E27FC236}">
              <a16:creationId xmlns:a16="http://schemas.microsoft.com/office/drawing/2014/main" id="{6A91B86A-25D6-4E2A-A469-648A4D9F7AAA}"/>
            </a:ext>
          </a:extLst>
        </xdr:cNvPr>
        <xdr:cNvSpPr/>
      </xdr:nvSpPr>
      <xdr:spPr>
        <a:xfrm>
          <a:off x="3238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43271</xdr:rowOff>
    </xdr:from>
    <xdr:to>
      <xdr:col>11</xdr:col>
      <xdr:colOff>187325</xdr:colOff>
      <xdr:row>31</xdr:row>
      <xdr:rowOff>144871</xdr:rowOff>
    </xdr:to>
    <xdr:sp macro="" textlink="">
      <xdr:nvSpPr>
        <xdr:cNvPr id="76" name="フローチャート: 判断 75">
          <a:extLst>
            <a:ext uri="{FF2B5EF4-FFF2-40B4-BE49-F238E27FC236}">
              <a16:creationId xmlns:a16="http://schemas.microsoft.com/office/drawing/2014/main" id="{6320A856-7D8C-4BD9-9D17-10A766C6373A}"/>
            </a:ext>
          </a:extLst>
        </xdr:cNvPr>
        <xdr:cNvSpPr/>
      </xdr:nvSpPr>
      <xdr:spPr>
        <a:xfrm>
          <a:off x="2476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85181</xdr:rowOff>
    </xdr:from>
    <xdr:to>
      <xdr:col>7</xdr:col>
      <xdr:colOff>187325</xdr:colOff>
      <xdr:row>31</xdr:row>
      <xdr:rowOff>15331</xdr:rowOff>
    </xdr:to>
    <xdr:sp macro="" textlink="">
      <xdr:nvSpPr>
        <xdr:cNvPr id="77" name="フローチャート: 判断 76">
          <a:extLst>
            <a:ext uri="{FF2B5EF4-FFF2-40B4-BE49-F238E27FC236}">
              <a16:creationId xmlns:a16="http://schemas.microsoft.com/office/drawing/2014/main" id="{A7845EC2-6E0F-4247-8277-99603898599F}"/>
            </a:ext>
          </a:extLst>
        </xdr:cNvPr>
        <xdr:cNvSpPr/>
      </xdr:nvSpPr>
      <xdr:spPr>
        <a:xfrm>
          <a:off x="1714500" y="600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04F45E4-50BE-462B-A6F6-44D932B4808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5BCBC164-118A-45B3-96F9-36E7C1CDAA9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D8FD0A9-44D6-4171-99FC-52BB624F7D2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4B5B64E-FC17-40BC-9180-BFEB3131EBF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3384257A-0272-46F3-A61E-769DA52E2ED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楕円 82">
          <a:extLst>
            <a:ext uri="{FF2B5EF4-FFF2-40B4-BE49-F238E27FC236}">
              <a16:creationId xmlns:a16="http://schemas.microsoft.com/office/drawing/2014/main" id="{1B3CD06F-47A0-4CF6-9EA5-EA5F72B6B2EC}"/>
            </a:ext>
          </a:extLst>
        </xdr:cNvPr>
        <xdr:cNvSpPr/>
      </xdr:nvSpPr>
      <xdr:spPr>
        <a:xfrm>
          <a:off x="4711700" y="62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114226</xdr:rowOff>
    </xdr:from>
    <xdr:ext cx="405111" cy="259045"/>
    <xdr:sp macro="" textlink="">
      <xdr:nvSpPr>
        <xdr:cNvPr id="84" name="有形固定資産減価償却率該当値テキスト">
          <a:extLst>
            <a:ext uri="{FF2B5EF4-FFF2-40B4-BE49-F238E27FC236}">
              <a16:creationId xmlns:a16="http://schemas.microsoft.com/office/drawing/2014/main" id="{3FA05322-7798-45C8-8F62-B1C85DDB6A4F}"/>
            </a:ext>
          </a:extLst>
        </xdr:cNvPr>
        <xdr:cNvSpPr txBox="1"/>
      </xdr:nvSpPr>
      <xdr:spPr>
        <a:xfrm>
          <a:off x="4813300" y="6200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101872</xdr:rowOff>
    </xdr:from>
    <xdr:to>
      <xdr:col>19</xdr:col>
      <xdr:colOff>187325</xdr:colOff>
      <xdr:row>32</xdr:row>
      <xdr:rowOff>32022</xdr:rowOff>
    </xdr:to>
    <xdr:sp macro="" textlink="">
      <xdr:nvSpPr>
        <xdr:cNvPr id="85" name="楕円 84">
          <a:extLst>
            <a:ext uri="{FF2B5EF4-FFF2-40B4-BE49-F238E27FC236}">
              <a16:creationId xmlns:a16="http://schemas.microsoft.com/office/drawing/2014/main" id="{5C43E5A3-C5DD-4A0A-943D-54C2075008AE}"/>
            </a:ext>
          </a:extLst>
        </xdr:cNvPr>
        <xdr:cNvSpPr/>
      </xdr:nvSpPr>
      <xdr:spPr>
        <a:xfrm>
          <a:off x="4000500" y="61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152672</xdr:rowOff>
    </xdr:from>
    <xdr:to>
      <xdr:col>23</xdr:col>
      <xdr:colOff>85725</xdr:colOff>
      <xdr:row>32</xdr:row>
      <xdr:rowOff>15149</xdr:rowOff>
    </xdr:to>
    <xdr:cxnSp macro="">
      <xdr:nvCxnSpPr>
        <xdr:cNvPr id="86" name="直線コネクタ 85">
          <a:extLst>
            <a:ext uri="{FF2B5EF4-FFF2-40B4-BE49-F238E27FC236}">
              <a16:creationId xmlns:a16="http://schemas.microsoft.com/office/drawing/2014/main" id="{4854F57D-19FC-4755-9175-7DEC769D6270}"/>
            </a:ext>
          </a:extLst>
        </xdr:cNvPr>
        <xdr:cNvCxnSpPr/>
      </xdr:nvCxnSpPr>
      <xdr:spPr>
        <a:xfrm>
          <a:off x="4051300" y="6239147"/>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52524</xdr:rowOff>
    </xdr:from>
    <xdr:to>
      <xdr:col>15</xdr:col>
      <xdr:colOff>187325</xdr:colOff>
      <xdr:row>31</xdr:row>
      <xdr:rowOff>154124</xdr:rowOff>
    </xdr:to>
    <xdr:sp macro="" textlink="">
      <xdr:nvSpPr>
        <xdr:cNvPr id="87" name="楕円 86">
          <a:extLst>
            <a:ext uri="{FF2B5EF4-FFF2-40B4-BE49-F238E27FC236}">
              <a16:creationId xmlns:a16="http://schemas.microsoft.com/office/drawing/2014/main" id="{1C701D94-9073-411F-B888-9430EEF27522}"/>
            </a:ext>
          </a:extLst>
        </xdr:cNvPr>
        <xdr:cNvSpPr/>
      </xdr:nvSpPr>
      <xdr:spPr>
        <a:xfrm>
          <a:off x="32385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103324</xdr:rowOff>
    </xdr:from>
    <xdr:to>
      <xdr:col>19</xdr:col>
      <xdr:colOff>136525</xdr:colOff>
      <xdr:row>31</xdr:row>
      <xdr:rowOff>152672</xdr:rowOff>
    </xdr:to>
    <xdr:cxnSp macro="">
      <xdr:nvCxnSpPr>
        <xdr:cNvPr id="88" name="直線コネクタ 87">
          <a:extLst>
            <a:ext uri="{FF2B5EF4-FFF2-40B4-BE49-F238E27FC236}">
              <a16:creationId xmlns:a16="http://schemas.microsoft.com/office/drawing/2014/main" id="{BCBBFA70-1974-46E3-ADF1-F2F19725B607}"/>
            </a:ext>
          </a:extLst>
        </xdr:cNvPr>
        <xdr:cNvCxnSpPr/>
      </xdr:nvCxnSpPr>
      <xdr:spPr>
        <a:xfrm>
          <a:off x="3289300" y="6189799"/>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18597</xdr:rowOff>
    </xdr:from>
    <xdr:to>
      <xdr:col>11</xdr:col>
      <xdr:colOff>187325</xdr:colOff>
      <xdr:row>31</xdr:row>
      <xdr:rowOff>120197</xdr:rowOff>
    </xdr:to>
    <xdr:sp macro="" textlink="">
      <xdr:nvSpPr>
        <xdr:cNvPr id="89" name="楕円 88">
          <a:extLst>
            <a:ext uri="{FF2B5EF4-FFF2-40B4-BE49-F238E27FC236}">
              <a16:creationId xmlns:a16="http://schemas.microsoft.com/office/drawing/2014/main" id="{BF8E0AE0-EDB9-453D-AF42-06C7FD02A319}"/>
            </a:ext>
          </a:extLst>
        </xdr:cNvPr>
        <xdr:cNvSpPr/>
      </xdr:nvSpPr>
      <xdr:spPr>
        <a:xfrm>
          <a:off x="2476500" y="610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69397</xdr:rowOff>
    </xdr:from>
    <xdr:to>
      <xdr:col>15</xdr:col>
      <xdr:colOff>136525</xdr:colOff>
      <xdr:row>31</xdr:row>
      <xdr:rowOff>103324</xdr:rowOff>
    </xdr:to>
    <xdr:cxnSp macro="">
      <xdr:nvCxnSpPr>
        <xdr:cNvPr id="90" name="直線コネクタ 89">
          <a:extLst>
            <a:ext uri="{FF2B5EF4-FFF2-40B4-BE49-F238E27FC236}">
              <a16:creationId xmlns:a16="http://schemas.microsoft.com/office/drawing/2014/main" id="{5823F8F3-6DDC-4BA6-8949-84E611A80350}"/>
            </a:ext>
          </a:extLst>
        </xdr:cNvPr>
        <xdr:cNvCxnSpPr/>
      </xdr:nvCxnSpPr>
      <xdr:spPr>
        <a:xfrm>
          <a:off x="2527300" y="6155872"/>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39296</xdr:rowOff>
    </xdr:from>
    <xdr:ext cx="405111" cy="259045"/>
    <xdr:sp macro="" textlink="">
      <xdr:nvSpPr>
        <xdr:cNvPr id="91" name="n_1aveValue有形固定資産減価償却率">
          <a:extLst>
            <a:ext uri="{FF2B5EF4-FFF2-40B4-BE49-F238E27FC236}">
              <a16:creationId xmlns:a16="http://schemas.microsoft.com/office/drawing/2014/main" id="{3032B61E-ECE3-4E2D-AEAC-9190BDE9935E}"/>
            </a:ext>
          </a:extLst>
        </xdr:cNvPr>
        <xdr:cNvSpPr txBox="1"/>
      </xdr:nvSpPr>
      <xdr:spPr>
        <a:xfrm>
          <a:off x="3836044" y="59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13896</xdr:rowOff>
    </xdr:from>
    <xdr:ext cx="405111" cy="259045"/>
    <xdr:sp macro="" textlink="">
      <xdr:nvSpPr>
        <xdr:cNvPr id="92" name="n_2aveValue有形固定資産減価償却率">
          <a:extLst>
            <a:ext uri="{FF2B5EF4-FFF2-40B4-BE49-F238E27FC236}">
              <a16:creationId xmlns:a16="http://schemas.microsoft.com/office/drawing/2014/main" id="{AD85E65B-602A-4A26-90BA-A1B5BC01DC2C}"/>
            </a:ext>
          </a:extLst>
        </xdr:cNvPr>
        <xdr:cNvSpPr txBox="1"/>
      </xdr:nvSpPr>
      <xdr:spPr>
        <a:xfrm>
          <a:off x="30867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135998</xdr:rowOff>
    </xdr:from>
    <xdr:ext cx="405111" cy="259045"/>
    <xdr:sp macro="" textlink="">
      <xdr:nvSpPr>
        <xdr:cNvPr id="93" name="n_3aveValue有形固定資産減価償却率">
          <a:extLst>
            <a:ext uri="{FF2B5EF4-FFF2-40B4-BE49-F238E27FC236}">
              <a16:creationId xmlns:a16="http://schemas.microsoft.com/office/drawing/2014/main" id="{7548CFBB-37BC-4BBF-A515-11B555651C50}"/>
            </a:ext>
          </a:extLst>
        </xdr:cNvPr>
        <xdr:cNvSpPr txBox="1"/>
      </xdr:nvSpPr>
      <xdr:spPr>
        <a:xfrm>
          <a:off x="23247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31858</xdr:rowOff>
    </xdr:from>
    <xdr:ext cx="405111" cy="259045"/>
    <xdr:sp macro="" textlink="">
      <xdr:nvSpPr>
        <xdr:cNvPr id="94" name="n_4aveValue有形固定資産減価償却率">
          <a:extLst>
            <a:ext uri="{FF2B5EF4-FFF2-40B4-BE49-F238E27FC236}">
              <a16:creationId xmlns:a16="http://schemas.microsoft.com/office/drawing/2014/main" id="{3C05374A-0573-4DF4-B751-77DF55D97087}"/>
            </a:ext>
          </a:extLst>
        </xdr:cNvPr>
        <xdr:cNvSpPr txBox="1"/>
      </xdr:nvSpPr>
      <xdr:spPr>
        <a:xfrm>
          <a:off x="1562744" y="577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23149</xdr:rowOff>
    </xdr:from>
    <xdr:ext cx="405111" cy="259045"/>
    <xdr:sp macro="" textlink="">
      <xdr:nvSpPr>
        <xdr:cNvPr id="95" name="n_1mainValue有形固定資産減価償却率">
          <a:extLst>
            <a:ext uri="{FF2B5EF4-FFF2-40B4-BE49-F238E27FC236}">
              <a16:creationId xmlns:a16="http://schemas.microsoft.com/office/drawing/2014/main" id="{DF3C9426-D182-47AA-AEB6-99311E1E4A84}"/>
            </a:ext>
          </a:extLst>
        </xdr:cNvPr>
        <xdr:cNvSpPr txBox="1"/>
      </xdr:nvSpPr>
      <xdr:spPr>
        <a:xfrm>
          <a:off x="3836044" y="6281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170651</xdr:rowOff>
    </xdr:from>
    <xdr:ext cx="405111" cy="259045"/>
    <xdr:sp macro="" textlink="">
      <xdr:nvSpPr>
        <xdr:cNvPr id="96" name="n_2mainValue有形固定資産減価償却率">
          <a:extLst>
            <a:ext uri="{FF2B5EF4-FFF2-40B4-BE49-F238E27FC236}">
              <a16:creationId xmlns:a16="http://schemas.microsoft.com/office/drawing/2014/main" id="{96B60935-AA49-4614-86FE-DDAA9D0282AB}"/>
            </a:ext>
          </a:extLst>
        </xdr:cNvPr>
        <xdr:cNvSpPr txBox="1"/>
      </xdr:nvSpPr>
      <xdr:spPr>
        <a:xfrm>
          <a:off x="30867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136724</xdr:rowOff>
    </xdr:from>
    <xdr:ext cx="405111" cy="259045"/>
    <xdr:sp macro="" textlink="">
      <xdr:nvSpPr>
        <xdr:cNvPr id="97" name="n_3mainValue有形固定資産減価償却率">
          <a:extLst>
            <a:ext uri="{FF2B5EF4-FFF2-40B4-BE49-F238E27FC236}">
              <a16:creationId xmlns:a16="http://schemas.microsoft.com/office/drawing/2014/main" id="{A490D686-85DC-4D75-9C71-6AC0F05DB948}"/>
            </a:ext>
          </a:extLst>
        </xdr:cNvPr>
        <xdr:cNvSpPr txBox="1"/>
      </xdr:nvSpPr>
      <xdr:spPr>
        <a:xfrm>
          <a:off x="2324744" y="588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795FFE86-22A8-4F86-90CC-2151DCBC188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60F8509B-6F79-4B17-B3C3-7B7A07B5EF3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B6C37616-2B99-441D-93DC-0A26A4BDCBB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D74831C1-38C5-46B4-8549-12A5C336C89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8D6C2865-5E21-4378-9A49-77187DB20E0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9B8C2549-801F-4571-A80D-6F449BD8241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304EF063-6885-4382-BAAF-7934A879943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EB6300E-DEE5-4527-B6D4-79A3D880549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D18334A5-F7F8-4EF1-B9CD-F346B42BF17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457C8848-8ED5-4937-B6C7-3E4F40EA3C9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113E7C91-79AC-43A3-A85C-8F69AE384DF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894971B1-8CBA-49B2-8899-38E3E114AA6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9D84E849-E057-4A6E-8736-E221BF5AB41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全国平均、三重県平均を上回る結果となった。これについては、地震・津波対策という観点から公共施設の高台移転に取り組んだ結果であり、地方債の発行額が増加し債務償還比率が大きくなっている。</a:t>
          </a: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35E84C5E-370D-492E-B242-F033C1B4719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59A38088-E24D-4DFF-80BC-B31B80A9E2B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EC0EC40A-E97A-4A7C-9A0E-2822D304330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a:extLst>
            <a:ext uri="{FF2B5EF4-FFF2-40B4-BE49-F238E27FC236}">
              <a16:creationId xmlns:a16="http://schemas.microsoft.com/office/drawing/2014/main" id="{E5AEA8BD-5654-4A79-A41C-641D6D608A96}"/>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a:extLst>
            <a:ext uri="{FF2B5EF4-FFF2-40B4-BE49-F238E27FC236}">
              <a16:creationId xmlns:a16="http://schemas.microsoft.com/office/drawing/2014/main" id="{25ABABA9-754D-46FE-8118-4240EF497B1B}"/>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a:extLst>
            <a:ext uri="{FF2B5EF4-FFF2-40B4-BE49-F238E27FC236}">
              <a16:creationId xmlns:a16="http://schemas.microsoft.com/office/drawing/2014/main" id="{549415E5-4C1E-4E91-AAA7-3356DD4BE20D}"/>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7" name="テキスト ボックス 116">
          <a:extLst>
            <a:ext uri="{FF2B5EF4-FFF2-40B4-BE49-F238E27FC236}">
              <a16:creationId xmlns:a16="http://schemas.microsoft.com/office/drawing/2014/main" id="{A1D94CF7-9DC6-4076-9DA4-5113C49CED14}"/>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a:extLst>
            <a:ext uri="{FF2B5EF4-FFF2-40B4-BE49-F238E27FC236}">
              <a16:creationId xmlns:a16="http://schemas.microsoft.com/office/drawing/2014/main" id="{8F8E2943-99B0-4D28-B447-85A70C0CAE71}"/>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a:extLst>
            <a:ext uri="{FF2B5EF4-FFF2-40B4-BE49-F238E27FC236}">
              <a16:creationId xmlns:a16="http://schemas.microsoft.com/office/drawing/2014/main" id="{E4D2BEEF-AD89-4D30-A88B-4BD12BF8D151}"/>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a:extLst>
            <a:ext uri="{FF2B5EF4-FFF2-40B4-BE49-F238E27FC236}">
              <a16:creationId xmlns:a16="http://schemas.microsoft.com/office/drawing/2014/main" id="{F261CAAB-F5CF-40A4-A703-2D822D8353B9}"/>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a:extLst>
            <a:ext uri="{FF2B5EF4-FFF2-40B4-BE49-F238E27FC236}">
              <a16:creationId xmlns:a16="http://schemas.microsoft.com/office/drawing/2014/main" id="{1B94B2AC-895A-496B-9727-E447A587E734}"/>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a:extLst>
            <a:ext uri="{FF2B5EF4-FFF2-40B4-BE49-F238E27FC236}">
              <a16:creationId xmlns:a16="http://schemas.microsoft.com/office/drawing/2014/main" id="{842BD811-85A8-403B-9357-5DDD2E9B2629}"/>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a:extLst>
            <a:ext uri="{FF2B5EF4-FFF2-40B4-BE49-F238E27FC236}">
              <a16:creationId xmlns:a16="http://schemas.microsoft.com/office/drawing/2014/main" id="{8902E0EB-2136-4225-9C4C-B96ACDBFDD22}"/>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a:extLst>
            <a:ext uri="{FF2B5EF4-FFF2-40B4-BE49-F238E27FC236}">
              <a16:creationId xmlns:a16="http://schemas.microsoft.com/office/drawing/2014/main" id="{DAEBC816-6BD2-4A78-851C-8063C9A640BE}"/>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a:extLst>
            <a:ext uri="{FF2B5EF4-FFF2-40B4-BE49-F238E27FC236}">
              <a16:creationId xmlns:a16="http://schemas.microsoft.com/office/drawing/2014/main" id="{7EAD5ECB-A6CC-4CE5-9AB7-F7BD4485194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id="{04E68749-3F5D-4013-BE5E-117A5B15E33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5ACA171D-7AAD-4E19-AC5A-56A0E7D6AB1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74495</xdr:rowOff>
    </xdr:from>
    <xdr:to>
      <xdr:col>76</xdr:col>
      <xdr:colOff>21589</xdr:colOff>
      <xdr:row>33</xdr:row>
      <xdr:rowOff>159016</xdr:rowOff>
    </xdr:to>
    <xdr:cxnSp macro="">
      <xdr:nvCxnSpPr>
        <xdr:cNvPr id="128" name="直線コネクタ 127">
          <a:extLst>
            <a:ext uri="{FF2B5EF4-FFF2-40B4-BE49-F238E27FC236}">
              <a16:creationId xmlns:a16="http://schemas.microsoft.com/office/drawing/2014/main" id="{7E44E796-BCB9-4647-85BC-A9A2C0B306FD}"/>
            </a:ext>
          </a:extLst>
        </xdr:cNvPr>
        <xdr:cNvCxnSpPr/>
      </xdr:nvCxnSpPr>
      <xdr:spPr>
        <a:xfrm flipV="1">
          <a:off x="14793595" y="5475170"/>
          <a:ext cx="1269" cy="11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162843</xdr:rowOff>
    </xdr:from>
    <xdr:ext cx="560923" cy="259045"/>
    <xdr:sp macro="" textlink="">
      <xdr:nvSpPr>
        <xdr:cNvPr id="129" name="債務償還比率最小値テキスト">
          <a:extLst>
            <a:ext uri="{FF2B5EF4-FFF2-40B4-BE49-F238E27FC236}">
              <a16:creationId xmlns:a16="http://schemas.microsoft.com/office/drawing/2014/main" id="{BE0F9ADE-6DE5-4465-9B96-CFF522B6094C}"/>
            </a:ext>
          </a:extLst>
        </xdr:cNvPr>
        <xdr:cNvSpPr txBox="1"/>
      </xdr:nvSpPr>
      <xdr:spPr>
        <a:xfrm>
          <a:off x="14846300" y="65922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159016</xdr:rowOff>
    </xdr:from>
    <xdr:to>
      <xdr:col>76</xdr:col>
      <xdr:colOff>111125</xdr:colOff>
      <xdr:row>33</xdr:row>
      <xdr:rowOff>159016</xdr:rowOff>
    </xdr:to>
    <xdr:cxnSp macro="">
      <xdr:nvCxnSpPr>
        <xdr:cNvPr id="130" name="直線コネクタ 129">
          <a:extLst>
            <a:ext uri="{FF2B5EF4-FFF2-40B4-BE49-F238E27FC236}">
              <a16:creationId xmlns:a16="http://schemas.microsoft.com/office/drawing/2014/main" id="{18FBE0AD-EDDC-48D5-B567-553995690891}"/>
            </a:ext>
          </a:extLst>
        </xdr:cNvPr>
        <xdr:cNvCxnSpPr/>
      </xdr:nvCxnSpPr>
      <xdr:spPr>
        <a:xfrm>
          <a:off x="14706600" y="6588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21172</xdr:rowOff>
    </xdr:from>
    <xdr:ext cx="469744" cy="259045"/>
    <xdr:sp macro="" textlink="">
      <xdr:nvSpPr>
        <xdr:cNvPr id="131" name="債務償還比率最大値テキスト">
          <a:extLst>
            <a:ext uri="{FF2B5EF4-FFF2-40B4-BE49-F238E27FC236}">
              <a16:creationId xmlns:a16="http://schemas.microsoft.com/office/drawing/2014/main" id="{842C306D-FF9F-489D-A690-9C9F5B311BC6}"/>
            </a:ext>
          </a:extLst>
        </xdr:cNvPr>
        <xdr:cNvSpPr txBox="1"/>
      </xdr:nvSpPr>
      <xdr:spPr>
        <a:xfrm>
          <a:off x="14846300" y="52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74495</xdr:rowOff>
    </xdr:from>
    <xdr:to>
      <xdr:col>76</xdr:col>
      <xdr:colOff>111125</xdr:colOff>
      <xdr:row>27</xdr:row>
      <xdr:rowOff>74495</xdr:rowOff>
    </xdr:to>
    <xdr:cxnSp macro="">
      <xdr:nvCxnSpPr>
        <xdr:cNvPr id="132" name="直線コネクタ 131">
          <a:extLst>
            <a:ext uri="{FF2B5EF4-FFF2-40B4-BE49-F238E27FC236}">
              <a16:creationId xmlns:a16="http://schemas.microsoft.com/office/drawing/2014/main" id="{0EBFD506-4EB3-4A1D-B6AA-FFA947083EAA}"/>
            </a:ext>
          </a:extLst>
        </xdr:cNvPr>
        <xdr:cNvCxnSpPr/>
      </xdr:nvCxnSpPr>
      <xdr:spPr>
        <a:xfrm>
          <a:off x="14706600" y="54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124574</xdr:rowOff>
    </xdr:from>
    <xdr:ext cx="469744" cy="259045"/>
    <xdr:sp macro="" textlink="">
      <xdr:nvSpPr>
        <xdr:cNvPr id="133" name="債務償還比率平均値テキスト">
          <a:extLst>
            <a:ext uri="{FF2B5EF4-FFF2-40B4-BE49-F238E27FC236}">
              <a16:creationId xmlns:a16="http://schemas.microsoft.com/office/drawing/2014/main" id="{1D3EEE0B-5806-4EC4-8230-BA8BB88735C5}"/>
            </a:ext>
          </a:extLst>
        </xdr:cNvPr>
        <xdr:cNvSpPr txBox="1"/>
      </xdr:nvSpPr>
      <xdr:spPr>
        <a:xfrm>
          <a:off x="14846300" y="5696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101697</xdr:rowOff>
    </xdr:from>
    <xdr:to>
      <xdr:col>76</xdr:col>
      <xdr:colOff>73025</xdr:colOff>
      <xdr:row>30</xdr:row>
      <xdr:rowOff>31847</xdr:rowOff>
    </xdr:to>
    <xdr:sp macro="" textlink="">
      <xdr:nvSpPr>
        <xdr:cNvPr id="134" name="フローチャート: 判断 133">
          <a:extLst>
            <a:ext uri="{FF2B5EF4-FFF2-40B4-BE49-F238E27FC236}">
              <a16:creationId xmlns:a16="http://schemas.microsoft.com/office/drawing/2014/main" id="{6C5238C5-EECC-47EA-B78A-5E43C9894986}"/>
            </a:ext>
          </a:extLst>
        </xdr:cNvPr>
        <xdr:cNvSpPr/>
      </xdr:nvSpPr>
      <xdr:spPr>
        <a:xfrm>
          <a:off x="14744700" y="584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100566</xdr:rowOff>
    </xdr:from>
    <xdr:to>
      <xdr:col>72</xdr:col>
      <xdr:colOff>123825</xdr:colOff>
      <xdr:row>30</xdr:row>
      <xdr:rowOff>30716</xdr:rowOff>
    </xdr:to>
    <xdr:sp macro="" textlink="">
      <xdr:nvSpPr>
        <xdr:cNvPr id="135" name="フローチャート: 判断 134">
          <a:extLst>
            <a:ext uri="{FF2B5EF4-FFF2-40B4-BE49-F238E27FC236}">
              <a16:creationId xmlns:a16="http://schemas.microsoft.com/office/drawing/2014/main" id="{C56DCAD9-0A23-4D52-9240-78B1030D0746}"/>
            </a:ext>
          </a:extLst>
        </xdr:cNvPr>
        <xdr:cNvSpPr/>
      </xdr:nvSpPr>
      <xdr:spPr>
        <a:xfrm>
          <a:off x="14033500" y="584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92341</xdr:rowOff>
    </xdr:from>
    <xdr:to>
      <xdr:col>68</xdr:col>
      <xdr:colOff>123825</xdr:colOff>
      <xdr:row>30</xdr:row>
      <xdr:rowOff>22491</xdr:rowOff>
    </xdr:to>
    <xdr:sp macro="" textlink="">
      <xdr:nvSpPr>
        <xdr:cNvPr id="136" name="フローチャート: 判断 135">
          <a:extLst>
            <a:ext uri="{FF2B5EF4-FFF2-40B4-BE49-F238E27FC236}">
              <a16:creationId xmlns:a16="http://schemas.microsoft.com/office/drawing/2014/main" id="{54686FDB-F0DF-4A74-9E55-0FEB659F883F}"/>
            </a:ext>
          </a:extLst>
        </xdr:cNvPr>
        <xdr:cNvSpPr/>
      </xdr:nvSpPr>
      <xdr:spPr>
        <a:xfrm>
          <a:off x="13271500" y="583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94295</xdr:rowOff>
    </xdr:from>
    <xdr:to>
      <xdr:col>64</xdr:col>
      <xdr:colOff>123825</xdr:colOff>
      <xdr:row>30</xdr:row>
      <xdr:rowOff>24445</xdr:rowOff>
    </xdr:to>
    <xdr:sp macro="" textlink="">
      <xdr:nvSpPr>
        <xdr:cNvPr id="137" name="フローチャート: 判断 136">
          <a:extLst>
            <a:ext uri="{FF2B5EF4-FFF2-40B4-BE49-F238E27FC236}">
              <a16:creationId xmlns:a16="http://schemas.microsoft.com/office/drawing/2014/main" id="{56C07A6A-29DB-432E-BD0A-19A5E7FA630D}"/>
            </a:ext>
          </a:extLst>
        </xdr:cNvPr>
        <xdr:cNvSpPr/>
      </xdr:nvSpPr>
      <xdr:spPr>
        <a:xfrm>
          <a:off x="12509500" y="58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68181</xdr:rowOff>
    </xdr:from>
    <xdr:to>
      <xdr:col>60</xdr:col>
      <xdr:colOff>123825</xdr:colOff>
      <xdr:row>29</xdr:row>
      <xdr:rowOff>169781</xdr:rowOff>
    </xdr:to>
    <xdr:sp macro="" textlink="">
      <xdr:nvSpPr>
        <xdr:cNvPr id="138" name="フローチャート: 判断 137">
          <a:extLst>
            <a:ext uri="{FF2B5EF4-FFF2-40B4-BE49-F238E27FC236}">
              <a16:creationId xmlns:a16="http://schemas.microsoft.com/office/drawing/2014/main" id="{82D09A0B-8488-4F45-9104-E12C3A81506A}"/>
            </a:ext>
          </a:extLst>
        </xdr:cNvPr>
        <xdr:cNvSpPr/>
      </xdr:nvSpPr>
      <xdr:spPr>
        <a:xfrm>
          <a:off x="11747500" y="58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88B1B02A-8984-4B59-962D-2FAB267D3C9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3C8EBE75-C499-445E-871A-6AF3598860E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7DEC0273-C0DE-46A4-AC32-07EB84A62C2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49860FA6-FD79-495B-BD81-1A87C832DDA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2429482-15C1-4DAC-A347-9DFFF3A1D33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101528</xdr:rowOff>
    </xdr:from>
    <xdr:to>
      <xdr:col>76</xdr:col>
      <xdr:colOff>73025</xdr:colOff>
      <xdr:row>31</xdr:row>
      <xdr:rowOff>31678</xdr:rowOff>
    </xdr:to>
    <xdr:sp macro="" textlink="">
      <xdr:nvSpPr>
        <xdr:cNvPr id="144" name="楕円 143">
          <a:extLst>
            <a:ext uri="{FF2B5EF4-FFF2-40B4-BE49-F238E27FC236}">
              <a16:creationId xmlns:a16="http://schemas.microsoft.com/office/drawing/2014/main" id="{74AD432B-1CDC-48C8-B451-F908D57B09C8}"/>
            </a:ext>
          </a:extLst>
        </xdr:cNvPr>
        <xdr:cNvSpPr/>
      </xdr:nvSpPr>
      <xdr:spPr>
        <a:xfrm>
          <a:off x="14744700" y="601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79955</xdr:rowOff>
    </xdr:from>
    <xdr:ext cx="469744" cy="259045"/>
    <xdr:sp macro="" textlink="">
      <xdr:nvSpPr>
        <xdr:cNvPr id="145" name="債務償還比率該当値テキスト">
          <a:extLst>
            <a:ext uri="{FF2B5EF4-FFF2-40B4-BE49-F238E27FC236}">
              <a16:creationId xmlns:a16="http://schemas.microsoft.com/office/drawing/2014/main" id="{85C83A90-5C8E-429B-87B2-6A43B38E14CF}"/>
            </a:ext>
          </a:extLst>
        </xdr:cNvPr>
        <xdr:cNvSpPr txBox="1"/>
      </xdr:nvSpPr>
      <xdr:spPr>
        <a:xfrm>
          <a:off x="14846300" y="599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71713</xdr:rowOff>
    </xdr:from>
    <xdr:to>
      <xdr:col>72</xdr:col>
      <xdr:colOff>123825</xdr:colOff>
      <xdr:row>31</xdr:row>
      <xdr:rowOff>1863</xdr:rowOff>
    </xdr:to>
    <xdr:sp macro="" textlink="">
      <xdr:nvSpPr>
        <xdr:cNvPr id="146" name="楕円 145">
          <a:extLst>
            <a:ext uri="{FF2B5EF4-FFF2-40B4-BE49-F238E27FC236}">
              <a16:creationId xmlns:a16="http://schemas.microsoft.com/office/drawing/2014/main" id="{572D9152-A7D3-429A-B462-05B2CF3042BD}"/>
            </a:ext>
          </a:extLst>
        </xdr:cNvPr>
        <xdr:cNvSpPr/>
      </xdr:nvSpPr>
      <xdr:spPr>
        <a:xfrm>
          <a:off x="14033500" y="59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122513</xdr:rowOff>
    </xdr:from>
    <xdr:to>
      <xdr:col>76</xdr:col>
      <xdr:colOff>22225</xdr:colOff>
      <xdr:row>30</xdr:row>
      <xdr:rowOff>152328</xdr:rowOff>
    </xdr:to>
    <xdr:cxnSp macro="">
      <xdr:nvCxnSpPr>
        <xdr:cNvPr id="147" name="直線コネクタ 146">
          <a:extLst>
            <a:ext uri="{FF2B5EF4-FFF2-40B4-BE49-F238E27FC236}">
              <a16:creationId xmlns:a16="http://schemas.microsoft.com/office/drawing/2014/main" id="{BB088E85-9744-4301-AA1D-99E4A8F3C506}"/>
            </a:ext>
          </a:extLst>
        </xdr:cNvPr>
        <xdr:cNvCxnSpPr/>
      </xdr:nvCxnSpPr>
      <xdr:spPr>
        <a:xfrm>
          <a:off x="14084300" y="6037538"/>
          <a:ext cx="711200" cy="2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75311</xdr:rowOff>
    </xdr:from>
    <xdr:to>
      <xdr:col>68</xdr:col>
      <xdr:colOff>123825</xdr:colOff>
      <xdr:row>31</xdr:row>
      <xdr:rowOff>5461</xdr:rowOff>
    </xdr:to>
    <xdr:sp macro="" textlink="">
      <xdr:nvSpPr>
        <xdr:cNvPr id="148" name="楕円 147">
          <a:extLst>
            <a:ext uri="{FF2B5EF4-FFF2-40B4-BE49-F238E27FC236}">
              <a16:creationId xmlns:a16="http://schemas.microsoft.com/office/drawing/2014/main" id="{A1210C61-0F48-4B4D-9900-A6A5883568EB}"/>
            </a:ext>
          </a:extLst>
        </xdr:cNvPr>
        <xdr:cNvSpPr/>
      </xdr:nvSpPr>
      <xdr:spPr>
        <a:xfrm>
          <a:off x="13271500" y="599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122513</xdr:rowOff>
    </xdr:from>
    <xdr:to>
      <xdr:col>72</xdr:col>
      <xdr:colOff>73025</xdr:colOff>
      <xdr:row>30</xdr:row>
      <xdr:rowOff>126111</xdr:rowOff>
    </xdr:to>
    <xdr:cxnSp macro="">
      <xdr:nvCxnSpPr>
        <xdr:cNvPr id="149" name="直線コネクタ 148">
          <a:extLst>
            <a:ext uri="{FF2B5EF4-FFF2-40B4-BE49-F238E27FC236}">
              <a16:creationId xmlns:a16="http://schemas.microsoft.com/office/drawing/2014/main" id="{C9B01DBA-DA0A-4D7D-A881-2E20E1455180}"/>
            </a:ext>
          </a:extLst>
        </xdr:cNvPr>
        <xdr:cNvCxnSpPr/>
      </xdr:nvCxnSpPr>
      <xdr:spPr>
        <a:xfrm flipV="1">
          <a:off x="13322300" y="6037538"/>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22981</xdr:rowOff>
    </xdr:from>
    <xdr:to>
      <xdr:col>64</xdr:col>
      <xdr:colOff>123825</xdr:colOff>
      <xdr:row>30</xdr:row>
      <xdr:rowOff>124581</xdr:rowOff>
    </xdr:to>
    <xdr:sp macro="" textlink="">
      <xdr:nvSpPr>
        <xdr:cNvPr id="150" name="楕円 149">
          <a:extLst>
            <a:ext uri="{FF2B5EF4-FFF2-40B4-BE49-F238E27FC236}">
              <a16:creationId xmlns:a16="http://schemas.microsoft.com/office/drawing/2014/main" id="{3BF68614-9859-4691-8568-1BA11254237E}"/>
            </a:ext>
          </a:extLst>
        </xdr:cNvPr>
        <xdr:cNvSpPr/>
      </xdr:nvSpPr>
      <xdr:spPr>
        <a:xfrm>
          <a:off x="12509500" y="593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73781</xdr:rowOff>
    </xdr:from>
    <xdr:to>
      <xdr:col>68</xdr:col>
      <xdr:colOff>73025</xdr:colOff>
      <xdr:row>30</xdr:row>
      <xdr:rowOff>126111</xdr:rowOff>
    </xdr:to>
    <xdr:cxnSp macro="">
      <xdr:nvCxnSpPr>
        <xdr:cNvPr id="151" name="直線コネクタ 150">
          <a:extLst>
            <a:ext uri="{FF2B5EF4-FFF2-40B4-BE49-F238E27FC236}">
              <a16:creationId xmlns:a16="http://schemas.microsoft.com/office/drawing/2014/main" id="{E1FC2431-39F1-465E-B02F-ABCEA39F3EEA}"/>
            </a:ext>
          </a:extLst>
        </xdr:cNvPr>
        <xdr:cNvCxnSpPr/>
      </xdr:nvCxnSpPr>
      <xdr:spPr>
        <a:xfrm>
          <a:off x="12560300" y="5988806"/>
          <a:ext cx="762000" cy="5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155877</xdr:rowOff>
    </xdr:from>
    <xdr:to>
      <xdr:col>60</xdr:col>
      <xdr:colOff>123825</xdr:colOff>
      <xdr:row>30</xdr:row>
      <xdr:rowOff>86027</xdr:rowOff>
    </xdr:to>
    <xdr:sp macro="" textlink="">
      <xdr:nvSpPr>
        <xdr:cNvPr id="152" name="楕円 151">
          <a:extLst>
            <a:ext uri="{FF2B5EF4-FFF2-40B4-BE49-F238E27FC236}">
              <a16:creationId xmlns:a16="http://schemas.microsoft.com/office/drawing/2014/main" id="{35E7A90E-BD62-4A23-99D3-ED913246F4B0}"/>
            </a:ext>
          </a:extLst>
        </xdr:cNvPr>
        <xdr:cNvSpPr/>
      </xdr:nvSpPr>
      <xdr:spPr>
        <a:xfrm>
          <a:off x="11747500" y="589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35227</xdr:rowOff>
    </xdr:from>
    <xdr:to>
      <xdr:col>64</xdr:col>
      <xdr:colOff>73025</xdr:colOff>
      <xdr:row>30</xdr:row>
      <xdr:rowOff>73781</xdr:rowOff>
    </xdr:to>
    <xdr:cxnSp macro="">
      <xdr:nvCxnSpPr>
        <xdr:cNvPr id="153" name="直線コネクタ 152">
          <a:extLst>
            <a:ext uri="{FF2B5EF4-FFF2-40B4-BE49-F238E27FC236}">
              <a16:creationId xmlns:a16="http://schemas.microsoft.com/office/drawing/2014/main" id="{E1057191-5754-4F34-ABD9-BFD838563648}"/>
            </a:ext>
          </a:extLst>
        </xdr:cNvPr>
        <xdr:cNvCxnSpPr/>
      </xdr:nvCxnSpPr>
      <xdr:spPr>
        <a:xfrm>
          <a:off x="11798300" y="5950252"/>
          <a:ext cx="762000" cy="3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47243</xdr:rowOff>
    </xdr:from>
    <xdr:ext cx="469744" cy="259045"/>
    <xdr:sp macro="" textlink="">
      <xdr:nvSpPr>
        <xdr:cNvPr id="154" name="n_1aveValue債務償還比率">
          <a:extLst>
            <a:ext uri="{FF2B5EF4-FFF2-40B4-BE49-F238E27FC236}">
              <a16:creationId xmlns:a16="http://schemas.microsoft.com/office/drawing/2014/main" id="{C70D3F0A-23E4-47EE-8680-4CA3CE5BEDF4}"/>
            </a:ext>
          </a:extLst>
        </xdr:cNvPr>
        <xdr:cNvSpPr txBox="1"/>
      </xdr:nvSpPr>
      <xdr:spPr>
        <a:xfrm>
          <a:off x="13836727" y="561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39018</xdr:rowOff>
    </xdr:from>
    <xdr:ext cx="469744" cy="259045"/>
    <xdr:sp macro="" textlink="">
      <xdr:nvSpPr>
        <xdr:cNvPr id="155" name="n_2aveValue債務償還比率">
          <a:extLst>
            <a:ext uri="{FF2B5EF4-FFF2-40B4-BE49-F238E27FC236}">
              <a16:creationId xmlns:a16="http://schemas.microsoft.com/office/drawing/2014/main" id="{AC12D78B-A6FD-41B5-853E-935626F5FA84}"/>
            </a:ext>
          </a:extLst>
        </xdr:cNvPr>
        <xdr:cNvSpPr txBox="1"/>
      </xdr:nvSpPr>
      <xdr:spPr>
        <a:xfrm>
          <a:off x="13087427" y="561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40972</xdr:rowOff>
    </xdr:from>
    <xdr:ext cx="469744" cy="259045"/>
    <xdr:sp macro="" textlink="">
      <xdr:nvSpPr>
        <xdr:cNvPr id="156" name="n_3aveValue債務償還比率">
          <a:extLst>
            <a:ext uri="{FF2B5EF4-FFF2-40B4-BE49-F238E27FC236}">
              <a16:creationId xmlns:a16="http://schemas.microsoft.com/office/drawing/2014/main" id="{85A4D8AF-E653-4178-9602-EA84DB196183}"/>
            </a:ext>
          </a:extLst>
        </xdr:cNvPr>
        <xdr:cNvSpPr txBox="1"/>
      </xdr:nvSpPr>
      <xdr:spPr>
        <a:xfrm>
          <a:off x="12325427" y="561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14858</xdr:rowOff>
    </xdr:from>
    <xdr:ext cx="469744" cy="259045"/>
    <xdr:sp macro="" textlink="">
      <xdr:nvSpPr>
        <xdr:cNvPr id="157" name="n_4aveValue債務償還比率">
          <a:extLst>
            <a:ext uri="{FF2B5EF4-FFF2-40B4-BE49-F238E27FC236}">
              <a16:creationId xmlns:a16="http://schemas.microsoft.com/office/drawing/2014/main" id="{DA84338D-E4B5-4E62-91FC-C46D66285615}"/>
            </a:ext>
          </a:extLst>
        </xdr:cNvPr>
        <xdr:cNvSpPr txBox="1"/>
      </xdr:nvSpPr>
      <xdr:spPr>
        <a:xfrm>
          <a:off x="11563427" y="5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164440</xdr:rowOff>
    </xdr:from>
    <xdr:ext cx="469744" cy="259045"/>
    <xdr:sp macro="" textlink="">
      <xdr:nvSpPr>
        <xdr:cNvPr id="158" name="n_1mainValue債務償還比率">
          <a:extLst>
            <a:ext uri="{FF2B5EF4-FFF2-40B4-BE49-F238E27FC236}">
              <a16:creationId xmlns:a16="http://schemas.microsoft.com/office/drawing/2014/main" id="{858CB9CE-5134-49D2-9D8F-75FF3882C186}"/>
            </a:ext>
          </a:extLst>
        </xdr:cNvPr>
        <xdr:cNvSpPr txBox="1"/>
      </xdr:nvSpPr>
      <xdr:spPr>
        <a:xfrm>
          <a:off x="13836727" y="607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168038</xdr:rowOff>
    </xdr:from>
    <xdr:ext cx="469744" cy="259045"/>
    <xdr:sp macro="" textlink="">
      <xdr:nvSpPr>
        <xdr:cNvPr id="159" name="n_2mainValue債務償還比率">
          <a:extLst>
            <a:ext uri="{FF2B5EF4-FFF2-40B4-BE49-F238E27FC236}">
              <a16:creationId xmlns:a16="http://schemas.microsoft.com/office/drawing/2014/main" id="{AA72D3F6-D0B5-48C9-98BD-0D785DF96BA9}"/>
            </a:ext>
          </a:extLst>
        </xdr:cNvPr>
        <xdr:cNvSpPr txBox="1"/>
      </xdr:nvSpPr>
      <xdr:spPr>
        <a:xfrm>
          <a:off x="13087427" y="608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115708</xdr:rowOff>
    </xdr:from>
    <xdr:ext cx="469744" cy="259045"/>
    <xdr:sp macro="" textlink="">
      <xdr:nvSpPr>
        <xdr:cNvPr id="160" name="n_3mainValue債務償還比率">
          <a:extLst>
            <a:ext uri="{FF2B5EF4-FFF2-40B4-BE49-F238E27FC236}">
              <a16:creationId xmlns:a16="http://schemas.microsoft.com/office/drawing/2014/main" id="{EA5EAD63-7FE0-466A-A075-975DC391A956}"/>
            </a:ext>
          </a:extLst>
        </xdr:cNvPr>
        <xdr:cNvSpPr txBox="1"/>
      </xdr:nvSpPr>
      <xdr:spPr>
        <a:xfrm>
          <a:off x="12325427" y="6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77154</xdr:rowOff>
    </xdr:from>
    <xdr:ext cx="469744" cy="259045"/>
    <xdr:sp macro="" textlink="">
      <xdr:nvSpPr>
        <xdr:cNvPr id="161" name="n_4mainValue債務償還比率">
          <a:extLst>
            <a:ext uri="{FF2B5EF4-FFF2-40B4-BE49-F238E27FC236}">
              <a16:creationId xmlns:a16="http://schemas.microsoft.com/office/drawing/2014/main" id="{80CA5C66-6341-43F1-A873-A941BD2A9A19}"/>
            </a:ext>
          </a:extLst>
        </xdr:cNvPr>
        <xdr:cNvSpPr txBox="1"/>
      </xdr:nvSpPr>
      <xdr:spPr>
        <a:xfrm>
          <a:off x="11563427" y="599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DB09A5B2-2775-4C40-9456-FFC1F449427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1EBAE102-72C8-456F-A0CF-F561C0392F4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738B78B0-5ECB-4F64-B557-8CDF9AD666F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A59E1D5E-7F40-4CD7-9D53-FD3AB45D01A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AC78DEA4-3264-46C2-8F42-167289C007E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BD6DB576-AB10-48FC-BC0E-489E866A08B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0B8B3DC-B191-461E-A36D-4DF3537FFA9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DAB87C6-8CB8-48D8-A87A-684731F282C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5571576-8A0E-4FA9-B952-913C26505E5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6D52FDE-2A9F-4A95-A561-33F0284F498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三重県南伊勢町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6FC344C-A0F2-4EDA-B065-3303F3CD58C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4B5EA99-8D37-438B-A879-F5307743C9E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AA28D4B-E1E9-4ED9-8E3C-DD90E95198D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0A87E11-0896-4BCC-9B49-FACC72DEEAB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AE5B06E-F5DC-4AF0-8AFE-3760A50FC0A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4D25A8F-9CE6-4E1D-A91D-EC3B6361B89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12,345
12,263
241.89
9,291,643
9,096,509
161,439
5,814,527
12,499,385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77BDE3B-6A13-4D08-BB62-33983B878F3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B974401-5774-4BF9-814E-EE2D45660A4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C074600-0897-4DF2-B8C0-EA226CEAC44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1DA9308-959E-44DD-B6FA-AA736A77ACD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2FC8864-1D25-4688-93DA-AD2D0F26A83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2B897AD-3B60-4CF3-8A4C-E56E2EB58EF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CD01D15-7130-41EA-8BF7-FED7BFCC1E8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0A7B1E9-4AD1-4B3B-B7BE-12E21F1E37F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E49BD39-A6C9-4155-A973-58FCDA7F38C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00309E5-E72F-4EF9-8902-9625BF6D195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7F5204E-B226-476A-BB6D-0B12876E265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35E17B2-947D-4B96-B930-C55AFD096A5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F4DD612-B8E9-40D7-B7A9-3A0AE433498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F45F373-D757-4EFC-B6F6-E136301FF9D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84DA06C-CC8A-4D77-95E4-20A65FFCC5E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413557D-0954-478E-8BA1-C959DA2E735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FD2E931-5D9B-4ADD-8EE6-833F0406BF1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4A2AD36-880D-4A74-95A5-4A0C454F871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C3AC29C-5993-490A-AA24-E5BDA880B0F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13CC4B5-69B2-45D2-9ADA-5234A6BC9F5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71CBBD1-28A3-42D5-B727-0C418B1A541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95B7BB6-0D78-4990-97E5-8C86B9A5918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D76DC3B-9444-4A83-A159-5A325208A0D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7B7CECD-64A8-4803-944C-8A0D20D707D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0C95A19-CE4A-498C-B2F3-523DF520F7A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C5165EC-F768-4EF4-B379-C675AF32302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C6EA5A5-2CF6-4811-AE51-F72967061B0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9AA73D2-D723-4BBE-8425-81635FD294C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49FE1F7-56C7-4B54-B46E-E987883F7DC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952A488-A2DC-4D73-B2A6-F4EFFECA8BA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7D981B9-1FAF-4DB7-8F53-3537226BAF1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11430F0-7F12-4BE2-9E31-3CA4F0050B5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C869437-847A-4E42-9117-2CD3CEB6B50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65073734-5448-424C-B46A-798338AA7557}"/>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334E1E1-5A83-408C-AD76-F6917E5D2F3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79FA676-DA8F-4056-B429-D52969A7D0D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1E313FB-0CD4-4428-B415-8DF1BFBDEC3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FC3CDB7-FE37-4A73-B07C-EF32AE5A580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FC7865A-8F15-44D9-B522-E5281D5B7A9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2096999-C92B-437D-88A4-E3F635DF242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BFDD14D-CC9D-49DF-8394-7655DC29D70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E33DFC3-6990-4B09-91EE-4F24156CE917}"/>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FF3867E-5C57-48F8-853E-EE35856B0BD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7DBC963E-39FC-4E48-86A8-225A68DD4A97}"/>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A567C75-F56C-4DC2-8972-8B711260E80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118110</xdr:rowOff>
    </xdr:from>
    <xdr:to>
      <xdr:col>24</xdr:col>
      <xdr:colOff>62865</xdr:colOff>
      <xdr:row>41</xdr:row>
      <xdr:rowOff>22860</xdr:rowOff>
    </xdr:to>
    <xdr:cxnSp macro="">
      <xdr:nvCxnSpPr>
        <xdr:cNvPr id="57" name="直線コネクタ 56">
          <a:extLst>
            <a:ext uri="{FF2B5EF4-FFF2-40B4-BE49-F238E27FC236}">
              <a16:creationId xmlns:a16="http://schemas.microsoft.com/office/drawing/2014/main" id="{5BBEB852-AC38-4151-B561-00094F6DB569}"/>
            </a:ext>
          </a:extLst>
        </xdr:cNvPr>
        <xdr:cNvCxnSpPr/>
      </xdr:nvCxnSpPr>
      <xdr:spPr>
        <a:xfrm flipV="1">
          <a:off x="4634865" y="560451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8" name="【道路】&#10;有形固定資産減価償却率最小値テキスト">
          <a:extLst>
            <a:ext uri="{FF2B5EF4-FFF2-40B4-BE49-F238E27FC236}">
              <a16:creationId xmlns:a16="http://schemas.microsoft.com/office/drawing/2014/main" id="{818AE8CD-0AA3-442B-9895-4F32219C691D}"/>
            </a:ext>
          </a:extLst>
        </xdr:cNvPr>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9" name="直線コネクタ 58">
          <a:extLst>
            <a:ext uri="{FF2B5EF4-FFF2-40B4-BE49-F238E27FC236}">
              <a16:creationId xmlns:a16="http://schemas.microsoft.com/office/drawing/2014/main" id="{DBB2C7A7-7BE5-4843-A8AC-B0935FAD48DA}"/>
            </a:ext>
          </a:extLst>
        </xdr:cNvPr>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64787</xdr:rowOff>
    </xdr:from>
    <xdr:ext cx="405111" cy="259045"/>
    <xdr:sp macro="" textlink="">
      <xdr:nvSpPr>
        <xdr:cNvPr id="60" name="【道路】&#10;有形固定資産減価償却率最大値テキスト">
          <a:extLst>
            <a:ext uri="{FF2B5EF4-FFF2-40B4-BE49-F238E27FC236}">
              <a16:creationId xmlns:a16="http://schemas.microsoft.com/office/drawing/2014/main" id="{A85D04A8-D47F-428F-8DF8-C0049A211402}"/>
            </a:ext>
          </a:extLst>
        </xdr:cNvPr>
        <xdr:cNvSpPr txBox="1"/>
      </xdr:nvSpPr>
      <xdr:spPr>
        <a:xfrm>
          <a:off x="4673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118110</xdr:rowOff>
    </xdr:from>
    <xdr:to>
      <xdr:col>24</xdr:col>
      <xdr:colOff>152400</xdr:colOff>
      <xdr:row>32</xdr:row>
      <xdr:rowOff>118110</xdr:rowOff>
    </xdr:to>
    <xdr:cxnSp macro="">
      <xdr:nvCxnSpPr>
        <xdr:cNvPr id="61" name="直線コネクタ 60">
          <a:extLst>
            <a:ext uri="{FF2B5EF4-FFF2-40B4-BE49-F238E27FC236}">
              <a16:creationId xmlns:a16="http://schemas.microsoft.com/office/drawing/2014/main" id="{C84858F3-00C7-412A-A92F-40ADEB8E95E2}"/>
            </a:ext>
          </a:extLst>
        </xdr:cNvPr>
        <xdr:cNvCxnSpPr/>
      </xdr:nvCxnSpPr>
      <xdr:spPr>
        <a:xfrm>
          <a:off x="4546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144797</xdr:rowOff>
    </xdr:from>
    <xdr:ext cx="405111" cy="259045"/>
    <xdr:sp macro="" textlink="">
      <xdr:nvSpPr>
        <xdr:cNvPr id="62" name="【道路】&#10;有形固定資産減価償却率平均値テキスト">
          <a:extLst>
            <a:ext uri="{FF2B5EF4-FFF2-40B4-BE49-F238E27FC236}">
              <a16:creationId xmlns:a16="http://schemas.microsoft.com/office/drawing/2014/main" id="{F3EC776B-EF29-470F-91EB-17EAE6F518F2}"/>
            </a:ext>
          </a:extLst>
        </xdr:cNvPr>
        <xdr:cNvSpPr txBox="1"/>
      </xdr:nvSpPr>
      <xdr:spPr>
        <a:xfrm>
          <a:off x="4673600" y="614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166370</xdr:rowOff>
    </xdr:from>
    <xdr:to>
      <xdr:col>24</xdr:col>
      <xdr:colOff>114300</xdr:colOff>
      <xdr:row>36</xdr:row>
      <xdr:rowOff>96520</xdr:rowOff>
    </xdr:to>
    <xdr:sp macro="" textlink="">
      <xdr:nvSpPr>
        <xdr:cNvPr id="63" name="フローチャート: 判断 62">
          <a:extLst>
            <a:ext uri="{FF2B5EF4-FFF2-40B4-BE49-F238E27FC236}">
              <a16:creationId xmlns:a16="http://schemas.microsoft.com/office/drawing/2014/main" id="{7ACF50C0-4E2F-4C44-AC72-FCB9CAD31CCF}"/>
            </a:ext>
          </a:extLst>
        </xdr:cNvPr>
        <xdr:cNvSpPr/>
      </xdr:nvSpPr>
      <xdr:spPr>
        <a:xfrm>
          <a:off x="45847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113030</xdr:rowOff>
    </xdr:from>
    <xdr:to>
      <xdr:col>20</xdr:col>
      <xdr:colOff>38100</xdr:colOff>
      <xdr:row>36</xdr:row>
      <xdr:rowOff>43180</xdr:rowOff>
    </xdr:to>
    <xdr:sp macro="" textlink="">
      <xdr:nvSpPr>
        <xdr:cNvPr id="64" name="フローチャート: 判断 63">
          <a:extLst>
            <a:ext uri="{FF2B5EF4-FFF2-40B4-BE49-F238E27FC236}">
              <a16:creationId xmlns:a16="http://schemas.microsoft.com/office/drawing/2014/main" id="{EF91FE38-886D-47F3-9E96-746C807391B3}"/>
            </a:ext>
          </a:extLst>
        </xdr:cNvPr>
        <xdr:cNvSpPr/>
      </xdr:nvSpPr>
      <xdr:spPr>
        <a:xfrm>
          <a:off x="3746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116840</xdr:rowOff>
    </xdr:from>
    <xdr:to>
      <xdr:col>15</xdr:col>
      <xdr:colOff>101600</xdr:colOff>
      <xdr:row>36</xdr:row>
      <xdr:rowOff>46990</xdr:rowOff>
    </xdr:to>
    <xdr:sp macro="" textlink="">
      <xdr:nvSpPr>
        <xdr:cNvPr id="65" name="フローチャート: 判断 64">
          <a:extLst>
            <a:ext uri="{FF2B5EF4-FFF2-40B4-BE49-F238E27FC236}">
              <a16:creationId xmlns:a16="http://schemas.microsoft.com/office/drawing/2014/main" id="{89BD484D-2267-45F5-A59D-C2CACFFDE10B}"/>
            </a:ext>
          </a:extLst>
        </xdr:cNvPr>
        <xdr:cNvSpPr/>
      </xdr:nvSpPr>
      <xdr:spPr>
        <a:xfrm>
          <a:off x="2857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59690</xdr:rowOff>
    </xdr:from>
    <xdr:to>
      <xdr:col>10</xdr:col>
      <xdr:colOff>165100</xdr:colOff>
      <xdr:row>35</xdr:row>
      <xdr:rowOff>161290</xdr:rowOff>
    </xdr:to>
    <xdr:sp macro="" textlink="">
      <xdr:nvSpPr>
        <xdr:cNvPr id="66" name="フローチャート: 判断 65">
          <a:extLst>
            <a:ext uri="{FF2B5EF4-FFF2-40B4-BE49-F238E27FC236}">
              <a16:creationId xmlns:a16="http://schemas.microsoft.com/office/drawing/2014/main" id="{4109A428-12F2-4C06-83FA-D5D7C3D7B66B}"/>
            </a:ext>
          </a:extLst>
        </xdr:cNvPr>
        <xdr:cNvSpPr/>
      </xdr:nvSpPr>
      <xdr:spPr>
        <a:xfrm>
          <a:off x="1968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59690</xdr:rowOff>
    </xdr:from>
    <xdr:to>
      <xdr:col>6</xdr:col>
      <xdr:colOff>38100</xdr:colOff>
      <xdr:row>34</xdr:row>
      <xdr:rowOff>161290</xdr:rowOff>
    </xdr:to>
    <xdr:sp macro="" textlink="">
      <xdr:nvSpPr>
        <xdr:cNvPr id="67" name="フローチャート: 判断 66">
          <a:extLst>
            <a:ext uri="{FF2B5EF4-FFF2-40B4-BE49-F238E27FC236}">
              <a16:creationId xmlns:a16="http://schemas.microsoft.com/office/drawing/2014/main" id="{9E565ADB-FD0C-4119-BEF6-5FCA1F9F54D0}"/>
            </a:ext>
          </a:extLst>
        </xdr:cNvPr>
        <xdr:cNvSpPr/>
      </xdr:nvSpPr>
      <xdr:spPr>
        <a:xfrm>
          <a:off x="1079500" y="588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A3EA7CC-54D7-452F-AAB0-356A7FCB54E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805A5A2-AA02-4957-978A-198970E7018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4116130-BF43-470A-B046-7064ED6A1FB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3070856-C7A8-418C-BD27-6E6688E3C6B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D7F075E-5DC4-425B-A73A-76B8CC81EA4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73" name="楕円 72">
          <a:extLst>
            <a:ext uri="{FF2B5EF4-FFF2-40B4-BE49-F238E27FC236}">
              <a16:creationId xmlns:a16="http://schemas.microsoft.com/office/drawing/2014/main" id="{C7FC9F0A-7BC9-455B-B5F3-F1EF0F018194}"/>
            </a:ext>
          </a:extLst>
        </xdr:cNvPr>
        <xdr:cNvSpPr/>
      </xdr:nvSpPr>
      <xdr:spPr>
        <a:xfrm>
          <a:off x="45847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10177</xdr:rowOff>
    </xdr:from>
    <xdr:ext cx="405111" cy="259045"/>
    <xdr:sp macro="" textlink="">
      <xdr:nvSpPr>
        <xdr:cNvPr id="74" name="【道路】&#10;有形固定資産減価償却率該当値テキスト">
          <a:extLst>
            <a:ext uri="{FF2B5EF4-FFF2-40B4-BE49-F238E27FC236}">
              <a16:creationId xmlns:a16="http://schemas.microsoft.com/office/drawing/2014/main" id="{0C0D1A93-C1C3-41CB-BDBE-47ADEEE1A6CE}"/>
            </a:ext>
          </a:extLst>
        </xdr:cNvPr>
        <xdr:cNvSpPr txBox="1"/>
      </xdr:nvSpPr>
      <xdr:spPr>
        <a:xfrm>
          <a:off x="4673600"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101600</xdr:rowOff>
    </xdr:from>
    <xdr:to>
      <xdr:col>20</xdr:col>
      <xdr:colOff>38100</xdr:colOff>
      <xdr:row>36</xdr:row>
      <xdr:rowOff>31750</xdr:rowOff>
    </xdr:to>
    <xdr:sp macro="" textlink="">
      <xdr:nvSpPr>
        <xdr:cNvPr id="75" name="楕円 74">
          <a:extLst>
            <a:ext uri="{FF2B5EF4-FFF2-40B4-BE49-F238E27FC236}">
              <a16:creationId xmlns:a16="http://schemas.microsoft.com/office/drawing/2014/main" id="{BE4A8932-AF20-40A7-A868-3997885B627C}"/>
            </a:ext>
          </a:extLst>
        </xdr:cNvPr>
        <xdr:cNvSpPr/>
      </xdr:nvSpPr>
      <xdr:spPr>
        <a:xfrm>
          <a:off x="3746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152400</xdr:rowOff>
    </xdr:from>
    <xdr:to>
      <xdr:col>24</xdr:col>
      <xdr:colOff>63500</xdr:colOff>
      <xdr:row>36</xdr:row>
      <xdr:rowOff>38100</xdr:rowOff>
    </xdr:to>
    <xdr:cxnSp macro="">
      <xdr:nvCxnSpPr>
        <xdr:cNvPr id="76" name="直線コネクタ 75">
          <a:extLst>
            <a:ext uri="{FF2B5EF4-FFF2-40B4-BE49-F238E27FC236}">
              <a16:creationId xmlns:a16="http://schemas.microsoft.com/office/drawing/2014/main" id="{25098CC9-A30A-40A3-B73F-77CC133F960F}"/>
            </a:ext>
          </a:extLst>
        </xdr:cNvPr>
        <xdr:cNvCxnSpPr/>
      </xdr:nvCxnSpPr>
      <xdr:spPr>
        <a:xfrm>
          <a:off x="3797300" y="61531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52070</xdr:rowOff>
    </xdr:from>
    <xdr:to>
      <xdr:col>15</xdr:col>
      <xdr:colOff>101600</xdr:colOff>
      <xdr:row>35</xdr:row>
      <xdr:rowOff>153670</xdr:rowOff>
    </xdr:to>
    <xdr:sp macro="" textlink="">
      <xdr:nvSpPr>
        <xdr:cNvPr id="77" name="楕円 76">
          <a:extLst>
            <a:ext uri="{FF2B5EF4-FFF2-40B4-BE49-F238E27FC236}">
              <a16:creationId xmlns:a16="http://schemas.microsoft.com/office/drawing/2014/main" id="{3282CBF2-05E2-432E-B37D-6D60D9B22BFB}"/>
            </a:ext>
          </a:extLst>
        </xdr:cNvPr>
        <xdr:cNvSpPr/>
      </xdr:nvSpPr>
      <xdr:spPr>
        <a:xfrm>
          <a:off x="2857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102870</xdr:rowOff>
    </xdr:from>
    <xdr:to>
      <xdr:col>19</xdr:col>
      <xdr:colOff>177800</xdr:colOff>
      <xdr:row>35</xdr:row>
      <xdr:rowOff>152400</xdr:rowOff>
    </xdr:to>
    <xdr:cxnSp macro="">
      <xdr:nvCxnSpPr>
        <xdr:cNvPr id="78" name="直線コネクタ 77">
          <a:extLst>
            <a:ext uri="{FF2B5EF4-FFF2-40B4-BE49-F238E27FC236}">
              <a16:creationId xmlns:a16="http://schemas.microsoft.com/office/drawing/2014/main" id="{BB163365-46A1-4A2A-B6E0-C3589B3A111F}"/>
            </a:ext>
          </a:extLst>
        </xdr:cNvPr>
        <xdr:cNvCxnSpPr/>
      </xdr:nvCxnSpPr>
      <xdr:spPr>
        <a:xfrm>
          <a:off x="2908300" y="61036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10160</xdr:rowOff>
    </xdr:from>
    <xdr:to>
      <xdr:col>10</xdr:col>
      <xdr:colOff>165100</xdr:colOff>
      <xdr:row>35</xdr:row>
      <xdr:rowOff>111760</xdr:rowOff>
    </xdr:to>
    <xdr:sp macro="" textlink="">
      <xdr:nvSpPr>
        <xdr:cNvPr id="79" name="楕円 78">
          <a:extLst>
            <a:ext uri="{FF2B5EF4-FFF2-40B4-BE49-F238E27FC236}">
              <a16:creationId xmlns:a16="http://schemas.microsoft.com/office/drawing/2014/main" id="{A9956A80-1704-43B2-9F6A-F4B9787E68C6}"/>
            </a:ext>
          </a:extLst>
        </xdr:cNvPr>
        <xdr:cNvSpPr/>
      </xdr:nvSpPr>
      <xdr:spPr>
        <a:xfrm>
          <a:off x="1968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60960</xdr:rowOff>
    </xdr:from>
    <xdr:to>
      <xdr:col>15</xdr:col>
      <xdr:colOff>50800</xdr:colOff>
      <xdr:row>35</xdr:row>
      <xdr:rowOff>102870</xdr:rowOff>
    </xdr:to>
    <xdr:cxnSp macro="">
      <xdr:nvCxnSpPr>
        <xdr:cNvPr id="80" name="直線コネクタ 79">
          <a:extLst>
            <a:ext uri="{FF2B5EF4-FFF2-40B4-BE49-F238E27FC236}">
              <a16:creationId xmlns:a16="http://schemas.microsoft.com/office/drawing/2014/main" id="{03E751B0-A8CE-46B7-88EC-E26E239247A4}"/>
            </a:ext>
          </a:extLst>
        </xdr:cNvPr>
        <xdr:cNvCxnSpPr/>
      </xdr:nvCxnSpPr>
      <xdr:spPr>
        <a:xfrm>
          <a:off x="2019300" y="60617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34307</xdr:rowOff>
    </xdr:from>
    <xdr:ext cx="405111" cy="259045"/>
    <xdr:sp macro="" textlink="">
      <xdr:nvSpPr>
        <xdr:cNvPr id="81" name="n_1aveValue【道路】&#10;有形固定資産減価償却率">
          <a:extLst>
            <a:ext uri="{FF2B5EF4-FFF2-40B4-BE49-F238E27FC236}">
              <a16:creationId xmlns:a16="http://schemas.microsoft.com/office/drawing/2014/main" id="{7436DBD6-685E-4A1C-B42D-1FD4718F7B80}"/>
            </a:ext>
          </a:extLst>
        </xdr:cNvPr>
        <xdr:cNvSpPr txBox="1"/>
      </xdr:nvSpPr>
      <xdr:spPr>
        <a:xfrm>
          <a:off x="3582044" y="620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38117</xdr:rowOff>
    </xdr:from>
    <xdr:ext cx="405111" cy="259045"/>
    <xdr:sp macro="" textlink="">
      <xdr:nvSpPr>
        <xdr:cNvPr id="82" name="n_2aveValue【道路】&#10;有形固定資産減価償却率">
          <a:extLst>
            <a:ext uri="{FF2B5EF4-FFF2-40B4-BE49-F238E27FC236}">
              <a16:creationId xmlns:a16="http://schemas.microsoft.com/office/drawing/2014/main" id="{287796CF-A01C-4A50-BC66-D708539AA65A}"/>
            </a:ext>
          </a:extLst>
        </xdr:cNvPr>
        <xdr:cNvSpPr txBox="1"/>
      </xdr:nvSpPr>
      <xdr:spPr>
        <a:xfrm>
          <a:off x="27057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152417</xdr:rowOff>
    </xdr:from>
    <xdr:ext cx="405111" cy="259045"/>
    <xdr:sp macro="" textlink="">
      <xdr:nvSpPr>
        <xdr:cNvPr id="83" name="n_3aveValue【道路】&#10;有形固定資産減価償却率">
          <a:extLst>
            <a:ext uri="{FF2B5EF4-FFF2-40B4-BE49-F238E27FC236}">
              <a16:creationId xmlns:a16="http://schemas.microsoft.com/office/drawing/2014/main" id="{1D1D2A72-CDBA-407D-9A07-A8E1F92A6D51}"/>
            </a:ext>
          </a:extLst>
        </xdr:cNvPr>
        <xdr:cNvSpPr txBox="1"/>
      </xdr:nvSpPr>
      <xdr:spPr>
        <a:xfrm>
          <a:off x="181674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6367</xdr:rowOff>
    </xdr:from>
    <xdr:ext cx="405111" cy="259045"/>
    <xdr:sp macro="" textlink="">
      <xdr:nvSpPr>
        <xdr:cNvPr id="84" name="n_4aveValue【道路】&#10;有形固定資産減価償却率">
          <a:extLst>
            <a:ext uri="{FF2B5EF4-FFF2-40B4-BE49-F238E27FC236}">
              <a16:creationId xmlns:a16="http://schemas.microsoft.com/office/drawing/2014/main" id="{B909933E-2AAB-4AA6-B00D-5C0512793BA4}"/>
            </a:ext>
          </a:extLst>
        </xdr:cNvPr>
        <xdr:cNvSpPr txBox="1"/>
      </xdr:nvSpPr>
      <xdr:spPr>
        <a:xfrm>
          <a:off x="927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48277</xdr:rowOff>
    </xdr:from>
    <xdr:ext cx="405111" cy="259045"/>
    <xdr:sp macro="" textlink="">
      <xdr:nvSpPr>
        <xdr:cNvPr id="85" name="n_1mainValue【道路】&#10;有形固定資産減価償却率">
          <a:extLst>
            <a:ext uri="{FF2B5EF4-FFF2-40B4-BE49-F238E27FC236}">
              <a16:creationId xmlns:a16="http://schemas.microsoft.com/office/drawing/2014/main" id="{8FDB6AF2-1B38-48BE-AD7E-70C4AD65CB79}"/>
            </a:ext>
          </a:extLst>
        </xdr:cNvPr>
        <xdr:cNvSpPr txBox="1"/>
      </xdr:nvSpPr>
      <xdr:spPr>
        <a:xfrm>
          <a:off x="35820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170197</xdr:rowOff>
    </xdr:from>
    <xdr:ext cx="405111" cy="259045"/>
    <xdr:sp macro="" textlink="">
      <xdr:nvSpPr>
        <xdr:cNvPr id="86" name="n_2mainValue【道路】&#10;有形固定資産減価償却率">
          <a:extLst>
            <a:ext uri="{FF2B5EF4-FFF2-40B4-BE49-F238E27FC236}">
              <a16:creationId xmlns:a16="http://schemas.microsoft.com/office/drawing/2014/main" id="{1FB66D0B-1232-453B-857A-46E1FF4A0C6B}"/>
            </a:ext>
          </a:extLst>
        </xdr:cNvPr>
        <xdr:cNvSpPr txBox="1"/>
      </xdr:nvSpPr>
      <xdr:spPr>
        <a:xfrm>
          <a:off x="27057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128287</xdr:rowOff>
    </xdr:from>
    <xdr:ext cx="405111" cy="259045"/>
    <xdr:sp macro="" textlink="">
      <xdr:nvSpPr>
        <xdr:cNvPr id="87" name="n_3mainValue【道路】&#10;有形固定資産減価償却率">
          <a:extLst>
            <a:ext uri="{FF2B5EF4-FFF2-40B4-BE49-F238E27FC236}">
              <a16:creationId xmlns:a16="http://schemas.microsoft.com/office/drawing/2014/main" id="{077B4341-4111-4442-AF32-FD68A3C4B3FF}"/>
            </a:ext>
          </a:extLst>
        </xdr:cNvPr>
        <xdr:cNvSpPr txBox="1"/>
      </xdr:nvSpPr>
      <xdr:spPr>
        <a:xfrm>
          <a:off x="18167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9B610288-A855-4CA7-B18E-23F8EB46ABE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2231C4D4-DF08-46F0-81CC-3F7E106DD0E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FA509C5E-D148-49AA-BEA7-9C4EF2814C8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CF5C2CDA-0587-4FF4-B158-A2A70C26AE3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F9A4F3FA-6B8A-4173-BAC4-92E65011FC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1F410615-CAED-49DB-BD61-EB9FC381DC8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734D1966-48CF-4B47-B0A8-B93B89AF245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35E2E10A-14A5-453F-BDDF-27911648F25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5F284209-972F-4F47-A399-4F965EDA098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FABD5DF0-E089-4038-9F68-A6233AC5C57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A71A67E4-3FEB-45FE-8B79-36FA06C9BE8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6A248DDE-57CB-4D35-9FCB-84E2AA50D55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3106A121-8712-4FD7-814A-23F6F04D44B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96CDEDB1-9ACF-43ED-994D-1051BAEF9B5B}"/>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FCCA3BCA-FAB9-40A3-BFCD-7B2979BB3A3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06686DB2-28FE-4389-8B16-A3A5CDC5063F}"/>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A1BF78F5-3427-4543-9D06-CE5CF9448A0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832CEA58-FD31-466B-A7FA-33A95D06ED0A}"/>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F1F708D2-603F-46FE-B571-670EE260235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7EB818E8-A132-48B1-BC0C-4C06F75481FE}"/>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3362E2DA-A6F9-4AF1-86BE-37600BC7ED2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a:extLst>
            <a:ext uri="{FF2B5EF4-FFF2-40B4-BE49-F238E27FC236}">
              <a16:creationId xmlns:a16="http://schemas.microsoft.com/office/drawing/2014/main" id="{A5AB66DC-DBF1-4C02-8634-9EDC5659B1E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5A185910-7AB8-4039-AAAC-9B69141E36D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147371</xdr:rowOff>
    </xdr:from>
    <xdr:to>
      <xdr:col>54</xdr:col>
      <xdr:colOff>189865</xdr:colOff>
      <xdr:row>40</xdr:row>
      <xdr:rowOff>100946</xdr:rowOff>
    </xdr:to>
    <xdr:cxnSp macro="">
      <xdr:nvCxnSpPr>
        <xdr:cNvPr id="111" name="直線コネクタ 110">
          <a:extLst>
            <a:ext uri="{FF2B5EF4-FFF2-40B4-BE49-F238E27FC236}">
              <a16:creationId xmlns:a16="http://schemas.microsoft.com/office/drawing/2014/main" id="{30D41D75-E95D-45E9-AE9F-C5AA804B6081}"/>
            </a:ext>
          </a:extLst>
        </xdr:cNvPr>
        <xdr:cNvCxnSpPr/>
      </xdr:nvCxnSpPr>
      <xdr:spPr>
        <a:xfrm flipV="1">
          <a:off x="10476865" y="5633771"/>
          <a:ext cx="0" cy="1325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104773</xdr:rowOff>
    </xdr:from>
    <xdr:ext cx="534377" cy="259045"/>
    <xdr:sp macro="" textlink="">
      <xdr:nvSpPr>
        <xdr:cNvPr id="112" name="【道路】&#10;一人当たり延長最小値テキスト">
          <a:extLst>
            <a:ext uri="{FF2B5EF4-FFF2-40B4-BE49-F238E27FC236}">
              <a16:creationId xmlns:a16="http://schemas.microsoft.com/office/drawing/2014/main" id="{D2071476-7512-40CC-A61C-76D1BD193514}"/>
            </a:ext>
          </a:extLst>
        </xdr:cNvPr>
        <xdr:cNvSpPr txBox="1"/>
      </xdr:nvSpPr>
      <xdr:spPr>
        <a:xfrm>
          <a:off x="10515600" y="69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100946</xdr:rowOff>
    </xdr:from>
    <xdr:to>
      <xdr:col>55</xdr:col>
      <xdr:colOff>88900</xdr:colOff>
      <xdr:row>40</xdr:row>
      <xdr:rowOff>100946</xdr:rowOff>
    </xdr:to>
    <xdr:cxnSp macro="">
      <xdr:nvCxnSpPr>
        <xdr:cNvPr id="113" name="直線コネクタ 112">
          <a:extLst>
            <a:ext uri="{FF2B5EF4-FFF2-40B4-BE49-F238E27FC236}">
              <a16:creationId xmlns:a16="http://schemas.microsoft.com/office/drawing/2014/main" id="{4A06B655-5307-4DA3-9ABA-BBF4E57A9466}"/>
            </a:ext>
          </a:extLst>
        </xdr:cNvPr>
        <xdr:cNvCxnSpPr/>
      </xdr:nvCxnSpPr>
      <xdr:spPr>
        <a:xfrm>
          <a:off x="10388600" y="695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94048</xdr:rowOff>
    </xdr:from>
    <xdr:ext cx="534377" cy="259045"/>
    <xdr:sp macro="" textlink="">
      <xdr:nvSpPr>
        <xdr:cNvPr id="114" name="【道路】&#10;一人当たり延長最大値テキスト">
          <a:extLst>
            <a:ext uri="{FF2B5EF4-FFF2-40B4-BE49-F238E27FC236}">
              <a16:creationId xmlns:a16="http://schemas.microsoft.com/office/drawing/2014/main" id="{2F3481BA-6BA5-4022-BF09-0ABC7B6CBEC6}"/>
            </a:ext>
          </a:extLst>
        </xdr:cNvPr>
        <xdr:cNvSpPr txBox="1"/>
      </xdr:nvSpPr>
      <xdr:spPr>
        <a:xfrm>
          <a:off x="10515600" y="5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147371</xdr:rowOff>
    </xdr:from>
    <xdr:to>
      <xdr:col>55</xdr:col>
      <xdr:colOff>88900</xdr:colOff>
      <xdr:row>32</xdr:row>
      <xdr:rowOff>147371</xdr:rowOff>
    </xdr:to>
    <xdr:cxnSp macro="">
      <xdr:nvCxnSpPr>
        <xdr:cNvPr id="115" name="直線コネクタ 114">
          <a:extLst>
            <a:ext uri="{FF2B5EF4-FFF2-40B4-BE49-F238E27FC236}">
              <a16:creationId xmlns:a16="http://schemas.microsoft.com/office/drawing/2014/main" id="{EFBAEDD3-F5E0-4731-8263-3840BAEF399A}"/>
            </a:ext>
          </a:extLst>
        </xdr:cNvPr>
        <xdr:cNvCxnSpPr/>
      </xdr:nvCxnSpPr>
      <xdr:spPr>
        <a:xfrm>
          <a:off x="10388600" y="5633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142403</xdr:rowOff>
    </xdr:from>
    <xdr:ext cx="534377" cy="259045"/>
    <xdr:sp macro="" textlink="">
      <xdr:nvSpPr>
        <xdr:cNvPr id="116" name="【道路】&#10;一人当たり延長平均値テキスト">
          <a:extLst>
            <a:ext uri="{FF2B5EF4-FFF2-40B4-BE49-F238E27FC236}">
              <a16:creationId xmlns:a16="http://schemas.microsoft.com/office/drawing/2014/main" id="{FB1AF6DA-1F1D-4D2A-9832-BEAF3ED96B5F}"/>
            </a:ext>
          </a:extLst>
        </xdr:cNvPr>
        <xdr:cNvSpPr txBox="1"/>
      </xdr:nvSpPr>
      <xdr:spPr>
        <a:xfrm>
          <a:off x="10515600" y="6314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119526</xdr:rowOff>
    </xdr:from>
    <xdr:to>
      <xdr:col>55</xdr:col>
      <xdr:colOff>50800</xdr:colOff>
      <xdr:row>38</xdr:row>
      <xdr:rowOff>49676</xdr:rowOff>
    </xdr:to>
    <xdr:sp macro="" textlink="">
      <xdr:nvSpPr>
        <xdr:cNvPr id="117" name="フローチャート: 判断 116">
          <a:extLst>
            <a:ext uri="{FF2B5EF4-FFF2-40B4-BE49-F238E27FC236}">
              <a16:creationId xmlns:a16="http://schemas.microsoft.com/office/drawing/2014/main" id="{0C28B8F0-F24A-4031-9140-C73F654A8E37}"/>
            </a:ext>
          </a:extLst>
        </xdr:cNvPr>
        <xdr:cNvSpPr/>
      </xdr:nvSpPr>
      <xdr:spPr>
        <a:xfrm>
          <a:off x="10426700" y="64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129851</xdr:rowOff>
    </xdr:from>
    <xdr:to>
      <xdr:col>50</xdr:col>
      <xdr:colOff>165100</xdr:colOff>
      <xdr:row>38</xdr:row>
      <xdr:rowOff>60001</xdr:rowOff>
    </xdr:to>
    <xdr:sp macro="" textlink="">
      <xdr:nvSpPr>
        <xdr:cNvPr id="118" name="フローチャート: 判断 117">
          <a:extLst>
            <a:ext uri="{FF2B5EF4-FFF2-40B4-BE49-F238E27FC236}">
              <a16:creationId xmlns:a16="http://schemas.microsoft.com/office/drawing/2014/main" id="{8CF7BE0D-90BB-4A86-AEBA-D29BB22FA83F}"/>
            </a:ext>
          </a:extLst>
        </xdr:cNvPr>
        <xdr:cNvSpPr/>
      </xdr:nvSpPr>
      <xdr:spPr>
        <a:xfrm>
          <a:off x="9588500" y="6473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150654</xdr:rowOff>
    </xdr:from>
    <xdr:to>
      <xdr:col>46</xdr:col>
      <xdr:colOff>38100</xdr:colOff>
      <xdr:row>38</xdr:row>
      <xdr:rowOff>80804</xdr:rowOff>
    </xdr:to>
    <xdr:sp macro="" textlink="">
      <xdr:nvSpPr>
        <xdr:cNvPr id="119" name="フローチャート: 判断 118">
          <a:extLst>
            <a:ext uri="{FF2B5EF4-FFF2-40B4-BE49-F238E27FC236}">
              <a16:creationId xmlns:a16="http://schemas.microsoft.com/office/drawing/2014/main" id="{09D53C03-B2B5-4653-85B7-BFFD6DF0EDF1}"/>
            </a:ext>
          </a:extLst>
        </xdr:cNvPr>
        <xdr:cNvSpPr/>
      </xdr:nvSpPr>
      <xdr:spPr>
        <a:xfrm>
          <a:off x="8699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5188</xdr:rowOff>
    </xdr:from>
    <xdr:to>
      <xdr:col>41</xdr:col>
      <xdr:colOff>101600</xdr:colOff>
      <xdr:row>38</xdr:row>
      <xdr:rowOff>106788</xdr:rowOff>
    </xdr:to>
    <xdr:sp macro="" textlink="">
      <xdr:nvSpPr>
        <xdr:cNvPr id="120" name="フローチャート: 判断 119">
          <a:extLst>
            <a:ext uri="{FF2B5EF4-FFF2-40B4-BE49-F238E27FC236}">
              <a16:creationId xmlns:a16="http://schemas.microsoft.com/office/drawing/2014/main" id="{CAF9ABC9-FA4B-4D8A-947D-A2AA4F8D2FBB}"/>
            </a:ext>
          </a:extLst>
        </xdr:cNvPr>
        <xdr:cNvSpPr/>
      </xdr:nvSpPr>
      <xdr:spPr>
        <a:xfrm>
          <a:off x="7810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87846</xdr:rowOff>
    </xdr:from>
    <xdr:to>
      <xdr:col>36</xdr:col>
      <xdr:colOff>165100</xdr:colOff>
      <xdr:row>38</xdr:row>
      <xdr:rowOff>17996</xdr:rowOff>
    </xdr:to>
    <xdr:sp macro="" textlink="">
      <xdr:nvSpPr>
        <xdr:cNvPr id="121" name="フローチャート: 判断 120">
          <a:extLst>
            <a:ext uri="{FF2B5EF4-FFF2-40B4-BE49-F238E27FC236}">
              <a16:creationId xmlns:a16="http://schemas.microsoft.com/office/drawing/2014/main" id="{DCE90158-60BB-4CFD-A6EC-B448C847E823}"/>
            </a:ext>
          </a:extLst>
        </xdr:cNvPr>
        <xdr:cNvSpPr/>
      </xdr:nvSpPr>
      <xdr:spPr>
        <a:xfrm>
          <a:off x="6921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47A711D9-17C8-4D4E-9B3C-6A809193658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3262118-6608-4D6E-9899-E1E00012FC5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066B510-3BF2-466C-A347-3EF05E0140A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CAAB69C-AE35-4E2B-80F9-17ED72D576A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0E73383-0DED-425E-9349-EF816677D50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76054</xdr:rowOff>
    </xdr:from>
    <xdr:to>
      <xdr:col>55</xdr:col>
      <xdr:colOff>50800</xdr:colOff>
      <xdr:row>40</xdr:row>
      <xdr:rowOff>6204</xdr:rowOff>
    </xdr:to>
    <xdr:sp macro="" textlink="">
      <xdr:nvSpPr>
        <xdr:cNvPr id="127" name="楕円 126">
          <a:extLst>
            <a:ext uri="{FF2B5EF4-FFF2-40B4-BE49-F238E27FC236}">
              <a16:creationId xmlns:a16="http://schemas.microsoft.com/office/drawing/2014/main" id="{649892E2-F7BF-48DB-AEDE-8606746A1B68}"/>
            </a:ext>
          </a:extLst>
        </xdr:cNvPr>
        <xdr:cNvSpPr/>
      </xdr:nvSpPr>
      <xdr:spPr>
        <a:xfrm>
          <a:off x="10426700" y="676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54481</xdr:rowOff>
    </xdr:from>
    <xdr:ext cx="534377" cy="259045"/>
    <xdr:sp macro="" textlink="">
      <xdr:nvSpPr>
        <xdr:cNvPr id="128" name="【道路】&#10;一人当たり延長該当値テキスト">
          <a:extLst>
            <a:ext uri="{FF2B5EF4-FFF2-40B4-BE49-F238E27FC236}">
              <a16:creationId xmlns:a16="http://schemas.microsoft.com/office/drawing/2014/main" id="{842EC8F7-B9F2-48A0-A67C-D81E111772A3}"/>
            </a:ext>
          </a:extLst>
        </xdr:cNvPr>
        <xdr:cNvSpPr txBox="1"/>
      </xdr:nvSpPr>
      <xdr:spPr>
        <a:xfrm>
          <a:off x="10515600" y="674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91542</xdr:rowOff>
    </xdr:from>
    <xdr:to>
      <xdr:col>50</xdr:col>
      <xdr:colOff>165100</xdr:colOff>
      <xdr:row>40</xdr:row>
      <xdr:rowOff>21692</xdr:rowOff>
    </xdr:to>
    <xdr:sp macro="" textlink="">
      <xdr:nvSpPr>
        <xdr:cNvPr id="129" name="楕円 128">
          <a:extLst>
            <a:ext uri="{FF2B5EF4-FFF2-40B4-BE49-F238E27FC236}">
              <a16:creationId xmlns:a16="http://schemas.microsoft.com/office/drawing/2014/main" id="{82A2B0BD-00F8-4A06-B49F-99D4EF04925C}"/>
            </a:ext>
          </a:extLst>
        </xdr:cNvPr>
        <xdr:cNvSpPr/>
      </xdr:nvSpPr>
      <xdr:spPr>
        <a:xfrm>
          <a:off x="9588500" y="67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126854</xdr:rowOff>
    </xdr:from>
    <xdr:to>
      <xdr:col>55</xdr:col>
      <xdr:colOff>0</xdr:colOff>
      <xdr:row>39</xdr:row>
      <xdr:rowOff>142342</xdr:rowOff>
    </xdr:to>
    <xdr:cxnSp macro="">
      <xdr:nvCxnSpPr>
        <xdr:cNvPr id="130" name="直線コネクタ 129">
          <a:extLst>
            <a:ext uri="{FF2B5EF4-FFF2-40B4-BE49-F238E27FC236}">
              <a16:creationId xmlns:a16="http://schemas.microsoft.com/office/drawing/2014/main" id="{32605460-CA9D-4749-A87D-2622D58B8107}"/>
            </a:ext>
          </a:extLst>
        </xdr:cNvPr>
        <xdr:cNvCxnSpPr/>
      </xdr:nvCxnSpPr>
      <xdr:spPr>
        <a:xfrm flipV="1">
          <a:off x="9639300" y="6813404"/>
          <a:ext cx="838200" cy="1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137376</xdr:rowOff>
    </xdr:from>
    <xdr:to>
      <xdr:col>46</xdr:col>
      <xdr:colOff>38100</xdr:colOff>
      <xdr:row>39</xdr:row>
      <xdr:rowOff>67526</xdr:rowOff>
    </xdr:to>
    <xdr:sp macro="" textlink="">
      <xdr:nvSpPr>
        <xdr:cNvPr id="131" name="楕円 130">
          <a:extLst>
            <a:ext uri="{FF2B5EF4-FFF2-40B4-BE49-F238E27FC236}">
              <a16:creationId xmlns:a16="http://schemas.microsoft.com/office/drawing/2014/main" id="{52F5CEAF-D80C-4BB6-9B3D-949C6E41DC23}"/>
            </a:ext>
          </a:extLst>
        </xdr:cNvPr>
        <xdr:cNvSpPr/>
      </xdr:nvSpPr>
      <xdr:spPr>
        <a:xfrm>
          <a:off x="8699500" y="665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16726</xdr:rowOff>
    </xdr:from>
    <xdr:to>
      <xdr:col>50</xdr:col>
      <xdr:colOff>114300</xdr:colOff>
      <xdr:row>39</xdr:row>
      <xdr:rowOff>142342</xdr:rowOff>
    </xdr:to>
    <xdr:cxnSp macro="">
      <xdr:nvCxnSpPr>
        <xdr:cNvPr id="132" name="直線コネクタ 131">
          <a:extLst>
            <a:ext uri="{FF2B5EF4-FFF2-40B4-BE49-F238E27FC236}">
              <a16:creationId xmlns:a16="http://schemas.microsoft.com/office/drawing/2014/main" id="{73589C17-6FDB-49C2-930B-925FC391A598}"/>
            </a:ext>
          </a:extLst>
        </xdr:cNvPr>
        <xdr:cNvCxnSpPr/>
      </xdr:nvCxnSpPr>
      <xdr:spPr>
        <a:xfrm>
          <a:off x="8750300" y="6703276"/>
          <a:ext cx="889000" cy="12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157645</xdr:rowOff>
    </xdr:from>
    <xdr:to>
      <xdr:col>41</xdr:col>
      <xdr:colOff>101600</xdr:colOff>
      <xdr:row>39</xdr:row>
      <xdr:rowOff>87795</xdr:rowOff>
    </xdr:to>
    <xdr:sp macro="" textlink="">
      <xdr:nvSpPr>
        <xdr:cNvPr id="133" name="楕円 132">
          <a:extLst>
            <a:ext uri="{FF2B5EF4-FFF2-40B4-BE49-F238E27FC236}">
              <a16:creationId xmlns:a16="http://schemas.microsoft.com/office/drawing/2014/main" id="{789821A9-72B5-456A-8244-62AFB48F98D8}"/>
            </a:ext>
          </a:extLst>
        </xdr:cNvPr>
        <xdr:cNvSpPr/>
      </xdr:nvSpPr>
      <xdr:spPr>
        <a:xfrm>
          <a:off x="7810500" y="667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16726</xdr:rowOff>
    </xdr:from>
    <xdr:to>
      <xdr:col>45</xdr:col>
      <xdr:colOff>177800</xdr:colOff>
      <xdr:row>39</xdr:row>
      <xdr:rowOff>36995</xdr:rowOff>
    </xdr:to>
    <xdr:cxnSp macro="">
      <xdr:nvCxnSpPr>
        <xdr:cNvPr id="134" name="直線コネクタ 133">
          <a:extLst>
            <a:ext uri="{FF2B5EF4-FFF2-40B4-BE49-F238E27FC236}">
              <a16:creationId xmlns:a16="http://schemas.microsoft.com/office/drawing/2014/main" id="{24FD33CE-C3F2-4C5B-9182-3B3866E25F37}"/>
            </a:ext>
          </a:extLst>
        </xdr:cNvPr>
        <xdr:cNvCxnSpPr/>
      </xdr:nvCxnSpPr>
      <xdr:spPr>
        <a:xfrm flipV="1">
          <a:off x="7861300" y="6703276"/>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76528</xdr:rowOff>
    </xdr:from>
    <xdr:ext cx="534377" cy="259045"/>
    <xdr:sp macro="" textlink="">
      <xdr:nvSpPr>
        <xdr:cNvPr id="135" name="n_1aveValue【道路】&#10;一人当たり延長">
          <a:extLst>
            <a:ext uri="{FF2B5EF4-FFF2-40B4-BE49-F238E27FC236}">
              <a16:creationId xmlns:a16="http://schemas.microsoft.com/office/drawing/2014/main" id="{B38152E9-A524-42CC-BE7A-280632ADEDF3}"/>
            </a:ext>
          </a:extLst>
        </xdr:cNvPr>
        <xdr:cNvSpPr txBox="1"/>
      </xdr:nvSpPr>
      <xdr:spPr>
        <a:xfrm>
          <a:off x="9359411" y="624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97331</xdr:rowOff>
    </xdr:from>
    <xdr:ext cx="534377" cy="259045"/>
    <xdr:sp macro="" textlink="">
      <xdr:nvSpPr>
        <xdr:cNvPr id="136" name="n_2aveValue【道路】&#10;一人当たり延長">
          <a:extLst>
            <a:ext uri="{FF2B5EF4-FFF2-40B4-BE49-F238E27FC236}">
              <a16:creationId xmlns:a16="http://schemas.microsoft.com/office/drawing/2014/main" id="{AAA14B0B-1058-4784-BB3D-C09A15F43206}"/>
            </a:ext>
          </a:extLst>
        </xdr:cNvPr>
        <xdr:cNvSpPr txBox="1"/>
      </xdr:nvSpPr>
      <xdr:spPr>
        <a:xfrm>
          <a:off x="8483111" y="626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123315</xdr:rowOff>
    </xdr:from>
    <xdr:ext cx="534377" cy="259045"/>
    <xdr:sp macro="" textlink="">
      <xdr:nvSpPr>
        <xdr:cNvPr id="137" name="n_3aveValue【道路】&#10;一人当たり延長">
          <a:extLst>
            <a:ext uri="{FF2B5EF4-FFF2-40B4-BE49-F238E27FC236}">
              <a16:creationId xmlns:a16="http://schemas.microsoft.com/office/drawing/2014/main" id="{004841E7-00D6-492F-AFA7-DD3D9289BD88}"/>
            </a:ext>
          </a:extLst>
        </xdr:cNvPr>
        <xdr:cNvSpPr txBox="1"/>
      </xdr:nvSpPr>
      <xdr:spPr>
        <a:xfrm>
          <a:off x="75941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34523</xdr:rowOff>
    </xdr:from>
    <xdr:ext cx="534377" cy="259045"/>
    <xdr:sp macro="" textlink="">
      <xdr:nvSpPr>
        <xdr:cNvPr id="138" name="n_4aveValue【道路】&#10;一人当たり延長">
          <a:extLst>
            <a:ext uri="{FF2B5EF4-FFF2-40B4-BE49-F238E27FC236}">
              <a16:creationId xmlns:a16="http://schemas.microsoft.com/office/drawing/2014/main" id="{0501E4F4-1EEA-4D3D-964F-7B4876887458}"/>
            </a:ext>
          </a:extLst>
        </xdr:cNvPr>
        <xdr:cNvSpPr txBox="1"/>
      </xdr:nvSpPr>
      <xdr:spPr>
        <a:xfrm>
          <a:off x="6705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12819</xdr:rowOff>
    </xdr:from>
    <xdr:ext cx="534377" cy="259045"/>
    <xdr:sp macro="" textlink="">
      <xdr:nvSpPr>
        <xdr:cNvPr id="139" name="n_1mainValue【道路】&#10;一人当たり延長">
          <a:extLst>
            <a:ext uri="{FF2B5EF4-FFF2-40B4-BE49-F238E27FC236}">
              <a16:creationId xmlns:a16="http://schemas.microsoft.com/office/drawing/2014/main" id="{EC623B7A-9A4B-4640-B422-42B4641B733E}"/>
            </a:ext>
          </a:extLst>
        </xdr:cNvPr>
        <xdr:cNvSpPr txBox="1"/>
      </xdr:nvSpPr>
      <xdr:spPr>
        <a:xfrm>
          <a:off x="9359411" y="687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58653</xdr:rowOff>
    </xdr:from>
    <xdr:ext cx="534377" cy="259045"/>
    <xdr:sp macro="" textlink="">
      <xdr:nvSpPr>
        <xdr:cNvPr id="140" name="n_2mainValue【道路】&#10;一人当たり延長">
          <a:extLst>
            <a:ext uri="{FF2B5EF4-FFF2-40B4-BE49-F238E27FC236}">
              <a16:creationId xmlns:a16="http://schemas.microsoft.com/office/drawing/2014/main" id="{13FD0179-C3EB-4CB0-8E18-63A3A3F2DF04}"/>
            </a:ext>
          </a:extLst>
        </xdr:cNvPr>
        <xdr:cNvSpPr txBox="1"/>
      </xdr:nvSpPr>
      <xdr:spPr>
        <a:xfrm>
          <a:off x="8483111" y="674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78922</xdr:rowOff>
    </xdr:from>
    <xdr:ext cx="534377" cy="259045"/>
    <xdr:sp macro="" textlink="">
      <xdr:nvSpPr>
        <xdr:cNvPr id="141" name="n_3mainValue【道路】&#10;一人当たり延長">
          <a:extLst>
            <a:ext uri="{FF2B5EF4-FFF2-40B4-BE49-F238E27FC236}">
              <a16:creationId xmlns:a16="http://schemas.microsoft.com/office/drawing/2014/main" id="{7F6CF7BB-A88F-4DD4-8605-DCB17E699DD7}"/>
            </a:ext>
          </a:extLst>
        </xdr:cNvPr>
        <xdr:cNvSpPr txBox="1"/>
      </xdr:nvSpPr>
      <xdr:spPr>
        <a:xfrm>
          <a:off x="7594111" y="676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2CDF3E79-6741-42BB-BF25-1248012F6B5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BE32DF79-BB1C-43E1-93E3-94888BAD4A1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0C546D94-E654-4789-BA92-E53EE5C864F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09FF6A08-6B95-4AA8-926C-1920135445D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9407D8C6-2313-4D87-9BC5-461FAB7C5B1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AA7E2E38-63F4-4C7F-9B75-FB1CA3D2678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30BC3394-60CE-4D62-897C-E6A20C16941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D6D74B54-BA39-411F-B95F-8D126F00B96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DDF29565-1D89-4873-BAD4-88149E96225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23DF67BA-3422-46C1-B017-97A7958DB42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89D647CF-E002-413B-A9BD-080B0A6173C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a:extLst>
            <a:ext uri="{FF2B5EF4-FFF2-40B4-BE49-F238E27FC236}">
              <a16:creationId xmlns:a16="http://schemas.microsoft.com/office/drawing/2014/main" id="{13130F1C-2962-4D8E-AAD4-303F56611AB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4" name="テキスト ボックス 153">
          <a:extLst>
            <a:ext uri="{FF2B5EF4-FFF2-40B4-BE49-F238E27FC236}">
              <a16:creationId xmlns:a16="http://schemas.microsoft.com/office/drawing/2014/main" id="{D0E0055E-E687-4576-800F-42C82CA88D6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a:extLst>
            <a:ext uri="{FF2B5EF4-FFF2-40B4-BE49-F238E27FC236}">
              <a16:creationId xmlns:a16="http://schemas.microsoft.com/office/drawing/2014/main" id="{DC5EE79D-F793-4537-9FEE-9BAB09459CC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a:extLst>
            <a:ext uri="{FF2B5EF4-FFF2-40B4-BE49-F238E27FC236}">
              <a16:creationId xmlns:a16="http://schemas.microsoft.com/office/drawing/2014/main" id="{7C776A8A-04C7-459F-8010-1148FFFFA63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a:extLst>
            <a:ext uri="{FF2B5EF4-FFF2-40B4-BE49-F238E27FC236}">
              <a16:creationId xmlns:a16="http://schemas.microsoft.com/office/drawing/2014/main" id="{ABB84C56-E708-4E03-9C69-EF24284BFCD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a:extLst>
            <a:ext uri="{FF2B5EF4-FFF2-40B4-BE49-F238E27FC236}">
              <a16:creationId xmlns:a16="http://schemas.microsoft.com/office/drawing/2014/main" id="{FA7D2E6B-C604-4040-BAC5-07773BB99AD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a:extLst>
            <a:ext uri="{FF2B5EF4-FFF2-40B4-BE49-F238E27FC236}">
              <a16:creationId xmlns:a16="http://schemas.microsoft.com/office/drawing/2014/main" id="{4972EC8B-9B07-4106-AAAD-7CF1C0D7159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a:extLst>
            <a:ext uri="{FF2B5EF4-FFF2-40B4-BE49-F238E27FC236}">
              <a16:creationId xmlns:a16="http://schemas.microsoft.com/office/drawing/2014/main" id="{94EFC42F-50A0-48DF-83A9-B913A5E4962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a:extLst>
            <a:ext uri="{FF2B5EF4-FFF2-40B4-BE49-F238E27FC236}">
              <a16:creationId xmlns:a16="http://schemas.microsoft.com/office/drawing/2014/main" id="{4797ED72-2B79-46C7-B1DB-8FC4B631792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2" name="テキスト ボックス 161">
          <a:extLst>
            <a:ext uri="{FF2B5EF4-FFF2-40B4-BE49-F238E27FC236}">
              <a16:creationId xmlns:a16="http://schemas.microsoft.com/office/drawing/2014/main" id="{8F8ED078-1A09-4745-93E1-F9EE372C6ADA}"/>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C9753166-F0AC-490E-904E-690BD63B978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a:extLst>
            <a:ext uri="{FF2B5EF4-FFF2-40B4-BE49-F238E27FC236}">
              <a16:creationId xmlns:a16="http://schemas.microsoft.com/office/drawing/2014/main" id="{BF891D0A-CF61-4DC8-8435-D4C1A233BB5C}"/>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E804DB1D-5790-482B-823A-ACE926E9FCD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142875</xdr:rowOff>
    </xdr:to>
    <xdr:cxnSp macro="">
      <xdr:nvCxnSpPr>
        <xdr:cNvPr id="166" name="直線コネクタ 165">
          <a:extLst>
            <a:ext uri="{FF2B5EF4-FFF2-40B4-BE49-F238E27FC236}">
              <a16:creationId xmlns:a16="http://schemas.microsoft.com/office/drawing/2014/main" id="{8B75D3E3-73DE-45AA-B177-A8726D0F081C}"/>
            </a:ext>
          </a:extLst>
        </xdr:cNvPr>
        <xdr:cNvCxnSpPr/>
      </xdr:nvCxnSpPr>
      <xdr:spPr>
        <a:xfrm flipV="1">
          <a:off x="4634865" y="963549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E3FF73FF-DEEC-4CA8-8A4C-99D742C10048}"/>
            </a:ext>
          </a:extLst>
        </xdr:cNvPr>
        <xdr:cNvSpPr txBox="1"/>
      </xdr:nvSpPr>
      <xdr:spPr>
        <a:xfrm>
          <a:off x="4673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68" name="直線コネクタ 167">
          <a:extLst>
            <a:ext uri="{FF2B5EF4-FFF2-40B4-BE49-F238E27FC236}">
              <a16:creationId xmlns:a16="http://schemas.microsoft.com/office/drawing/2014/main" id="{6910043B-0F2E-4A0A-BF6F-4DE8ADA31731}"/>
            </a:ext>
          </a:extLst>
        </xdr:cNvPr>
        <xdr:cNvCxnSpPr/>
      </xdr:nvCxnSpPr>
      <xdr:spPr>
        <a:xfrm>
          <a:off x="4546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69" name="【橋りょう・トンネル】&#10;有形固定資産減価償却率最大値テキスト">
          <a:extLst>
            <a:ext uri="{FF2B5EF4-FFF2-40B4-BE49-F238E27FC236}">
              <a16:creationId xmlns:a16="http://schemas.microsoft.com/office/drawing/2014/main" id="{4889BA1B-C474-4434-9CBA-DCDEFA5617C7}"/>
            </a:ext>
          </a:extLst>
        </xdr:cNvPr>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70" name="直線コネクタ 169">
          <a:extLst>
            <a:ext uri="{FF2B5EF4-FFF2-40B4-BE49-F238E27FC236}">
              <a16:creationId xmlns:a16="http://schemas.microsoft.com/office/drawing/2014/main" id="{FC4140F7-A804-4BAF-9EC1-AD8F2661311E}"/>
            </a:ext>
          </a:extLst>
        </xdr:cNvPr>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61612</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D7383BFE-721A-43AD-B835-105C92BE1AD7}"/>
            </a:ext>
          </a:extLst>
        </xdr:cNvPr>
        <xdr:cNvSpPr txBox="1"/>
      </xdr:nvSpPr>
      <xdr:spPr>
        <a:xfrm>
          <a:off x="4673600" y="10005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72" name="フローチャート: 判断 171">
          <a:extLst>
            <a:ext uri="{FF2B5EF4-FFF2-40B4-BE49-F238E27FC236}">
              <a16:creationId xmlns:a16="http://schemas.microsoft.com/office/drawing/2014/main" id="{BEA66AFA-1D33-4588-8342-E218B7315995}"/>
            </a:ext>
          </a:extLst>
        </xdr:cNvPr>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xdr:rowOff>
    </xdr:from>
    <xdr:to>
      <xdr:col>20</xdr:col>
      <xdr:colOff>38100</xdr:colOff>
      <xdr:row>59</xdr:row>
      <xdr:rowOff>115570</xdr:rowOff>
    </xdr:to>
    <xdr:sp macro="" textlink="">
      <xdr:nvSpPr>
        <xdr:cNvPr id="173" name="フローチャート: 判断 172">
          <a:extLst>
            <a:ext uri="{FF2B5EF4-FFF2-40B4-BE49-F238E27FC236}">
              <a16:creationId xmlns:a16="http://schemas.microsoft.com/office/drawing/2014/main" id="{99E3E381-2172-4083-9628-DC869EF2699B}"/>
            </a:ext>
          </a:extLst>
        </xdr:cNvPr>
        <xdr:cNvSpPr/>
      </xdr:nvSpPr>
      <xdr:spPr>
        <a:xfrm>
          <a:off x="3746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170180</xdr:rowOff>
    </xdr:from>
    <xdr:to>
      <xdr:col>15</xdr:col>
      <xdr:colOff>101600</xdr:colOff>
      <xdr:row>59</xdr:row>
      <xdr:rowOff>100330</xdr:rowOff>
    </xdr:to>
    <xdr:sp macro="" textlink="">
      <xdr:nvSpPr>
        <xdr:cNvPr id="174" name="フローチャート: 判断 173">
          <a:extLst>
            <a:ext uri="{FF2B5EF4-FFF2-40B4-BE49-F238E27FC236}">
              <a16:creationId xmlns:a16="http://schemas.microsoft.com/office/drawing/2014/main" id="{64DDAFC7-D3D7-41D3-BA4E-642F0F3EAA49}"/>
            </a:ext>
          </a:extLst>
        </xdr:cNvPr>
        <xdr:cNvSpPr/>
      </xdr:nvSpPr>
      <xdr:spPr>
        <a:xfrm>
          <a:off x="2857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23495</xdr:rowOff>
    </xdr:from>
    <xdr:to>
      <xdr:col>10</xdr:col>
      <xdr:colOff>165100</xdr:colOff>
      <xdr:row>59</xdr:row>
      <xdr:rowOff>125095</xdr:rowOff>
    </xdr:to>
    <xdr:sp macro="" textlink="">
      <xdr:nvSpPr>
        <xdr:cNvPr id="175" name="フローチャート: 判断 174">
          <a:extLst>
            <a:ext uri="{FF2B5EF4-FFF2-40B4-BE49-F238E27FC236}">
              <a16:creationId xmlns:a16="http://schemas.microsoft.com/office/drawing/2014/main" id="{F841E507-05DD-40D4-97E2-750C5C82FB78}"/>
            </a:ext>
          </a:extLst>
        </xdr:cNvPr>
        <xdr:cNvSpPr/>
      </xdr:nvSpPr>
      <xdr:spPr>
        <a:xfrm>
          <a:off x="19685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31115</xdr:rowOff>
    </xdr:from>
    <xdr:to>
      <xdr:col>6</xdr:col>
      <xdr:colOff>38100</xdr:colOff>
      <xdr:row>58</xdr:row>
      <xdr:rowOff>132715</xdr:rowOff>
    </xdr:to>
    <xdr:sp macro="" textlink="">
      <xdr:nvSpPr>
        <xdr:cNvPr id="176" name="フローチャート: 判断 175">
          <a:extLst>
            <a:ext uri="{FF2B5EF4-FFF2-40B4-BE49-F238E27FC236}">
              <a16:creationId xmlns:a16="http://schemas.microsoft.com/office/drawing/2014/main" id="{406B0C25-239E-4B56-AD40-434FCE85BBF0}"/>
            </a:ext>
          </a:extLst>
        </xdr:cNvPr>
        <xdr:cNvSpPr/>
      </xdr:nvSpPr>
      <xdr:spPr>
        <a:xfrm>
          <a:off x="1079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BBCB2508-0565-4C25-B067-6F85F020045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5CA16358-72C2-4F2D-AAB4-146BC9D18AC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20A8E4B2-A968-4ABD-AD3B-6FB100D1146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3D2B42A0-2A43-4232-A31B-3A71F4E2F67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C61F4B1D-361A-40A1-879B-9DE4332370A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130175</xdr:rowOff>
    </xdr:from>
    <xdr:to>
      <xdr:col>24</xdr:col>
      <xdr:colOff>114300</xdr:colOff>
      <xdr:row>61</xdr:row>
      <xdr:rowOff>60325</xdr:rowOff>
    </xdr:to>
    <xdr:sp macro="" textlink="">
      <xdr:nvSpPr>
        <xdr:cNvPr id="182" name="楕円 181">
          <a:extLst>
            <a:ext uri="{FF2B5EF4-FFF2-40B4-BE49-F238E27FC236}">
              <a16:creationId xmlns:a16="http://schemas.microsoft.com/office/drawing/2014/main" id="{4E03F2B8-7853-4FDF-A6D6-09A595A5D1DC}"/>
            </a:ext>
          </a:extLst>
        </xdr:cNvPr>
        <xdr:cNvSpPr/>
      </xdr:nvSpPr>
      <xdr:spPr>
        <a:xfrm>
          <a:off x="45847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108602</xdr:rowOff>
    </xdr:from>
    <xdr:ext cx="405111" cy="259045"/>
    <xdr:sp macro="" textlink="">
      <xdr:nvSpPr>
        <xdr:cNvPr id="183" name="【橋りょう・トンネル】&#10;有形固定資産減価償却率該当値テキスト">
          <a:extLst>
            <a:ext uri="{FF2B5EF4-FFF2-40B4-BE49-F238E27FC236}">
              <a16:creationId xmlns:a16="http://schemas.microsoft.com/office/drawing/2014/main" id="{38A0747D-BBC4-42A6-893A-0357729984FF}"/>
            </a:ext>
          </a:extLst>
        </xdr:cNvPr>
        <xdr:cNvSpPr txBox="1"/>
      </xdr:nvSpPr>
      <xdr:spPr>
        <a:xfrm>
          <a:off x="4673600"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99695</xdr:rowOff>
    </xdr:from>
    <xdr:to>
      <xdr:col>20</xdr:col>
      <xdr:colOff>38100</xdr:colOff>
      <xdr:row>61</xdr:row>
      <xdr:rowOff>29845</xdr:rowOff>
    </xdr:to>
    <xdr:sp macro="" textlink="">
      <xdr:nvSpPr>
        <xdr:cNvPr id="184" name="楕円 183">
          <a:extLst>
            <a:ext uri="{FF2B5EF4-FFF2-40B4-BE49-F238E27FC236}">
              <a16:creationId xmlns:a16="http://schemas.microsoft.com/office/drawing/2014/main" id="{265AB3F0-F430-4FEA-881D-3EE9C9CA5BC1}"/>
            </a:ext>
          </a:extLst>
        </xdr:cNvPr>
        <xdr:cNvSpPr/>
      </xdr:nvSpPr>
      <xdr:spPr>
        <a:xfrm>
          <a:off x="3746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150495</xdr:rowOff>
    </xdr:from>
    <xdr:to>
      <xdr:col>24</xdr:col>
      <xdr:colOff>63500</xdr:colOff>
      <xdr:row>61</xdr:row>
      <xdr:rowOff>9525</xdr:rowOff>
    </xdr:to>
    <xdr:cxnSp macro="">
      <xdr:nvCxnSpPr>
        <xdr:cNvPr id="185" name="直線コネクタ 184">
          <a:extLst>
            <a:ext uri="{FF2B5EF4-FFF2-40B4-BE49-F238E27FC236}">
              <a16:creationId xmlns:a16="http://schemas.microsoft.com/office/drawing/2014/main" id="{971F4FAD-5629-48D0-AB65-BDED3DFC4F95}"/>
            </a:ext>
          </a:extLst>
        </xdr:cNvPr>
        <xdr:cNvCxnSpPr/>
      </xdr:nvCxnSpPr>
      <xdr:spPr>
        <a:xfrm>
          <a:off x="3797300" y="104374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71120</xdr:rowOff>
    </xdr:from>
    <xdr:to>
      <xdr:col>15</xdr:col>
      <xdr:colOff>101600</xdr:colOff>
      <xdr:row>61</xdr:row>
      <xdr:rowOff>1270</xdr:rowOff>
    </xdr:to>
    <xdr:sp macro="" textlink="">
      <xdr:nvSpPr>
        <xdr:cNvPr id="186" name="楕円 185">
          <a:extLst>
            <a:ext uri="{FF2B5EF4-FFF2-40B4-BE49-F238E27FC236}">
              <a16:creationId xmlns:a16="http://schemas.microsoft.com/office/drawing/2014/main" id="{839B13AA-A65C-4057-96A7-36BFA575A630}"/>
            </a:ext>
          </a:extLst>
        </xdr:cNvPr>
        <xdr:cNvSpPr/>
      </xdr:nvSpPr>
      <xdr:spPr>
        <a:xfrm>
          <a:off x="2857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121920</xdr:rowOff>
    </xdr:from>
    <xdr:to>
      <xdr:col>19</xdr:col>
      <xdr:colOff>177800</xdr:colOff>
      <xdr:row>60</xdr:row>
      <xdr:rowOff>150495</xdr:rowOff>
    </xdr:to>
    <xdr:cxnSp macro="">
      <xdr:nvCxnSpPr>
        <xdr:cNvPr id="187" name="直線コネクタ 186">
          <a:extLst>
            <a:ext uri="{FF2B5EF4-FFF2-40B4-BE49-F238E27FC236}">
              <a16:creationId xmlns:a16="http://schemas.microsoft.com/office/drawing/2014/main" id="{0E6ED545-D931-4FF8-9163-ECB7B6780DC8}"/>
            </a:ext>
          </a:extLst>
        </xdr:cNvPr>
        <xdr:cNvCxnSpPr/>
      </xdr:nvCxnSpPr>
      <xdr:spPr>
        <a:xfrm>
          <a:off x="2908300" y="104089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40640</xdr:rowOff>
    </xdr:from>
    <xdr:to>
      <xdr:col>10</xdr:col>
      <xdr:colOff>165100</xdr:colOff>
      <xdr:row>60</xdr:row>
      <xdr:rowOff>142240</xdr:rowOff>
    </xdr:to>
    <xdr:sp macro="" textlink="">
      <xdr:nvSpPr>
        <xdr:cNvPr id="188" name="楕円 187">
          <a:extLst>
            <a:ext uri="{FF2B5EF4-FFF2-40B4-BE49-F238E27FC236}">
              <a16:creationId xmlns:a16="http://schemas.microsoft.com/office/drawing/2014/main" id="{00F9DD46-A44B-4370-9543-07AC14DCD293}"/>
            </a:ext>
          </a:extLst>
        </xdr:cNvPr>
        <xdr:cNvSpPr/>
      </xdr:nvSpPr>
      <xdr:spPr>
        <a:xfrm>
          <a:off x="1968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91440</xdr:rowOff>
    </xdr:from>
    <xdr:to>
      <xdr:col>15</xdr:col>
      <xdr:colOff>50800</xdr:colOff>
      <xdr:row>60</xdr:row>
      <xdr:rowOff>121920</xdr:rowOff>
    </xdr:to>
    <xdr:cxnSp macro="">
      <xdr:nvCxnSpPr>
        <xdr:cNvPr id="189" name="直線コネクタ 188">
          <a:extLst>
            <a:ext uri="{FF2B5EF4-FFF2-40B4-BE49-F238E27FC236}">
              <a16:creationId xmlns:a16="http://schemas.microsoft.com/office/drawing/2014/main" id="{89F75F77-5CDE-4D0A-AAF4-988E0F7E0AF6}"/>
            </a:ext>
          </a:extLst>
        </xdr:cNvPr>
        <xdr:cNvCxnSpPr/>
      </xdr:nvCxnSpPr>
      <xdr:spPr>
        <a:xfrm>
          <a:off x="2019300" y="10378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132097</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29CFA15D-C775-46D2-A789-2AA855CCB216}"/>
            </a:ext>
          </a:extLst>
        </xdr:cNvPr>
        <xdr:cNvSpPr txBox="1"/>
      </xdr:nvSpPr>
      <xdr:spPr>
        <a:xfrm>
          <a:off x="3582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116857</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F229CE87-526F-4A82-B527-7B8F768949BB}"/>
            </a:ext>
          </a:extLst>
        </xdr:cNvPr>
        <xdr:cNvSpPr txBox="1"/>
      </xdr:nvSpPr>
      <xdr:spPr>
        <a:xfrm>
          <a:off x="2705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141622</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EB6A86D8-8A42-4CE9-A61B-FD1CF0DABF08}"/>
            </a:ext>
          </a:extLst>
        </xdr:cNvPr>
        <xdr:cNvSpPr txBox="1"/>
      </xdr:nvSpPr>
      <xdr:spPr>
        <a:xfrm>
          <a:off x="1816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149242</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2FCF5310-23CE-4A38-977A-2A877096D195}"/>
            </a:ext>
          </a:extLst>
        </xdr:cNvPr>
        <xdr:cNvSpPr txBox="1"/>
      </xdr:nvSpPr>
      <xdr:spPr>
        <a:xfrm>
          <a:off x="927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20972</xdr:rowOff>
    </xdr:from>
    <xdr:ext cx="405111" cy="259045"/>
    <xdr:sp macro="" textlink="">
      <xdr:nvSpPr>
        <xdr:cNvPr id="194" name="n_1mainValue【橋りょう・トンネル】&#10;有形固定資産減価償却率">
          <a:extLst>
            <a:ext uri="{FF2B5EF4-FFF2-40B4-BE49-F238E27FC236}">
              <a16:creationId xmlns:a16="http://schemas.microsoft.com/office/drawing/2014/main" id="{460C95D5-3AF2-45B4-8B90-17FF2AD85277}"/>
            </a:ext>
          </a:extLst>
        </xdr:cNvPr>
        <xdr:cNvSpPr txBox="1"/>
      </xdr:nvSpPr>
      <xdr:spPr>
        <a:xfrm>
          <a:off x="35820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163847</xdr:rowOff>
    </xdr:from>
    <xdr:ext cx="405111" cy="259045"/>
    <xdr:sp macro="" textlink="">
      <xdr:nvSpPr>
        <xdr:cNvPr id="195" name="n_2mainValue【橋りょう・トンネル】&#10;有形固定資産減価償却率">
          <a:extLst>
            <a:ext uri="{FF2B5EF4-FFF2-40B4-BE49-F238E27FC236}">
              <a16:creationId xmlns:a16="http://schemas.microsoft.com/office/drawing/2014/main" id="{713DAFD9-1222-4322-94E3-7BEA79024C39}"/>
            </a:ext>
          </a:extLst>
        </xdr:cNvPr>
        <xdr:cNvSpPr txBox="1"/>
      </xdr:nvSpPr>
      <xdr:spPr>
        <a:xfrm>
          <a:off x="27057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133367</xdr:rowOff>
    </xdr:from>
    <xdr:ext cx="405111" cy="259045"/>
    <xdr:sp macro="" textlink="">
      <xdr:nvSpPr>
        <xdr:cNvPr id="196" name="n_3mainValue【橋りょう・トンネル】&#10;有形固定資産減価償却率">
          <a:extLst>
            <a:ext uri="{FF2B5EF4-FFF2-40B4-BE49-F238E27FC236}">
              <a16:creationId xmlns:a16="http://schemas.microsoft.com/office/drawing/2014/main" id="{A7732251-E05E-4B2F-BA3F-72954D259DA9}"/>
            </a:ext>
          </a:extLst>
        </xdr:cNvPr>
        <xdr:cNvSpPr txBox="1"/>
      </xdr:nvSpPr>
      <xdr:spPr>
        <a:xfrm>
          <a:off x="1816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007124F4-9921-44AA-BDFB-D286C6CCD6C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19C3F291-C683-4BAD-8B29-88D2452B8FD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78C1EF82-7CA4-470A-AC7F-FB8A6C75FE6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FA2A40A9-B13D-4319-86B3-BE923FF80B1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900757F9-889F-4788-84F7-D4C6D632654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577FB327-0722-4562-BA7D-12587732746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CBC36129-3C7A-4B15-9F7F-BC38BC025EA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6B320645-D503-47F9-B997-DA4BC22F6C5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B92A6901-361F-4A3C-8E15-7307269B758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FFA23370-F688-4132-98E7-1DF78FBFA2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a:extLst>
            <a:ext uri="{FF2B5EF4-FFF2-40B4-BE49-F238E27FC236}">
              <a16:creationId xmlns:a16="http://schemas.microsoft.com/office/drawing/2014/main" id="{18F73607-3B6E-4D01-BAC3-B56DFCBD209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a:extLst>
            <a:ext uri="{FF2B5EF4-FFF2-40B4-BE49-F238E27FC236}">
              <a16:creationId xmlns:a16="http://schemas.microsoft.com/office/drawing/2014/main" id="{AB7E9647-4787-49F3-9903-2BD02CA97733}"/>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a:extLst>
            <a:ext uri="{FF2B5EF4-FFF2-40B4-BE49-F238E27FC236}">
              <a16:creationId xmlns:a16="http://schemas.microsoft.com/office/drawing/2014/main" id="{F582FD44-BF4B-40B7-B0F6-E77EE546F4C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a:extLst>
            <a:ext uri="{FF2B5EF4-FFF2-40B4-BE49-F238E27FC236}">
              <a16:creationId xmlns:a16="http://schemas.microsoft.com/office/drawing/2014/main" id="{D4F52EF5-74EF-4885-A66E-97A587B3BA5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a:extLst>
            <a:ext uri="{FF2B5EF4-FFF2-40B4-BE49-F238E27FC236}">
              <a16:creationId xmlns:a16="http://schemas.microsoft.com/office/drawing/2014/main" id="{5A178A7E-4082-4019-89A2-B0C561DA4E95}"/>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a:extLst>
            <a:ext uri="{FF2B5EF4-FFF2-40B4-BE49-F238E27FC236}">
              <a16:creationId xmlns:a16="http://schemas.microsoft.com/office/drawing/2014/main" id="{DA17AD1A-62BA-4B63-87AA-33194F84D8F7}"/>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a:extLst>
            <a:ext uri="{FF2B5EF4-FFF2-40B4-BE49-F238E27FC236}">
              <a16:creationId xmlns:a16="http://schemas.microsoft.com/office/drawing/2014/main" id="{CA251A6E-0B1F-4EFC-8218-343F61DB6CE9}"/>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a:extLst>
            <a:ext uri="{FF2B5EF4-FFF2-40B4-BE49-F238E27FC236}">
              <a16:creationId xmlns:a16="http://schemas.microsoft.com/office/drawing/2014/main" id="{8D16A0E2-69EF-492C-8612-D7F02A9E086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a:extLst>
            <a:ext uri="{FF2B5EF4-FFF2-40B4-BE49-F238E27FC236}">
              <a16:creationId xmlns:a16="http://schemas.microsoft.com/office/drawing/2014/main" id="{E1E809F6-3A52-40A6-9943-E6BEAEED333C}"/>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6" name="テキスト ボックス 215">
          <a:extLst>
            <a:ext uri="{FF2B5EF4-FFF2-40B4-BE49-F238E27FC236}">
              <a16:creationId xmlns:a16="http://schemas.microsoft.com/office/drawing/2014/main" id="{5B5A3CE4-BCD6-4778-88AC-3E5103F42D15}"/>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a:extLst>
            <a:ext uri="{FF2B5EF4-FFF2-40B4-BE49-F238E27FC236}">
              <a16:creationId xmlns:a16="http://schemas.microsoft.com/office/drawing/2014/main" id="{8D334C92-8880-4E18-AD46-037B39A673B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8" name="テキスト ボックス 217">
          <a:extLst>
            <a:ext uri="{FF2B5EF4-FFF2-40B4-BE49-F238E27FC236}">
              <a16:creationId xmlns:a16="http://schemas.microsoft.com/office/drawing/2014/main" id="{7005EF12-EF78-4C76-A4E5-CF49B35255E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1B2AA415-0ACC-4812-83EF-7FDD3ADA5B6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a:extLst>
            <a:ext uri="{FF2B5EF4-FFF2-40B4-BE49-F238E27FC236}">
              <a16:creationId xmlns:a16="http://schemas.microsoft.com/office/drawing/2014/main" id="{9F697D10-22B9-49E0-9B5C-CF4FFFFC498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3D2977ED-250F-463A-9FEF-07163A0B5EE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162086</xdr:rowOff>
    </xdr:from>
    <xdr:to>
      <xdr:col>54</xdr:col>
      <xdr:colOff>189865</xdr:colOff>
      <xdr:row>64</xdr:row>
      <xdr:rowOff>97361</xdr:rowOff>
    </xdr:to>
    <xdr:cxnSp macro="">
      <xdr:nvCxnSpPr>
        <xdr:cNvPr id="222" name="直線コネクタ 221">
          <a:extLst>
            <a:ext uri="{FF2B5EF4-FFF2-40B4-BE49-F238E27FC236}">
              <a16:creationId xmlns:a16="http://schemas.microsoft.com/office/drawing/2014/main" id="{C0838C51-7EBE-4D75-93AC-1A41B7344D64}"/>
            </a:ext>
          </a:extLst>
        </xdr:cNvPr>
        <xdr:cNvCxnSpPr/>
      </xdr:nvCxnSpPr>
      <xdr:spPr>
        <a:xfrm flipV="1">
          <a:off x="10476865" y="9591836"/>
          <a:ext cx="0" cy="147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101188</xdr:rowOff>
    </xdr:from>
    <xdr:ext cx="534377" cy="259045"/>
    <xdr:sp macro="" textlink="">
      <xdr:nvSpPr>
        <xdr:cNvPr id="223" name="【橋りょう・トンネル】&#10;一人当たり有形固定資産（償却資産）額最小値テキスト">
          <a:extLst>
            <a:ext uri="{FF2B5EF4-FFF2-40B4-BE49-F238E27FC236}">
              <a16:creationId xmlns:a16="http://schemas.microsoft.com/office/drawing/2014/main" id="{40508B9A-8020-4C58-A52C-ECE6BE3A15A7}"/>
            </a:ext>
          </a:extLst>
        </xdr:cNvPr>
        <xdr:cNvSpPr txBox="1"/>
      </xdr:nvSpPr>
      <xdr:spPr>
        <a:xfrm>
          <a:off x="10515600" y="110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97361</xdr:rowOff>
    </xdr:from>
    <xdr:to>
      <xdr:col>55</xdr:col>
      <xdr:colOff>88900</xdr:colOff>
      <xdr:row>64</xdr:row>
      <xdr:rowOff>97361</xdr:rowOff>
    </xdr:to>
    <xdr:cxnSp macro="">
      <xdr:nvCxnSpPr>
        <xdr:cNvPr id="224" name="直線コネクタ 223">
          <a:extLst>
            <a:ext uri="{FF2B5EF4-FFF2-40B4-BE49-F238E27FC236}">
              <a16:creationId xmlns:a16="http://schemas.microsoft.com/office/drawing/2014/main" id="{8989DD51-14C5-4835-A0D7-A7DFCA8FA61F}"/>
            </a:ext>
          </a:extLst>
        </xdr:cNvPr>
        <xdr:cNvCxnSpPr/>
      </xdr:nvCxnSpPr>
      <xdr:spPr>
        <a:xfrm>
          <a:off x="10388600" y="1107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108763</xdr:rowOff>
    </xdr:from>
    <xdr:ext cx="690189" cy="259045"/>
    <xdr:sp macro="" textlink="">
      <xdr:nvSpPr>
        <xdr:cNvPr id="225" name="【橋りょう・トンネル】&#10;一人当たり有形固定資産（償却資産）額最大値テキスト">
          <a:extLst>
            <a:ext uri="{FF2B5EF4-FFF2-40B4-BE49-F238E27FC236}">
              <a16:creationId xmlns:a16="http://schemas.microsoft.com/office/drawing/2014/main" id="{D74253FE-1395-4B55-8F0B-55F85AEC1EA9}"/>
            </a:ext>
          </a:extLst>
        </xdr:cNvPr>
        <xdr:cNvSpPr txBox="1"/>
      </xdr:nvSpPr>
      <xdr:spPr>
        <a:xfrm>
          <a:off x="10515600" y="9367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162086</xdr:rowOff>
    </xdr:from>
    <xdr:to>
      <xdr:col>55</xdr:col>
      <xdr:colOff>88900</xdr:colOff>
      <xdr:row>55</xdr:row>
      <xdr:rowOff>162086</xdr:rowOff>
    </xdr:to>
    <xdr:cxnSp macro="">
      <xdr:nvCxnSpPr>
        <xdr:cNvPr id="226" name="直線コネクタ 225">
          <a:extLst>
            <a:ext uri="{FF2B5EF4-FFF2-40B4-BE49-F238E27FC236}">
              <a16:creationId xmlns:a16="http://schemas.microsoft.com/office/drawing/2014/main" id="{3D78D264-1EC0-4320-8879-FA6196AB976F}"/>
            </a:ext>
          </a:extLst>
        </xdr:cNvPr>
        <xdr:cNvCxnSpPr/>
      </xdr:nvCxnSpPr>
      <xdr:spPr>
        <a:xfrm>
          <a:off x="10388600" y="95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66826</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5EEB1A35-862C-4CCD-9A71-FE81C05C1942}"/>
            </a:ext>
          </a:extLst>
        </xdr:cNvPr>
        <xdr:cNvSpPr txBox="1"/>
      </xdr:nvSpPr>
      <xdr:spPr>
        <a:xfrm>
          <a:off x="10515600" y="10525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88399</xdr:rowOff>
    </xdr:from>
    <xdr:to>
      <xdr:col>55</xdr:col>
      <xdr:colOff>50800</xdr:colOff>
      <xdr:row>62</xdr:row>
      <xdr:rowOff>18549</xdr:rowOff>
    </xdr:to>
    <xdr:sp macro="" textlink="">
      <xdr:nvSpPr>
        <xdr:cNvPr id="228" name="フローチャート: 判断 227">
          <a:extLst>
            <a:ext uri="{FF2B5EF4-FFF2-40B4-BE49-F238E27FC236}">
              <a16:creationId xmlns:a16="http://schemas.microsoft.com/office/drawing/2014/main" id="{65D0DA99-6DC5-4CD0-9DF7-EDA7D713ACB9}"/>
            </a:ext>
          </a:extLst>
        </xdr:cNvPr>
        <xdr:cNvSpPr/>
      </xdr:nvSpPr>
      <xdr:spPr>
        <a:xfrm>
          <a:off x="10426700" y="105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114738</xdr:rowOff>
    </xdr:from>
    <xdr:to>
      <xdr:col>50</xdr:col>
      <xdr:colOff>165100</xdr:colOff>
      <xdr:row>62</xdr:row>
      <xdr:rowOff>44888</xdr:rowOff>
    </xdr:to>
    <xdr:sp macro="" textlink="">
      <xdr:nvSpPr>
        <xdr:cNvPr id="229" name="フローチャート: 判断 228">
          <a:extLst>
            <a:ext uri="{FF2B5EF4-FFF2-40B4-BE49-F238E27FC236}">
              <a16:creationId xmlns:a16="http://schemas.microsoft.com/office/drawing/2014/main" id="{442335FF-0952-41C6-8BA2-CA7C8D8E3912}"/>
            </a:ext>
          </a:extLst>
        </xdr:cNvPr>
        <xdr:cNvSpPr/>
      </xdr:nvSpPr>
      <xdr:spPr>
        <a:xfrm>
          <a:off x="9588500" y="1057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165993</xdr:rowOff>
    </xdr:from>
    <xdr:to>
      <xdr:col>46</xdr:col>
      <xdr:colOff>38100</xdr:colOff>
      <xdr:row>62</xdr:row>
      <xdr:rowOff>96143</xdr:rowOff>
    </xdr:to>
    <xdr:sp macro="" textlink="">
      <xdr:nvSpPr>
        <xdr:cNvPr id="230" name="フローチャート: 判断 229">
          <a:extLst>
            <a:ext uri="{FF2B5EF4-FFF2-40B4-BE49-F238E27FC236}">
              <a16:creationId xmlns:a16="http://schemas.microsoft.com/office/drawing/2014/main" id="{8166CE68-D52E-4F64-BB61-3B788EAFAEA7}"/>
            </a:ext>
          </a:extLst>
        </xdr:cNvPr>
        <xdr:cNvSpPr/>
      </xdr:nvSpPr>
      <xdr:spPr>
        <a:xfrm>
          <a:off x="8699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168054</xdr:rowOff>
    </xdr:from>
    <xdr:to>
      <xdr:col>41</xdr:col>
      <xdr:colOff>101600</xdr:colOff>
      <xdr:row>62</xdr:row>
      <xdr:rowOff>98204</xdr:rowOff>
    </xdr:to>
    <xdr:sp macro="" textlink="">
      <xdr:nvSpPr>
        <xdr:cNvPr id="231" name="フローチャート: 判断 230">
          <a:extLst>
            <a:ext uri="{FF2B5EF4-FFF2-40B4-BE49-F238E27FC236}">
              <a16:creationId xmlns:a16="http://schemas.microsoft.com/office/drawing/2014/main" id="{64846B84-3207-4445-BBF0-0CA3983D78D9}"/>
            </a:ext>
          </a:extLst>
        </xdr:cNvPr>
        <xdr:cNvSpPr/>
      </xdr:nvSpPr>
      <xdr:spPr>
        <a:xfrm>
          <a:off x="7810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153980</xdr:rowOff>
    </xdr:from>
    <xdr:to>
      <xdr:col>36</xdr:col>
      <xdr:colOff>165100</xdr:colOff>
      <xdr:row>60</xdr:row>
      <xdr:rowOff>84130</xdr:rowOff>
    </xdr:to>
    <xdr:sp macro="" textlink="">
      <xdr:nvSpPr>
        <xdr:cNvPr id="232" name="フローチャート: 判断 231">
          <a:extLst>
            <a:ext uri="{FF2B5EF4-FFF2-40B4-BE49-F238E27FC236}">
              <a16:creationId xmlns:a16="http://schemas.microsoft.com/office/drawing/2014/main" id="{BF9E84E1-3097-4BB6-8ACA-C7629D98EB57}"/>
            </a:ext>
          </a:extLst>
        </xdr:cNvPr>
        <xdr:cNvSpPr/>
      </xdr:nvSpPr>
      <xdr:spPr>
        <a:xfrm>
          <a:off x="6921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FF486E9B-7FA5-41DA-A994-1DF58A2E465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110E3BD9-8DDC-42ED-8D4A-C9D8EC5D031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B9D11656-58A5-484D-ABC2-E956952C87A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9805AD40-C7F5-48DC-834D-9E6F0E03074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B6911B45-8882-44CF-8CAD-EA9CF62AD0B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16349</xdr:rowOff>
    </xdr:from>
    <xdr:to>
      <xdr:col>55</xdr:col>
      <xdr:colOff>50800</xdr:colOff>
      <xdr:row>60</xdr:row>
      <xdr:rowOff>117949</xdr:rowOff>
    </xdr:to>
    <xdr:sp macro="" textlink="">
      <xdr:nvSpPr>
        <xdr:cNvPr id="238" name="楕円 237">
          <a:extLst>
            <a:ext uri="{FF2B5EF4-FFF2-40B4-BE49-F238E27FC236}">
              <a16:creationId xmlns:a16="http://schemas.microsoft.com/office/drawing/2014/main" id="{2E8675D1-B365-48C5-882C-9149774F99F0}"/>
            </a:ext>
          </a:extLst>
        </xdr:cNvPr>
        <xdr:cNvSpPr/>
      </xdr:nvSpPr>
      <xdr:spPr>
        <a:xfrm>
          <a:off x="10426700" y="1030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39226</xdr:rowOff>
    </xdr:from>
    <xdr:ext cx="599010" cy="259045"/>
    <xdr:sp macro="" textlink="">
      <xdr:nvSpPr>
        <xdr:cNvPr id="239" name="【橋りょう・トンネル】&#10;一人当たり有形固定資産（償却資産）額該当値テキスト">
          <a:extLst>
            <a:ext uri="{FF2B5EF4-FFF2-40B4-BE49-F238E27FC236}">
              <a16:creationId xmlns:a16="http://schemas.microsoft.com/office/drawing/2014/main" id="{CDF8B2C3-F243-4E4C-937B-20DBBD8CE0A8}"/>
            </a:ext>
          </a:extLst>
        </xdr:cNvPr>
        <xdr:cNvSpPr txBox="1"/>
      </xdr:nvSpPr>
      <xdr:spPr>
        <a:xfrm>
          <a:off x="10515600" y="1015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43604</xdr:rowOff>
    </xdr:from>
    <xdr:to>
      <xdr:col>50</xdr:col>
      <xdr:colOff>165100</xdr:colOff>
      <xdr:row>60</xdr:row>
      <xdr:rowOff>145204</xdr:rowOff>
    </xdr:to>
    <xdr:sp macro="" textlink="">
      <xdr:nvSpPr>
        <xdr:cNvPr id="240" name="楕円 239">
          <a:extLst>
            <a:ext uri="{FF2B5EF4-FFF2-40B4-BE49-F238E27FC236}">
              <a16:creationId xmlns:a16="http://schemas.microsoft.com/office/drawing/2014/main" id="{39015D2F-A4CD-4310-A3ED-9D2FC23CB5E6}"/>
            </a:ext>
          </a:extLst>
        </xdr:cNvPr>
        <xdr:cNvSpPr/>
      </xdr:nvSpPr>
      <xdr:spPr>
        <a:xfrm>
          <a:off x="9588500" y="1033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67149</xdr:rowOff>
    </xdr:from>
    <xdr:to>
      <xdr:col>55</xdr:col>
      <xdr:colOff>0</xdr:colOff>
      <xdr:row>60</xdr:row>
      <xdr:rowOff>94404</xdr:rowOff>
    </xdr:to>
    <xdr:cxnSp macro="">
      <xdr:nvCxnSpPr>
        <xdr:cNvPr id="241" name="直線コネクタ 240">
          <a:extLst>
            <a:ext uri="{FF2B5EF4-FFF2-40B4-BE49-F238E27FC236}">
              <a16:creationId xmlns:a16="http://schemas.microsoft.com/office/drawing/2014/main" id="{2D8665C8-592D-4A4B-9F73-1CC8B4EA3476}"/>
            </a:ext>
          </a:extLst>
        </xdr:cNvPr>
        <xdr:cNvCxnSpPr/>
      </xdr:nvCxnSpPr>
      <xdr:spPr>
        <a:xfrm flipV="1">
          <a:off x="9639300" y="10354149"/>
          <a:ext cx="838200" cy="2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63233</xdr:rowOff>
    </xdr:from>
    <xdr:to>
      <xdr:col>46</xdr:col>
      <xdr:colOff>38100</xdr:colOff>
      <xdr:row>60</xdr:row>
      <xdr:rowOff>164833</xdr:rowOff>
    </xdr:to>
    <xdr:sp macro="" textlink="">
      <xdr:nvSpPr>
        <xdr:cNvPr id="242" name="楕円 241">
          <a:extLst>
            <a:ext uri="{FF2B5EF4-FFF2-40B4-BE49-F238E27FC236}">
              <a16:creationId xmlns:a16="http://schemas.microsoft.com/office/drawing/2014/main" id="{A866C991-750D-446B-B338-F915FFA01009}"/>
            </a:ext>
          </a:extLst>
        </xdr:cNvPr>
        <xdr:cNvSpPr/>
      </xdr:nvSpPr>
      <xdr:spPr>
        <a:xfrm>
          <a:off x="8699500" y="1035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94404</xdr:rowOff>
    </xdr:from>
    <xdr:to>
      <xdr:col>50</xdr:col>
      <xdr:colOff>114300</xdr:colOff>
      <xdr:row>60</xdr:row>
      <xdr:rowOff>114033</xdr:rowOff>
    </xdr:to>
    <xdr:cxnSp macro="">
      <xdr:nvCxnSpPr>
        <xdr:cNvPr id="243" name="直線コネクタ 242">
          <a:extLst>
            <a:ext uri="{FF2B5EF4-FFF2-40B4-BE49-F238E27FC236}">
              <a16:creationId xmlns:a16="http://schemas.microsoft.com/office/drawing/2014/main" id="{2747534B-7CA8-49C5-9D26-593A6135AABF}"/>
            </a:ext>
          </a:extLst>
        </xdr:cNvPr>
        <xdr:cNvCxnSpPr/>
      </xdr:nvCxnSpPr>
      <xdr:spPr>
        <a:xfrm flipV="1">
          <a:off x="8750300" y="10381404"/>
          <a:ext cx="889000" cy="1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81518</xdr:rowOff>
    </xdr:from>
    <xdr:to>
      <xdr:col>41</xdr:col>
      <xdr:colOff>101600</xdr:colOff>
      <xdr:row>61</xdr:row>
      <xdr:rowOff>11668</xdr:rowOff>
    </xdr:to>
    <xdr:sp macro="" textlink="">
      <xdr:nvSpPr>
        <xdr:cNvPr id="244" name="楕円 243">
          <a:extLst>
            <a:ext uri="{FF2B5EF4-FFF2-40B4-BE49-F238E27FC236}">
              <a16:creationId xmlns:a16="http://schemas.microsoft.com/office/drawing/2014/main" id="{6855F9A9-31B0-445E-9253-19FEAA5D386A}"/>
            </a:ext>
          </a:extLst>
        </xdr:cNvPr>
        <xdr:cNvSpPr/>
      </xdr:nvSpPr>
      <xdr:spPr>
        <a:xfrm>
          <a:off x="7810500" y="1036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114033</xdr:rowOff>
    </xdr:from>
    <xdr:to>
      <xdr:col>45</xdr:col>
      <xdr:colOff>177800</xdr:colOff>
      <xdr:row>60</xdr:row>
      <xdr:rowOff>132318</xdr:rowOff>
    </xdr:to>
    <xdr:cxnSp macro="">
      <xdr:nvCxnSpPr>
        <xdr:cNvPr id="245" name="直線コネクタ 244">
          <a:extLst>
            <a:ext uri="{FF2B5EF4-FFF2-40B4-BE49-F238E27FC236}">
              <a16:creationId xmlns:a16="http://schemas.microsoft.com/office/drawing/2014/main" id="{7F04B114-987E-4357-BD2B-0384653492AA}"/>
            </a:ext>
          </a:extLst>
        </xdr:cNvPr>
        <xdr:cNvCxnSpPr/>
      </xdr:nvCxnSpPr>
      <xdr:spPr>
        <a:xfrm flipV="1">
          <a:off x="7861300" y="10401033"/>
          <a:ext cx="889000" cy="1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36015</xdr:rowOff>
    </xdr:from>
    <xdr:ext cx="599010" cy="259045"/>
    <xdr:sp macro="" textlink="">
      <xdr:nvSpPr>
        <xdr:cNvPr id="246" name="n_1aveValue【橋りょう・トンネル】&#10;一人当たり有形固定資産（償却資産）額">
          <a:extLst>
            <a:ext uri="{FF2B5EF4-FFF2-40B4-BE49-F238E27FC236}">
              <a16:creationId xmlns:a16="http://schemas.microsoft.com/office/drawing/2014/main" id="{CC2E9B85-B32E-46C3-A9D6-890D492FF0EC}"/>
            </a:ext>
          </a:extLst>
        </xdr:cNvPr>
        <xdr:cNvSpPr txBox="1"/>
      </xdr:nvSpPr>
      <xdr:spPr>
        <a:xfrm>
          <a:off x="9327095" y="10665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87270</xdr:rowOff>
    </xdr:from>
    <xdr:ext cx="599010" cy="259045"/>
    <xdr:sp macro="" textlink="">
      <xdr:nvSpPr>
        <xdr:cNvPr id="247" name="n_2aveValue【橋りょう・トンネル】&#10;一人当たり有形固定資産（償却資産）額">
          <a:extLst>
            <a:ext uri="{FF2B5EF4-FFF2-40B4-BE49-F238E27FC236}">
              <a16:creationId xmlns:a16="http://schemas.microsoft.com/office/drawing/2014/main" id="{F319B123-242A-4F67-9CC6-15260ED55E3F}"/>
            </a:ext>
          </a:extLst>
        </xdr:cNvPr>
        <xdr:cNvSpPr txBox="1"/>
      </xdr:nvSpPr>
      <xdr:spPr>
        <a:xfrm>
          <a:off x="8450795" y="1071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89331</xdr:rowOff>
    </xdr:from>
    <xdr:ext cx="599010" cy="259045"/>
    <xdr:sp macro="" textlink="">
      <xdr:nvSpPr>
        <xdr:cNvPr id="248" name="n_3aveValue【橋りょう・トンネル】&#10;一人当たり有形固定資産（償却資産）額">
          <a:extLst>
            <a:ext uri="{FF2B5EF4-FFF2-40B4-BE49-F238E27FC236}">
              <a16:creationId xmlns:a16="http://schemas.microsoft.com/office/drawing/2014/main" id="{9E8BF7D1-DCA7-478E-BF15-23CD530ACE2F}"/>
            </a:ext>
          </a:extLst>
        </xdr:cNvPr>
        <xdr:cNvSpPr txBox="1"/>
      </xdr:nvSpPr>
      <xdr:spPr>
        <a:xfrm>
          <a:off x="7561795" y="1071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100657</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6B54B667-09B0-4C93-842F-066D1C6E28A6}"/>
            </a:ext>
          </a:extLst>
        </xdr:cNvPr>
        <xdr:cNvSpPr txBox="1"/>
      </xdr:nvSpPr>
      <xdr:spPr>
        <a:xfrm>
          <a:off x="6672795" y="100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161731</xdr:rowOff>
    </xdr:from>
    <xdr:ext cx="599010" cy="259045"/>
    <xdr:sp macro="" textlink="">
      <xdr:nvSpPr>
        <xdr:cNvPr id="250" name="n_1mainValue【橋りょう・トンネル】&#10;一人当たり有形固定資産（償却資産）額">
          <a:extLst>
            <a:ext uri="{FF2B5EF4-FFF2-40B4-BE49-F238E27FC236}">
              <a16:creationId xmlns:a16="http://schemas.microsoft.com/office/drawing/2014/main" id="{E98CD598-171E-49D0-8712-279D27138862}"/>
            </a:ext>
          </a:extLst>
        </xdr:cNvPr>
        <xdr:cNvSpPr txBox="1"/>
      </xdr:nvSpPr>
      <xdr:spPr>
        <a:xfrm>
          <a:off x="9327095" y="10105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9910</xdr:rowOff>
    </xdr:from>
    <xdr:ext cx="599010" cy="259045"/>
    <xdr:sp macro="" textlink="">
      <xdr:nvSpPr>
        <xdr:cNvPr id="251" name="n_2mainValue【橋りょう・トンネル】&#10;一人当たり有形固定資産（償却資産）額">
          <a:extLst>
            <a:ext uri="{FF2B5EF4-FFF2-40B4-BE49-F238E27FC236}">
              <a16:creationId xmlns:a16="http://schemas.microsoft.com/office/drawing/2014/main" id="{8212965E-47C7-4BCD-8C67-2CD8A1E31A34}"/>
            </a:ext>
          </a:extLst>
        </xdr:cNvPr>
        <xdr:cNvSpPr txBox="1"/>
      </xdr:nvSpPr>
      <xdr:spPr>
        <a:xfrm>
          <a:off x="8450795" y="1012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28195</xdr:rowOff>
    </xdr:from>
    <xdr:ext cx="599010" cy="259045"/>
    <xdr:sp macro="" textlink="">
      <xdr:nvSpPr>
        <xdr:cNvPr id="252" name="n_3mainValue【橋りょう・トンネル】&#10;一人当たり有形固定資産（償却資産）額">
          <a:extLst>
            <a:ext uri="{FF2B5EF4-FFF2-40B4-BE49-F238E27FC236}">
              <a16:creationId xmlns:a16="http://schemas.microsoft.com/office/drawing/2014/main" id="{4B5DF2EE-8D56-4515-8DAB-2E15BC2F24EC}"/>
            </a:ext>
          </a:extLst>
        </xdr:cNvPr>
        <xdr:cNvSpPr txBox="1"/>
      </xdr:nvSpPr>
      <xdr:spPr>
        <a:xfrm>
          <a:off x="7561795" y="1014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B1434C4F-4BC8-4998-BC93-341030185FC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6B3C7B9B-94AC-4576-B182-11869367F09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FDA3BB95-A4DD-46FC-A061-42A45DDD193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2D6FCFF7-743F-4A70-BEF6-85595FB2EDF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63ED154E-390D-49FC-81A1-0731ABA078C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572AF263-3D4C-48CB-B3EB-79A485EB397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A162FF7D-9827-49EF-95C8-9B9701F796F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580E60DA-EB31-4837-80B5-223D07DAABF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BA136CD2-828F-4E8F-874B-9D8A78461E0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034D0740-7556-4338-AC6F-4363D5A5DD6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2BEC0068-750C-4CAC-A3AA-F0447B16BCA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4" name="直線コネクタ 263">
          <a:extLst>
            <a:ext uri="{FF2B5EF4-FFF2-40B4-BE49-F238E27FC236}">
              <a16:creationId xmlns:a16="http://schemas.microsoft.com/office/drawing/2014/main" id="{CA1EDB8D-664D-40CF-BC3B-2102366343B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5" name="テキスト ボックス 264">
          <a:extLst>
            <a:ext uri="{FF2B5EF4-FFF2-40B4-BE49-F238E27FC236}">
              <a16:creationId xmlns:a16="http://schemas.microsoft.com/office/drawing/2014/main" id="{DCCBFF39-2AB3-468A-9B7C-98062FAC886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6" name="直線コネクタ 265">
          <a:extLst>
            <a:ext uri="{FF2B5EF4-FFF2-40B4-BE49-F238E27FC236}">
              <a16:creationId xmlns:a16="http://schemas.microsoft.com/office/drawing/2014/main" id="{1287480A-CBF4-4074-812D-641715B38B2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7" name="テキスト ボックス 266">
          <a:extLst>
            <a:ext uri="{FF2B5EF4-FFF2-40B4-BE49-F238E27FC236}">
              <a16:creationId xmlns:a16="http://schemas.microsoft.com/office/drawing/2014/main" id="{3735F8BB-5D69-4EC1-AE95-EFC3F8315E9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8" name="直線コネクタ 267">
          <a:extLst>
            <a:ext uri="{FF2B5EF4-FFF2-40B4-BE49-F238E27FC236}">
              <a16:creationId xmlns:a16="http://schemas.microsoft.com/office/drawing/2014/main" id="{C892882C-7557-4791-A735-3EBA836E291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9" name="テキスト ボックス 268">
          <a:extLst>
            <a:ext uri="{FF2B5EF4-FFF2-40B4-BE49-F238E27FC236}">
              <a16:creationId xmlns:a16="http://schemas.microsoft.com/office/drawing/2014/main" id="{B5D5BE1C-CAE5-497A-81E9-ABCEF937B6C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0" name="直線コネクタ 269">
          <a:extLst>
            <a:ext uri="{FF2B5EF4-FFF2-40B4-BE49-F238E27FC236}">
              <a16:creationId xmlns:a16="http://schemas.microsoft.com/office/drawing/2014/main" id="{5A529A91-8D7B-40E3-87DE-163215840EA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1" name="テキスト ボックス 270">
          <a:extLst>
            <a:ext uri="{FF2B5EF4-FFF2-40B4-BE49-F238E27FC236}">
              <a16:creationId xmlns:a16="http://schemas.microsoft.com/office/drawing/2014/main" id="{58D62D97-B39F-4F27-9DAF-DA38A3F937B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2" name="直線コネクタ 271">
          <a:extLst>
            <a:ext uri="{FF2B5EF4-FFF2-40B4-BE49-F238E27FC236}">
              <a16:creationId xmlns:a16="http://schemas.microsoft.com/office/drawing/2014/main" id="{4C72D5E9-3918-4091-9F31-4DE13D9E8C8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3" name="テキスト ボックス 272">
          <a:extLst>
            <a:ext uri="{FF2B5EF4-FFF2-40B4-BE49-F238E27FC236}">
              <a16:creationId xmlns:a16="http://schemas.microsoft.com/office/drawing/2014/main" id="{27537E50-3639-49FF-B470-7034B7717C5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4" name="直線コネクタ 273">
          <a:extLst>
            <a:ext uri="{FF2B5EF4-FFF2-40B4-BE49-F238E27FC236}">
              <a16:creationId xmlns:a16="http://schemas.microsoft.com/office/drawing/2014/main" id="{D1521029-8939-4D89-81F0-488EBD77ED8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5" name="テキスト ボックス 274">
          <a:extLst>
            <a:ext uri="{FF2B5EF4-FFF2-40B4-BE49-F238E27FC236}">
              <a16:creationId xmlns:a16="http://schemas.microsoft.com/office/drawing/2014/main" id="{7819D950-9F27-405B-AC59-3F9F01B2383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a:extLst>
            <a:ext uri="{FF2B5EF4-FFF2-40B4-BE49-F238E27FC236}">
              <a16:creationId xmlns:a16="http://schemas.microsoft.com/office/drawing/2014/main" id="{6DCD956C-2C79-41E8-AC1C-B0A51895A8D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a:extLst>
            <a:ext uri="{FF2B5EF4-FFF2-40B4-BE49-F238E27FC236}">
              <a16:creationId xmlns:a16="http://schemas.microsoft.com/office/drawing/2014/main" id="{F2E7BA14-56FE-4D81-8591-7F7E90E94EF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100149</xdr:rowOff>
    </xdr:from>
    <xdr:to>
      <xdr:col>24</xdr:col>
      <xdr:colOff>62865</xdr:colOff>
      <xdr:row>86</xdr:row>
      <xdr:rowOff>106680</xdr:rowOff>
    </xdr:to>
    <xdr:cxnSp macro="">
      <xdr:nvCxnSpPr>
        <xdr:cNvPr id="278" name="直線コネクタ 277">
          <a:extLst>
            <a:ext uri="{FF2B5EF4-FFF2-40B4-BE49-F238E27FC236}">
              <a16:creationId xmlns:a16="http://schemas.microsoft.com/office/drawing/2014/main" id="{CD0E5DBA-288B-4C30-9AD2-FC6D4C4D8C61}"/>
            </a:ext>
          </a:extLst>
        </xdr:cNvPr>
        <xdr:cNvCxnSpPr/>
      </xdr:nvCxnSpPr>
      <xdr:spPr>
        <a:xfrm flipV="1">
          <a:off x="4634865" y="13473249"/>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79" name="【公営住宅】&#10;有形固定資産減価償却率最小値テキスト">
          <a:extLst>
            <a:ext uri="{FF2B5EF4-FFF2-40B4-BE49-F238E27FC236}">
              <a16:creationId xmlns:a16="http://schemas.microsoft.com/office/drawing/2014/main" id="{90307672-2D4A-4FF7-9C7A-5F7E903BF244}"/>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0" name="直線コネクタ 279">
          <a:extLst>
            <a:ext uri="{FF2B5EF4-FFF2-40B4-BE49-F238E27FC236}">
              <a16:creationId xmlns:a16="http://schemas.microsoft.com/office/drawing/2014/main" id="{8BAF2E45-0558-4CCA-919F-3D06EF2D4D6F}"/>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46826</xdr:rowOff>
    </xdr:from>
    <xdr:ext cx="405111" cy="259045"/>
    <xdr:sp macro="" textlink="">
      <xdr:nvSpPr>
        <xdr:cNvPr id="281" name="【公営住宅】&#10;有形固定資産減価償却率最大値テキスト">
          <a:extLst>
            <a:ext uri="{FF2B5EF4-FFF2-40B4-BE49-F238E27FC236}">
              <a16:creationId xmlns:a16="http://schemas.microsoft.com/office/drawing/2014/main" id="{C2763838-BFFB-45FE-9D6F-6A9D1B387B96}"/>
            </a:ext>
          </a:extLst>
        </xdr:cNvPr>
        <xdr:cNvSpPr txBox="1"/>
      </xdr:nvSpPr>
      <xdr:spPr>
        <a:xfrm>
          <a:off x="4673600" y="1324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100149</xdr:rowOff>
    </xdr:from>
    <xdr:to>
      <xdr:col>24</xdr:col>
      <xdr:colOff>152400</xdr:colOff>
      <xdr:row>78</xdr:row>
      <xdr:rowOff>100149</xdr:rowOff>
    </xdr:to>
    <xdr:cxnSp macro="">
      <xdr:nvCxnSpPr>
        <xdr:cNvPr id="282" name="直線コネクタ 281">
          <a:extLst>
            <a:ext uri="{FF2B5EF4-FFF2-40B4-BE49-F238E27FC236}">
              <a16:creationId xmlns:a16="http://schemas.microsoft.com/office/drawing/2014/main" id="{7D452F52-8770-480A-BA53-4B6FB7F1C0D6}"/>
            </a:ext>
          </a:extLst>
        </xdr:cNvPr>
        <xdr:cNvCxnSpPr/>
      </xdr:nvCxnSpPr>
      <xdr:spPr>
        <a:xfrm>
          <a:off x="4546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37935</xdr:rowOff>
    </xdr:from>
    <xdr:ext cx="405111" cy="259045"/>
    <xdr:sp macro="" textlink="">
      <xdr:nvSpPr>
        <xdr:cNvPr id="283" name="【公営住宅】&#10;有形固定資産減価償却率平均値テキスト">
          <a:extLst>
            <a:ext uri="{FF2B5EF4-FFF2-40B4-BE49-F238E27FC236}">
              <a16:creationId xmlns:a16="http://schemas.microsoft.com/office/drawing/2014/main" id="{D229D529-5881-4714-AD67-DB45983D905F}"/>
            </a:ext>
          </a:extLst>
        </xdr:cNvPr>
        <xdr:cNvSpPr txBox="1"/>
      </xdr:nvSpPr>
      <xdr:spPr>
        <a:xfrm>
          <a:off x="4673600" y="1409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15058</xdr:rowOff>
    </xdr:from>
    <xdr:to>
      <xdr:col>24</xdr:col>
      <xdr:colOff>114300</xdr:colOff>
      <xdr:row>83</xdr:row>
      <xdr:rowOff>116658</xdr:rowOff>
    </xdr:to>
    <xdr:sp macro="" textlink="">
      <xdr:nvSpPr>
        <xdr:cNvPr id="284" name="フローチャート: 判断 283">
          <a:extLst>
            <a:ext uri="{FF2B5EF4-FFF2-40B4-BE49-F238E27FC236}">
              <a16:creationId xmlns:a16="http://schemas.microsoft.com/office/drawing/2014/main" id="{CB25E81E-3D65-4C98-B9D6-37B780E26BC8}"/>
            </a:ext>
          </a:extLst>
        </xdr:cNvPr>
        <xdr:cNvSpPr/>
      </xdr:nvSpPr>
      <xdr:spPr>
        <a:xfrm>
          <a:off x="4584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59145</xdr:rowOff>
    </xdr:from>
    <xdr:to>
      <xdr:col>20</xdr:col>
      <xdr:colOff>38100</xdr:colOff>
      <xdr:row>83</xdr:row>
      <xdr:rowOff>160745</xdr:rowOff>
    </xdr:to>
    <xdr:sp macro="" textlink="">
      <xdr:nvSpPr>
        <xdr:cNvPr id="285" name="フローチャート: 判断 284">
          <a:extLst>
            <a:ext uri="{FF2B5EF4-FFF2-40B4-BE49-F238E27FC236}">
              <a16:creationId xmlns:a16="http://schemas.microsoft.com/office/drawing/2014/main" id="{CBE0D5F5-132E-41FE-9C47-0E778FDE8A99}"/>
            </a:ext>
          </a:extLst>
        </xdr:cNvPr>
        <xdr:cNvSpPr/>
      </xdr:nvSpPr>
      <xdr:spPr>
        <a:xfrm>
          <a:off x="3746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60779</xdr:rowOff>
    </xdr:from>
    <xdr:to>
      <xdr:col>15</xdr:col>
      <xdr:colOff>101600</xdr:colOff>
      <xdr:row>83</xdr:row>
      <xdr:rowOff>162379</xdr:rowOff>
    </xdr:to>
    <xdr:sp macro="" textlink="">
      <xdr:nvSpPr>
        <xdr:cNvPr id="286" name="フローチャート: 判断 285">
          <a:extLst>
            <a:ext uri="{FF2B5EF4-FFF2-40B4-BE49-F238E27FC236}">
              <a16:creationId xmlns:a16="http://schemas.microsoft.com/office/drawing/2014/main" id="{51AEC558-AC45-4397-90E6-9DF0C1BD88BD}"/>
            </a:ext>
          </a:extLst>
        </xdr:cNvPr>
        <xdr:cNvSpPr/>
      </xdr:nvSpPr>
      <xdr:spPr>
        <a:xfrm>
          <a:off x="2857500" y="1429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87" name="フローチャート: 判断 286">
          <a:extLst>
            <a:ext uri="{FF2B5EF4-FFF2-40B4-BE49-F238E27FC236}">
              <a16:creationId xmlns:a16="http://schemas.microsoft.com/office/drawing/2014/main" id="{6515A09E-C7A2-4A07-AA34-489215D348BC}"/>
            </a:ext>
          </a:extLst>
        </xdr:cNvPr>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88" name="フローチャート: 判断 287">
          <a:extLst>
            <a:ext uri="{FF2B5EF4-FFF2-40B4-BE49-F238E27FC236}">
              <a16:creationId xmlns:a16="http://schemas.microsoft.com/office/drawing/2014/main" id="{8F5DA476-9E5E-40E8-84EF-C4A8BC1B86FC}"/>
            </a:ext>
          </a:extLst>
        </xdr:cNvPr>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DBB9DDDE-34D7-41DA-84EB-8083D8E061C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5740B067-97F6-4960-A3F2-CEFB40BE974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6DBCF94F-AAA1-463A-A732-E13B8CFCA46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3D92A7EE-FA1C-44DB-80BD-0ED7C23C347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3C0267C2-826B-41B8-834B-131ED4636DF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101600</xdr:rowOff>
    </xdr:from>
    <xdr:to>
      <xdr:col>24</xdr:col>
      <xdr:colOff>114300</xdr:colOff>
      <xdr:row>84</xdr:row>
      <xdr:rowOff>31750</xdr:rowOff>
    </xdr:to>
    <xdr:sp macro="" textlink="">
      <xdr:nvSpPr>
        <xdr:cNvPr id="294" name="楕円 293">
          <a:extLst>
            <a:ext uri="{FF2B5EF4-FFF2-40B4-BE49-F238E27FC236}">
              <a16:creationId xmlns:a16="http://schemas.microsoft.com/office/drawing/2014/main" id="{1CEB98EC-FD0B-4C0C-B8EC-B5ADD7B29D9D}"/>
            </a:ext>
          </a:extLst>
        </xdr:cNvPr>
        <xdr:cNvSpPr/>
      </xdr:nvSpPr>
      <xdr:spPr>
        <a:xfrm>
          <a:off x="4584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80027</xdr:rowOff>
    </xdr:from>
    <xdr:ext cx="405111" cy="259045"/>
    <xdr:sp macro="" textlink="">
      <xdr:nvSpPr>
        <xdr:cNvPr id="295" name="【公営住宅】&#10;有形固定資産減価償却率該当値テキスト">
          <a:extLst>
            <a:ext uri="{FF2B5EF4-FFF2-40B4-BE49-F238E27FC236}">
              <a16:creationId xmlns:a16="http://schemas.microsoft.com/office/drawing/2014/main" id="{4A123F86-5A76-42BA-A7F5-C5267E934415}"/>
            </a:ext>
          </a:extLst>
        </xdr:cNvPr>
        <xdr:cNvSpPr txBox="1"/>
      </xdr:nvSpPr>
      <xdr:spPr>
        <a:xfrm>
          <a:off x="4673600"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77107</xdr:rowOff>
    </xdr:from>
    <xdr:to>
      <xdr:col>20</xdr:col>
      <xdr:colOff>38100</xdr:colOff>
      <xdr:row>84</xdr:row>
      <xdr:rowOff>7257</xdr:rowOff>
    </xdr:to>
    <xdr:sp macro="" textlink="">
      <xdr:nvSpPr>
        <xdr:cNvPr id="296" name="楕円 295">
          <a:extLst>
            <a:ext uri="{FF2B5EF4-FFF2-40B4-BE49-F238E27FC236}">
              <a16:creationId xmlns:a16="http://schemas.microsoft.com/office/drawing/2014/main" id="{3451FBB1-4200-434D-8432-658B85AE6F03}"/>
            </a:ext>
          </a:extLst>
        </xdr:cNvPr>
        <xdr:cNvSpPr/>
      </xdr:nvSpPr>
      <xdr:spPr>
        <a:xfrm>
          <a:off x="3746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127907</xdr:rowOff>
    </xdr:from>
    <xdr:to>
      <xdr:col>24</xdr:col>
      <xdr:colOff>63500</xdr:colOff>
      <xdr:row>83</xdr:row>
      <xdr:rowOff>152400</xdr:rowOff>
    </xdr:to>
    <xdr:cxnSp macro="">
      <xdr:nvCxnSpPr>
        <xdr:cNvPr id="297" name="直線コネクタ 296">
          <a:extLst>
            <a:ext uri="{FF2B5EF4-FFF2-40B4-BE49-F238E27FC236}">
              <a16:creationId xmlns:a16="http://schemas.microsoft.com/office/drawing/2014/main" id="{69D2F9FA-164B-4FDA-8759-14BF4ADBF974}"/>
            </a:ext>
          </a:extLst>
        </xdr:cNvPr>
        <xdr:cNvCxnSpPr/>
      </xdr:nvCxnSpPr>
      <xdr:spPr>
        <a:xfrm>
          <a:off x="3797300" y="1435825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55880</xdr:rowOff>
    </xdr:from>
    <xdr:to>
      <xdr:col>15</xdr:col>
      <xdr:colOff>101600</xdr:colOff>
      <xdr:row>83</xdr:row>
      <xdr:rowOff>157480</xdr:rowOff>
    </xdr:to>
    <xdr:sp macro="" textlink="">
      <xdr:nvSpPr>
        <xdr:cNvPr id="298" name="楕円 297">
          <a:extLst>
            <a:ext uri="{FF2B5EF4-FFF2-40B4-BE49-F238E27FC236}">
              <a16:creationId xmlns:a16="http://schemas.microsoft.com/office/drawing/2014/main" id="{83F91C44-DF59-4EB7-9A0B-A8594E3C0322}"/>
            </a:ext>
          </a:extLst>
        </xdr:cNvPr>
        <xdr:cNvSpPr/>
      </xdr:nvSpPr>
      <xdr:spPr>
        <a:xfrm>
          <a:off x="2857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106680</xdr:rowOff>
    </xdr:from>
    <xdr:to>
      <xdr:col>19</xdr:col>
      <xdr:colOff>177800</xdr:colOff>
      <xdr:row>83</xdr:row>
      <xdr:rowOff>127907</xdr:rowOff>
    </xdr:to>
    <xdr:cxnSp macro="">
      <xdr:nvCxnSpPr>
        <xdr:cNvPr id="299" name="直線コネクタ 298">
          <a:extLst>
            <a:ext uri="{FF2B5EF4-FFF2-40B4-BE49-F238E27FC236}">
              <a16:creationId xmlns:a16="http://schemas.microsoft.com/office/drawing/2014/main" id="{CAFDA969-9959-4604-BCF4-14B8BEA65A17}"/>
            </a:ext>
          </a:extLst>
        </xdr:cNvPr>
        <xdr:cNvCxnSpPr/>
      </xdr:nvCxnSpPr>
      <xdr:spPr>
        <a:xfrm>
          <a:off x="2908300" y="1433703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34652</xdr:rowOff>
    </xdr:from>
    <xdr:to>
      <xdr:col>10</xdr:col>
      <xdr:colOff>165100</xdr:colOff>
      <xdr:row>83</xdr:row>
      <xdr:rowOff>136252</xdr:rowOff>
    </xdr:to>
    <xdr:sp macro="" textlink="">
      <xdr:nvSpPr>
        <xdr:cNvPr id="300" name="楕円 299">
          <a:extLst>
            <a:ext uri="{FF2B5EF4-FFF2-40B4-BE49-F238E27FC236}">
              <a16:creationId xmlns:a16="http://schemas.microsoft.com/office/drawing/2014/main" id="{818566AC-FCEA-4B0E-B35F-CDF8A011BF01}"/>
            </a:ext>
          </a:extLst>
        </xdr:cNvPr>
        <xdr:cNvSpPr/>
      </xdr:nvSpPr>
      <xdr:spPr>
        <a:xfrm>
          <a:off x="19685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85452</xdr:rowOff>
    </xdr:from>
    <xdr:to>
      <xdr:col>15</xdr:col>
      <xdr:colOff>50800</xdr:colOff>
      <xdr:row>83</xdr:row>
      <xdr:rowOff>106680</xdr:rowOff>
    </xdr:to>
    <xdr:cxnSp macro="">
      <xdr:nvCxnSpPr>
        <xdr:cNvPr id="301" name="直線コネクタ 300">
          <a:extLst>
            <a:ext uri="{FF2B5EF4-FFF2-40B4-BE49-F238E27FC236}">
              <a16:creationId xmlns:a16="http://schemas.microsoft.com/office/drawing/2014/main" id="{331DF9EE-5353-458E-9FA2-E5AFFD00F46F}"/>
            </a:ext>
          </a:extLst>
        </xdr:cNvPr>
        <xdr:cNvCxnSpPr/>
      </xdr:nvCxnSpPr>
      <xdr:spPr>
        <a:xfrm>
          <a:off x="2019300" y="14315802"/>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5822</xdr:rowOff>
    </xdr:from>
    <xdr:ext cx="405111" cy="259045"/>
    <xdr:sp macro="" textlink="">
      <xdr:nvSpPr>
        <xdr:cNvPr id="302" name="n_1aveValue【公営住宅】&#10;有形固定資産減価償却率">
          <a:extLst>
            <a:ext uri="{FF2B5EF4-FFF2-40B4-BE49-F238E27FC236}">
              <a16:creationId xmlns:a16="http://schemas.microsoft.com/office/drawing/2014/main" id="{CB5C0D6C-DC95-471D-80F5-FB41987DE9C6}"/>
            </a:ext>
          </a:extLst>
        </xdr:cNvPr>
        <xdr:cNvSpPr txBox="1"/>
      </xdr:nvSpPr>
      <xdr:spPr>
        <a:xfrm>
          <a:off x="35820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153506</xdr:rowOff>
    </xdr:from>
    <xdr:ext cx="405111" cy="259045"/>
    <xdr:sp macro="" textlink="">
      <xdr:nvSpPr>
        <xdr:cNvPr id="303" name="n_2aveValue【公営住宅】&#10;有形固定資産減価償却率">
          <a:extLst>
            <a:ext uri="{FF2B5EF4-FFF2-40B4-BE49-F238E27FC236}">
              <a16:creationId xmlns:a16="http://schemas.microsoft.com/office/drawing/2014/main" id="{9A419CEE-17E0-4309-B53E-AC7F44A68588}"/>
            </a:ext>
          </a:extLst>
        </xdr:cNvPr>
        <xdr:cNvSpPr txBox="1"/>
      </xdr:nvSpPr>
      <xdr:spPr>
        <a:xfrm>
          <a:off x="27057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304" name="n_3aveValue【公営住宅】&#10;有形固定資産減価償却率">
          <a:extLst>
            <a:ext uri="{FF2B5EF4-FFF2-40B4-BE49-F238E27FC236}">
              <a16:creationId xmlns:a16="http://schemas.microsoft.com/office/drawing/2014/main" id="{058CD742-3AFC-49C9-85D6-4E912BD59712}"/>
            </a:ext>
          </a:extLst>
        </xdr:cNvPr>
        <xdr:cNvSpPr txBox="1"/>
      </xdr:nvSpPr>
      <xdr:spPr>
        <a:xfrm>
          <a:off x="1816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30315</xdr:rowOff>
    </xdr:from>
    <xdr:ext cx="405111" cy="259045"/>
    <xdr:sp macro="" textlink="">
      <xdr:nvSpPr>
        <xdr:cNvPr id="305" name="n_4aveValue【公営住宅】&#10;有形固定資産減価償却率">
          <a:extLst>
            <a:ext uri="{FF2B5EF4-FFF2-40B4-BE49-F238E27FC236}">
              <a16:creationId xmlns:a16="http://schemas.microsoft.com/office/drawing/2014/main" id="{173177C0-BE30-4626-B14D-0C8F400CDC8D}"/>
            </a:ext>
          </a:extLst>
        </xdr:cNvPr>
        <xdr:cNvSpPr txBox="1"/>
      </xdr:nvSpPr>
      <xdr:spPr>
        <a:xfrm>
          <a:off x="927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169834</xdr:rowOff>
    </xdr:from>
    <xdr:ext cx="405111" cy="259045"/>
    <xdr:sp macro="" textlink="">
      <xdr:nvSpPr>
        <xdr:cNvPr id="306" name="n_1mainValue【公営住宅】&#10;有形固定資産減価償却率">
          <a:extLst>
            <a:ext uri="{FF2B5EF4-FFF2-40B4-BE49-F238E27FC236}">
              <a16:creationId xmlns:a16="http://schemas.microsoft.com/office/drawing/2014/main" id="{F79C29B2-C4E4-478C-9083-EF14227E6871}"/>
            </a:ext>
          </a:extLst>
        </xdr:cNvPr>
        <xdr:cNvSpPr txBox="1"/>
      </xdr:nvSpPr>
      <xdr:spPr>
        <a:xfrm>
          <a:off x="35820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2557</xdr:rowOff>
    </xdr:from>
    <xdr:ext cx="405111" cy="259045"/>
    <xdr:sp macro="" textlink="">
      <xdr:nvSpPr>
        <xdr:cNvPr id="307" name="n_2mainValue【公営住宅】&#10;有形固定資産減価償却率">
          <a:extLst>
            <a:ext uri="{FF2B5EF4-FFF2-40B4-BE49-F238E27FC236}">
              <a16:creationId xmlns:a16="http://schemas.microsoft.com/office/drawing/2014/main" id="{71005146-9C30-4297-8971-A2D27EDF99BD}"/>
            </a:ext>
          </a:extLst>
        </xdr:cNvPr>
        <xdr:cNvSpPr txBox="1"/>
      </xdr:nvSpPr>
      <xdr:spPr>
        <a:xfrm>
          <a:off x="2705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152779</xdr:rowOff>
    </xdr:from>
    <xdr:ext cx="405111" cy="259045"/>
    <xdr:sp macro="" textlink="">
      <xdr:nvSpPr>
        <xdr:cNvPr id="308" name="n_3mainValue【公営住宅】&#10;有形固定資産減価償却率">
          <a:extLst>
            <a:ext uri="{FF2B5EF4-FFF2-40B4-BE49-F238E27FC236}">
              <a16:creationId xmlns:a16="http://schemas.microsoft.com/office/drawing/2014/main" id="{33310FBD-3E62-42BF-9F43-CA7D09828A72}"/>
            </a:ext>
          </a:extLst>
        </xdr:cNvPr>
        <xdr:cNvSpPr txBox="1"/>
      </xdr:nvSpPr>
      <xdr:spPr>
        <a:xfrm>
          <a:off x="1816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a:extLst>
            <a:ext uri="{FF2B5EF4-FFF2-40B4-BE49-F238E27FC236}">
              <a16:creationId xmlns:a16="http://schemas.microsoft.com/office/drawing/2014/main" id="{57BA9F3C-9202-4BC5-ADBF-1228FF2E558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a:extLst>
            <a:ext uri="{FF2B5EF4-FFF2-40B4-BE49-F238E27FC236}">
              <a16:creationId xmlns:a16="http://schemas.microsoft.com/office/drawing/2014/main" id="{D0AE7636-756B-4064-8982-5FA7FA6F674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a:extLst>
            <a:ext uri="{FF2B5EF4-FFF2-40B4-BE49-F238E27FC236}">
              <a16:creationId xmlns:a16="http://schemas.microsoft.com/office/drawing/2014/main" id="{61A58701-EC90-490A-9C99-306804AE0DC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a:extLst>
            <a:ext uri="{FF2B5EF4-FFF2-40B4-BE49-F238E27FC236}">
              <a16:creationId xmlns:a16="http://schemas.microsoft.com/office/drawing/2014/main" id="{436A5474-B857-46BB-82B4-5D46E6C489A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a:extLst>
            <a:ext uri="{FF2B5EF4-FFF2-40B4-BE49-F238E27FC236}">
              <a16:creationId xmlns:a16="http://schemas.microsoft.com/office/drawing/2014/main" id="{39C8F4FE-AB74-43EF-AC8D-2DCF787B858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a:extLst>
            <a:ext uri="{FF2B5EF4-FFF2-40B4-BE49-F238E27FC236}">
              <a16:creationId xmlns:a16="http://schemas.microsoft.com/office/drawing/2014/main" id="{3F066468-EC65-4C4C-BA4B-0EFE868413D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a:extLst>
            <a:ext uri="{FF2B5EF4-FFF2-40B4-BE49-F238E27FC236}">
              <a16:creationId xmlns:a16="http://schemas.microsoft.com/office/drawing/2014/main" id="{FD5D3B45-9848-4700-83B2-393545278D5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a:extLst>
            <a:ext uri="{FF2B5EF4-FFF2-40B4-BE49-F238E27FC236}">
              <a16:creationId xmlns:a16="http://schemas.microsoft.com/office/drawing/2014/main" id="{095DB770-8E12-4BC5-AF83-9354D911A0B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a:extLst>
            <a:ext uri="{FF2B5EF4-FFF2-40B4-BE49-F238E27FC236}">
              <a16:creationId xmlns:a16="http://schemas.microsoft.com/office/drawing/2014/main" id="{83C075A6-2FE3-49F6-B28B-C2FB8F2B49C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a:extLst>
            <a:ext uri="{FF2B5EF4-FFF2-40B4-BE49-F238E27FC236}">
              <a16:creationId xmlns:a16="http://schemas.microsoft.com/office/drawing/2014/main" id="{5FCCB159-CFB4-4497-9B01-CDB9BBB74B2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a:extLst>
            <a:ext uri="{FF2B5EF4-FFF2-40B4-BE49-F238E27FC236}">
              <a16:creationId xmlns:a16="http://schemas.microsoft.com/office/drawing/2014/main" id="{1F0498A3-BFB6-4523-B208-C9A8B015938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a:extLst>
            <a:ext uri="{FF2B5EF4-FFF2-40B4-BE49-F238E27FC236}">
              <a16:creationId xmlns:a16="http://schemas.microsoft.com/office/drawing/2014/main" id="{475A1CF3-4075-415D-B5A3-45BB8DF075F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a:extLst>
            <a:ext uri="{FF2B5EF4-FFF2-40B4-BE49-F238E27FC236}">
              <a16:creationId xmlns:a16="http://schemas.microsoft.com/office/drawing/2014/main" id="{2DB93005-1BDF-41D1-80AD-BC8541D9D76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a:extLst>
            <a:ext uri="{FF2B5EF4-FFF2-40B4-BE49-F238E27FC236}">
              <a16:creationId xmlns:a16="http://schemas.microsoft.com/office/drawing/2014/main" id="{88F8BD0E-5EF5-451E-90A4-6B1C217ABB6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a:extLst>
            <a:ext uri="{FF2B5EF4-FFF2-40B4-BE49-F238E27FC236}">
              <a16:creationId xmlns:a16="http://schemas.microsoft.com/office/drawing/2014/main" id="{4E505ABC-9010-4B45-A2FE-60DF1F5C1B9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4" name="テキスト ボックス 323">
          <a:extLst>
            <a:ext uri="{FF2B5EF4-FFF2-40B4-BE49-F238E27FC236}">
              <a16:creationId xmlns:a16="http://schemas.microsoft.com/office/drawing/2014/main" id="{C82B4A30-7D09-4973-A3C3-443330D66A6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a:extLst>
            <a:ext uri="{FF2B5EF4-FFF2-40B4-BE49-F238E27FC236}">
              <a16:creationId xmlns:a16="http://schemas.microsoft.com/office/drawing/2014/main" id="{ADD18EF8-783B-4BAB-BF16-7F82E19F90D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6" name="テキスト ボックス 325">
          <a:extLst>
            <a:ext uri="{FF2B5EF4-FFF2-40B4-BE49-F238E27FC236}">
              <a16:creationId xmlns:a16="http://schemas.microsoft.com/office/drawing/2014/main" id="{7E4A2DE3-BA28-47E1-9DF9-4F5D910285B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a:extLst>
            <a:ext uri="{FF2B5EF4-FFF2-40B4-BE49-F238E27FC236}">
              <a16:creationId xmlns:a16="http://schemas.microsoft.com/office/drawing/2014/main" id="{257182B5-6DD1-4F5E-BBDA-FFB31E002B9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8" name="テキスト ボックス 327">
          <a:extLst>
            <a:ext uri="{FF2B5EF4-FFF2-40B4-BE49-F238E27FC236}">
              <a16:creationId xmlns:a16="http://schemas.microsoft.com/office/drawing/2014/main" id="{CEE0D6E8-C9B9-4994-A468-5A8A0BBB6C4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5AFF03D1-363E-440E-BB99-2B62AF9AA55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0" name="テキスト ボックス 329">
          <a:extLst>
            <a:ext uri="{FF2B5EF4-FFF2-40B4-BE49-F238E27FC236}">
              <a16:creationId xmlns:a16="http://schemas.microsoft.com/office/drawing/2014/main" id="{647206A1-BA00-4512-A752-1B42D71FF0C9}"/>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a:extLst>
            <a:ext uri="{FF2B5EF4-FFF2-40B4-BE49-F238E27FC236}">
              <a16:creationId xmlns:a16="http://schemas.microsoft.com/office/drawing/2014/main" id="{0C3C487A-F907-46AA-866F-C7AF1CCDD83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161162</xdr:rowOff>
    </xdr:from>
    <xdr:to>
      <xdr:col>54</xdr:col>
      <xdr:colOff>189865</xdr:colOff>
      <xdr:row>86</xdr:row>
      <xdr:rowOff>89915</xdr:rowOff>
    </xdr:to>
    <xdr:cxnSp macro="">
      <xdr:nvCxnSpPr>
        <xdr:cNvPr id="332" name="直線コネクタ 331">
          <a:extLst>
            <a:ext uri="{FF2B5EF4-FFF2-40B4-BE49-F238E27FC236}">
              <a16:creationId xmlns:a16="http://schemas.microsoft.com/office/drawing/2014/main" id="{79E45C40-1A87-4ACA-80EE-308C20C3386C}"/>
            </a:ext>
          </a:extLst>
        </xdr:cNvPr>
        <xdr:cNvCxnSpPr/>
      </xdr:nvCxnSpPr>
      <xdr:spPr>
        <a:xfrm flipV="1">
          <a:off x="10476865" y="13534262"/>
          <a:ext cx="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93742</xdr:rowOff>
    </xdr:from>
    <xdr:ext cx="469744" cy="259045"/>
    <xdr:sp macro="" textlink="">
      <xdr:nvSpPr>
        <xdr:cNvPr id="333" name="【公営住宅】&#10;一人当たり面積最小値テキスト">
          <a:extLst>
            <a:ext uri="{FF2B5EF4-FFF2-40B4-BE49-F238E27FC236}">
              <a16:creationId xmlns:a16="http://schemas.microsoft.com/office/drawing/2014/main" id="{1E3E0F99-6733-4E12-832A-801CA4C7EDD2}"/>
            </a:ext>
          </a:extLst>
        </xdr:cNvPr>
        <xdr:cNvSpPr txBox="1"/>
      </xdr:nvSpPr>
      <xdr:spPr>
        <a:xfrm>
          <a:off x="10515600" y="148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89915</xdr:rowOff>
    </xdr:from>
    <xdr:to>
      <xdr:col>55</xdr:col>
      <xdr:colOff>88900</xdr:colOff>
      <xdr:row>86</xdr:row>
      <xdr:rowOff>89915</xdr:rowOff>
    </xdr:to>
    <xdr:cxnSp macro="">
      <xdr:nvCxnSpPr>
        <xdr:cNvPr id="334" name="直線コネクタ 333">
          <a:extLst>
            <a:ext uri="{FF2B5EF4-FFF2-40B4-BE49-F238E27FC236}">
              <a16:creationId xmlns:a16="http://schemas.microsoft.com/office/drawing/2014/main" id="{52BA84C3-75F0-4944-8A62-4FBFB266C0DC}"/>
            </a:ext>
          </a:extLst>
        </xdr:cNvPr>
        <xdr:cNvCxnSpPr/>
      </xdr:nvCxnSpPr>
      <xdr:spPr>
        <a:xfrm>
          <a:off x="10388600" y="1483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107839</xdr:rowOff>
    </xdr:from>
    <xdr:ext cx="534377" cy="259045"/>
    <xdr:sp macro="" textlink="">
      <xdr:nvSpPr>
        <xdr:cNvPr id="335" name="【公営住宅】&#10;一人当たり面積最大値テキスト">
          <a:extLst>
            <a:ext uri="{FF2B5EF4-FFF2-40B4-BE49-F238E27FC236}">
              <a16:creationId xmlns:a16="http://schemas.microsoft.com/office/drawing/2014/main" id="{86A62694-7664-4D02-81ED-62AAB146DB6C}"/>
            </a:ext>
          </a:extLst>
        </xdr:cNvPr>
        <xdr:cNvSpPr txBox="1"/>
      </xdr:nvSpPr>
      <xdr:spPr>
        <a:xfrm>
          <a:off x="10515600" y="1330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161162</xdr:rowOff>
    </xdr:from>
    <xdr:to>
      <xdr:col>55</xdr:col>
      <xdr:colOff>88900</xdr:colOff>
      <xdr:row>78</xdr:row>
      <xdr:rowOff>161162</xdr:rowOff>
    </xdr:to>
    <xdr:cxnSp macro="">
      <xdr:nvCxnSpPr>
        <xdr:cNvPr id="336" name="直線コネクタ 335">
          <a:extLst>
            <a:ext uri="{FF2B5EF4-FFF2-40B4-BE49-F238E27FC236}">
              <a16:creationId xmlns:a16="http://schemas.microsoft.com/office/drawing/2014/main" id="{7A263AA6-B538-4BCB-B4F4-8BAC3A1386EF}"/>
            </a:ext>
          </a:extLst>
        </xdr:cNvPr>
        <xdr:cNvCxnSpPr/>
      </xdr:nvCxnSpPr>
      <xdr:spPr>
        <a:xfrm>
          <a:off x="10388600" y="135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167530</xdr:rowOff>
    </xdr:from>
    <xdr:ext cx="469744" cy="259045"/>
    <xdr:sp macro="" textlink="">
      <xdr:nvSpPr>
        <xdr:cNvPr id="337" name="【公営住宅】&#10;一人当たり面積平均値テキスト">
          <a:extLst>
            <a:ext uri="{FF2B5EF4-FFF2-40B4-BE49-F238E27FC236}">
              <a16:creationId xmlns:a16="http://schemas.microsoft.com/office/drawing/2014/main" id="{D75FEFB7-3E95-4ECF-B4FA-1A06D88629CF}"/>
            </a:ext>
          </a:extLst>
        </xdr:cNvPr>
        <xdr:cNvSpPr txBox="1"/>
      </xdr:nvSpPr>
      <xdr:spPr>
        <a:xfrm>
          <a:off x="10515600" y="14397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144653</xdr:rowOff>
    </xdr:from>
    <xdr:to>
      <xdr:col>55</xdr:col>
      <xdr:colOff>50800</xdr:colOff>
      <xdr:row>85</xdr:row>
      <xdr:rowOff>74803</xdr:rowOff>
    </xdr:to>
    <xdr:sp macro="" textlink="">
      <xdr:nvSpPr>
        <xdr:cNvPr id="338" name="フローチャート: 判断 337">
          <a:extLst>
            <a:ext uri="{FF2B5EF4-FFF2-40B4-BE49-F238E27FC236}">
              <a16:creationId xmlns:a16="http://schemas.microsoft.com/office/drawing/2014/main" id="{9F556707-DAA2-440D-8C39-ADACCC0624DD}"/>
            </a:ext>
          </a:extLst>
        </xdr:cNvPr>
        <xdr:cNvSpPr/>
      </xdr:nvSpPr>
      <xdr:spPr>
        <a:xfrm>
          <a:off x="10426700" y="1454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168656</xdr:rowOff>
    </xdr:from>
    <xdr:to>
      <xdr:col>50</xdr:col>
      <xdr:colOff>165100</xdr:colOff>
      <xdr:row>85</xdr:row>
      <xdr:rowOff>98806</xdr:rowOff>
    </xdr:to>
    <xdr:sp macro="" textlink="">
      <xdr:nvSpPr>
        <xdr:cNvPr id="339" name="フローチャート: 判断 338">
          <a:extLst>
            <a:ext uri="{FF2B5EF4-FFF2-40B4-BE49-F238E27FC236}">
              <a16:creationId xmlns:a16="http://schemas.microsoft.com/office/drawing/2014/main" id="{4F141A6A-6541-40DA-951E-5CB1CC0A6048}"/>
            </a:ext>
          </a:extLst>
        </xdr:cNvPr>
        <xdr:cNvSpPr/>
      </xdr:nvSpPr>
      <xdr:spPr>
        <a:xfrm>
          <a:off x="9588500" y="1457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11685</xdr:rowOff>
    </xdr:from>
    <xdr:to>
      <xdr:col>46</xdr:col>
      <xdr:colOff>38100</xdr:colOff>
      <xdr:row>85</xdr:row>
      <xdr:rowOff>113285</xdr:rowOff>
    </xdr:to>
    <xdr:sp macro="" textlink="">
      <xdr:nvSpPr>
        <xdr:cNvPr id="340" name="フローチャート: 判断 339">
          <a:extLst>
            <a:ext uri="{FF2B5EF4-FFF2-40B4-BE49-F238E27FC236}">
              <a16:creationId xmlns:a16="http://schemas.microsoft.com/office/drawing/2014/main" id="{0EFE2942-5B36-4451-AD0F-0DC27CD76BCD}"/>
            </a:ext>
          </a:extLst>
        </xdr:cNvPr>
        <xdr:cNvSpPr/>
      </xdr:nvSpPr>
      <xdr:spPr>
        <a:xfrm>
          <a:off x="8699500" y="1458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15621</xdr:rowOff>
    </xdr:from>
    <xdr:to>
      <xdr:col>41</xdr:col>
      <xdr:colOff>101600</xdr:colOff>
      <xdr:row>85</xdr:row>
      <xdr:rowOff>117221</xdr:rowOff>
    </xdr:to>
    <xdr:sp macro="" textlink="">
      <xdr:nvSpPr>
        <xdr:cNvPr id="341" name="フローチャート: 判断 340">
          <a:extLst>
            <a:ext uri="{FF2B5EF4-FFF2-40B4-BE49-F238E27FC236}">
              <a16:creationId xmlns:a16="http://schemas.microsoft.com/office/drawing/2014/main" id="{168C0C6B-9E8C-466E-BC0D-91AB8F7BAE67}"/>
            </a:ext>
          </a:extLst>
        </xdr:cNvPr>
        <xdr:cNvSpPr/>
      </xdr:nvSpPr>
      <xdr:spPr>
        <a:xfrm>
          <a:off x="7810500" y="1458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10413</xdr:rowOff>
    </xdr:from>
    <xdr:to>
      <xdr:col>36</xdr:col>
      <xdr:colOff>165100</xdr:colOff>
      <xdr:row>85</xdr:row>
      <xdr:rowOff>112013</xdr:rowOff>
    </xdr:to>
    <xdr:sp macro="" textlink="">
      <xdr:nvSpPr>
        <xdr:cNvPr id="342" name="フローチャート: 判断 341">
          <a:extLst>
            <a:ext uri="{FF2B5EF4-FFF2-40B4-BE49-F238E27FC236}">
              <a16:creationId xmlns:a16="http://schemas.microsoft.com/office/drawing/2014/main" id="{0B6211EE-FAB3-4EA0-A7AC-C185E8CE5DB7}"/>
            </a:ext>
          </a:extLst>
        </xdr:cNvPr>
        <xdr:cNvSpPr/>
      </xdr:nvSpPr>
      <xdr:spPr>
        <a:xfrm>
          <a:off x="6921500" y="1458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F3E0676D-52CE-49EA-BB92-9B0385701B8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3FDBCDF-6D27-4D9E-8511-24925DF935B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F33DF973-A2F1-4DB7-9735-A41688A73D8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85C20A71-FA93-49B8-9736-EAE755E5519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A19C98B4-E374-4481-9E7A-063E79FEF56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133731</xdr:rowOff>
    </xdr:from>
    <xdr:to>
      <xdr:col>55</xdr:col>
      <xdr:colOff>50800</xdr:colOff>
      <xdr:row>86</xdr:row>
      <xdr:rowOff>63881</xdr:rowOff>
    </xdr:to>
    <xdr:sp macro="" textlink="">
      <xdr:nvSpPr>
        <xdr:cNvPr id="348" name="楕円 347">
          <a:extLst>
            <a:ext uri="{FF2B5EF4-FFF2-40B4-BE49-F238E27FC236}">
              <a16:creationId xmlns:a16="http://schemas.microsoft.com/office/drawing/2014/main" id="{164531AD-3751-44DE-A502-7AECE2FAF52E}"/>
            </a:ext>
          </a:extLst>
        </xdr:cNvPr>
        <xdr:cNvSpPr/>
      </xdr:nvSpPr>
      <xdr:spPr>
        <a:xfrm>
          <a:off x="10426700" y="1470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48658</xdr:rowOff>
    </xdr:from>
    <xdr:ext cx="469744" cy="259045"/>
    <xdr:sp macro="" textlink="">
      <xdr:nvSpPr>
        <xdr:cNvPr id="349" name="【公営住宅】&#10;一人当たり面積該当値テキスト">
          <a:extLst>
            <a:ext uri="{FF2B5EF4-FFF2-40B4-BE49-F238E27FC236}">
              <a16:creationId xmlns:a16="http://schemas.microsoft.com/office/drawing/2014/main" id="{78784830-8E0C-4488-80AF-D0BE0ED65E92}"/>
            </a:ext>
          </a:extLst>
        </xdr:cNvPr>
        <xdr:cNvSpPr txBox="1"/>
      </xdr:nvSpPr>
      <xdr:spPr>
        <a:xfrm>
          <a:off x="10515600" y="1462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137413</xdr:rowOff>
    </xdr:from>
    <xdr:to>
      <xdr:col>50</xdr:col>
      <xdr:colOff>165100</xdr:colOff>
      <xdr:row>86</xdr:row>
      <xdr:rowOff>67563</xdr:rowOff>
    </xdr:to>
    <xdr:sp macro="" textlink="">
      <xdr:nvSpPr>
        <xdr:cNvPr id="350" name="楕円 349">
          <a:extLst>
            <a:ext uri="{FF2B5EF4-FFF2-40B4-BE49-F238E27FC236}">
              <a16:creationId xmlns:a16="http://schemas.microsoft.com/office/drawing/2014/main" id="{E6DB65CE-5CB3-419E-AD91-DFF14FD7E7EE}"/>
            </a:ext>
          </a:extLst>
        </xdr:cNvPr>
        <xdr:cNvSpPr/>
      </xdr:nvSpPr>
      <xdr:spPr>
        <a:xfrm>
          <a:off x="9588500" y="147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13081</xdr:rowOff>
    </xdr:from>
    <xdr:to>
      <xdr:col>55</xdr:col>
      <xdr:colOff>0</xdr:colOff>
      <xdr:row>86</xdr:row>
      <xdr:rowOff>16763</xdr:rowOff>
    </xdr:to>
    <xdr:cxnSp macro="">
      <xdr:nvCxnSpPr>
        <xdr:cNvPr id="351" name="直線コネクタ 350">
          <a:extLst>
            <a:ext uri="{FF2B5EF4-FFF2-40B4-BE49-F238E27FC236}">
              <a16:creationId xmlns:a16="http://schemas.microsoft.com/office/drawing/2014/main" id="{0098894E-728D-4FAF-B006-BCE29C7E919B}"/>
            </a:ext>
          </a:extLst>
        </xdr:cNvPr>
        <xdr:cNvCxnSpPr/>
      </xdr:nvCxnSpPr>
      <xdr:spPr>
        <a:xfrm flipV="1">
          <a:off x="9639300" y="14757781"/>
          <a:ext cx="838200" cy="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139573</xdr:rowOff>
    </xdr:from>
    <xdr:to>
      <xdr:col>46</xdr:col>
      <xdr:colOff>38100</xdr:colOff>
      <xdr:row>86</xdr:row>
      <xdr:rowOff>69723</xdr:rowOff>
    </xdr:to>
    <xdr:sp macro="" textlink="">
      <xdr:nvSpPr>
        <xdr:cNvPr id="352" name="楕円 351">
          <a:extLst>
            <a:ext uri="{FF2B5EF4-FFF2-40B4-BE49-F238E27FC236}">
              <a16:creationId xmlns:a16="http://schemas.microsoft.com/office/drawing/2014/main" id="{61AE5060-3555-4B31-9A8F-E5897B95C846}"/>
            </a:ext>
          </a:extLst>
        </xdr:cNvPr>
        <xdr:cNvSpPr/>
      </xdr:nvSpPr>
      <xdr:spPr>
        <a:xfrm>
          <a:off x="8699500" y="1471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16763</xdr:rowOff>
    </xdr:from>
    <xdr:to>
      <xdr:col>50</xdr:col>
      <xdr:colOff>114300</xdr:colOff>
      <xdr:row>86</xdr:row>
      <xdr:rowOff>18923</xdr:rowOff>
    </xdr:to>
    <xdr:cxnSp macro="">
      <xdr:nvCxnSpPr>
        <xdr:cNvPr id="353" name="直線コネクタ 352">
          <a:extLst>
            <a:ext uri="{FF2B5EF4-FFF2-40B4-BE49-F238E27FC236}">
              <a16:creationId xmlns:a16="http://schemas.microsoft.com/office/drawing/2014/main" id="{A3D41536-8685-455D-B2C2-A41753B19E83}"/>
            </a:ext>
          </a:extLst>
        </xdr:cNvPr>
        <xdr:cNvCxnSpPr/>
      </xdr:nvCxnSpPr>
      <xdr:spPr>
        <a:xfrm flipV="1">
          <a:off x="8750300" y="14761463"/>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142112</xdr:rowOff>
    </xdr:from>
    <xdr:to>
      <xdr:col>41</xdr:col>
      <xdr:colOff>101600</xdr:colOff>
      <xdr:row>86</xdr:row>
      <xdr:rowOff>72262</xdr:rowOff>
    </xdr:to>
    <xdr:sp macro="" textlink="">
      <xdr:nvSpPr>
        <xdr:cNvPr id="354" name="楕円 353">
          <a:extLst>
            <a:ext uri="{FF2B5EF4-FFF2-40B4-BE49-F238E27FC236}">
              <a16:creationId xmlns:a16="http://schemas.microsoft.com/office/drawing/2014/main" id="{5662264D-F87A-4E76-AC63-0B9F174D5580}"/>
            </a:ext>
          </a:extLst>
        </xdr:cNvPr>
        <xdr:cNvSpPr/>
      </xdr:nvSpPr>
      <xdr:spPr>
        <a:xfrm>
          <a:off x="7810500" y="1471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18923</xdr:rowOff>
    </xdr:from>
    <xdr:to>
      <xdr:col>45</xdr:col>
      <xdr:colOff>177800</xdr:colOff>
      <xdr:row>86</xdr:row>
      <xdr:rowOff>21462</xdr:rowOff>
    </xdr:to>
    <xdr:cxnSp macro="">
      <xdr:nvCxnSpPr>
        <xdr:cNvPr id="355" name="直線コネクタ 354">
          <a:extLst>
            <a:ext uri="{FF2B5EF4-FFF2-40B4-BE49-F238E27FC236}">
              <a16:creationId xmlns:a16="http://schemas.microsoft.com/office/drawing/2014/main" id="{C6F951B9-73DE-4666-AB4A-75B21BB72944}"/>
            </a:ext>
          </a:extLst>
        </xdr:cNvPr>
        <xdr:cNvCxnSpPr/>
      </xdr:nvCxnSpPr>
      <xdr:spPr>
        <a:xfrm flipV="1">
          <a:off x="7861300" y="14763623"/>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115333</xdr:rowOff>
    </xdr:from>
    <xdr:ext cx="469744" cy="259045"/>
    <xdr:sp macro="" textlink="">
      <xdr:nvSpPr>
        <xdr:cNvPr id="356" name="n_1aveValue【公営住宅】&#10;一人当たり面積">
          <a:extLst>
            <a:ext uri="{FF2B5EF4-FFF2-40B4-BE49-F238E27FC236}">
              <a16:creationId xmlns:a16="http://schemas.microsoft.com/office/drawing/2014/main" id="{4569DECA-7232-4B66-8847-DD425AECE251}"/>
            </a:ext>
          </a:extLst>
        </xdr:cNvPr>
        <xdr:cNvSpPr txBox="1"/>
      </xdr:nvSpPr>
      <xdr:spPr>
        <a:xfrm>
          <a:off x="9391727" y="1434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129812</xdr:rowOff>
    </xdr:from>
    <xdr:ext cx="469744" cy="259045"/>
    <xdr:sp macro="" textlink="">
      <xdr:nvSpPr>
        <xdr:cNvPr id="357" name="n_2aveValue【公営住宅】&#10;一人当たり面積">
          <a:extLst>
            <a:ext uri="{FF2B5EF4-FFF2-40B4-BE49-F238E27FC236}">
              <a16:creationId xmlns:a16="http://schemas.microsoft.com/office/drawing/2014/main" id="{54867116-724F-47E7-AA62-52B09DB1A6BC}"/>
            </a:ext>
          </a:extLst>
        </xdr:cNvPr>
        <xdr:cNvSpPr txBox="1"/>
      </xdr:nvSpPr>
      <xdr:spPr>
        <a:xfrm>
          <a:off x="8515427" y="1436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133748</xdr:rowOff>
    </xdr:from>
    <xdr:ext cx="469744" cy="259045"/>
    <xdr:sp macro="" textlink="">
      <xdr:nvSpPr>
        <xdr:cNvPr id="358" name="n_3aveValue【公営住宅】&#10;一人当たり面積">
          <a:extLst>
            <a:ext uri="{FF2B5EF4-FFF2-40B4-BE49-F238E27FC236}">
              <a16:creationId xmlns:a16="http://schemas.microsoft.com/office/drawing/2014/main" id="{218378F1-B371-4CA5-982A-CC69A7D42704}"/>
            </a:ext>
          </a:extLst>
        </xdr:cNvPr>
        <xdr:cNvSpPr txBox="1"/>
      </xdr:nvSpPr>
      <xdr:spPr>
        <a:xfrm>
          <a:off x="7626427" y="1436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128540</xdr:rowOff>
    </xdr:from>
    <xdr:ext cx="469744" cy="259045"/>
    <xdr:sp macro="" textlink="">
      <xdr:nvSpPr>
        <xdr:cNvPr id="359" name="n_4aveValue【公営住宅】&#10;一人当たり面積">
          <a:extLst>
            <a:ext uri="{FF2B5EF4-FFF2-40B4-BE49-F238E27FC236}">
              <a16:creationId xmlns:a16="http://schemas.microsoft.com/office/drawing/2014/main" id="{C3D842E3-E4A5-470D-B1CA-47C7EE0ED197}"/>
            </a:ext>
          </a:extLst>
        </xdr:cNvPr>
        <xdr:cNvSpPr txBox="1"/>
      </xdr:nvSpPr>
      <xdr:spPr>
        <a:xfrm>
          <a:off x="6737427" y="1435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58690</xdr:rowOff>
    </xdr:from>
    <xdr:ext cx="469744" cy="259045"/>
    <xdr:sp macro="" textlink="">
      <xdr:nvSpPr>
        <xdr:cNvPr id="360" name="n_1mainValue【公営住宅】&#10;一人当たり面積">
          <a:extLst>
            <a:ext uri="{FF2B5EF4-FFF2-40B4-BE49-F238E27FC236}">
              <a16:creationId xmlns:a16="http://schemas.microsoft.com/office/drawing/2014/main" id="{B22BB08F-7398-48B1-97DE-E5A3BD1EC903}"/>
            </a:ext>
          </a:extLst>
        </xdr:cNvPr>
        <xdr:cNvSpPr txBox="1"/>
      </xdr:nvSpPr>
      <xdr:spPr>
        <a:xfrm>
          <a:off x="9391727" y="1480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60850</xdr:rowOff>
    </xdr:from>
    <xdr:ext cx="469744" cy="259045"/>
    <xdr:sp macro="" textlink="">
      <xdr:nvSpPr>
        <xdr:cNvPr id="361" name="n_2mainValue【公営住宅】&#10;一人当たり面積">
          <a:extLst>
            <a:ext uri="{FF2B5EF4-FFF2-40B4-BE49-F238E27FC236}">
              <a16:creationId xmlns:a16="http://schemas.microsoft.com/office/drawing/2014/main" id="{932D8927-BB9F-4C36-A9F6-9C1A3844F0F0}"/>
            </a:ext>
          </a:extLst>
        </xdr:cNvPr>
        <xdr:cNvSpPr txBox="1"/>
      </xdr:nvSpPr>
      <xdr:spPr>
        <a:xfrm>
          <a:off x="8515427" y="1480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63389</xdr:rowOff>
    </xdr:from>
    <xdr:ext cx="469744" cy="259045"/>
    <xdr:sp macro="" textlink="">
      <xdr:nvSpPr>
        <xdr:cNvPr id="362" name="n_3mainValue【公営住宅】&#10;一人当たり面積">
          <a:extLst>
            <a:ext uri="{FF2B5EF4-FFF2-40B4-BE49-F238E27FC236}">
              <a16:creationId xmlns:a16="http://schemas.microsoft.com/office/drawing/2014/main" id="{1C4EB9E3-1561-4F2C-91E7-B20C721DDE50}"/>
            </a:ext>
          </a:extLst>
        </xdr:cNvPr>
        <xdr:cNvSpPr txBox="1"/>
      </xdr:nvSpPr>
      <xdr:spPr>
        <a:xfrm>
          <a:off x="7626427" y="1480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a:extLst>
            <a:ext uri="{FF2B5EF4-FFF2-40B4-BE49-F238E27FC236}">
              <a16:creationId xmlns:a16="http://schemas.microsoft.com/office/drawing/2014/main" id="{CED3F241-CAC0-470C-8C63-477152DAE9C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a:extLst>
            <a:ext uri="{FF2B5EF4-FFF2-40B4-BE49-F238E27FC236}">
              <a16:creationId xmlns:a16="http://schemas.microsoft.com/office/drawing/2014/main" id="{CBAC2A04-1AA2-4041-866C-81BA7409B80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a:extLst>
            <a:ext uri="{FF2B5EF4-FFF2-40B4-BE49-F238E27FC236}">
              <a16:creationId xmlns:a16="http://schemas.microsoft.com/office/drawing/2014/main" id="{93040E39-63BD-4834-A93D-4BAEE2AB58F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a:extLst>
            <a:ext uri="{FF2B5EF4-FFF2-40B4-BE49-F238E27FC236}">
              <a16:creationId xmlns:a16="http://schemas.microsoft.com/office/drawing/2014/main" id="{2F7F7521-4E77-4646-88E9-CC065DEA080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a:extLst>
            <a:ext uri="{FF2B5EF4-FFF2-40B4-BE49-F238E27FC236}">
              <a16:creationId xmlns:a16="http://schemas.microsoft.com/office/drawing/2014/main" id="{5BB9F657-D2D9-405D-81AA-DCF83F94584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a:extLst>
            <a:ext uri="{FF2B5EF4-FFF2-40B4-BE49-F238E27FC236}">
              <a16:creationId xmlns:a16="http://schemas.microsoft.com/office/drawing/2014/main" id="{663571BE-3390-4AA1-9D00-24F217001C9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a:extLst>
            <a:ext uri="{FF2B5EF4-FFF2-40B4-BE49-F238E27FC236}">
              <a16:creationId xmlns:a16="http://schemas.microsoft.com/office/drawing/2014/main" id="{C8947707-C013-41BB-8EE9-25EE305EFB7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a:extLst>
            <a:ext uri="{FF2B5EF4-FFF2-40B4-BE49-F238E27FC236}">
              <a16:creationId xmlns:a16="http://schemas.microsoft.com/office/drawing/2014/main" id="{88FBB4C2-2975-4E85-AEE8-CD86E30002D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1" name="テキスト ボックス 370">
          <a:extLst>
            <a:ext uri="{FF2B5EF4-FFF2-40B4-BE49-F238E27FC236}">
              <a16:creationId xmlns:a16="http://schemas.microsoft.com/office/drawing/2014/main" id="{2E617C28-5418-4591-9210-ED83FA37B2D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2" name="直線コネクタ 371">
          <a:extLst>
            <a:ext uri="{FF2B5EF4-FFF2-40B4-BE49-F238E27FC236}">
              <a16:creationId xmlns:a16="http://schemas.microsoft.com/office/drawing/2014/main" id="{E806EA88-05E9-4FFA-8601-825E125C9CD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3" name="テキスト ボックス 372">
          <a:extLst>
            <a:ext uri="{FF2B5EF4-FFF2-40B4-BE49-F238E27FC236}">
              <a16:creationId xmlns:a16="http://schemas.microsoft.com/office/drawing/2014/main" id="{98079092-F43B-42B2-B2C8-9497BB702F8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4" name="直線コネクタ 373">
          <a:extLst>
            <a:ext uri="{FF2B5EF4-FFF2-40B4-BE49-F238E27FC236}">
              <a16:creationId xmlns:a16="http://schemas.microsoft.com/office/drawing/2014/main" id="{21BFC56C-63E4-4913-9FA7-FE701173ED97}"/>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75" name="テキスト ボックス 374">
          <a:extLst>
            <a:ext uri="{FF2B5EF4-FFF2-40B4-BE49-F238E27FC236}">
              <a16:creationId xmlns:a16="http://schemas.microsoft.com/office/drawing/2014/main" id="{92AE480F-092E-4E9B-9D84-CC8FEB2AA784}"/>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6" name="直線コネクタ 375">
          <a:extLst>
            <a:ext uri="{FF2B5EF4-FFF2-40B4-BE49-F238E27FC236}">
              <a16:creationId xmlns:a16="http://schemas.microsoft.com/office/drawing/2014/main" id="{45E35DA2-6B1E-4CC6-A6FF-080DDBB75785}"/>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7" name="テキスト ボックス 376">
          <a:extLst>
            <a:ext uri="{FF2B5EF4-FFF2-40B4-BE49-F238E27FC236}">
              <a16:creationId xmlns:a16="http://schemas.microsoft.com/office/drawing/2014/main" id="{F9544CAE-B8ED-4D93-8738-F288D9852FA1}"/>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8" name="直線コネクタ 377">
          <a:extLst>
            <a:ext uri="{FF2B5EF4-FFF2-40B4-BE49-F238E27FC236}">
              <a16:creationId xmlns:a16="http://schemas.microsoft.com/office/drawing/2014/main" id="{71EB488C-7CAD-483F-BDAD-9E6152FC22BC}"/>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9" name="テキスト ボックス 378">
          <a:extLst>
            <a:ext uri="{FF2B5EF4-FFF2-40B4-BE49-F238E27FC236}">
              <a16:creationId xmlns:a16="http://schemas.microsoft.com/office/drawing/2014/main" id="{076E8940-C27B-4C40-888D-DAE2D7F94E1F}"/>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0" name="直線コネクタ 379">
          <a:extLst>
            <a:ext uri="{FF2B5EF4-FFF2-40B4-BE49-F238E27FC236}">
              <a16:creationId xmlns:a16="http://schemas.microsoft.com/office/drawing/2014/main" id="{B7DC58B5-6363-41AD-9526-7B88784AB981}"/>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1" name="テキスト ボックス 380">
          <a:extLst>
            <a:ext uri="{FF2B5EF4-FFF2-40B4-BE49-F238E27FC236}">
              <a16:creationId xmlns:a16="http://schemas.microsoft.com/office/drawing/2014/main" id="{706A197D-9ABF-465F-889A-D38C86B5B468}"/>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2" name="直線コネクタ 381">
          <a:extLst>
            <a:ext uri="{FF2B5EF4-FFF2-40B4-BE49-F238E27FC236}">
              <a16:creationId xmlns:a16="http://schemas.microsoft.com/office/drawing/2014/main" id="{614784C4-70B7-473C-B0DD-AD57F233D9A6}"/>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83" name="テキスト ボックス 382">
          <a:extLst>
            <a:ext uri="{FF2B5EF4-FFF2-40B4-BE49-F238E27FC236}">
              <a16:creationId xmlns:a16="http://schemas.microsoft.com/office/drawing/2014/main" id="{1215994C-86CC-488C-B095-CA2D365BD0F2}"/>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a:extLst>
            <a:ext uri="{FF2B5EF4-FFF2-40B4-BE49-F238E27FC236}">
              <a16:creationId xmlns:a16="http://schemas.microsoft.com/office/drawing/2014/main" id="{AAD25792-87A8-40F2-8278-0191E6E00A1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港湾・漁港】&#10;有形固定資産減価償却率グラフ枠">
          <a:extLst>
            <a:ext uri="{FF2B5EF4-FFF2-40B4-BE49-F238E27FC236}">
              <a16:creationId xmlns:a16="http://schemas.microsoft.com/office/drawing/2014/main" id="{A560BC91-061C-4032-8704-9AAAA61E99B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70486</xdr:rowOff>
    </xdr:from>
    <xdr:to>
      <xdr:col>24</xdr:col>
      <xdr:colOff>62865</xdr:colOff>
      <xdr:row>107</xdr:row>
      <xdr:rowOff>40005</xdr:rowOff>
    </xdr:to>
    <xdr:cxnSp macro="">
      <xdr:nvCxnSpPr>
        <xdr:cNvPr id="386" name="直線コネクタ 385">
          <a:extLst>
            <a:ext uri="{FF2B5EF4-FFF2-40B4-BE49-F238E27FC236}">
              <a16:creationId xmlns:a16="http://schemas.microsoft.com/office/drawing/2014/main" id="{DEBDD548-9FF7-4E29-9FAD-C68A669EB93B}"/>
            </a:ext>
          </a:extLst>
        </xdr:cNvPr>
        <xdr:cNvCxnSpPr/>
      </xdr:nvCxnSpPr>
      <xdr:spPr>
        <a:xfrm flipV="1">
          <a:off x="4634865" y="17215486"/>
          <a:ext cx="0" cy="1169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58437</xdr:rowOff>
    </xdr:from>
    <xdr:ext cx="405111" cy="259045"/>
    <xdr:sp macro="" textlink="">
      <xdr:nvSpPr>
        <xdr:cNvPr id="387" name="【港湾・漁港】&#10;有形固定資産減価償却率最小値テキスト">
          <a:extLst>
            <a:ext uri="{FF2B5EF4-FFF2-40B4-BE49-F238E27FC236}">
              <a16:creationId xmlns:a16="http://schemas.microsoft.com/office/drawing/2014/main" id="{5EEF3D54-3285-4AAC-9B0E-75448B74AFBF}"/>
            </a:ext>
          </a:extLst>
        </xdr:cNvPr>
        <xdr:cNvSpPr txBox="1"/>
      </xdr:nvSpPr>
      <xdr:spPr>
        <a:xfrm>
          <a:off x="4673600" y="1840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40005</xdr:rowOff>
    </xdr:from>
    <xdr:to>
      <xdr:col>24</xdr:col>
      <xdr:colOff>152400</xdr:colOff>
      <xdr:row>107</xdr:row>
      <xdr:rowOff>40005</xdr:rowOff>
    </xdr:to>
    <xdr:cxnSp macro="">
      <xdr:nvCxnSpPr>
        <xdr:cNvPr id="388" name="直線コネクタ 387">
          <a:extLst>
            <a:ext uri="{FF2B5EF4-FFF2-40B4-BE49-F238E27FC236}">
              <a16:creationId xmlns:a16="http://schemas.microsoft.com/office/drawing/2014/main" id="{AAEE6206-BEE5-49B1-8E5D-5840FD7EBA32}"/>
            </a:ext>
          </a:extLst>
        </xdr:cNvPr>
        <xdr:cNvCxnSpPr/>
      </xdr:nvCxnSpPr>
      <xdr:spPr>
        <a:xfrm>
          <a:off x="4546600" y="1838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17163</xdr:rowOff>
    </xdr:from>
    <xdr:ext cx="340478" cy="259045"/>
    <xdr:sp macro="" textlink="">
      <xdr:nvSpPr>
        <xdr:cNvPr id="389" name="【港湾・漁港】&#10;有形固定資産減価償却率最大値テキスト">
          <a:extLst>
            <a:ext uri="{FF2B5EF4-FFF2-40B4-BE49-F238E27FC236}">
              <a16:creationId xmlns:a16="http://schemas.microsoft.com/office/drawing/2014/main" id="{9727DE2D-7CBA-4143-AAB7-E9DBFA55D6EB}"/>
            </a:ext>
          </a:extLst>
        </xdr:cNvPr>
        <xdr:cNvSpPr txBox="1"/>
      </xdr:nvSpPr>
      <xdr:spPr>
        <a:xfrm>
          <a:off x="4673600" y="169907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70486</xdr:rowOff>
    </xdr:from>
    <xdr:to>
      <xdr:col>24</xdr:col>
      <xdr:colOff>152400</xdr:colOff>
      <xdr:row>100</xdr:row>
      <xdr:rowOff>70486</xdr:rowOff>
    </xdr:to>
    <xdr:cxnSp macro="">
      <xdr:nvCxnSpPr>
        <xdr:cNvPr id="390" name="直線コネクタ 389">
          <a:extLst>
            <a:ext uri="{FF2B5EF4-FFF2-40B4-BE49-F238E27FC236}">
              <a16:creationId xmlns:a16="http://schemas.microsoft.com/office/drawing/2014/main" id="{7A4A928F-34F4-4FD8-AB10-43570EC2EDBB}"/>
            </a:ext>
          </a:extLst>
        </xdr:cNvPr>
        <xdr:cNvCxnSpPr/>
      </xdr:nvCxnSpPr>
      <xdr:spPr>
        <a:xfrm>
          <a:off x="4546600" y="1721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102888</xdr:rowOff>
    </xdr:from>
    <xdr:ext cx="405111" cy="259045"/>
    <xdr:sp macro="" textlink="">
      <xdr:nvSpPr>
        <xdr:cNvPr id="391" name="【港湾・漁港】&#10;有形固定資産減価償却率平均値テキスト">
          <a:extLst>
            <a:ext uri="{FF2B5EF4-FFF2-40B4-BE49-F238E27FC236}">
              <a16:creationId xmlns:a16="http://schemas.microsoft.com/office/drawing/2014/main" id="{BF7AB25E-7146-425E-B0B9-4CCFC0329540}"/>
            </a:ext>
          </a:extLst>
        </xdr:cNvPr>
        <xdr:cNvSpPr txBox="1"/>
      </xdr:nvSpPr>
      <xdr:spPr>
        <a:xfrm>
          <a:off x="4673600" y="18276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124461</xdr:rowOff>
    </xdr:from>
    <xdr:to>
      <xdr:col>24</xdr:col>
      <xdr:colOff>114300</xdr:colOff>
      <xdr:row>107</xdr:row>
      <xdr:rowOff>54611</xdr:rowOff>
    </xdr:to>
    <xdr:sp macro="" textlink="">
      <xdr:nvSpPr>
        <xdr:cNvPr id="392" name="フローチャート: 判断 391">
          <a:extLst>
            <a:ext uri="{FF2B5EF4-FFF2-40B4-BE49-F238E27FC236}">
              <a16:creationId xmlns:a16="http://schemas.microsoft.com/office/drawing/2014/main" id="{85FBD1BB-D8F7-455E-AE61-77FA8150480D}"/>
            </a:ext>
          </a:extLst>
        </xdr:cNvPr>
        <xdr:cNvSpPr/>
      </xdr:nvSpPr>
      <xdr:spPr>
        <a:xfrm>
          <a:off x="45847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57786</xdr:rowOff>
    </xdr:from>
    <xdr:to>
      <xdr:col>20</xdr:col>
      <xdr:colOff>38100</xdr:colOff>
      <xdr:row>106</xdr:row>
      <xdr:rowOff>159386</xdr:rowOff>
    </xdr:to>
    <xdr:sp macro="" textlink="">
      <xdr:nvSpPr>
        <xdr:cNvPr id="393" name="フローチャート: 判断 392">
          <a:extLst>
            <a:ext uri="{FF2B5EF4-FFF2-40B4-BE49-F238E27FC236}">
              <a16:creationId xmlns:a16="http://schemas.microsoft.com/office/drawing/2014/main" id="{AF5B046E-97F3-4F82-92AB-B0E762D59A43}"/>
            </a:ext>
          </a:extLst>
        </xdr:cNvPr>
        <xdr:cNvSpPr/>
      </xdr:nvSpPr>
      <xdr:spPr>
        <a:xfrm>
          <a:off x="3746500" y="1823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23495</xdr:rowOff>
    </xdr:from>
    <xdr:to>
      <xdr:col>15</xdr:col>
      <xdr:colOff>101600</xdr:colOff>
      <xdr:row>106</xdr:row>
      <xdr:rowOff>125095</xdr:rowOff>
    </xdr:to>
    <xdr:sp macro="" textlink="">
      <xdr:nvSpPr>
        <xdr:cNvPr id="394" name="フローチャート: 判断 393">
          <a:extLst>
            <a:ext uri="{FF2B5EF4-FFF2-40B4-BE49-F238E27FC236}">
              <a16:creationId xmlns:a16="http://schemas.microsoft.com/office/drawing/2014/main" id="{669A2674-3CC8-4B04-AAB3-5A3D257A8556}"/>
            </a:ext>
          </a:extLst>
        </xdr:cNvPr>
        <xdr:cNvSpPr/>
      </xdr:nvSpPr>
      <xdr:spPr>
        <a:xfrm>
          <a:off x="28575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170180</xdr:rowOff>
    </xdr:from>
    <xdr:to>
      <xdr:col>10</xdr:col>
      <xdr:colOff>165100</xdr:colOff>
      <xdr:row>106</xdr:row>
      <xdr:rowOff>100330</xdr:rowOff>
    </xdr:to>
    <xdr:sp macro="" textlink="">
      <xdr:nvSpPr>
        <xdr:cNvPr id="395" name="フローチャート: 判断 394">
          <a:extLst>
            <a:ext uri="{FF2B5EF4-FFF2-40B4-BE49-F238E27FC236}">
              <a16:creationId xmlns:a16="http://schemas.microsoft.com/office/drawing/2014/main" id="{E12A0C7E-7324-4F1B-A72F-E97F93EB9150}"/>
            </a:ext>
          </a:extLst>
        </xdr:cNvPr>
        <xdr:cNvSpPr/>
      </xdr:nvSpPr>
      <xdr:spPr>
        <a:xfrm>
          <a:off x="1968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29211</xdr:rowOff>
    </xdr:from>
    <xdr:to>
      <xdr:col>6</xdr:col>
      <xdr:colOff>38100</xdr:colOff>
      <xdr:row>106</xdr:row>
      <xdr:rowOff>130811</xdr:rowOff>
    </xdr:to>
    <xdr:sp macro="" textlink="">
      <xdr:nvSpPr>
        <xdr:cNvPr id="396" name="フローチャート: 判断 395">
          <a:extLst>
            <a:ext uri="{FF2B5EF4-FFF2-40B4-BE49-F238E27FC236}">
              <a16:creationId xmlns:a16="http://schemas.microsoft.com/office/drawing/2014/main" id="{8971B917-60EC-43E4-9B4B-A87BB2E02C2A}"/>
            </a:ext>
          </a:extLst>
        </xdr:cNvPr>
        <xdr:cNvSpPr/>
      </xdr:nvSpPr>
      <xdr:spPr>
        <a:xfrm>
          <a:off x="10795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66807910-AFBC-4A37-825F-EFEAC2B1EEE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66834E81-1EEC-4655-93CF-40F952DA8F4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7F67A210-4969-4A87-9C39-B291DE7222D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183F89D9-D06B-4916-A3DE-2E7F469209C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177E0461-47EA-4134-B956-F948A84E86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67311</xdr:rowOff>
    </xdr:from>
    <xdr:to>
      <xdr:col>24</xdr:col>
      <xdr:colOff>114300</xdr:colOff>
      <xdr:row>106</xdr:row>
      <xdr:rowOff>168911</xdr:rowOff>
    </xdr:to>
    <xdr:sp macro="" textlink="">
      <xdr:nvSpPr>
        <xdr:cNvPr id="402" name="楕円 401">
          <a:extLst>
            <a:ext uri="{FF2B5EF4-FFF2-40B4-BE49-F238E27FC236}">
              <a16:creationId xmlns:a16="http://schemas.microsoft.com/office/drawing/2014/main" id="{B7A0545E-0EA5-44C6-BD8A-311054248665}"/>
            </a:ext>
          </a:extLst>
        </xdr:cNvPr>
        <xdr:cNvSpPr/>
      </xdr:nvSpPr>
      <xdr:spPr>
        <a:xfrm>
          <a:off x="45847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26688</xdr:rowOff>
    </xdr:from>
    <xdr:ext cx="405111" cy="259045"/>
    <xdr:sp macro="" textlink="">
      <xdr:nvSpPr>
        <xdr:cNvPr id="403" name="【港湾・漁港】&#10;有形固定資産減価償却率該当値テキスト">
          <a:extLst>
            <a:ext uri="{FF2B5EF4-FFF2-40B4-BE49-F238E27FC236}">
              <a16:creationId xmlns:a16="http://schemas.microsoft.com/office/drawing/2014/main" id="{F8021C4D-2BE5-4EC3-A2AE-141B58B38473}"/>
            </a:ext>
          </a:extLst>
        </xdr:cNvPr>
        <xdr:cNvSpPr txBox="1"/>
      </xdr:nvSpPr>
      <xdr:spPr>
        <a:xfrm>
          <a:off x="4673600"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34925</xdr:rowOff>
    </xdr:from>
    <xdr:to>
      <xdr:col>20</xdr:col>
      <xdr:colOff>38100</xdr:colOff>
      <xdr:row>106</xdr:row>
      <xdr:rowOff>136525</xdr:rowOff>
    </xdr:to>
    <xdr:sp macro="" textlink="">
      <xdr:nvSpPr>
        <xdr:cNvPr id="404" name="楕円 403">
          <a:extLst>
            <a:ext uri="{FF2B5EF4-FFF2-40B4-BE49-F238E27FC236}">
              <a16:creationId xmlns:a16="http://schemas.microsoft.com/office/drawing/2014/main" id="{FB16D588-866D-4AB9-A6D1-F251B41E4B2A}"/>
            </a:ext>
          </a:extLst>
        </xdr:cNvPr>
        <xdr:cNvSpPr/>
      </xdr:nvSpPr>
      <xdr:spPr>
        <a:xfrm>
          <a:off x="3746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85725</xdr:rowOff>
    </xdr:from>
    <xdr:to>
      <xdr:col>24</xdr:col>
      <xdr:colOff>63500</xdr:colOff>
      <xdr:row>106</xdr:row>
      <xdr:rowOff>118111</xdr:rowOff>
    </xdr:to>
    <xdr:cxnSp macro="">
      <xdr:nvCxnSpPr>
        <xdr:cNvPr id="405" name="直線コネクタ 404">
          <a:extLst>
            <a:ext uri="{FF2B5EF4-FFF2-40B4-BE49-F238E27FC236}">
              <a16:creationId xmlns:a16="http://schemas.microsoft.com/office/drawing/2014/main" id="{F5AF2CF9-42AB-427C-ACA4-B7C26729C278}"/>
            </a:ext>
          </a:extLst>
        </xdr:cNvPr>
        <xdr:cNvCxnSpPr/>
      </xdr:nvCxnSpPr>
      <xdr:spPr>
        <a:xfrm>
          <a:off x="3797300" y="1825942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2539</xdr:rowOff>
    </xdr:from>
    <xdr:to>
      <xdr:col>15</xdr:col>
      <xdr:colOff>101600</xdr:colOff>
      <xdr:row>106</xdr:row>
      <xdr:rowOff>104139</xdr:rowOff>
    </xdr:to>
    <xdr:sp macro="" textlink="">
      <xdr:nvSpPr>
        <xdr:cNvPr id="406" name="楕円 405">
          <a:extLst>
            <a:ext uri="{FF2B5EF4-FFF2-40B4-BE49-F238E27FC236}">
              <a16:creationId xmlns:a16="http://schemas.microsoft.com/office/drawing/2014/main" id="{7F526819-5E95-4AB6-BE53-2D2A355ACD77}"/>
            </a:ext>
          </a:extLst>
        </xdr:cNvPr>
        <xdr:cNvSpPr/>
      </xdr:nvSpPr>
      <xdr:spPr>
        <a:xfrm>
          <a:off x="2857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53339</xdr:rowOff>
    </xdr:from>
    <xdr:to>
      <xdr:col>19</xdr:col>
      <xdr:colOff>177800</xdr:colOff>
      <xdr:row>106</xdr:row>
      <xdr:rowOff>85725</xdr:rowOff>
    </xdr:to>
    <xdr:cxnSp macro="">
      <xdr:nvCxnSpPr>
        <xdr:cNvPr id="407" name="直線コネクタ 406">
          <a:extLst>
            <a:ext uri="{FF2B5EF4-FFF2-40B4-BE49-F238E27FC236}">
              <a16:creationId xmlns:a16="http://schemas.microsoft.com/office/drawing/2014/main" id="{7DA7B68F-974E-447B-A301-8BEA9AB6B19F}"/>
            </a:ext>
          </a:extLst>
        </xdr:cNvPr>
        <xdr:cNvCxnSpPr/>
      </xdr:nvCxnSpPr>
      <xdr:spPr>
        <a:xfrm>
          <a:off x="2908300" y="1822703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143511</xdr:rowOff>
    </xdr:from>
    <xdr:to>
      <xdr:col>10</xdr:col>
      <xdr:colOff>165100</xdr:colOff>
      <xdr:row>106</xdr:row>
      <xdr:rowOff>73661</xdr:rowOff>
    </xdr:to>
    <xdr:sp macro="" textlink="">
      <xdr:nvSpPr>
        <xdr:cNvPr id="408" name="楕円 407">
          <a:extLst>
            <a:ext uri="{FF2B5EF4-FFF2-40B4-BE49-F238E27FC236}">
              <a16:creationId xmlns:a16="http://schemas.microsoft.com/office/drawing/2014/main" id="{919F1FF6-8A56-4CA4-9311-1378D2F5F4FC}"/>
            </a:ext>
          </a:extLst>
        </xdr:cNvPr>
        <xdr:cNvSpPr/>
      </xdr:nvSpPr>
      <xdr:spPr>
        <a:xfrm>
          <a:off x="1968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22861</xdr:rowOff>
    </xdr:from>
    <xdr:to>
      <xdr:col>15</xdr:col>
      <xdr:colOff>50800</xdr:colOff>
      <xdr:row>106</xdr:row>
      <xdr:rowOff>53339</xdr:rowOff>
    </xdr:to>
    <xdr:cxnSp macro="">
      <xdr:nvCxnSpPr>
        <xdr:cNvPr id="409" name="直線コネクタ 408">
          <a:extLst>
            <a:ext uri="{FF2B5EF4-FFF2-40B4-BE49-F238E27FC236}">
              <a16:creationId xmlns:a16="http://schemas.microsoft.com/office/drawing/2014/main" id="{A19540AA-F3CA-48A7-A9A4-CB3382A85F9E}"/>
            </a:ext>
          </a:extLst>
        </xdr:cNvPr>
        <xdr:cNvCxnSpPr/>
      </xdr:nvCxnSpPr>
      <xdr:spPr>
        <a:xfrm>
          <a:off x="2019300" y="181965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150513</xdr:rowOff>
    </xdr:from>
    <xdr:ext cx="405111" cy="259045"/>
    <xdr:sp macro="" textlink="">
      <xdr:nvSpPr>
        <xdr:cNvPr id="410" name="n_1aveValue【港湾・漁港】&#10;有形固定資産減価償却率">
          <a:extLst>
            <a:ext uri="{FF2B5EF4-FFF2-40B4-BE49-F238E27FC236}">
              <a16:creationId xmlns:a16="http://schemas.microsoft.com/office/drawing/2014/main" id="{F8F63862-EF0B-42FD-8492-CAF8C456C5A6}"/>
            </a:ext>
          </a:extLst>
        </xdr:cNvPr>
        <xdr:cNvSpPr txBox="1"/>
      </xdr:nvSpPr>
      <xdr:spPr>
        <a:xfrm>
          <a:off x="3582044" y="1832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116222</xdr:rowOff>
    </xdr:from>
    <xdr:ext cx="405111" cy="259045"/>
    <xdr:sp macro="" textlink="">
      <xdr:nvSpPr>
        <xdr:cNvPr id="411" name="n_2aveValue【港湾・漁港】&#10;有形固定資産減価償却率">
          <a:extLst>
            <a:ext uri="{FF2B5EF4-FFF2-40B4-BE49-F238E27FC236}">
              <a16:creationId xmlns:a16="http://schemas.microsoft.com/office/drawing/2014/main" id="{DEBF9711-963A-4F2E-AE64-CC4E98F3A752}"/>
            </a:ext>
          </a:extLst>
        </xdr:cNvPr>
        <xdr:cNvSpPr txBox="1"/>
      </xdr:nvSpPr>
      <xdr:spPr>
        <a:xfrm>
          <a:off x="2705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91457</xdr:rowOff>
    </xdr:from>
    <xdr:ext cx="405111" cy="259045"/>
    <xdr:sp macro="" textlink="">
      <xdr:nvSpPr>
        <xdr:cNvPr id="412" name="n_3aveValue【港湾・漁港】&#10;有形固定資産減価償却率">
          <a:extLst>
            <a:ext uri="{FF2B5EF4-FFF2-40B4-BE49-F238E27FC236}">
              <a16:creationId xmlns:a16="http://schemas.microsoft.com/office/drawing/2014/main" id="{E5F70641-EEAF-4911-B5F0-530E22A98D0C}"/>
            </a:ext>
          </a:extLst>
        </xdr:cNvPr>
        <xdr:cNvSpPr txBox="1"/>
      </xdr:nvSpPr>
      <xdr:spPr>
        <a:xfrm>
          <a:off x="1816744" y="182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147338</xdr:rowOff>
    </xdr:from>
    <xdr:ext cx="405111" cy="259045"/>
    <xdr:sp macro="" textlink="">
      <xdr:nvSpPr>
        <xdr:cNvPr id="413" name="n_4aveValue【港湾・漁港】&#10;有形固定資産減価償却率">
          <a:extLst>
            <a:ext uri="{FF2B5EF4-FFF2-40B4-BE49-F238E27FC236}">
              <a16:creationId xmlns:a16="http://schemas.microsoft.com/office/drawing/2014/main" id="{D1E7DE3D-DDC1-4A90-AAD1-4E3AA8D92BE6}"/>
            </a:ext>
          </a:extLst>
        </xdr:cNvPr>
        <xdr:cNvSpPr txBox="1"/>
      </xdr:nvSpPr>
      <xdr:spPr>
        <a:xfrm>
          <a:off x="927744" y="17978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153052</xdr:rowOff>
    </xdr:from>
    <xdr:ext cx="405111" cy="259045"/>
    <xdr:sp macro="" textlink="">
      <xdr:nvSpPr>
        <xdr:cNvPr id="414" name="n_1mainValue【港湾・漁港】&#10;有形固定資産減価償却率">
          <a:extLst>
            <a:ext uri="{FF2B5EF4-FFF2-40B4-BE49-F238E27FC236}">
              <a16:creationId xmlns:a16="http://schemas.microsoft.com/office/drawing/2014/main" id="{CDB0A8B0-6147-4FFB-8CFA-E580642CB7D5}"/>
            </a:ext>
          </a:extLst>
        </xdr:cNvPr>
        <xdr:cNvSpPr txBox="1"/>
      </xdr:nvSpPr>
      <xdr:spPr>
        <a:xfrm>
          <a:off x="3582044" y="17983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120666</xdr:rowOff>
    </xdr:from>
    <xdr:ext cx="405111" cy="259045"/>
    <xdr:sp macro="" textlink="">
      <xdr:nvSpPr>
        <xdr:cNvPr id="415" name="n_2mainValue【港湾・漁港】&#10;有形固定資産減価償却率">
          <a:extLst>
            <a:ext uri="{FF2B5EF4-FFF2-40B4-BE49-F238E27FC236}">
              <a16:creationId xmlns:a16="http://schemas.microsoft.com/office/drawing/2014/main" id="{DFF8EF8B-94E9-4B43-91FB-6DFFAC82EEF2}"/>
            </a:ext>
          </a:extLst>
        </xdr:cNvPr>
        <xdr:cNvSpPr txBox="1"/>
      </xdr:nvSpPr>
      <xdr:spPr>
        <a:xfrm>
          <a:off x="2705744" y="1795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90188</xdr:rowOff>
    </xdr:from>
    <xdr:ext cx="405111" cy="259045"/>
    <xdr:sp macro="" textlink="">
      <xdr:nvSpPr>
        <xdr:cNvPr id="416" name="n_3mainValue【港湾・漁港】&#10;有形固定資産減価償却率">
          <a:extLst>
            <a:ext uri="{FF2B5EF4-FFF2-40B4-BE49-F238E27FC236}">
              <a16:creationId xmlns:a16="http://schemas.microsoft.com/office/drawing/2014/main" id="{3765DD12-9BBE-4E29-A726-C85211F7FEE2}"/>
            </a:ext>
          </a:extLst>
        </xdr:cNvPr>
        <xdr:cNvSpPr txBox="1"/>
      </xdr:nvSpPr>
      <xdr:spPr>
        <a:xfrm>
          <a:off x="1816744" y="1792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a:extLst>
            <a:ext uri="{FF2B5EF4-FFF2-40B4-BE49-F238E27FC236}">
              <a16:creationId xmlns:a16="http://schemas.microsoft.com/office/drawing/2014/main" id="{2FBBBC3D-7ABD-474C-926D-28D8D39D802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a:extLst>
            <a:ext uri="{FF2B5EF4-FFF2-40B4-BE49-F238E27FC236}">
              <a16:creationId xmlns:a16="http://schemas.microsoft.com/office/drawing/2014/main" id="{892F37AB-4123-458B-8910-8D1DF1BADDD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a:extLst>
            <a:ext uri="{FF2B5EF4-FFF2-40B4-BE49-F238E27FC236}">
              <a16:creationId xmlns:a16="http://schemas.microsoft.com/office/drawing/2014/main" id="{C7779F5B-DFAA-4F06-A9B4-465FC3B47CC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a:extLst>
            <a:ext uri="{FF2B5EF4-FFF2-40B4-BE49-F238E27FC236}">
              <a16:creationId xmlns:a16="http://schemas.microsoft.com/office/drawing/2014/main" id="{BEDF4635-EF28-4BE3-8A9C-09A3B60FCB2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a:extLst>
            <a:ext uri="{FF2B5EF4-FFF2-40B4-BE49-F238E27FC236}">
              <a16:creationId xmlns:a16="http://schemas.microsoft.com/office/drawing/2014/main" id="{CEF143D9-6F97-4C37-9E55-D55A266A7FC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a:extLst>
            <a:ext uri="{FF2B5EF4-FFF2-40B4-BE49-F238E27FC236}">
              <a16:creationId xmlns:a16="http://schemas.microsoft.com/office/drawing/2014/main" id="{26BE261F-56F3-4889-924A-D4E7F3F1F72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a:extLst>
            <a:ext uri="{FF2B5EF4-FFF2-40B4-BE49-F238E27FC236}">
              <a16:creationId xmlns:a16="http://schemas.microsoft.com/office/drawing/2014/main" id="{2090BFE1-53DD-4F44-A313-5830B5CA366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a:extLst>
            <a:ext uri="{FF2B5EF4-FFF2-40B4-BE49-F238E27FC236}">
              <a16:creationId xmlns:a16="http://schemas.microsoft.com/office/drawing/2014/main" id="{38D7AF69-737D-40AB-80F5-0A3FC31F025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a:extLst>
            <a:ext uri="{FF2B5EF4-FFF2-40B4-BE49-F238E27FC236}">
              <a16:creationId xmlns:a16="http://schemas.microsoft.com/office/drawing/2014/main" id="{4D656BFC-2FD3-489F-9002-256036B64C1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a:extLst>
            <a:ext uri="{FF2B5EF4-FFF2-40B4-BE49-F238E27FC236}">
              <a16:creationId xmlns:a16="http://schemas.microsoft.com/office/drawing/2014/main" id="{A93A7B2F-1ECB-421D-9624-C42BD650D72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7" name="直線コネクタ 426">
          <a:extLst>
            <a:ext uri="{FF2B5EF4-FFF2-40B4-BE49-F238E27FC236}">
              <a16:creationId xmlns:a16="http://schemas.microsoft.com/office/drawing/2014/main" id="{B279273E-3765-4120-80BF-21F30F06D269}"/>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28" name="テキスト ボックス 427">
          <a:extLst>
            <a:ext uri="{FF2B5EF4-FFF2-40B4-BE49-F238E27FC236}">
              <a16:creationId xmlns:a16="http://schemas.microsoft.com/office/drawing/2014/main" id="{27F15F78-AF36-4425-864D-6747CA6588D6}"/>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9" name="直線コネクタ 428">
          <a:extLst>
            <a:ext uri="{FF2B5EF4-FFF2-40B4-BE49-F238E27FC236}">
              <a16:creationId xmlns:a16="http://schemas.microsoft.com/office/drawing/2014/main" id="{E5928387-CD77-46FA-825E-E6BBFF39861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30" name="テキスト ボックス 429">
          <a:extLst>
            <a:ext uri="{FF2B5EF4-FFF2-40B4-BE49-F238E27FC236}">
              <a16:creationId xmlns:a16="http://schemas.microsoft.com/office/drawing/2014/main" id="{D516A017-2A96-4717-B44F-F3A57677CA57}"/>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31" name="直線コネクタ 430">
          <a:extLst>
            <a:ext uri="{FF2B5EF4-FFF2-40B4-BE49-F238E27FC236}">
              <a16:creationId xmlns:a16="http://schemas.microsoft.com/office/drawing/2014/main" id="{61FD1EA5-2585-4362-8C19-AA6490A1CF9F}"/>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32" name="テキスト ボックス 431">
          <a:extLst>
            <a:ext uri="{FF2B5EF4-FFF2-40B4-BE49-F238E27FC236}">
              <a16:creationId xmlns:a16="http://schemas.microsoft.com/office/drawing/2014/main" id="{956EEAF2-67E5-4770-AEB0-E3CB4AFDB7C2}"/>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3" name="直線コネクタ 432">
          <a:extLst>
            <a:ext uri="{FF2B5EF4-FFF2-40B4-BE49-F238E27FC236}">
              <a16:creationId xmlns:a16="http://schemas.microsoft.com/office/drawing/2014/main" id="{333E55C2-4858-4F23-B21C-E162C1785EB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4" name="テキスト ボックス 433">
          <a:extLst>
            <a:ext uri="{FF2B5EF4-FFF2-40B4-BE49-F238E27FC236}">
              <a16:creationId xmlns:a16="http://schemas.microsoft.com/office/drawing/2014/main" id="{7FEBBD67-5AA9-4C3C-99A3-D4A04A837AA8}"/>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5" name="【港湾・漁港】&#10;一人当たり有形固定資産（償却資産）額グラフ枠">
          <a:extLst>
            <a:ext uri="{FF2B5EF4-FFF2-40B4-BE49-F238E27FC236}">
              <a16:creationId xmlns:a16="http://schemas.microsoft.com/office/drawing/2014/main" id="{DDD63DA1-CD93-4B64-885D-0CD0D3F1CB2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131973</xdr:rowOff>
    </xdr:from>
    <xdr:to>
      <xdr:col>54</xdr:col>
      <xdr:colOff>189865</xdr:colOff>
      <xdr:row>107</xdr:row>
      <xdr:rowOff>132885</xdr:rowOff>
    </xdr:to>
    <xdr:cxnSp macro="">
      <xdr:nvCxnSpPr>
        <xdr:cNvPr id="436" name="直線コネクタ 435">
          <a:extLst>
            <a:ext uri="{FF2B5EF4-FFF2-40B4-BE49-F238E27FC236}">
              <a16:creationId xmlns:a16="http://schemas.microsoft.com/office/drawing/2014/main" id="{BE648E19-2027-488F-89CF-56F2BC81DE9B}"/>
            </a:ext>
          </a:extLst>
        </xdr:cNvPr>
        <xdr:cNvCxnSpPr/>
      </xdr:nvCxnSpPr>
      <xdr:spPr>
        <a:xfrm flipV="1">
          <a:off x="10476865" y="17276973"/>
          <a:ext cx="0" cy="1201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136712</xdr:rowOff>
    </xdr:from>
    <xdr:ext cx="378565" cy="259045"/>
    <xdr:sp macro="" textlink="">
      <xdr:nvSpPr>
        <xdr:cNvPr id="437" name="【港湾・漁港】&#10;一人当たり有形固定資産（償却資産）額最小値テキスト">
          <a:extLst>
            <a:ext uri="{FF2B5EF4-FFF2-40B4-BE49-F238E27FC236}">
              <a16:creationId xmlns:a16="http://schemas.microsoft.com/office/drawing/2014/main" id="{3C27EDB8-6B6E-4C5B-84A3-B3B52D5EAB5E}"/>
            </a:ext>
          </a:extLst>
        </xdr:cNvPr>
        <xdr:cNvSpPr txBox="1"/>
      </xdr:nvSpPr>
      <xdr:spPr>
        <a:xfrm>
          <a:off x="10515600" y="18481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132885</xdr:rowOff>
    </xdr:from>
    <xdr:to>
      <xdr:col>55</xdr:col>
      <xdr:colOff>88900</xdr:colOff>
      <xdr:row>107</xdr:row>
      <xdr:rowOff>132885</xdr:rowOff>
    </xdr:to>
    <xdr:cxnSp macro="">
      <xdr:nvCxnSpPr>
        <xdr:cNvPr id="438" name="直線コネクタ 437">
          <a:extLst>
            <a:ext uri="{FF2B5EF4-FFF2-40B4-BE49-F238E27FC236}">
              <a16:creationId xmlns:a16="http://schemas.microsoft.com/office/drawing/2014/main" id="{FA37F673-2422-4AF1-9024-AEF57F9768A8}"/>
            </a:ext>
          </a:extLst>
        </xdr:cNvPr>
        <xdr:cNvCxnSpPr/>
      </xdr:nvCxnSpPr>
      <xdr:spPr>
        <a:xfrm>
          <a:off x="10388600" y="1847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78650</xdr:rowOff>
    </xdr:from>
    <xdr:ext cx="690189" cy="259045"/>
    <xdr:sp macro="" textlink="">
      <xdr:nvSpPr>
        <xdr:cNvPr id="439" name="【港湾・漁港】&#10;一人当たり有形固定資産（償却資産）額最大値テキスト">
          <a:extLst>
            <a:ext uri="{FF2B5EF4-FFF2-40B4-BE49-F238E27FC236}">
              <a16:creationId xmlns:a16="http://schemas.microsoft.com/office/drawing/2014/main" id="{9FDCA89F-952E-43B0-9BF9-59DA1FDFFCF7}"/>
            </a:ext>
          </a:extLst>
        </xdr:cNvPr>
        <xdr:cNvSpPr txBox="1"/>
      </xdr:nvSpPr>
      <xdr:spPr>
        <a:xfrm>
          <a:off x="10515600" y="17052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131973</xdr:rowOff>
    </xdr:from>
    <xdr:to>
      <xdr:col>55</xdr:col>
      <xdr:colOff>88900</xdr:colOff>
      <xdr:row>100</xdr:row>
      <xdr:rowOff>131973</xdr:rowOff>
    </xdr:to>
    <xdr:cxnSp macro="">
      <xdr:nvCxnSpPr>
        <xdr:cNvPr id="440" name="直線コネクタ 439">
          <a:extLst>
            <a:ext uri="{FF2B5EF4-FFF2-40B4-BE49-F238E27FC236}">
              <a16:creationId xmlns:a16="http://schemas.microsoft.com/office/drawing/2014/main" id="{F353032C-2C05-49DF-A4CB-4C5D1E881D69}"/>
            </a:ext>
          </a:extLst>
        </xdr:cNvPr>
        <xdr:cNvCxnSpPr/>
      </xdr:nvCxnSpPr>
      <xdr:spPr>
        <a:xfrm>
          <a:off x="10388600" y="1727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145353</xdr:rowOff>
    </xdr:from>
    <xdr:ext cx="690189" cy="259045"/>
    <xdr:sp macro="" textlink="">
      <xdr:nvSpPr>
        <xdr:cNvPr id="441" name="【港湾・漁港】&#10;一人当たり有形固定資産（償却資産）額平均値テキスト">
          <a:extLst>
            <a:ext uri="{FF2B5EF4-FFF2-40B4-BE49-F238E27FC236}">
              <a16:creationId xmlns:a16="http://schemas.microsoft.com/office/drawing/2014/main" id="{CC88E417-C174-42C6-B899-D961D9AB8D08}"/>
            </a:ext>
          </a:extLst>
        </xdr:cNvPr>
        <xdr:cNvSpPr txBox="1"/>
      </xdr:nvSpPr>
      <xdr:spPr>
        <a:xfrm>
          <a:off x="10515600" y="1780470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166926</xdr:rowOff>
    </xdr:from>
    <xdr:to>
      <xdr:col>55</xdr:col>
      <xdr:colOff>50800</xdr:colOff>
      <xdr:row>104</xdr:row>
      <xdr:rowOff>97076</xdr:rowOff>
    </xdr:to>
    <xdr:sp macro="" textlink="">
      <xdr:nvSpPr>
        <xdr:cNvPr id="442" name="フローチャート: 判断 441">
          <a:extLst>
            <a:ext uri="{FF2B5EF4-FFF2-40B4-BE49-F238E27FC236}">
              <a16:creationId xmlns:a16="http://schemas.microsoft.com/office/drawing/2014/main" id="{39D55C53-071B-467F-A581-C1C21F8C496F}"/>
            </a:ext>
          </a:extLst>
        </xdr:cNvPr>
        <xdr:cNvSpPr/>
      </xdr:nvSpPr>
      <xdr:spPr>
        <a:xfrm>
          <a:off x="10426700" y="178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126240</xdr:rowOff>
    </xdr:from>
    <xdr:to>
      <xdr:col>50</xdr:col>
      <xdr:colOff>165100</xdr:colOff>
      <xdr:row>105</xdr:row>
      <xdr:rowOff>56390</xdr:rowOff>
    </xdr:to>
    <xdr:sp macro="" textlink="">
      <xdr:nvSpPr>
        <xdr:cNvPr id="443" name="フローチャート: 判断 442">
          <a:extLst>
            <a:ext uri="{FF2B5EF4-FFF2-40B4-BE49-F238E27FC236}">
              <a16:creationId xmlns:a16="http://schemas.microsoft.com/office/drawing/2014/main" id="{1018CE1F-D49F-49AB-ACBF-FEDACE5D1C8C}"/>
            </a:ext>
          </a:extLst>
        </xdr:cNvPr>
        <xdr:cNvSpPr/>
      </xdr:nvSpPr>
      <xdr:spPr>
        <a:xfrm>
          <a:off x="9588500" y="1795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156573</xdr:rowOff>
    </xdr:from>
    <xdr:to>
      <xdr:col>46</xdr:col>
      <xdr:colOff>38100</xdr:colOff>
      <xdr:row>105</xdr:row>
      <xdr:rowOff>86723</xdr:rowOff>
    </xdr:to>
    <xdr:sp macro="" textlink="">
      <xdr:nvSpPr>
        <xdr:cNvPr id="444" name="フローチャート: 判断 443">
          <a:extLst>
            <a:ext uri="{FF2B5EF4-FFF2-40B4-BE49-F238E27FC236}">
              <a16:creationId xmlns:a16="http://schemas.microsoft.com/office/drawing/2014/main" id="{96CBBACA-6623-4006-B1A2-E99C50CB320B}"/>
            </a:ext>
          </a:extLst>
        </xdr:cNvPr>
        <xdr:cNvSpPr/>
      </xdr:nvSpPr>
      <xdr:spPr>
        <a:xfrm>
          <a:off x="8699500" y="1798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50693</xdr:rowOff>
    </xdr:from>
    <xdr:to>
      <xdr:col>41</xdr:col>
      <xdr:colOff>101600</xdr:colOff>
      <xdr:row>104</xdr:row>
      <xdr:rowOff>152293</xdr:rowOff>
    </xdr:to>
    <xdr:sp macro="" textlink="">
      <xdr:nvSpPr>
        <xdr:cNvPr id="445" name="フローチャート: 判断 444">
          <a:extLst>
            <a:ext uri="{FF2B5EF4-FFF2-40B4-BE49-F238E27FC236}">
              <a16:creationId xmlns:a16="http://schemas.microsoft.com/office/drawing/2014/main" id="{2823CF57-D244-4C31-93FA-F952C8099686}"/>
            </a:ext>
          </a:extLst>
        </xdr:cNvPr>
        <xdr:cNvSpPr/>
      </xdr:nvSpPr>
      <xdr:spPr>
        <a:xfrm>
          <a:off x="7810500" y="1788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10781</xdr:rowOff>
    </xdr:from>
    <xdr:to>
      <xdr:col>36</xdr:col>
      <xdr:colOff>165100</xdr:colOff>
      <xdr:row>104</xdr:row>
      <xdr:rowOff>112381</xdr:rowOff>
    </xdr:to>
    <xdr:sp macro="" textlink="">
      <xdr:nvSpPr>
        <xdr:cNvPr id="446" name="フローチャート: 判断 445">
          <a:extLst>
            <a:ext uri="{FF2B5EF4-FFF2-40B4-BE49-F238E27FC236}">
              <a16:creationId xmlns:a16="http://schemas.microsoft.com/office/drawing/2014/main" id="{EC1332C1-4A54-4371-B5D9-A534E27FEF6D}"/>
            </a:ext>
          </a:extLst>
        </xdr:cNvPr>
        <xdr:cNvSpPr/>
      </xdr:nvSpPr>
      <xdr:spPr>
        <a:xfrm>
          <a:off x="6921500" y="1784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E340006D-B92D-4166-88EF-8BD63E3AF88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97719387-5BE3-4D27-AC95-EA89212893D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D3BAA8AF-762A-40CF-9808-6B3B336483F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E125BA6B-2C3A-4EDA-A600-2F04ACA6FEF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B61F7FE4-7F3E-4086-8B4B-428B8F0DD83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91825</xdr:rowOff>
    </xdr:from>
    <xdr:to>
      <xdr:col>55</xdr:col>
      <xdr:colOff>50800</xdr:colOff>
      <xdr:row>104</xdr:row>
      <xdr:rowOff>21975</xdr:rowOff>
    </xdr:to>
    <xdr:sp macro="" textlink="">
      <xdr:nvSpPr>
        <xdr:cNvPr id="452" name="楕円 451">
          <a:extLst>
            <a:ext uri="{FF2B5EF4-FFF2-40B4-BE49-F238E27FC236}">
              <a16:creationId xmlns:a16="http://schemas.microsoft.com/office/drawing/2014/main" id="{8B7FB4BF-701A-48D4-BD65-A9118F847F39}"/>
            </a:ext>
          </a:extLst>
        </xdr:cNvPr>
        <xdr:cNvSpPr/>
      </xdr:nvSpPr>
      <xdr:spPr>
        <a:xfrm>
          <a:off x="10426700" y="1775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114702</xdr:rowOff>
    </xdr:from>
    <xdr:ext cx="690189" cy="259045"/>
    <xdr:sp macro="" textlink="">
      <xdr:nvSpPr>
        <xdr:cNvPr id="453" name="【港湾・漁港】&#10;一人当たり有形固定資産（償却資産）額該当値テキスト">
          <a:extLst>
            <a:ext uri="{FF2B5EF4-FFF2-40B4-BE49-F238E27FC236}">
              <a16:creationId xmlns:a16="http://schemas.microsoft.com/office/drawing/2014/main" id="{7B521640-CB2C-4E0E-938E-DD936EBE0D10}"/>
            </a:ext>
          </a:extLst>
        </xdr:cNvPr>
        <xdr:cNvSpPr txBox="1"/>
      </xdr:nvSpPr>
      <xdr:spPr>
        <a:xfrm>
          <a:off x="10515600" y="176026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117859</xdr:rowOff>
    </xdr:from>
    <xdr:to>
      <xdr:col>50</xdr:col>
      <xdr:colOff>165100</xdr:colOff>
      <xdr:row>104</xdr:row>
      <xdr:rowOff>48009</xdr:rowOff>
    </xdr:to>
    <xdr:sp macro="" textlink="">
      <xdr:nvSpPr>
        <xdr:cNvPr id="454" name="楕円 453">
          <a:extLst>
            <a:ext uri="{FF2B5EF4-FFF2-40B4-BE49-F238E27FC236}">
              <a16:creationId xmlns:a16="http://schemas.microsoft.com/office/drawing/2014/main" id="{2A042855-2484-4BC4-BFFA-A5738A51DF2A}"/>
            </a:ext>
          </a:extLst>
        </xdr:cNvPr>
        <xdr:cNvSpPr/>
      </xdr:nvSpPr>
      <xdr:spPr>
        <a:xfrm>
          <a:off x="9588500" y="1777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142625</xdr:rowOff>
    </xdr:from>
    <xdr:to>
      <xdr:col>55</xdr:col>
      <xdr:colOff>0</xdr:colOff>
      <xdr:row>103</xdr:row>
      <xdr:rowOff>168659</xdr:rowOff>
    </xdr:to>
    <xdr:cxnSp macro="">
      <xdr:nvCxnSpPr>
        <xdr:cNvPr id="455" name="直線コネクタ 454">
          <a:extLst>
            <a:ext uri="{FF2B5EF4-FFF2-40B4-BE49-F238E27FC236}">
              <a16:creationId xmlns:a16="http://schemas.microsoft.com/office/drawing/2014/main" id="{D58D261E-551E-4E2F-8612-B19AA8DF2FD8}"/>
            </a:ext>
          </a:extLst>
        </xdr:cNvPr>
        <xdr:cNvCxnSpPr/>
      </xdr:nvCxnSpPr>
      <xdr:spPr>
        <a:xfrm flipV="1">
          <a:off x="9639300" y="17801975"/>
          <a:ext cx="838200" cy="2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136939</xdr:rowOff>
    </xdr:from>
    <xdr:to>
      <xdr:col>46</xdr:col>
      <xdr:colOff>38100</xdr:colOff>
      <xdr:row>104</xdr:row>
      <xdr:rowOff>67089</xdr:rowOff>
    </xdr:to>
    <xdr:sp macro="" textlink="">
      <xdr:nvSpPr>
        <xdr:cNvPr id="456" name="楕円 455">
          <a:extLst>
            <a:ext uri="{FF2B5EF4-FFF2-40B4-BE49-F238E27FC236}">
              <a16:creationId xmlns:a16="http://schemas.microsoft.com/office/drawing/2014/main" id="{E7F2CEC9-C5C6-4C37-AD2A-F9840F7C0A21}"/>
            </a:ext>
          </a:extLst>
        </xdr:cNvPr>
        <xdr:cNvSpPr/>
      </xdr:nvSpPr>
      <xdr:spPr>
        <a:xfrm>
          <a:off x="8699500" y="177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168659</xdr:rowOff>
    </xdr:from>
    <xdr:to>
      <xdr:col>50</xdr:col>
      <xdr:colOff>114300</xdr:colOff>
      <xdr:row>104</xdr:row>
      <xdr:rowOff>16289</xdr:rowOff>
    </xdr:to>
    <xdr:cxnSp macro="">
      <xdr:nvCxnSpPr>
        <xdr:cNvPr id="457" name="直線コネクタ 456">
          <a:extLst>
            <a:ext uri="{FF2B5EF4-FFF2-40B4-BE49-F238E27FC236}">
              <a16:creationId xmlns:a16="http://schemas.microsoft.com/office/drawing/2014/main" id="{258691BC-70D0-4936-8A39-E721CFB03A46}"/>
            </a:ext>
          </a:extLst>
        </xdr:cNvPr>
        <xdr:cNvCxnSpPr/>
      </xdr:nvCxnSpPr>
      <xdr:spPr>
        <a:xfrm flipV="1">
          <a:off x="8750300" y="17828009"/>
          <a:ext cx="889000" cy="1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156406</xdr:rowOff>
    </xdr:from>
    <xdr:to>
      <xdr:col>41</xdr:col>
      <xdr:colOff>101600</xdr:colOff>
      <xdr:row>104</xdr:row>
      <xdr:rowOff>86556</xdr:rowOff>
    </xdr:to>
    <xdr:sp macro="" textlink="">
      <xdr:nvSpPr>
        <xdr:cNvPr id="458" name="楕円 457">
          <a:extLst>
            <a:ext uri="{FF2B5EF4-FFF2-40B4-BE49-F238E27FC236}">
              <a16:creationId xmlns:a16="http://schemas.microsoft.com/office/drawing/2014/main" id="{83FA8D96-D20E-49B9-92C3-5D1AE26E3148}"/>
            </a:ext>
          </a:extLst>
        </xdr:cNvPr>
        <xdr:cNvSpPr/>
      </xdr:nvSpPr>
      <xdr:spPr>
        <a:xfrm>
          <a:off x="7810500" y="1781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16289</xdr:rowOff>
    </xdr:from>
    <xdr:to>
      <xdr:col>45</xdr:col>
      <xdr:colOff>177800</xdr:colOff>
      <xdr:row>104</xdr:row>
      <xdr:rowOff>35756</xdr:rowOff>
    </xdr:to>
    <xdr:cxnSp macro="">
      <xdr:nvCxnSpPr>
        <xdr:cNvPr id="459" name="直線コネクタ 458">
          <a:extLst>
            <a:ext uri="{FF2B5EF4-FFF2-40B4-BE49-F238E27FC236}">
              <a16:creationId xmlns:a16="http://schemas.microsoft.com/office/drawing/2014/main" id="{CFEB989F-860D-4CFF-9B65-0A87B4E95BDB}"/>
            </a:ext>
          </a:extLst>
        </xdr:cNvPr>
        <xdr:cNvCxnSpPr/>
      </xdr:nvCxnSpPr>
      <xdr:spPr>
        <a:xfrm flipV="1">
          <a:off x="7861300" y="17847089"/>
          <a:ext cx="889000" cy="1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47517</xdr:rowOff>
    </xdr:from>
    <xdr:ext cx="599010" cy="259045"/>
    <xdr:sp macro="" textlink="">
      <xdr:nvSpPr>
        <xdr:cNvPr id="460" name="n_1aveValue【港湾・漁港】&#10;一人当たり有形固定資産（償却資産）額">
          <a:extLst>
            <a:ext uri="{FF2B5EF4-FFF2-40B4-BE49-F238E27FC236}">
              <a16:creationId xmlns:a16="http://schemas.microsoft.com/office/drawing/2014/main" id="{6B2076BE-6BE3-4248-A7EE-00D70D5A0B9B}"/>
            </a:ext>
          </a:extLst>
        </xdr:cNvPr>
        <xdr:cNvSpPr txBox="1"/>
      </xdr:nvSpPr>
      <xdr:spPr>
        <a:xfrm>
          <a:off x="9327095" y="1804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77850</xdr:rowOff>
    </xdr:from>
    <xdr:ext cx="599010" cy="259045"/>
    <xdr:sp macro="" textlink="">
      <xdr:nvSpPr>
        <xdr:cNvPr id="461" name="n_2aveValue【港湾・漁港】&#10;一人当たり有形固定資産（償却資産）額">
          <a:extLst>
            <a:ext uri="{FF2B5EF4-FFF2-40B4-BE49-F238E27FC236}">
              <a16:creationId xmlns:a16="http://schemas.microsoft.com/office/drawing/2014/main" id="{D4143F1F-6EF1-47EE-AAFE-73D16FFC41F3}"/>
            </a:ext>
          </a:extLst>
        </xdr:cNvPr>
        <xdr:cNvSpPr txBox="1"/>
      </xdr:nvSpPr>
      <xdr:spPr>
        <a:xfrm>
          <a:off x="8450795" y="1808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143420</xdr:rowOff>
    </xdr:from>
    <xdr:ext cx="599010" cy="259045"/>
    <xdr:sp macro="" textlink="">
      <xdr:nvSpPr>
        <xdr:cNvPr id="462" name="n_3aveValue【港湾・漁港】&#10;一人当たり有形固定資産（償却資産）額">
          <a:extLst>
            <a:ext uri="{FF2B5EF4-FFF2-40B4-BE49-F238E27FC236}">
              <a16:creationId xmlns:a16="http://schemas.microsoft.com/office/drawing/2014/main" id="{49AB8D28-84D9-453D-8F53-43A2BE774CBF}"/>
            </a:ext>
          </a:extLst>
        </xdr:cNvPr>
        <xdr:cNvSpPr txBox="1"/>
      </xdr:nvSpPr>
      <xdr:spPr>
        <a:xfrm>
          <a:off x="7561795" y="17974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102</xdr:row>
      <xdr:rowOff>128908</xdr:rowOff>
    </xdr:from>
    <xdr:ext cx="690189" cy="259045"/>
    <xdr:sp macro="" textlink="">
      <xdr:nvSpPr>
        <xdr:cNvPr id="463" name="n_4aveValue【港湾・漁港】&#10;一人当たり有形固定資産（償却資産）額">
          <a:extLst>
            <a:ext uri="{FF2B5EF4-FFF2-40B4-BE49-F238E27FC236}">
              <a16:creationId xmlns:a16="http://schemas.microsoft.com/office/drawing/2014/main" id="{CF4692B8-E414-4198-91C6-D7594F932AC6}"/>
            </a:ext>
          </a:extLst>
        </xdr:cNvPr>
        <xdr:cNvSpPr txBox="1"/>
      </xdr:nvSpPr>
      <xdr:spPr>
        <a:xfrm>
          <a:off x="6627205" y="176168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102</xdr:row>
      <xdr:rowOff>64536</xdr:rowOff>
    </xdr:from>
    <xdr:ext cx="690189" cy="259045"/>
    <xdr:sp macro="" textlink="">
      <xdr:nvSpPr>
        <xdr:cNvPr id="464" name="n_1mainValue【港湾・漁港】&#10;一人当たり有形固定資産（償却資産）額">
          <a:extLst>
            <a:ext uri="{FF2B5EF4-FFF2-40B4-BE49-F238E27FC236}">
              <a16:creationId xmlns:a16="http://schemas.microsoft.com/office/drawing/2014/main" id="{2B4DE0A4-8CDA-4F78-B9A0-ADCAA06463FF}"/>
            </a:ext>
          </a:extLst>
        </xdr:cNvPr>
        <xdr:cNvSpPr txBox="1"/>
      </xdr:nvSpPr>
      <xdr:spPr>
        <a:xfrm>
          <a:off x="9281505" y="175524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102</xdr:row>
      <xdr:rowOff>83616</xdr:rowOff>
    </xdr:from>
    <xdr:ext cx="690189" cy="259045"/>
    <xdr:sp macro="" textlink="">
      <xdr:nvSpPr>
        <xdr:cNvPr id="465" name="n_2mainValue【港湾・漁港】&#10;一人当たり有形固定資産（償却資産）額">
          <a:extLst>
            <a:ext uri="{FF2B5EF4-FFF2-40B4-BE49-F238E27FC236}">
              <a16:creationId xmlns:a16="http://schemas.microsoft.com/office/drawing/2014/main" id="{537DAF0B-9845-4EB9-94B2-1D54193376C5}"/>
            </a:ext>
          </a:extLst>
        </xdr:cNvPr>
        <xdr:cNvSpPr txBox="1"/>
      </xdr:nvSpPr>
      <xdr:spPr>
        <a:xfrm>
          <a:off x="8405205" y="175715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102</xdr:row>
      <xdr:rowOff>103083</xdr:rowOff>
    </xdr:from>
    <xdr:ext cx="690189" cy="259045"/>
    <xdr:sp macro="" textlink="">
      <xdr:nvSpPr>
        <xdr:cNvPr id="466" name="n_3mainValue【港湾・漁港】&#10;一人当たり有形固定資産（償却資産）額">
          <a:extLst>
            <a:ext uri="{FF2B5EF4-FFF2-40B4-BE49-F238E27FC236}">
              <a16:creationId xmlns:a16="http://schemas.microsoft.com/office/drawing/2014/main" id="{CE330828-CAF3-4112-93B4-2E2BFFFB174B}"/>
            </a:ext>
          </a:extLst>
        </xdr:cNvPr>
        <xdr:cNvSpPr txBox="1"/>
      </xdr:nvSpPr>
      <xdr:spPr>
        <a:xfrm>
          <a:off x="7516205" y="175909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7" name="正方形/長方形 466">
          <a:extLst>
            <a:ext uri="{FF2B5EF4-FFF2-40B4-BE49-F238E27FC236}">
              <a16:creationId xmlns:a16="http://schemas.microsoft.com/office/drawing/2014/main" id="{5A192264-50B7-4177-8AAB-AA8B6325268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8" name="正方形/長方形 467">
          <a:extLst>
            <a:ext uri="{FF2B5EF4-FFF2-40B4-BE49-F238E27FC236}">
              <a16:creationId xmlns:a16="http://schemas.microsoft.com/office/drawing/2014/main" id="{EE3D96DA-7A24-48C0-BAD0-923C4DE09B9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9" name="正方形/長方形 468">
          <a:extLst>
            <a:ext uri="{FF2B5EF4-FFF2-40B4-BE49-F238E27FC236}">
              <a16:creationId xmlns:a16="http://schemas.microsoft.com/office/drawing/2014/main" id="{D4ECCA8D-50BD-4D0F-966D-61A44A2C113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0" name="正方形/長方形 469">
          <a:extLst>
            <a:ext uri="{FF2B5EF4-FFF2-40B4-BE49-F238E27FC236}">
              <a16:creationId xmlns:a16="http://schemas.microsoft.com/office/drawing/2014/main" id="{655B0742-29C8-4BE2-BDA9-E7604124230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1" name="正方形/長方形 470">
          <a:extLst>
            <a:ext uri="{FF2B5EF4-FFF2-40B4-BE49-F238E27FC236}">
              <a16:creationId xmlns:a16="http://schemas.microsoft.com/office/drawing/2014/main" id="{A084C255-3152-43FD-8B8F-9792ADD7D6E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2" name="正方形/長方形 471">
          <a:extLst>
            <a:ext uri="{FF2B5EF4-FFF2-40B4-BE49-F238E27FC236}">
              <a16:creationId xmlns:a16="http://schemas.microsoft.com/office/drawing/2014/main" id="{8DD571A2-E434-4724-A1F2-4684FED42C2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3" name="正方形/長方形 472">
          <a:extLst>
            <a:ext uri="{FF2B5EF4-FFF2-40B4-BE49-F238E27FC236}">
              <a16:creationId xmlns:a16="http://schemas.microsoft.com/office/drawing/2014/main" id="{B867F19F-12A9-45A5-8A05-87496B10DED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4" name="正方形/長方形 473">
          <a:extLst>
            <a:ext uri="{FF2B5EF4-FFF2-40B4-BE49-F238E27FC236}">
              <a16:creationId xmlns:a16="http://schemas.microsoft.com/office/drawing/2014/main" id="{F7B23957-969F-44A4-ABDE-F0F8D1091A8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5" name="テキスト ボックス 474">
          <a:extLst>
            <a:ext uri="{FF2B5EF4-FFF2-40B4-BE49-F238E27FC236}">
              <a16:creationId xmlns:a16="http://schemas.microsoft.com/office/drawing/2014/main" id="{0EA8EF3B-BEF1-4959-9449-ADFFB46CCC8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6" name="直線コネクタ 475">
          <a:extLst>
            <a:ext uri="{FF2B5EF4-FFF2-40B4-BE49-F238E27FC236}">
              <a16:creationId xmlns:a16="http://schemas.microsoft.com/office/drawing/2014/main" id="{CF624BDB-0A01-4579-B409-88639579C4F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7" name="テキスト ボックス 476">
          <a:extLst>
            <a:ext uri="{FF2B5EF4-FFF2-40B4-BE49-F238E27FC236}">
              <a16:creationId xmlns:a16="http://schemas.microsoft.com/office/drawing/2014/main" id="{2787BA8E-8EA7-438B-BA40-784E907FF15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8" name="直線コネクタ 477">
          <a:extLst>
            <a:ext uri="{FF2B5EF4-FFF2-40B4-BE49-F238E27FC236}">
              <a16:creationId xmlns:a16="http://schemas.microsoft.com/office/drawing/2014/main" id="{54937159-BCE2-4B38-A101-659A13E9E41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9" name="テキスト ボックス 478">
          <a:extLst>
            <a:ext uri="{FF2B5EF4-FFF2-40B4-BE49-F238E27FC236}">
              <a16:creationId xmlns:a16="http://schemas.microsoft.com/office/drawing/2014/main" id="{F1EF6D8D-158A-4D30-BBBE-04AE57171B3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0" name="直線コネクタ 479">
          <a:extLst>
            <a:ext uri="{FF2B5EF4-FFF2-40B4-BE49-F238E27FC236}">
              <a16:creationId xmlns:a16="http://schemas.microsoft.com/office/drawing/2014/main" id="{48D06080-9EB6-456D-BC6D-7156D7887D7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1" name="テキスト ボックス 480">
          <a:extLst>
            <a:ext uri="{FF2B5EF4-FFF2-40B4-BE49-F238E27FC236}">
              <a16:creationId xmlns:a16="http://schemas.microsoft.com/office/drawing/2014/main" id="{7EB86439-1137-43FC-AD2C-37CB2B76855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2" name="直線コネクタ 481">
          <a:extLst>
            <a:ext uri="{FF2B5EF4-FFF2-40B4-BE49-F238E27FC236}">
              <a16:creationId xmlns:a16="http://schemas.microsoft.com/office/drawing/2014/main" id="{240535BA-9540-4622-A92A-8A450965974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3" name="テキスト ボックス 482">
          <a:extLst>
            <a:ext uri="{FF2B5EF4-FFF2-40B4-BE49-F238E27FC236}">
              <a16:creationId xmlns:a16="http://schemas.microsoft.com/office/drawing/2014/main" id="{012B392D-8AA6-43AB-89D5-16C3779A340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4" name="直線コネクタ 483">
          <a:extLst>
            <a:ext uri="{FF2B5EF4-FFF2-40B4-BE49-F238E27FC236}">
              <a16:creationId xmlns:a16="http://schemas.microsoft.com/office/drawing/2014/main" id="{BF290B99-42B1-4C39-B62F-4C881A16D8B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5" name="テキスト ボックス 484">
          <a:extLst>
            <a:ext uri="{FF2B5EF4-FFF2-40B4-BE49-F238E27FC236}">
              <a16:creationId xmlns:a16="http://schemas.microsoft.com/office/drawing/2014/main" id="{F275FF67-1F7C-4786-8550-E8DB96E7077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6" name="直線コネクタ 485">
          <a:extLst>
            <a:ext uri="{FF2B5EF4-FFF2-40B4-BE49-F238E27FC236}">
              <a16:creationId xmlns:a16="http://schemas.microsoft.com/office/drawing/2014/main" id="{F15B35D8-74B6-40E0-BB16-0E6B9D1935E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7" name="テキスト ボックス 486">
          <a:extLst>
            <a:ext uri="{FF2B5EF4-FFF2-40B4-BE49-F238E27FC236}">
              <a16:creationId xmlns:a16="http://schemas.microsoft.com/office/drawing/2014/main" id="{2E841889-D54F-4588-89AC-7ECAB55515E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8" name="直線コネクタ 487">
          <a:extLst>
            <a:ext uri="{FF2B5EF4-FFF2-40B4-BE49-F238E27FC236}">
              <a16:creationId xmlns:a16="http://schemas.microsoft.com/office/drawing/2014/main" id="{DC1066AA-D190-4E16-8C73-9B27D03ADCD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9" name="テキスト ボックス 488">
          <a:extLst>
            <a:ext uri="{FF2B5EF4-FFF2-40B4-BE49-F238E27FC236}">
              <a16:creationId xmlns:a16="http://schemas.microsoft.com/office/drawing/2014/main" id="{45013622-F3C0-4042-93CF-9F23C074CFB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0" name="【認定こども園・幼稚園・保育所】&#10;有形固定資産減価償却率グラフ枠">
          <a:extLst>
            <a:ext uri="{FF2B5EF4-FFF2-40B4-BE49-F238E27FC236}">
              <a16:creationId xmlns:a16="http://schemas.microsoft.com/office/drawing/2014/main" id="{E54CDC57-2A93-4EEE-940F-B6EAD68C431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95250</xdr:rowOff>
    </xdr:from>
    <xdr:to>
      <xdr:col>85</xdr:col>
      <xdr:colOff>126364</xdr:colOff>
      <xdr:row>42</xdr:row>
      <xdr:rowOff>38100</xdr:rowOff>
    </xdr:to>
    <xdr:cxnSp macro="">
      <xdr:nvCxnSpPr>
        <xdr:cNvPr id="491" name="直線コネクタ 490">
          <a:extLst>
            <a:ext uri="{FF2B5EF4-FFF2-40B4-BE49-F238E27FC236}">
              <a16:creationId xmlns:a16="http://schemas.microsoft.com/office/drawing/2014/main" id="{D8CFD800-3CD4-47E7-A6DD-E8D1AAD76E01}"/>
            </a:ext>
          </a:extLst>
        </xdr:cNvPr>
        <xdr:cNvCxnSpPr/>
      </xdr:nvCxnSpPr>
      <xdr:spPr>
        <a:xfrm flipV="1">
          <a:off x="16318864" y="575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2" name="【認定こども園・幼稚園・保育所】&#10;有形固定資産減価償却率最小値テキスト">
          <a:extLst>
            <a:ext uri="{FF2B5EF4-FFF2-40B4-BE49-F238E27FC236}">
              <a16:creationId xmlns:a16="http://schemas.microsoft.com/office/drawing/2014/main" id="{F061D75A-E48B-4B66-AF63-F56D216CAD43}"/>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93" name="直線コネクタ 492">
          <a:extLst>
            <a:ext uri="{FF2B5EF4-FFF2-40B4-BE49-F238E27FC236}">
              <a16:creationId xmlns:a16="http://schemas.microsoft.com/office/drawing/2014/main" id="{1CCF3FC9-8F80-4039-9CA6-7479ABFE4AD2}"/>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41927</xdr:rowOff>
    </xdr:from>
    <xdr:ext cx="405111" cy="259045"/>
    <xdr:sp macro="" textlink="">
      <xdr:nvSpPr>
        <xdr:cNvPr id="494" name="【認定こども園・幼稚園・保育所】&#10;有形固定資産減価償却率最大値テキスト">
          <a:extLst>
            <a:ext uri="{FF2B5EF4-FFF2-40B4-BE49-F238E27FC236}">
              <a16:creationId xmlns:a16="http://schemas.microsoft.com/office/drawing/2014/main" id="{56FA74C7-F430-4A97-995F-AF3E6FD94C87}"/>
            </a:ext>
          </a:extLst>
        </xdr:cNvPr>
        <xdr:cNvSpPr txBox="1"/>
      </xdr:nvSpPr>
      <xdr:spPr>
        <a:xfrm>
          <a:off x="163576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95250</xdr:rowOff>
    </xdr:from>
    <xdr:to>
      <xdr:col>86</xdr:col>
      <xdr:colOff>25400</xdr:colOff>
      <xdr:row>33</xdr:row>
      <xdr:rowOff>95250</xdr:rowOff>
    </xdr:to>
    <xdr:cxnSp macro="">
      <xdr:nvCxnSpPr>
        <xdr:cNvPr id="495" name="直線コネクタ 494">
          <a:extLst>
            <a:ext uri="{FF2B5EF4-FFF2-40B4-BE49-F238E27FC236}">
              <a16:creationId xmlns:a16="http://schemas.microsoft.com/office/drawing/2014/main" id="{D8361E79-D6E1-4FB2-A5CF-D7F7511AE247}"/>
            </a:ext>
          </a:extLst>
        </xdr:cNvPr>
        <xdr:cNvCxnSpPr/>
      </xdr:nvCxnSpPr>
      <xdr:spPr>
        <a:xfrm>
          <a:off x="16230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8272</xdr:rowOff>
    </xdr:from>
    <xdr:ext cx="405111" cy="259045"/>
    <xdr:sp macro="" textlink="">
      <xdr:nvSpPr>
        <xdr:cNvPr id="496" name="【認定こども園・幼稚園・保育所】&#10;有形固定資産減価償却率平均値テキスト">
          <a:extLst>
            <a:ext uri="{FF2B5EF4-FFF2-40B4-BE49-F238E27FC236}">
              <a16:creationId xmlns:a16="http://schemas.microsoft.com/office/drawing/2014/main" id="{6EF3B9A3-825C-4BC9-BD8A-E8294E2C2C0F}"/>
            </a:ext>
          </a:extLst>
        </xdr:cNvPr>
        <xdr:cNvSpPr txBox="1"/>
      </xdr:nvSpPr>
      <xdr:spPr>
        <a:xfrm>
          <a:off x="16357600" y="618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497" name="フローチャート: 判断 496">
          <a:extLst>
            <a:ext uri="{FF2B5EF4-FFF2-40B4-BE49-F238E27FC236}">
              <a16:creationId xmlns:a16="http://schemas.microsoft.com/office/drawing/2014/main" id="{31A6BF18-A96F-4979-BF65-F795FF64B723}"/>
            </a:ext>
          </a:extLst>
        </xdr:cNvPr>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118745</xdr:rowOff>
    </xdr:from>
    <xdr:to>
      <xdr:col>81</xdr:col>
      <xdr:colOff>101600</xdr:colOff>
      <xdr:row>37</xdr:row>
      <xdr:rowOff>48895</xdr:rowOff>
    </xdr:to>
    <xdr:sp macro="" textlink="">
      <xdr:nvSpPr>
        <xdr:cNvPr id="498" name="フローチャート: 判断 497">
          <a:extLst>
            <a:ext uri="{FF2B5EF4-FFF2-40B4-BE49-F238E27FC236}">
              <a16:creationId xmlns:a16="http://schemas.microsoft.com/office/drawing/2014/main" id="{8DA0C1DA-6E02-416B-952B-52570413F19E}"/>
            </a:ext>
          </a:extLst>
        </xdr:cNvPr>
        <xdr:cNvSpPr/>
      </xdr:nvSpPr>
      <xdr:spPr>
        <a:xfrm>
          <a:off x="15430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158750</xdr:rowOff>
    </xdr:from>
    <xdr:to>
      <xdr:col>76</xdr:col>
      <xdr:colOff>165100</xdr:colOff>
      <xdr:row>37</xdr:row>
      <xdr:rowOff>88900</xdr:rowOff>
    </xdr:to>
    <xdr:sp macro="" textlink="">
      <xdr:nvSpPr>
        <xdr:cNvPr id="499" name="フローチャート: 判断 498">
          <a:extLst>
            <a:ext uri="{FF2B5EF4-FFF2-40B4-BE49-F238E27FC236}">
              <a16:creationId xmlns:a16="http://schemas.microsoft.com/office/drawing/2014/main" id="{8432D22F-FD04-495C-BE95-E460C17F0D09}"/>
            </a:ext>
          </a:extLst>
        </xdr:cNvPr>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105410</xdr:rowOff>
    </xdr:from>
    <xdr:to>
      <xdr:col>72</xdr:col>
      <xdr:colOff>38100</xdr:colOff>
      <xdr:row>37</xdr:row>
      <xdr:rowOff>35560</xdr:rowOff>
    </xdr:to>
    <xdr:sp macro="" textlink="">
      <xdr:nvSpPr>
        <xdr:cNvPr id="500" name="フローチャート: 判断 499">
          <a:extLst>
            <a:ext uri="{FF2B5EF4-FFF2-40B4-BE49-F238E27FC236}">
              <a16:creationId xmlns:a16="http://schemas.microsoft.com/office/drawing/2014/main" id="{40FB175F-7135-414E-BCC2-E1BACC83F7CF}"/>
            </a:ext>
          </a:extLst>
        </xdr:cNvPr>
        <xdr:cNvSpPr/>
      </xdr:nvSpPr>
      <xdr:spPr>
        <a:xfrm>
          <a:off x="13652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501" name="フローチャート: 判断 500">
          <a:extLst>
            <a:ext uri="{FF2B5EF4-FFF2-40B4-BE49-F238E27FC236}">
              <a16:creationId xmlns:a16="http://schemas.microsoft.com/office/drawing/2014/main" id="{F38226FB-A815-4B8A-92F8-EB41475CC61F}"/>
            </a:ext>
          </a:extLst>
        </xdr:cNvPr>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EB52A405-152F-442E-BA9B-B385F65E6F7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69B46A7A-C2CF-45CD-954C-9923C0A4B50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9B224F81-1AF0-49E5-94DA-306B8057AC4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5FEAFC3F-73B7-4A23-AA38-C54FF6853A9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E11CB754-3190-40F0-89B5-4505D63B8ED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17780</xdr:rowOff>
    </xdr:from>
    <xdr:to>
      <xdr:col>85</xdr:col>
      <xdr:colOff>177800</xdr:colOff>
      <xdr:row>37</xdr:row>
      <xdr:rowOff>119380</xdr:rowOff>
    </xdr:to>
    <xdr:sp macro="" textlink="">
      <xdr:nvSpPr>
        <xdr:cNvPr id="507" name="楕円 506">
          <a:extLst>
            <a:ext uri="{FF2B5EF4-FFF2-40B4-BE49-F238E27FC236}">
              <a16:creationId xmlns:a16="http://schemas.microsoft.com/office/drawing/2014/main" id="{1AAB17E7-1378-4B8A-A4CB-2520EB762CE8}"/>
            </a:ext>
          </a:extLst>
        </xdr:cNvPr>
        <xdr:cNvSpPr/>
      </xdr:nvSpPr>
      <xdr:spPr>
        <a:xfrm>
          <a:off x="162687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167657</xdr:rowOff>
    </xdr:from>
    <xdr:ext cx="405111" cy="259045"/>
    <xdr:sp macro="" textlink="">
      <xdr:nvSpPr>
        <xdr:cNvPr id="508" name="【認定こども園・幼稚園・保育所】&#10;有形固定資産減価償却率該当値テキスト">
          <a:extLst>
            <a:ext uri="{FF2B5EF4-FFF2-40B4-BE49-F238E27FC236}">
              <a16:creationId xmlns:a16="http://schemas.microsoft.com/office/drawing/2014/main" id="{8BB3B9F3-24C1-4BC3-934C-3F3601F7A71E}"/>
            </a:ext>
          </a:extLst>
        </xdr:cNvPr>
        <xdr:cNvSpPr txBox="1"/>
      </xdr:nvSpPr>
      <xdr:spPr>
        <a:xfrm>
          <a:off x="16357600"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130175</xdr:rowOff>
    </xdr:from>
    <xdr:to>
      <xdr:col>81</xdr:col>
      <xdr:colOff>101600</xdr:colOff>
      <xdr:row>37</xdr:row>
      <xdr:rowOff>60325</xdr:rowOff>
    </xdr:to>
    <xdr:sp macro="" textlink="">
      <xdr:nvSpPr>
        <xdr:cNvPr id="509" name="楕円 508">
          <a:extLst>
            <a:ext uri="{FF2B5EF4-FFF2-40B4-BE49-F238E27FC236}">
              <a16:creationId xmlns:a16="http://schemas.microsoft.com/office/drawing/2014/main" id="{FAC90E6F-4301-47D7-B9C8-B448E1E8A614}"/>
            </a:ext>
          </a:extLst>
        </xdr:cNvPr>
        <xdr:cNvSpPr/>
      </xdr:nvSpPr>
      <xdr:spPr>
        <a:xfrm>
          <a:off x="15430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9525</xdr:rowOff>
    </xdr:from>
    <xdr:to>
      <xdr:col>85</xdr:col>
      <xdr:colOff>127000</xdr:colOff>
      <xdr:row>37</xdr:row>
      <xdr:rowOff>68580</xdr:rowOff>
    </xdr:to>
    <xdr:cxnSp macro="">
      <xdr:nvCxnSpPr>
        <xdr:cNvPr id="510" name="直線コネクタ 509">
          <a:extLst>
            <a:ext uri="{FF2B5EF4-FFF2-40B4-BE49-F238E27FC236}">
              <a16:creationId xmlns:a16="http://schemas.microsoft.com/office/drawing/2014/main" id="{4CB20D12-F64B-483B-838A-BBC3CD001931}"/>
            </a:ext>
          </a:extLst>
        </xdr:cNvPr>
        <xdr:cNvCxnSpPr/>
      </xdr:nvCxnSpPr>
      <xdr:spPr>
        <a:xfrm>
          <a:off x="15481300" y="635317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73025</xdr:rowOff>
    </xdr:from>
    <xdr:to>
      <xdr:col>76</xdr:col>
      <xdr:colOff>165100</xdr:colOff>
      <xdr:row>37</xdr:row>
      <xdr:rowOff>3175</xdr:rowOff>
    </xdr:to>
    <xdr:sp macro="" textlink="">
      <xdr:nvSpPr>
        <xdr:cNvPr id="511" name="楕円 510">
          <a:extLst>
            <a:ext uri="{FF2B5EF4-FFF2-40B4-BE49-F238E27FC236}">
              <a16:creationId xmlns:a16="http://schemas.microsoft.com/office/drawing/2014/main" id="{825EBCDA-F0C0-4D7F-9A39-1EF853BBD0C4}"/>
            </a:ext>
          </a:extLst>
        </xdr:cNvPr>
        <xdr:cNvSpPr/>
      </xdr:nvSpPr>
      <xdr:spPr>
        <a:xfrm>
          <a:off x="14541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123825</xdr:rowOff>
    </xdr:from>
    <xdr:to>
      <xdr:col>81</xdr:col>
      <xdr:colOff>50800</xdr:colOff>
      <xdr:row>37</xdr:row>
      <xdr:rowOff>9525</xdr:rowOff>
    </xdr:to>
    <xdr:cxnSp macro="">
      <xdr:nvCxnSpPr>
        <xdr:cNvPr id="512" name="直線コネクタ 511">
          <a:extLst>
            <a:ext uri="{FF2B5EF4-FFF2-40B4-BE49-F238E27FC236}">
              <a16:creationId xmlns:a16="http://schemas.microsoft.com/office/drawing/2014/main" id="{5A771B29-97D0-4D2F-80D2-E3A7052A1597}"/>
            </a:ext>
          </a:extLst>
        </xdr:cNvPr>
        <xdr:cNvCxnSpPr/>
      </xdr:nvCxnSpPr>
      <xdr:spPr>
        <a:xfrm>
          <a:off x="14592300" y="62960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36830</xdr:rowOff>
    </xdr:from>
    <xdr:to>
      <xdr:col>72</xdr:col>
      <xdr:colOff>38100</xdr:colOff>
      <xdr:row>36</xdr:row>
      <xdr:rowOff>138430</xdr:rowOff>
    </xdr:to>
    <xdr:sp macro="" textlink="">
      <xdr:nvSpPr>
        <xdr:cNvPr id="513" name="楕円 512">
          <a:extLst>
            <a:ext uri="{FF2B5EF4-FFF2-40B4-BE49-F238E27FC236}">
              <a16:creationId xmlns:a16="http://schemas.microsoft.com/office/drawing/2014/main" id="{99947ECA-357E-420A-83AE-9C99A9497B8B}"/>
            </a:ext>
          </a:extLst>
        </xdr:cNvPr>
        <xdr:cNvSpPr/>
      </xdr:nvSpPr>
      <xdr:spPr>
        <a:xfrm>
          <a:off x="13652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87630</xdr:rowOff>
    </xdr:from>
    <xdr:to>
      <xdr:col>76</xdr:col>
      <xdr:colOff>114300</xdr:colOff>
      <xdr:row>36</xdr:row>
      <xdr:rowOff>123825</xdr:rowOff>
    </xdr:to>
    <xdr:cxnSp macro="">
      <xdr:nvCxnSpPr>
        <xdr:cNvPr id="514" name="直線コネクタ 513">
          <a:extLst>
            <a:ext uri="{FF2B5EF4-FFF2-40B4-BE49-F238E27FC236}">
              <a16:creationId xmlns:a16="http://schemas.microsoft.com/office/drawing/2014/main" id="{6F89D8EC-A62F-4713-BC8F-891169FA7559}"/>
            </a:ext>
          </a:extLst>
        </xdr:cNvPr>
        <xdr:cNvCxnSpPr/>
      </xdr:nvCxnSpPr>
      <xdr:spPr>
        <a:xfrm>
          <a:off x="13703300" y="62598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65422</xdr:rowOff>
    </xdr:from>
    <xdr:ext cx="405111" cy="259045"/>
    <xdr:sp macro="" textlink="">
      <xdr:nvSpPr>
        <xdr:cNvPr id="515" name="n_1aveValue【認定こども園・幼稚園・保育所】&#10;有形固定資産減価償却率">
          <a:extLst>
            <a:ext uri="{FF2B5EF4-FFF2-40B4-BE49-F238E27FC236}">
              <a16:creationId xmlns:a16="http://schemas.microsoft.com/office/drawing/2014/main" id="{50C4B3E0-C9B7-4E59-9D2C-06F33BE5B923}"/>
            </a:ext>
          </a:extLst>
        </xdr:cNvPr>
        <xdr:cNvSpPr txBox="1"/>
      </xdr:nvSpPr>
      <xdr:spPr>
        <a:xfrm>
          <a:off x="152660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80027</xdr:rowOff>
    </xdr:from>
    <xdr:ext cx="405111" cy="259045"/>
    <xdr:sp macro="" textlink="">
      <xdr:nvSpPr>
        <xdr:cNvPr id="516" name="n_2aveValue【認定こども園・幼稚園・保育所】&#10;有形固定資産減価償却率">
          <a:extLst>
            <a:ext uri="{FF2B5EF4-FFF2-40B4-BE49-F238E27FC236}">
              <a16:creationId xmlns:a16="http://schemas.microsoft.com/office/drawing/2014/main" id="{BDC2C314-9DAE-4B54-90F2-55D4E3B4EA2D}"/>
            </a:ext>
          </a:extLst>
        </xdr:cNvPr>
        <xdr:cNvSpPr txBox="1"/>
      </xdr:nvSpPr>
      <xdr:spPr>
        <a:xfrm>
          <a:off x="14389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26687</xdr:rowOff>
    </xdr:from>
    <xdr:ext cx="405111" cy="259045"/>
    <xdr:sp macro="" textlink="">
      <xdr:nvSpPr>
        <xdr:cNvPr id="517" name="n_3aveValue【認定こども園・幼稚園・保育所】&#10;有形固定資産減価償却率">
          <a:extLst>
            <a:ext uri="{FF2B5EF4-FFF2-40B4-BE49-F238E27FC236}">
              <a16:creationId xmlns:a16="http://schemas.microsoft.com/office/drawing/2014/main" id="{D869E7BE-BDDF-42FC-9868-A39C7F280634}"/>
            </a:ext>
          </a:extLst>
        </xdr:cNvPr>
        <xdr:cNvSpPr txBox="1"/>
      </xdr:nvSpPr>
      <xdr:spPr>
        <a:xfrm>
          <a:off x="13500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518" name="n_4aveValue【認定こども園・幼稚園・保育所】&#10;有形固定資産減価償却率">
          <a:extLst>
            <a:ext uri="{FF2B5EF4-FFF2-40B4-BE49-F238E27FC236}">
              <a16:creationId xmlns:a16="http://schemas.microsoft.com/office/drawing/2014/main" id="{6D0482AD-6D98-4FA4-ADEC-0705D17D35DF}"/>
            </a:ext>
          </a:extLst>
        </xdr:cNvPr>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51452</xdr:rowOff>
    </xdr:from>
    <xdr:ext cx="405111" cy="259045"/>
    <xdr:sp macro="" textlink="">
      <xdr:nvSpPr>
        <xdr:cNvPr id="519" name="n_1mainValue【認定こども園・幼稚園・保育所】&#10;有形固定資産減価償却率">
          <a:extLst>
            <a:ext uri="{FF2B5EF4-FFF2-40B4-BE49-F238E27FC236}">
              <a16:creationId xmlns:a16="http://schemas.microsoft.com/office/drawing/2014/main" id="{AA92A7A8-3305-474C-8020-2DD9DB28438F}"/>
            </a:ext>
          </a:extLst>
        </xdr:cNvPr>
        <xdr:cNvSpPr txBox="1"/>
      </xdr:nvSpPr>
      <xdr:spPr>
        <a:xfrm>
          <a:off x="152660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19702</xdr:rowOff>
    </xdr:from>
    <xdr:ext cx="405111" cy="259045"/>
    <xdr:sp macro="" textlink="">
      <xdr:nvSpPr>
        <xdr:cNvPr id="520" name="n_2mainValue【認定こども園・幼稚園・保育所】&#10;有形固定資産減価償却率">
          <a:extLst>
            <a:ext uri="{FF2B5EF4-FFF2-40B4-BE49-F238E27FC236}">
              <a16:creationId xmlns:a16="http://schemas.microsoft.com/office/drawing/2014/main" id="{94C69DBB-9E32-49F6-B9E4-1A0CD74A65AB}"/>
            </a:ext>
          </a:extLst>
        </xdr:cNvPr>
        <xdr:cNvSpPr txBox="1"/>
      </xdr:nvSpPr>
      <xdr:spPr>
        <a:xfrm>
          <a:off x="14389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521" name="n_3mainValue【認定こども園・幼稚園・保育所】&#10;有形固定資産減価償却率">
          <a:extLst>
            <a:ext uri="{FF2B5EF4-FFF2-40B4-BE49-F238E27FC236}">
              <a16:creationId xmlns:a16="http://schemas.microsoft.com/office/drawing/2014/main" id="{26C809D4-3F01-4DE4-BA3A-8787445FD24D}"/>
            </a:ext>
          </a:extLst>
        </xdr:cNvPr>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2" name="正方形/長方形 521">
          <a:extLst>
            <a:ext uri="{FF2B5EF4-FFF2-40B4-BE49-F238E27FC236}">
              <a16:creationId xmlns:a16="http://schemas.microsoft.com/office/drawing/2014/main" id="{62478C59-3767-4A09-A36A-19CD35FCE04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3" name="正方形/長方形 522">
          <a:extLst>
            <a:ext uri="{FF2B5EF4-FFF2-40B4-BE49-F238E27FC236}">
              <a16:creationId xmlns:a16="http://schemas.microsoft.com/office/drawing/2014/main" id="{E79D545F-E849-4860-BA39-C5E26A9BC22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4" name="正方形/長方形 523">
          <a:extLst>
            <a:ext uri="{FF2B5EF4-FFF2-40B4-BE49-F238E27FC236}">
              <a16:creationId xmlns:a16="http://schemas.microsoft.com/office/drawing/2014/main" id="{34E7A1C8-1609-488B-8332-360DAC31B23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5" name="正方形/長方形 524">
          <a:extLst>
            <a:ext uri="{FF2B5EF4-FFF2-40B4-BE49-F238E27FC236}">
              <a16:creationId xmlns:a16="http://schemas.microsoft.com/office/drawing/2014/main" id="{D0DF29B1-C2A0-43A3-BDA6-399EA878164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6" name="正方形/長方形 525">
          <a:extLst>
            <a:ext uri="{FF2B5EF4-FFF2-40B4-BE49-F238E27FC236}">
              <a16:creationId xmlns:a16="http://schemas.microsoft.com/office/drawing/2014/main" id="{096696DD-FE36-482F-BBDF-70426DD1A13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7" name="正方形/長方形 526">
          <a:extLst>
            <a:ext uri="{FF2B5EF4-FFF2-40B4-BE49-F238E27FC236}">
              <a16:creationId xmlns:a16="http://schemas.microsoft.com/office/drawing/2014/main" id="{55539AF9-E844-4D1C-9749-C3A484C4818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8" name="正方形/長方形 527">
          <a:extLst>
            <a:ext uri="{FF2B5EF4-FFF2-40B4-BE49-F238E27FC236}">
              <a16:creationId xmlns:a16="http://schemas.microsoft.com/office/drawing/2014/main" id="{637BC430-AF60-413E-84EB-DBFFEF77B30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9" name="正方形/長方形 528">
          <a:extLst>
            <a:ext uri="{FF2B5EF4-FFF2-40B4-BE49-F238E27FC236}">
              <a16:creationId xmlns:a16="http://schemas.microsoft.com/office/drawing/2014/main" id="{750E126D-DD12-4530-84B2-6109FF815B3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0" name="テキスト ボックス 529">
          <a:extLst>
            <a:ext uri="{FF2B5EF4-FFF2-40B4-BE49-F238E27FC236}">
              <a16:creationId xmlns:a16="http://schemas.microsoft.com/office/drawing/2014/main" id="{F4127EA1-493A-4948-82D3-3CDA21599B1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1" name="直線コネクタ 530">
          <a:extLst>
            <a:ext uri="{FF2B5EF4-FFF2-40B4-BE49-F238E27FC236}">
              <a16:creationId xmlns:a16="http://schemas.microsoft.com/office/drawing/2014/main" id="{7B29903D-BCB3-4B45-9FB1-E51A20B1FEB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2" name="直線コネクタ 531">
          <a:extLst>
            <a:ext uri="{FF2B5EF4-FFF2-40B4-BE49-F238E27FC236}">
              <a16:creationId xmlns:a16="http://schemas.microsoft.com/office/drawing/2014/main" id="{39134BD4-9722-4674-8AB0-8F32370CADB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3" name="テキスト ボックス 532">
          <a:extLst>
            <a:ext uri="{FF2B5EF4-FFF2-40B4-BE49-F238E27FC236}">
              <a16:creationId xmlns:a16="http://schemas.microsoft.com/office/drawing/2014/main" id="{5F2223AA-E670-40F8-BA3D-DF8B0BF4A26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4" name="直線コネクタ 533">
          <a:extLst>
            <a:ext uri="{FF2B5EF4-FFF2-40B4-BE49-F238E27FC236}">
              <a16:creationId xmlns:a16="http://schemas.microsoft.com/office/drawing/2014/main" id="{63E50E4E-1D78-4B2B-A667-4814452C0B0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5" name="テキスト ボックス 534">
          <a:extLst>
            <a:ext uri="{FF2B5EF4-FFF2-40B4-BE49-F238E27FC236}">
              <a16:creationId xmlns:a16="http://schemas.microsoft.com/office/drawing/2014/main" id="{0323F88A-8CCF-4327-9FF3-1237E2228B08}"/>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6" name="直線コネクタ 535">
          <a:extLst>
            <a:ext uri="{FF2B5EF4-FFF2-40B4-BE49-F238E27FC236}">
              <a16:creationId xmlns:a16="http://schemas.microsoft.com/office/drawing/2014/main" id="{BEE23863-FF66-4BE4-893D-7CC6F1E181F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7" name="テキスト ボックス 536">
          <a:extLst>
            <a:ext uri="{FF2B5EF4-FFF2-40B4-BE49-F238E27FC236}">
              <a16:creationId xmlns:a16="http://schemas.microsoft.com/office/drawing/2014/main" id="{1D1EA539-D352-4B73-BC7D-34716C79D3F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8" name="直線コネクタ 537">
          <a:extLst>
            <a:ext uri="{FF2B5EF4-FFF2-40B4-BE49-F238E27FC236}">
              <a16:creationId xmlns:a16="http://schemas.microsoft.com/office/drawing/2014/main" id="{F2E8E2B9-7BC4-4B87-A055-BCD65D7B2E9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39" name="テキスト ボックス 538">
          <a:extLst>
            <a:ext uri="{FF2B5EF4-FFF2-40B4-BE49-F238E27FC236}">
              <a16:creationId xmlns:a16="http://schemas.microsoft.com/office/drawing/2014/main" id="{9A898F5C-390F-467F-BD5B-DE0B72199C0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0" name="直線コネクタ 539">
          <a:extLst>
            <a:ext uri="{FF2B5EF4-FFF2-40B4-BE49-F238E27FC236}">
              <a16:creationId xmlns:a16="http://schemas.microsoft.com/office/drawing/2014/main" id="{C0EEF14D-A621-4B7A-BBAD-C931649E09F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1" name="テキスト ボックス 540">
          <a:extLst>
            <a:ext uri="{FF2B5EF4-FFF2-40B4-BE49-F238E27FC236}">
              <a16:creationId xmlns:a16="http://schemas.microsoft.com/office/drawing/2014/main" id="{EECE324D-FD31-49F2-A024-B198EEA7CE8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2" name="【認定こども園・幼稚園・保育所】&#10;一人当たり面積グラフ枠">
          <a:extLst>
            <a:ext uri="{FF2B5EF4-FFF2-40B4-BE49-F238E27FC236}">
              <a16:creationId xmlns:a16="http://schemas.microsoft.com/office/drawing/2014/main" id="{75715B26-A0C2-4FA9-95DB-6A164593C11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21336</xdr:rowOff>
    </xdr:from>
    <xdr:to>
      <xdr:col>116</xdr:col>
      <xdr:colOff>62864</xdr:colOff>
      <xdr:row>41</xdr:row>
      <xdr:rowOff>14478</xdr:rowOff>
    </xdr:to>
    <xdr:cxnSp macro="">
      <xdr:nvCxnSpPr>
        <xdr:cNvPr id="543" name="直線コネクタ 542">
          <a:extLst>
            <a:ext uri="{FF2B5EF4-FFF2-40B4-BE49-F238E27FC236}">
              <a16:creationId xmlns:a16="http://schemas.microsoft.com/office/drawing/2014/main" id="{E07C9523-AEFB-4FC3-A437-C3446FA0C905}"/>
            </a:ext>
          </a:extLst>
        </xdr:cNvPr>
        <xdr:cNvCxnSpPr/>
      </xdr:nvCxnSpPr>
      <xdr:spPr>
        <a:xfrm flipV="1">
          <a:off x="22160864" y="5850636"/>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18305</xdr:rowOff>
    </xdr:from>
    <xdr:ext cx="469744" cy="259045"/>
    <xdr:sp macro="" textlink="">
      <xdr:nvSpPr>
        <xdr:cNvPr id="544" name="【認定こども園・幼稚園・保育所】&#10;一人当たり面積最小値テキスト">
          <a:extLst>
            <a:ext uri="{FF2B5EF4-FFF2-40B4-BE49-F238E27FC236}">
              <a16:creationId xmlns:a16="http://schemas.microsoft.com/office/drawing/2014/main" id="{F15DA635-02A5-4895-8B1E-9C492A5BC8C1}"/>
            </a:ext>
          </a:extLst>
        </xdr:cNvPr>
        <xdr:cNvSpPr txBox="1"/>
      </xdr:nvSpPr>
      <xdr:spPr>
        <a:xfrm>
          <a:off x="22199600" y="704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xdr:rowOff>
    </xdr:from>
    <xdr:to>
      <xdr:col>116</xdr:col>
      <xdr:colOff>152400</xdr:colOff>
      <xdr:row>41</xdr:row>
      <xdr:rowOff>14478</xdr:rowOff>
    </xdr:to>
    <xdr:cxnSp macro="">
      <xdr:nvCxnSpPr>
        <xdr:cNvPr id="545" name="直線コネクタ 544">
          <a:extLst>
            <a:ext uri="{FF2B5EF4-FFF2-40B4-BE49-F238E27FC236}">
              <a16:creationId xmlns:a16="http://schemas.microsoft.com/office/drawing/2014/main" id="{5B279D03-1D51-4692-A4CE-0E3575BE258C}"/>
            </a:ext>
          </a:extLst>
        </xdr:cNvPr>
        <xdr:cNvCxnSpPr/>
      </xdr:nvCxnSpPr>
      <xdr:spPr>
        <a:xfrm>
          <a:off x="22072600" y="704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139463</xdr:rowOff>
    </xdr:from>
    <xdr:ext cx="469744" cy="259045"/>
    <xdr:sp macro="" textlink="">
      <xdr:nvSpPr>
        <xdr:cNvPr id="546" name="【認定こども園・幼稚園・保育所】&#10;一人当たり面積最大値テキスト">
          <a:extLst>
            <a:ext uri="{FF2B5EF4-FFF2-40B4-BE49-F238E27FC236}">
              <a16:creationId xmlns:a16="http://schemas.microsoft.com/office/drawing/2014/main" id="{E3942277-9BF3-4EA4-B8F3-DF7B53DA64D9}"/>
            </a:ext>
          </a:extLst>
        </xdr:cNvPr>
        <xdr:cNvSpPr txBox="1"/>
      </xdr:nvSpPr>
      <xdr:spPr>
        <a:xfrm>
          <a:off x="22199600" y="562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21336</xdr:rowOff>
    </xdr:from>
    <xdr:to>
      <xdr:col>116</xdr:col>
      <xdr:colOff>152400</xdr:colOff>
      <xdr:row>34</xdr:row>
      <xdr:rowOff>21336</xdr:rowOff>
    </xdr:to>
    <xdr:cxnSp macro="">
      <xdr:nvCxnSpPr>
        <xdr:cNvPr id="547" name="直線コネクタ 546">
          <a:extLst>
            <a:ext uri="{FF2B5EF4-FFF2-40B4-BE49-F238E27FC236}">
              <a16:creationId xmlns:a16="http://schemas.microsoft.com/office/drawing/2014/main" id="{E70A904B-B42C-41AE-B301-84F7609A8CAC}"/>
            </a:ext>
          </a:extLst>
        </xdr:cNvPr>
        <xdr:cNvCxnSpPr/>
      </xdr:nvCxnSpPr>
      <xdr:spPr>
        <a:xfrm>
          <a:off x="22072600" y="585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115841</xdr:rowOff>
    </xdr:from>
    <xdr:ext cx="469744" cy="259045"/>
    <xdr:sp macro="" textlink="">
      <xdr:nvSpPr>
        <xdr:cNvPr id="548" name="【認定こども園・幼稚園・保育所】&#10;一人当たり面積平均値テキスト">
          <a:extLst>
            <a:ext uri="{FF2B5EF4-FFF2-40B4-BE49-F238E27FC236}">
              <a16:creationId xmlns:a16="http://schemas.microsoft.com/office/drawing/2014/main" id="{E253D026-B1B3-49B2-9273-FDA687F3760A}"/>
            </a:ext>
          </a:extLst>
        </xdr:cNvPr>
        <xdr:cNvSpPr txBox="1"/>
      </xdr:nvSpPr>
      <xdr:spPr>
        <a:xfrm>
          <a:off x="22199600" y="645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549" name="フローチャート: 判断 548">
          <a:extLst>
            <a:ext uri="{FF2B5EF4-FFF2-40B4-BE49-F238E27FC236}">
              <a16:creationId xmlns:a16="http://schemas.microsoft.com/office/drawing/2014/main" id="{44A44EFE-8323-49A8-BB2B-27AF9CA8659A}"/>
            </a:ext>
          </a:extLst>
        </xdr:cNvPr>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144272</xdr:rowOff>
    </xdr:from>
    <xdr:to>
      <xdr:col>112</xdr:col>
      <xdr:colOff>38100</xdr:colOff>
      <xdr:row>38</xdr:row>
      <xdr:rowOff>74422</xdr:rowOff>
    </xdr:to>
    <xdr:sp macro="" textlink="">
      <xdr:nvSpPr>
        <xdr:cNvPr id="550" name="フローチャート: 判断 549">
          <a:extLst>
            <a:ext uri="{FF2B5EF4-FFF2-40B4-BE49-F238E27FC236}">
              <a16:creationId xmlns:a16="http://schemas.microsoft.com/office/drawing/2014/main" id="{0F126428-6E59-43FC-8A86-46A4F538C920}"/>
            </a:ext>
          </a:extLst>
        </xdr:cNvPr>
        <xdr:cNvSpPr/>
      </xdr:nvSpPr>
      <xdr:spPr>
        <a:xfrm>
          <a:off x="212725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13970</xdr:rowOff>
    </xdr:from>
    <xdr:to>
      <xdr:col>107</xdr:col>
      <xdr:colOff>101600</xdr:colOff>
      <xdr:row>38</xdr:row>
      <xdr:rowOff>115570</xdr:rowOff>
    </xdr:to>
    <xdr:sp macro="" textlink="">
      <xdr:nvSpPr>
        <xdr:cNvPr id="551" name="フローチャート: 判断 550">
          <a:extLst>
            <a:ext uri="{FF2B5EF4-FFF2-40B4-BE49-F238E27FC236}">
              <a16:creationId xmlns:a16="http://schemas.microsoft.com/office/drawing/2014/main" id="{4358C340-71FF-4DC4-9250-DFAC93F91643}"/>
            </a:ext>
          </a:extLst>
        </xdr:cNvPr>
        <xdr:cNvSpPr/>
      </xdr:nvSpPr>
      <xdr:spPr>
        <a:xfrm>
          <a:off x="2038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552" name="フローチャート: 判断 551">
          <a:extLst>
            <a:ext uri="{FF2B5EF4-FFF2-40B4-BE49-F238E27FC236}">
              <a16:creationId xmlns:a16="http://schemas.microsoft.com/office/drawing/2014/main" id="{F468E53E-24AC-4381-AAB8-D6698D97574D}"/>
            </a:ext>
          </a:extLst>
        </xdr:cNvPr>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64262</xdr:rowOff>
    </xdr:from>
    <xdr:to>
      <xdr:col>98</xdr:col>
      <xdr:colOff>38100</xdr:colOff>
      <xdr:row>38</xdr:row>
      <xdr:rowOff>165862</xdr:rowOff>
    </xdr:to>
    <xdr:sp macro="" textlink="">
      <xdr:nvSpPr>
        <xdr:cNvPr id="553" name="フローチャート: 判断 552">
          <a:extLst>
            <a:ext uri="{FF2B5EF4-FFF2-40B4-BE49-F238E27FC236}">
              <a16:creationId xmlns:a16="http://schemas.microsoft.com/office/drawing/2014/main" id="{33EF5976-D1A4-446E-A753-9B25E5903008}"/>
            </a:ext>
          </a:extLst>
        </xdr:cNvPr>
        <xdr:cNvSpPr/>
      </xdr:nvSpPr>
      <xdr:spPr>
        <a:xfrm>
          <a:off x="18605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A9732929-52A5-4B7B-8227-61AEB039F29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833531CF-67A2-4484-B6C2-F10B88CCC42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50E116AD-E130-412B-82EE-F7CDA9568C2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CF9D8888-564A-4775-A2C0-CF19ECBA399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C0C34333-7B03-4716-96D1-C46172F736E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36830</xdr:rowOff>
    </xdr:from>
    <xdr:to>
      <xdr:col>116</xdr:col>
      <xdr:colOff>114300</xdr:colOff>
      <xdr:row>36</xdr:row>
      <xdr:rowOff>138430</xdr:rowOff>
    </xdr:to>
    <xdr:sp macro="" textlink="">
      <xdr:nvSpPr>
        <xdr:cNvPr id="559" name="楕円 558">
          <a:extLst>
            <a:ext uri="{FF2B5EF4-FFF2-40B4-BE49-F238E27FC236}">
              <a16:creationId xmlns:a16="http://schemas.microsoft.com/office/drawing/2014/main" id="{A702CF41-E7FD-4508-85FE-B8233EBBA72D}"/>
            </a:ext>
          </a:extLst>
        </xdr:cNvPr>
        <xdr:cNvSpPr/>
      </xdr:nvSpPr>
      <xdr:spPr>
        <a:xfrm>
          <a:off x="221107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59707</xdr:rowOff>
    </xdr:from>
    <xdr:ext cx="469744" cy="259045"/>
    <xdr:sp macro="" textlink="">
      <xdr:nvSpPr>
        <xdr:cNvPr id="560" name="【認定こども園・幼稚園・保育所】&#10;一人当たり面積該当値テキスト">
          <a:extLst>
            <a:ext uri="{FF2B5EF4-FFF2-40B4-BE49-F238E27FC236}">
              <a16:creationId xmlns:a16="http://schemas.microsoft.com/office/drawing/2014/main" id="{1592FB3C-F05C-4A99-92FE-FE3F6FBE0E3E}"/>
            </a:ext>
          </a:extLst>
        </xdr:cNvPr>
        <xdr:cNvSpPr txBox="1"/>
      </xdr:nvSpPr>
      <xdr:spPr>
        <a:xfrm>
          <a:off x="22199600" y="606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71120</xdr:rowOff>
    </xdr:from>
    <xdr:to>
      <xdr:col>112</xdr:col>
      <xdr:colOff>38100</xdr:colOff>
      <xdr:row>37</xdr:row>
      <xdr:rowOff>1270</xdr:rowOff>
    </xdr:to>
    <xdr:sp macro="" textlink="">
      <xdr:nvSpPr>
        <xdr:cNvPr id="561" name="楕円 560">
          <a:extLst>
            <a:ext uri="{FF2B5EF4-FFF2-40B4-BE49-F238E27FC236}">
              <a16:creationId xmlns:a16="http://schemas.microsoft.com/office/drawing/2014/main" id="{D14F3682-882A-4286-9D8F-0FF0E1BD6C08}"/>
            </a:ext>
          </a:extLst>
        </xdr:cNvPr>
        <xdr:cNvSpPr/>
      </xdr:nvSpPr>
      <xdr:spPr>
        <a:xfrm>
          <a:off x="21272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87630</xdr:rowOff>
    </xdr:from>
    <xdr:to>
      <xdr:col>116</xdr:col>
      <xdr:colOff>63500</xdr:colOff>
      <xdr:row>36</xdr:row>
      <xdr:rowOff>121920</xdr:rowOff>
    </xdr:to>
    <xdr:cxnSp macro="">
      <xdr:nvCxnSpPr>
        <xdr:cNvPr id="562" name="直線コネクタ 561">
          <a:extLst>
            <a:ext uri="{FF2B5EF4-FFF2-40B4-BE49-F238E27FC236}">
              <a16:creationId xmlns:a16="http://schemas.microsoft.com/office/drawing/2014/main" id="{D2B6C6A1-037C-424E-8708-4809E7519E80}"/>
            </a:ext>
          </a:extLst>
        </xdr:cNvPr>
        <xdr:cNvCxnSpPr/>
      </xdr:nvCxnSpPr>
      <xdr:spPr>
        <a:xfrm flipV="1">
          <a:off x="21323300" y="62598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93980</xdr:rowOff>
    </xdr:from>
    <xdr:to>
      <xdr:col>107</xdr:col>
      <xdr:colOff>101600</xdr:colOff>
      <xdr:row>37</xdr:row>
      <xdr:rowOff>24130</xdr:rowOff>
    </xdr:to>
    <xdr:sp macro="" textlink="">
      <xdr:nvSpPr>
        <xdr:cNvPr id="563" name="楕円 562">
          <a:extLst>
            <a:ext uri="{FF2B5EF4-FFF2-40B4-BE49-F238E27FC236}">
              <a16:creationId xmlns:a16="http://schemas.microsoft.com/office/drawing/2014/main" id="{CFEF3C3F-41BC-4514-8520-3BD38C967BD8}"/>
            </a:ext>
          </a:extLst>
        </xdr:cNvPr>
        <xdr:cNvSpPr/>
      </xdr:nvSpPr>
      <xdr:spPr>
        <a:xfrm>
          <a:off x="20383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121920</xdr:rowOff>
    </xdr:from>
    <xdr:to>
      <xdr:col>111</xdr:col>
      <xdr:colOff>177800</xdr:colOff>
      <xdr:row>36</xdr:row>
      <xdr:rowOff>144780</xdr:rowOff>
    </xdr:to>
    <xdr:cxnSp macro="">
      <xdr:nvCxnSpPr>
        <xdr:cNvPr id="564" name="直線コネクタ 563">
          <a:extLst>
            <a:ext uri="{FF2B5EF4-FFF2-40B4-BE49-F238E27FC236}">
              <a16:creationId xmlns:a16="http://schemas.microsoft.com/office/drawing/2014/main" id="{92FCAF24-504D-4F4B-ABF9-039BDB9113C2}"/>
            </a:ext>
          </a:extLst>
        </xdr:cNvPr>
        <xdr:cNvCxnSpPr/>
      </xdr:nvCxnSpPr>
      <xdr:spPr>
        <a:xfrm flipV="1">
          <a:off x="20434300" y="6294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116840</xdr:rowOff>
    </xdr:from>
    <xdr:to>
      <xdr:col>102</xdr:col>
      <xdr:colOff>165100</xdr:colOff>
      <xdr:row>37</xdr:row>
      <xdr:rowOff>46990</xdr:rowOff>
    </xdr:to>
    <xdr:sp macro="" textlink="">
      <xdr:nvSpPr>
        <xdr:cNvPr id="565" name="楕円 564">
          <a:extLst>
            <a:ext uri="{FF2B5EF4-FFF2-40B4-BE49-F238E27FC236}">
              <a16:creationId xmlns:a16="http://schemas.microsoft.com/office/drawing/2014/main" id="{959A5E5B-776F-47E8-A13F-5DEF6ED4C283}"/>
            </a:ext>
          </a:extLst>
        </xdr:cNvPr>
        <xdr:cNvSpPr/>
      </xdr:nvSpPr>
      <xdr:spPr>
        <a:xfrm>
          <a:off x="19494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144780</xdr:rowOff>
    </xdr:from>
    <xdr:to>
      <xdr:col>107</xdr:col>
      <xdr:colOff>50800</xdr:colOff>
      <xdr:row>36</xdr:row>
      <xdr:rowOff>167640</xdr:rowOff>
    </xdr:to>
    <xdr:cxnSp macro="">
      <xdr:nvCxnSpPr>
        <xdr:cNvPr id="566" name="直線コネクタ 565">
          <a:extLst>
            <a:ext uri="{FF2B5EF4-FFF2-40B4-BE49-F238E27FC236}">
              <a16:creationId xmlns:a16="http://schemas.microsoft.com/office/drawing/2014/main" id="{FFC0CB7A-79A9-4285-B6B9-CAD71AD0E662}"/>
            </a:ext>
          </a:extLst>
        </xdr:cNvPr>
        <xdr:cNvCxnSpPr/>
      </xdr:nvCxnSpPr>
      <xdr:spPr>
        <a:xfrm flipV="1">
          <a:off x="19545300" y="6316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65549</xdr:rowOff>
    </xdr:from>
    <xdr:ext cx="469744" cy="259045"/>
    <xdr:sp macro="" textlink="">
      <xdr:nvSpPr>
        <xdr:cNvPr id="567" name="n_1aveValue【認定こども園・幼稚園・保育所】&#10;一人当たり面積">
          <a:extLst>
            <a:ext uri="{FF2B5EF4-FFF2-40B4-BE49-F238E27FC236}">
              <a16:creationId xmlns:a16="http://schemas.microsoft.com/office/drawing/2014/main" id="{787D1A97-6857-4A52-9989-689729609C26}"/>
            </a:ext>
          </a:extLst>
        </xdr:cNvPr>
        <xdr:cNvSpPr txBox="1"/>
      </xdr:nvSpPr>
      <xdr:spPr>
        <a:xfrm>
          <a:off x="21075727" y="65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106697</xdr:rowOff>
    </xdr:from>
    <xdr:ext cx="469744" cy="259045"/>
    <xdr:sp macro="" textlink="">
      <xdr:nvSpPr>
        <xdr:cNvPr id="568" name="n_2aveValue【認定こども園・幼稚園・保育所】&#10;一人当たり面積">
          <a:extLst>
            <a:ext uri="{FF2B5EF4-FFF2-40B4-BE49-F238E27FC236}">
              <a16:creationId xmlns:a16="http://schemas.microsoft.com/office/drawing/2014/main" id="{FCC08828-75BC-4221-958D-0AA9DE68EDF6}"/>
            </a:ext>
          </a:extLst>
        </xdr:cNvPr>
        <xdr:cNvSpPr txBox="1"/>
      </xdr:nvSpPr>
      <xdr:spPr>
        <a:xfrm>
          <a:off x="201994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131843</xdr:rowOff>
    </xdr:from>
    <xdr:ext cx="469744" cy="259045"/>
    <xdr:sp macro="" textlink="">
      <xdr:nvSpPr>
        <xdr:cNvPr id="569" name="n_3aveValue【認定こども園・幼稚園・保育所】&#10;一人当たり面積">
          <a:extLst>
            <a:ext uri="{FF2B5EF4-FFF2-40B4-BE49-F238E27FC236}">
              <a16:creationId xmlns:a16="http://schemas.microsoft.com/office/drawing/2014/main" id="{C887FA57-38D1-4BC6-97E3-EAFD3F8BA6F8}"/>
            </a:ext>
          </a:extLst>
        </xdr:cNvPr>
        <xdr:cNvSpPr txBox="1"/>
      </xdr:nvSpPr>
      <xdr:spPr>
        <a:xfrm>
          <a:off x="19310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10939</xdr:rowOff>
    </xdr:from>
    <xdr:ext cx="469744" cy="259045"/>
    <xdr:sp macro="" textlink="">
      <xdr:nvSpPr>
        <xdr:cNvPr id="570" name="n_4aveValue【認定こども園・幼稚園・保育所】&#10;一人当たり面積">
          <a:extLst>
            <a:ext uri="{FF2B5EF4-FFF2-40B4-BE49-F238E27FC236}">
              <a16:creationId xmlns:a16="http://schemas.microsoft.com/office/drawing/2014/main" id="{4B413899-C52D-412D-9958-37C55F1CC914}"/>
            </a:ext>
          </a:extLst>
        </xdr:cNvPr>
        <xdr:cNvSpPr txBox="1"/>
      </xdr:nvSpPr>
      <xdr:spPr>
        <a:xfrm>
          <a:off x="18421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17797</xdr:rowOff>
    </xdr:from>
    <xdr:ext cx="469744" cy="259045"/>
    <xdr:sp macro="" textlink="">
      <xdr:nvSpPr>
        <xdr:cNvPr id="571" name="n_1mainValue【認定こども園・幼稚園・保育所】&#10;一人当たり面積">
          <a:extLst>
            <a:ext uri="{FF2B5EF4-FFF2-40B4-BE49-F238E27FC236}">
              <a16:creationId xmlns:a16="http://schemas.microsoft.com/office/drawing/2014/main" id="{538972DF-56E7-48FD-97FF-213372DD213A}"/>
            </a:ext>
          </a:extLst>
        </xdr:cNvPr>
        <xdr:cNvSpPr txBox="1"/>
      </xdr:nvSpPr>
      <xdr:spPr>
        <a:xfrm>
          <a:off x="210757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40657</xdr:rowOff>
    </xdr:from>
    <xdr:ext cx="469744" cy="259045"/>
    <xdr:sp macro="" textlink="">
      <xdr:nvSpPr>
        <xdr:cNvPr id="572" name="n_2mainValue【認定こども園・幼稚園・保育所】&#10;一人当たり面積">
          <a:extLst>
            <a:ext uri="{FF2B5EF4-FFF2-40B4-BE49-F238E27FC236}">
              <a16:creationId xmlns:a16="http://schemas.microsoft.com/office/drawing/2014/main" id="{016BBE14-84FA-4AA0-AC91-0B2CA787F1BA}"/>
            </a:ext>
          </a:extLst>
        </xdr:cNvPr>
        <xdr:cNvSpPr txBox="1"/>
      </xdr:nvSpPr>
      <xdr:spPr>
        <a:xfrm>
          <a:off x="201994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63517</xdr:rowOff>
    </xdr:from>
    <xdr:ext cx="469744" cy="259045"/>
    <xdr:sp macro="" textlink="">
      <xdr:nvSpPr>
        <xdr:cNvPr id="573" name="n_3mainValue【認定こども園・幼稚園・保育所】&#10;一人当たり面積">
          <a:extLst>
            <a:ext uri="{FF2B5EF4-FFF2-40B4-BE49-F238E27FC236}">
              <a16:creationId xmlns:a16="http://schemas.microsoft.com/office/drawing/2014/main" id="{97298971-7FA1-4DB2-8A1C-E4FDF9A3C062}"/>
            </a:ext>
          </a:extLst>
        </xdr:cNvPr>
        <xdr:cNvSpPr txBox="1"/>
      </xdr:nvSpPr>
      <xdr:spPr>
        <a:xfrm>
          <a:off x="19310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4" name="正方形/長方形 573">
          <a:extLst>
            <a:ext uri="{FF2B5EF4-FFF2-40B4-BE49-F238E27FC236}">
              <a16:creationId xmlns:a16="http://schemas.microsoft.com/office/drawing/2014/main" id="{109D1D8F-2C64-4F85-8307-D617727342A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5" name="正方形/長方形 574">
          <a:extLst>
            <a:ext uri="{FF2B5EF4-FFF2-40B4-BE49-F238E27FC236}">
              <a16:creationId xmlns:a16="http://schemas.microsoft.com/office/drawing/2014/main" id="{9315AF4D-2080-4D31-B26D-6A08F7C95CB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6" name="正方形/長方形 575">
          <a:extLst>
            <a:ext uri="{FF2B5EF4-FFF2-40B4-BE49-F238E27FC236}">
              <a16:creationId xmlns:a16="http://schemas.microsoft.com/office/drawing/2014/main" id="{17F1ABC2-C0D7-494D-ABA8-F20BEEB428F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7" name="正方形/長方形 576">
          <a:extLst>
            <a:ext uri="{FF2B5EF4-FFF2-40B4-BE49-F238E27FC236}">
              <a16:creationId xmlns:a16="http://schemas.microsoft.com/office/drawing/2014/main" id="{9B45FF47-958E-4DBF-9C60-9CE1750AB16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8" name="正方形/長方形 577">
          <a:extLst>
            <a:ext uri="{FF2B5EF4-FFF2-40B4-BE49-F238E27FC236}">
              <a16:creationId xmlns:a16="http://schemas.microsoft.com/office/drawing/2014/main" id="{BDED39EB-1B21-4FEB-AA45-137D7361EF4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9" name="正方形/長方形 578">
          <a:extLst>
            <a:ext uri="{FF2B5EF4-FFF2-40B4-BE49-F238E27FC236}">
              <a16:creationId xmlns:a16="http://schemas.microsoft.com/office/drawing/2014/main" id="{4950566D-AC71-46C5-9028-03AF69DE2CF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0" name="正方形/長方形 579">
          <a:extLst>
            <a:ext uri="{FF2B5EF4-FFF2-40B4-BE49-F238E27FC236}">
              <a16:creationId xmlns:a16="http://schemas.microsoft.com/office/drawing/2014/main" id="{8837DF52-343B-4843-A4C1-4D31C510826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1" name="正方形/長方形 580">
          <a:extLst>
            <a:ext uri="{FF2B5EF4-FFF2-40B4-BE49-F238E27FC236}">
              <a16:creationId xmlns:a16="http://schemas.microsoft.com/office/drawing/2014/main" id="{E2492996-EDB6-4937-A7A4-28C57AAD825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2" name="テキスト ボックス 581">
          <a:extLst>
            <a:ext uri="{FF2B5EF4-FFF2-40B4-BE49-F238E27FC236}">
              <a16:creationId xmlns:a16="http://schemas.microsoft.com/office/drawing/2014/main" id="{10C0468B-A06F-4B6E-AB92-63847859E4F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3" name="直線コネクタ 582">
          <a:extLst>
            <a:ext uri="{FF2B5EF4-FFF2-40B4-BE49-F238E27FC236}">
              <a16:creationId xmlns:a16="http://schemas.microsoft.com/office/drawing/2014/main" id="{3F52800A-FE9C-4D2A-8E47-C3AC44D0F4C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4" name="テキスト ボックス 583">
          <a:extLst>
            <a:ext uri="{FF2B5EF4-FFF2-40B4-BE49-F238E27FC236}">
              <a16:creationId xmlns:a16="http://schemas.microsoft.com/office/drawing/2014/main" id="{D0DDBC15-7C92-4BEE-BCF0-5AC2C17E7BF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5" name="直線コネクタ 584">
          <a:extLst>
            <a:ext uri="{FF2B5EF4-FFF2-40B4-BE49-F238E27FC236}">
              <a16:creationId xmlns:a16="http://schemas.microsoft.com/office/drawing/2014/main" id="{E9A069E8-7552-46E1-90BA-E9E803D14EE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86" name="テキスト ボックス 585">
          <a:extLst>
            <a:ext uri="{FF2B5EF4-FFF2-40B4-BE49-F238E27FC236}">
              <a16:creationId xmlns:a16="http://schemas.microsoft.com/office/drawing/2014/main" id="{EA21B315-B3CB-4B4B-BA2E-C842B430549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7" name="直線コネクタ 586">
          <a:extLst>
            <a:ext uri="{FF2B5EF4-FFF2-40B4-BE49-F238E27FC236}">
              <a16:creationId xmlns:a16="http://schemas.microsoft.com/office/drawing/2014/main" id="{AB13FF2D-3721-4504-AABB-64B213C909F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8" name="テキスト ボックス 587">
          <a:extLst>
            <a:ext uri="{FF2B5EF4-FFF2-40B4-BE49-F238E27FC236}">
              <a16:creationId xmlns:a16="http://schemas.microsoft.com/office/drawing/2014/main" id="{1420BA1E-12D4-4647-8B47-A9267F85578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9" name="直線コネクタ 588">
          <a:extLst>
            <a:ext uri="{FF2B5EF4-FFF2-40B4-BE49-F238E27FC236}">
              <a16:creationId xmlns:a16="http://schemas.microsoft.com/office/drawing/2014/main" id="{7BE2D046-3859-4AF0-9A75-4A49C25AECB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0" name="テキスト ボックス 589">
          <a:extLst>
            <a:ext uri="{FF2B5EF4-FFF2-40B4-BE49-F238E27FC236}">
              <a16:creationId xmlns:a16="http://schemas.microsoft.com/office/drawing/2014/main" id="{DED30C3E-78E9-4A0C-B75C-4CC29DF7F98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1" name="直線コネクタ 590">
          <a:extLst>
            <a:ext uri="{FF2B5EF4-FFF2-40B4-BE49-F238E27FC236}">
              <a16:creationId xmlns:a16="http://schemas.microsoft.com/office/drawing/2014/main" id="{0F65DE33-7DD8-4EB2-8AC9-33676EDF7D1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2" name="テキスト ボックス 591">
          <a:extLst>
            <a:ext uri="{FF2B5EF4-FFF2-40B4-BE49-F238E27FC236}">
              <a16:creationId xmlns:a16="http://schemas.microsoft.com/office/drawing/2014/main" id="{AF42E383-BABE-4416-B5CE-ED26D16BE89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3" name="直線コネクタ 592">
          <a:extLst>
            <a:ext uri="{FF2B5EF4-FFF2-40B4-BE49-F238E27FC236}">
              <a16:creationId xmlns:a16="http://schemas.microsoft.com/office/drawing/2014/main" id="{C3FCDFE4-B3F9-428C-BB7A-83A060A9C00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4" name="テキスト ボックス 593">
          <a:extLst>
            <a:ext uri="{FF2B5EF4-FFF2-40B4-BE49-F238E27FC236}">
              <a16:creationId xmlns:a16="http://schemas.microsoft.com/office/drawing/2014/main" id="{7EE4DA4D-24E4-4125-B070-B4915BB99C8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5" name="直線コネクタ 594">
          <a:extLst>
            <a:ext uri="{FF2B5EF4-FFF2-40B4-BE49-F238E27FC236}">
              <a16:creationId xmlns:a16="http://schemas.microsoft.com/office/drawing/2014/main" id="{687E74EE-F119-4517-BC00-5FA00390337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96" name="テキスト ボックス 595">
          <a:extLst>
            <a:ext uri="{FF2B5EF4-FFF2-40B4-BE49-F238E27FC236}">
              <a16:creationId xmlns:a16="http://schemas.microsoft.com/office/drawing/2014/main" id="{071367CE-A88F-4965-B3F1-DD2C0B3E90A8}"/>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7" name="直線コネクタ 596">
          <a:extLst>
            <a:ext uri="{FF2B5EF4-FFF2-40B4-BE49-F238E27FC236}">
              <a16:creationId xmlns:a16="http://schemas.microsoft.com/office/drawing/2014/main" id="{F277F558-9018-4B99-9733-7E4EF7826E8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8" name="テキスト ボックス 597">
          <a:extLst>
            <a:ext uri="{FF2B5EF4-FFF2-40B4-BE49-F238E27FC236}">
              <a16:creationId xmlns:a16="http://schemas.microsoft.com/office/drawing/2014/main" id="{4399F0A7-76C1-489F-A9F1-9B25B5DE1E34}"/>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9" name="【学校施設】&#10;有形固定資産減価償却率グラフ枠">
          <a:extLst>
            <a:ext uri="{FF2B5EF4-FFF2-40B4-BE49-F238E27FC236}">
              <a16:creationId xmlns:a16="http://schemas.microsoft.com/office/drawing/2014/main" id="{0803C7E3-FF7B-4B87-9072-BA710ED6D37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80010</xdr:rowOff>
    </xdr:to>
    <xdr:cxnSp macro="">
      <xdr:nvCxnSpPr>
        <xdr:cNvPr id="600" name="直線コネクタ 599">
          <a:extLst>
            <a:ext uri="{FF2B5EF4-FFF2-40B4-BE49-F238E27FC236}">
              <a16:creationId xmlns:a16="http://schemas.microsoft.com/office/drawing/2014/main" id="{71EB1630-8634-4772-A031-ABD3DDA63CB7}"/>
            </a:ext>
          </a:extLst>
        </xdr:cNvPr>
        <xdr:cNvCxnSpPr/>
      </xdr:nvCxnSpPr>
      <xdr:spPr>
        <a:xfrm flipV="1">
          <a:off x="16318864" y="95783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601" name="【学校施設】&#10;有形固定資産減価償却率最小値テキスト">
          <a:extLst>
            <a:ext uri="{FF2B5EF4-FFF2-40B4-BE49-F238E27FC236}">
              <a16:creationId xmlns:a16="http://schemas.microsoft.com/office/drawing/2014/main" id="{7180C811-D87C-4D19-B834-885BE4F32176}"/>
            </a:ext>
          </a:extLst>
        </xdr:cNvPr>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602" name="直線コネクタ 601">
          <a:extLst>
            <a:ext uri="{FF2B5EF4-FFF2-40B4-BE49-F238E27FC236}">
              <a16:creationId xmlns:a16="http://schemas.microsoft.com/office/drawing/2014/main" id="{02EF94C5-3DCA-45A2-BDCD-2856CC9009A8}"/>
            </a:ext>
          </a:extLst>
        </xdr:cNvPr>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603" name="【学校施設】&#10;有形固定資産減価償却率最大値テキスト">
          <a:extLst>
            <a:ext uri="{FF2B5EF4-FFF2-40B4-BE49-F238E27FC236}">
              <a16:creationId xmlns:a16="http://schemas.microsoft.com/office/drawing/2014/main" id="{C0540515-51FA-49F4-BAF0-33EF731207DA}"/>
            </a:ext>
          </a:extLst>
        </xdr:cNvPr>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604" name="直線コネクタ 603">
          <a:extLst>
            <a:ext uri="{FF2B5EF4-FFF2-40B4-BE49-F238E27FC236}">
              <a16:creationId xmlns:a16="http://schemas.microsoft.com/office/drawing/2014/main" id="{EF5E5CC7-3BE4-427C-97E9-D0114116E37D}"/>
            </a:ext>
          </a:extLst>
        </xdr:cNvPr>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150058</xdr:rowOff>
    </xdr:from>
    <xdr:ext cx="405111" cy="259045"/>
    <xdr:sp macro="" textlink="">
      <xdr:nvSpPr>
        <xdr:cNvPr id="605" name="【学校施設】&#10;有形固定資産減価償却率平均値テキスト">
          <a:extLst>
            <a:ext uri="{FF2B5EF4-FFF2-40B4-BE49-F238E27FC236}">
              <a16:creationId xmlns:a16="http://schemas.microsoft.com/office/drawing/2014/main" id="{F0F782AB-889D-420D-A58E-316960B37AA3}"/>
            </a:ext>
          </a:extLst>
        </xdr:cNvPr>
        <xdr:cNvSpPr txBox="1"/>
      </xdr:nvSpPr>
      <xdr:spPr>
        <a:xfrm>
          <a:off x="16357600" y="1009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606" name="フローチャート: 判断 605">
          <a:extLst>
            <a:ext uri="{FF2B5EF4-FFF2-40B4-BE49-F238E27FC236}">
              <a16:creationId xmlns:a16="http://schemas.microsoft.com/office/drawing/2014/main" id="{03ADFD28-94CC-4DC4-AABC-FAD338CAAB83}"/>
            </a:ext>
          </a:extLst>
        </xdr:cNvPr>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607" name="フローチャート: 判断 606">
          <a:extLst>
            <a:ext uri="{FF2B5EF4-FFF2-40B4-BE49-F238E27FC236}">
              <a16:creationId xmlns:a16="http://schemas.microsoft.com/office/drawing/2014/main" id="{FA48BDAD-447B-489B-87AF-054CCB2FE71D}"/>
            </a:ext>
          </a:extLst>
        </xdr:cNvPr>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08" name="フローチャート: 判断 607">
          <a:extLst>
            <a:ext uri="{FF2B5EF4-FFF2-40B4-BE49-F238E27FC236}">
              <a16:creationId xmlns:a16="http://schemas.microsoft.com/office/drawing/2014/main" id="{570D3ECC-D528-4231-BE6F-C0E8B4E7F4CB}"/>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609" name="フローチャート: 判断 608">
          <a:extLst>
            <a:ext uri="{FF2B5EF4-FFF2-40B4-BE49-F238E27FC236}">
              <a16:creationId xmlns:a16="http://schemas.microsoft.com/office/drawing/2014/main" id="{58F9CDDF-2772-4D32-9B9D-8D90C0078CA5}"/>
            </a:ext>
          </a:extLst>
        </xdr:cNvPr>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10" name="フローチャート: 判断 609">
          <a:extLst>
            <a:ext uri="{FF2B5EF4-FFF2-40B4-BE49-F238E27FC236}">
              <a16:creationId xmlns:a16="http://schemas.microsoft.com/office/drawing/2014/main" id="{00332F26-C363-4968-AB85-222EA1EF6796}"/>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22919DA-8D64-480B-B2D1-501CC05098C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41D72C05-B194-4AFD-ACA0-CA629047B92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9A83D30D-C4E7-4B14-9C14-5D897412DF9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EE9ACA52-F8EC-44B1-9ED2-D01F529258B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C09BBBBF-0BD0-4CF0-987D-AFECB453E1A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133713</xdr:rowOff>
    </xdr:from>
    <xdr:to>
      <xdr:col>85</xdr:col>
      <xdr:colOff>177800</xdr:colOff>
      <xdr:row>60</xdr:row>
      <xdr:rowOff>63863</xdr:rowOff>
    </xdr:to>
    <xdr:sp macro="" textlink="">
      <xdr:nvSpPr>
        <xdr:cNvPr id="616" name="楕円 615">
          <a:extLst>
            <a:ext uri="{FF2B5EF4-FFF2-40B4-BE49-F238E27FC236}">
              <a16:creationId xmlns:a16="http://schemas.microsoft.com/office/drawing/2014/main" id="{0D727137-03DC-4A7D-8096-D1A0C0CDB77A}"/>
            </a:ext>
          </a:extLst>
        </xdr:cNvPr>
        <xdr:cNvSpPr/>
      </xdr:nvSpPr>
      <xdr:spPr>
        <a:xfrm>
          <a:off x="162687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112140</xdr:rowOff>
    </xdr:from>
    <xdr:ext cx="405111" cy="259045"/>
    <xdr:sp macro="" textlink="">
      <xdr:nvSpPr>
        <xdr:cNvPr id="617" name="【学校施設】&#10;有形固定資産減価償却率該当値テキスト">
          <a:extLst>
            <a:ext uri="{FF2B5EF4-FFF2-40B4-BE49-F238E27FC236}">
              <a16:creationId xmlns:a16="http://schemas.microsoft.com/office/drawing/2014/main" id="{57016F34-7E99-4DE0-A615-7BDE460E6E0B}"/>
            </a:ext>
          </a:extLst>
        </xdr:cNvPr>
        <xdr:cNvSpPr txBox="1"/>
      </xdr:nvSpPr>
      <xdr:spPr>
        <a:xfrm>
          <a:off x="16357600"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81462</xdr:rowOff>
    </xdr:from>
    <xdr:to>
      <xdr:col>81</xdr:col>
      <xdr:colOff>101600</xdr:colOff>
      <xdr:row>60</xdr:row>
      <xdr:rowOff>11612</xdr:rowOff>
    </xdr:to>
    <xdr:sp macro="" textlink="">
      <xdr:nvSpPr>
        <xdr:cNvPr id="618" name="楕円 617">
          <a:extLst>
            <a:ext uri="{FF2B5EF4-FFF2-40B4-BE49-F238E27FC236}">
              <a16:creationId xmlns:a16="http://schemas.microsoft.com/office/drawing/2014/main" id="{442F2E74-88E7-4AFE-BABA-3BC044660B24}"/>
            </a:ext>
          </a:extLst>
        </xdr:cNvPr>
        <xdr:cNvSpPr/>
      </xdr:nvSpPr>
      <xdr:spPr>
        <a:xfrm>
          <a:off x="15430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132262</xdr:rowOff>
    </xdr:from>
    <xdr:to>
      <xdr:col>85</xdr:col>
      <xdr:colOff>127000</xdr:colOff>
      <xdr:row>60</xdr:row>
      <xdr:rowOff>13063</xdr:rowOff>
    </xdr:to>
    <xdr:cxnSp macro="">
      <xdr:nvCxnSpPr>
        <xdr:cNvPr id="619" name="直線コネクタ 618">
          <a:extLst>
            <a:ext uri="{FF2B5EF4-FFF2-40B4-BE49-F238E27FC236}">
              <a16:creationId xmlns:a16="http://schemas.microsoft.com/office/drawing/2014/main" id="{1A8CE10B-0CDE-43F8-8BB5-E5ED418316D7}"/>
            </a:ext>
          </a:extLst>
        </xdr:cNvPr>
        <xdr:cNvCxnSpPr/>
      </xdr:nvCxnSpPr>
      <xdr:spPr>
        <a:xfrm>
          <a:off x="15481300" y="10247812"/>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35741</xdr:rowOff>
    </xdr:from>
    <xdr:to>
      <xdr:col>76</xdr:col>
      <xdr:colOff>165100</xdr:colOff>
      <xdr:row>59</xdr:row>
      <xdr:rowOff>137341</xdr:rowOff>
    </xdr:to>
    <xdr:sp macro="" textlink="">
      <xdr:nvSpPr>
        <xdr:cNvPr id="620" name="楕円 619">
          <a:extLst>
            <a:ext uri="{FF2B5EF4-FFF2-40B4-BE49-F238E27FC236}">
              <a16:creationId xmlns:a16="http://schemas.microsoft.com/office/drawing/2014/main" id="{BF40866C-A648-45BD-9208-3D12DF2AA519}"/>
            </a:ext>
          </a:extLst>
        </xdr:cNvPr>
        <xdr:cNvSpPr/>
      </xdr:nvSpPr>
      <xdr:spPr>
        <a:xfrm>
          <a:off x="14541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86541</xdr:rowOff>
    </xdr:from>
    <xdr:to>
      <xdr:col>81</xdr:col>
      <xdr:colOff>50800</xdr:colOff>
      <xdr:row>59</xdr:row>
      <xdr:rowOff>132262</xdr:rowOff>
    </xdr:to>
    <xdr:cxnSp macro="">
      <xdr:nvCxnSpPr>
        <xdr:cNvPr id="621" name="直線コネクタ 620">
          <a:extLst>
            <a:ext uri="{FF2B5EF4-FFF2-40B4-BE49-F238E27FC236}">
              <a16:creationId xmlns:a16="http://schemas.microsoft.com/office/drawing/2014/main" id="{10A59203-D426-400B-91F2-DDF4E3E8EB9F}"/>
            </a:ext>
          </a:extLst>
        </xdr:cNvPr>
        <xdr:cNvCxnSpPr/>
      </xdr:nvCxnSpPr>
      <xdr:spPr>
        <a:xfrm>
          <a:off x="14592300" y="1020209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148409</xdr:rowOff>
    </xdr:from>
    <xdr:to>
      <xdr:col>72</xdr:col>
      <xdr:colOff>38100</xdr:colOff>
      <xdr:row>59</xdr:row>
      <xdr:rowOff>78559</xdr:rowOff>
    </xdr:to>
    <xdr:sp macro="" textlink="">
      <xdr:nvSpPr>
        <xdr:cNvPr id="622" name="楕円 621">
          <a:extLst>
            <a:ext uri="{FF2B5EF4-FFF2-40B4-BE49-F238E27FC236}">
              <a16:creationId xmlns:a16="http://schemas.microsoft.com/office/drawing/2014/main" id="{16D6ADCB-945C-4B29-BE1B-A2B5C271B320}"/>
            </a:ext>
          </a:extLst>
        </xdr:cNvPr>
        <xdr:cNvSpPr/>
      </xdr:nvSpPr>
      <xdr:spPr>
        <a:xfrm>
          <a:off x="13652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27759</xdr:rowOff>
    </xdr:from>
    <xdr:to>
      <xdr:col>76</xdr:col>
      <xdr:colOff>114300</xdr:colOff>
      <xdr:row>59</xdr:row>
      <xdr:rowOff>86541</xdr:rowOff>
    </xdr:to>
    <xdr:cxnSp macro="">
      <xdr:nvCxnSpPr>
        <xdr:cNvPr id="623" name="直線コネクタ 622">
          <a:extLst>
            <a:ext uri="{FF2B5EF4-FFF2-40B4-BE49-F238E27FC236}">
              <a16:creationId xmlns:a16="http://schemas.microsoft.com/office/drawing/2014/main" id="{24980933-8632-492D-964B-EF5171D6F0F2}"/>
            </a:ext>
          </a:extLst>
        </xdr:cNvPr>
        <xdr:cNvCxnSpPr/>
      </xdr:nvCxnSpPr>
      <xdr:spPr>
        <a:xfrm>
          <a:off x="13703300" y="1014330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45193</xdr:rowOff>
    </xdr:from>
    <xdr:ext cx="405111" cy="259045"/>
    <xdr:sp macro="" textlink="">
      <xdr:nvSpPr>
        <xdr:cNvPr id="624" name="n_1aveValue【学校施設】&#10;有形固定資産減価償却率">
          <a:extLst>
            <a:ext uri="{FF2B5EF4-FFF2-40B4-BE49-F238E27FC236}">
              <a16:creationId xmlns:a16="http://schemas.microsoft.com/office/drawing/2014/main" id="{B17C46A4-720C-4C98-9F24-FC1E05A52130}"/>
            </a:ext>
          </a:extLst>
        </xdr:cNvPr>
        <xdr:cNvSpPr txBox="1"/>
      </xdr:nvSpPr>
      <xdr:spPr>
        <a:xfrm>
          <a:off x="152660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625" name="n_2aveValue【学校施設】&#10;有形固定資産減価償却率">
          <a:extLst>
            <a:ext uri="{FF2B5EF4-FFF2-40B4-BE49-F238E27FC236}">
              <a16:creationId xmlns:a16="http://schemas.microsoft.com/office/drawing/2014/main" id="{C8365963-3736-49C1-BE6F-A3C0D087F42F}"/>
            </a:ext>
          </a:extLst>
        </xdr:cNvPr>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35396</xdr:rowOff>
    </xdr:from>
    <xdr:ext cx="405111" cy="259045"/>
    <xdr:sp macro="" textlink="">
      <xdr:nvSpPr>
        <xdr:cNvPr id="626" name="n_3aveValue【学校施設】&#10;有形固定資産減価償却率">
          <a:extLst>
            <a:ext uri="{FF2B5EF4-FFF2-40B4-BE49-F238E27FC236}">
              <a16:creationId xmlns:a16="http://schemas.microsoft.com/office/drawing/2014/main" id="{89E61972-E164-4747-9688-D4A974CEB897}"/>
            </a:ext>
          </a:extLst>
        </xdr:cNvPr>
        <xdr:cNvSpPr txBox="1"/>
      </xdr:nvSpPr>
      <xdr:spPr>
        <a:xfrm>
          <a:off x="13500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27" name="n_4aveValue【学校施設】&#10;有形固定資産減価償却率">
          <a:extLst>
            <a:ext uri="{FF2B5EF4-FFF2-40B4-BE49-F238E27FC236}">
              <a16:creationId xmlns:a16="http://schemas.microsoft.com/office/drawing/2014/main" id="{63E6BD52-4E8E-456C-86B4-035284F12E82}"/>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28139</xdr:rowOff>
    </xdr:from>
    <xdr:ext cx="405111" cy="259045"/>
    <xdr:sp macro="" textlink="">
      <xdr:nvSpPr>
        <xdr:cNvPr id="628" name="n_1mainValue【学校施設】&#10;有形固定資産減価償却率">
          <a:extLst>
            <a:ext uri="{FF2B5EF4-FFF2-40B4-BE49-F238E27FC236}">
              <a16:creationId xmlns:a16="http://schemas.microsoft.com/office/drawing/2014/main" id="{82F39077-CD4A-4CD2-B9BD-3464DDB94CA6}"/>
            </a:ext>
          </a:extLst>
        </xdr:cNvPr>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153868</xdr:rowOff>
    </xdr:from>
    <xdr:ext cx="405111" cy="259045"/>
    <xdr:sp macro="" textlink="">
      <xdr:nvSpPr>
        <xdr:cNvPr id="629" name="n_2mainValue【学校施設】&#10;有形固定資産減価償却率">
          <a:extLst>
            <a:ext uri="{FF2B5EF4-FFF2-40B4-BE49-F238E27FC236}">
              <a16:creationId xmlns:a16="http://schemas.microsoft.com/office/drawing/2014/main" id="{ED2EABC0-73F5-4619-803B-C337DA271FB6}"/>
            </a:ext>
          </a:extLst>
        </xdr:cNvPr>
        <xdr:cNvSpPr txBox="1"/>
      </xdr:nvSpPr>
      <xdr:spPr>
        <a:xfrm>
          <a:off x="14389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95086</xdr:rowOff>
    </xdr:from>
    <xdr:ext cx="405111" cy="259045"/>
    <xdr:sp macro="" textlink="">
      <xdr:nvSpPr>
        <xdr:cNvPr id="630" name="n_3mainValue【学校施設】&#10;有形固定資産減価償却率">
          <a:extLst>
            <a:ext uri="{FF2B5EF4-FFF2-40B4-BE49-F238E27FC236}">
              <a16:creationId xmlns:a16="http://schemas.microsoft.com/office/drawing/2014/main" id="{DAD398F8-C044-4C10-92B2-4D905CB6363D}"/>
            </a:ext>
          </a:extLst>
        </xdr:cNvPr>
        <xdr:cNvSpPr txBox="1"/>
      </xdr:nvSpPr>
      <xdr:spPr>
        <a:xfrm>
          <a:off x="13500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a:extLst>
            <a:ext uri="{FF2B5EF4-FFF2-40B4-BE49-F238E27FC236}">
              <a16:creationId xmlns:a16="http://schemas.microsoft.com/office/drawing/2014/main" id="{9B50E002-EB3A-4B1D-8440-66C82CA4916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a:extLst>
            <a:ext uri="{FF2B5EF4-FFF2-40B4-BE49-F238E27FC236}">
              <a16:creationId xmlns:a16="http://schemas.microsoft.com/office/drawing/2014/main" id="{C84F103A-8794-4A94-9DCD-6726C067303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a:extLst>
            <a:ext uri="{FF2B5EF4-FFF2-40B4-BE49-F238E27FC236}">
              <a16:creationId xmlns:a16="http://schemas.microsoft.com/office/drawing/2014/main" id="{793400F8-7416-4393-83AF-56F5B1CD8D2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a:extLst>
            <a:ext uri="{FF2B5EF4-FFF2-40B4-BE49-F238E27FC236}">
              <a16:creationId xmlns:a16="http://schemas.microsoft.com/office/drawing/2014/main" id="{B13899A3-2D89-4CAC-BD7C-6800F301118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a:extLst>
            <a:ext uri="{FF2B5EF4-FFF2-40B4-BE49-F238E27FC236}">
              <a16:creationId xmlns:a16="http://schemas.microsoft.com/office/drawing/2014/main" id="{DD72C379-5D6E-4291-A205-1E9FF022CC7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a:extLst>
            <a:ext uri="{FF2B5EF4-FFF2-40B4-BE49-F238E27FC236}">
              <a16:creationId xmlns:a16="http://schemas.microsoft.com/office/drawing/2014/main" id="{4B5D10FF-32E6-4651-AB3B-DAAB7B13B51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a:extLst>
            <a:ext uri="{FF2B5EF4-FFF2-40B4-BE49-F238E27FC236}">
              <a16:creationId xmlns:a16="http://schemas.microsoft.com/office/drawing/2014/main" id="{1AB19522-874F-4033-9762-84A03CBE1BD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a:extLst>
            <a:ext uri="{FF2B5EF4-FFF2-40B4-BE49-F238E27FC236}">
              <a16:creationId xmlns:a16="http://schemas.microsoft.com/office/drawing/2014/main" id="{C66F1575-4DBF-4C0C-8B1C-8D7FE0057AB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a:extLst>
            <a:ext uri="{FF2B5EF4-FFF2-40B4-BE49-F238E27FC236}">
              <a16:creationId xmlns:a16="http://schemas.microsoft.com/office/drawing/2014/main" id="{F1ADF7BD-A1FC-4BBA-A150-9AEE5149BE0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a:extLst>
            <a:ext uri="{FF2B5EF4-FFF2-40B4-BE49-F238E27FC236}">
              <a16:creationId xmlns:a16="http://schemas.microsoft.com/office/drawing/2014/main" id="{4C1DE580-99EC-4657-A833-3219EDE83A3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1" name="テキスト ボックス 640">
          <a:extLst>
            <a:ext uri="{FF2B5EF4-FFF2-40B4-BE49-F238E27FC236}">
              <a16:creationId xmlns:a16="http://schemas.microsoft.com/office/drawing/2014/main" id="{CA0ED175-A7BB-41B1-912B-A3C64D0881F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42" name="直線コネクタ 641">
          <a:extLst>
            <a:ext uri="{FF2B5EF4-FFF2-40B4-BE49-F238E27FC236}">
              <a16:creationId xmlns:a16="http://schemas.microsoft.com/office/drawing/2014/main" id="{D90B6CF8-E522-4447-B3DF-6727A06A2A3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3" name="テキスト ボックス 642">
          <a:extLst>
            <a:ext uri="{FF2B5EF4-FFF2-40B4-BE49-F238E27FC236}">
              <a16:creationId xmlns:a16="http://schemas.microsoft.com/office/drawing/2014/main" id="{957F2390-B06B-4960-9278-6ACADE6DFE2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4" name="直線コネクタ 643">
          <a:extLst>
            <a:ext uri="{FF2B5EF4-FFF2-40B4-BE49-F238E27FC236}">
              <a16:creationId xmlns:a16="http://schemas.microsoft.com/office/drawing/2014/main" id="{8EB3C106-83B9-4B8A-8BF0-72AC0A9B78E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5" name="テキスト ボックス 644">
          <a:extLst>
            <a:ext uri="{FF2B5EF4-FFF2-40B4-BE49-F238E27FC236}">
              <a16:creationId xmlns:a16="http://schemas.microsoft.com/office/drawing/2014/main" id="{148E589A-4B29-447E-904C-3F1CFB583D5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6" name="直線コネクタ 645">
          <a:extLst>
            <a:ext uri="{FF2B5EF4-FFF2-40B4-BE49-F238E27FC236}">
              <a16:creationId xmlns:a16="http://schemas.microsoft.com/office/drawing/2014/main" id="{0192D3AD-9C41-463E-B239-666543EBF6D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7" name="テキスト ボックス 646">
          <a:extLst>
            <a:ext uri="{FF2B5EF4-FFF2-40B4-BE49-F238E27FC236}">
              <a16:creationId xmlns:a16="http://schemas.microsoft.com/office/drawing/2014/main" id="{435C7149-3DEC-4EA0-A0FD-A2B3F898902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8" name="直線コネクタ 647">
          <a:extLst>
            <a:ext uri="{FF2B5EF4-FFF2-40B4-BE49-F238E27FC236}">
              <a16:creationId xmlns:a16="http://schemas.microsoft.com/office/drawing/2014/main" id="{939ABA99-1AB0-47A9-9A6A-59B2C97A2AF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9" name="テキスト ボックス 648">
          <a:extLst>
            <a:ext uri="{FF2B5EF4-FFF2-40B4-BE49-F238E27FC236}">
              <a16:creationId xmlns:a16="http://schemas.microsoft.com/office/drawing/2014/main" id="{0DA94A1A-E14E-40BB-A43E-B81E1347021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0" name="直線コネクタ 649">
          <a:extLst>
            <a:ext uri="{FF2B5EF4-FFF2-40B4-BE49-F238E27FC236}">
              <a16:creationId xmlns:a16="http://schemas.microsoft.com/office/drawing/2014/main" id="{6FBA3AC1-A9C9-4EC1-9202-3393F9F32FC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51" name="テキスト ボックス 650">
          <a:extLst>
            <a:ext uri="{FF2B5EF4-FFF2-40B4-BE49-F238E27FC236}">
              <a16:creationId xmlns:a16="http://schemas.microsoft.com/office/drawing/2014/main" id="{32E8AB3C-35A6-40EE-89B5-1462097B44B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2" name="直線コネクタ 651">
          <a:extLst>
            <a:ext uri="{FF2B5EF4-FFF2-40B4-BE49-F238E27FC236}">
              <a16:creationId xmlns:a16="http://schemas.microsoft.com/office/drawing/2014/main" id="{D36D150E-1E87-40CF-8640-7BFC2F47781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53" name="テキスト ボックス 652">
          <a:extLst>
            <a:ext uri="{FF2B5EF4-FFF2-40B4-BE49-F238E27FC236}">
              <a16:creationId xmlns:a16="http://schemas.microsoft.com/office/drawing/2014/main" id="{3F9E81D4-FED4-4E62-9996-5BB1145F284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4" name="【学校施設】&#10;一人当たり面積グラフ枠">
          <a:extLst>
            <a:ext uri="{FF2B5EF4-FFF2-40B4-BE49-F238E27FC236}">
              <a16:creationId xmlns:a16="http://schemas.microsoft.com/office/drawing/2014/main" id="{1CCB7316-DB85-4EB5-8D02-400EDE2EC56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134683</xdr:rowOff>
    </xdr:from>
    <xdr:to>
      <xdr:col>116</xdr:col>
      <xdr:colOff>62864</xdr:colOff>
      <xdr:row>64</xdr:row>
      <xdr:rowOff>169355</xdr:rowOff>
    </xdr:to>
    <xdr:cxnSp macro="">
      <xdr:nvCxnSpPr>
        <xdr:cNvPr id="655" name="直線コネクタ 654">
          <a:extLst>
            <a:ext uri="{FF2B5EF4-FFF2-40B4-BE49-F238E27FC236}">
              <a16:creationId xmlns:a16="http://schemas.microsoft.com/office/drawing/2014/main" id="{053A5F08-FE57-492D-A5E5-41A44D72C123}"/>
            </a:ext>
          </a:extLst>
        </xdr:cNvPr>
        <xdr:cNvCxnSpPr/>
      </xdr:nvCxnSpPr>
      <xdr:spPr>
        <a:xfrm flipV="1">
          <a:off x="22160864" y="9735883"/>
          <a:ext cx="0" cy="140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1732</xdr:rowOff>
    </xdr:from>
    <xdr:ext cx="469744" cy="259045"/>
    <xdr:sp macro="" textlink="">
      <xdr:nvSpPr>
        <xdr:cNvPr id="656" name="【学校施設】&#10;一人当たり面積最小値テキスト">
          <a:extLst>
            <a:ext uri="{FF2B5EF4-FFF2-40B4-BE49-F238E27FC236}">
              <a16:creationId xmlns:a16="http://schemas.microsoft.com/office/drawing/2014/main" id="{AD9A213F-EF95-453A-9F58-DEA6D771445E}"/>
            </a:ext>
          </a:extLst>
        </xdr:cNvPr>
        <xdr:cNvSpPr txBox="1"/>
      </xdr:nvSpPr>
      <xdr:spPr>
        <a:xfrm>
          <a:off x="22199600" y="1114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169355</xdr:rowOff>
    </xdr:from>
    <xdr:to>
      <xdr:col>116</xdr:col>
      <xdr:colOff>152400</xdr:colOff>
      <xdr:row>64</xdr:row>
      <xdr:rowOff>169355</xdr:rowOff>
    </xdr:to>
    <xdr:cxnSp macro="">
      <xdr:nvCxnSpPr>
        <xdr:cNvPr id="657" name="直線コネクタ 656">
          <a:extLst>
            <a:ext uri="{FF2B5EF4-FFF2-40B4-BE49-F238E27FC236}">
              <a16:creationId xmlns:a16="http://schemas.microsoft.com/office/drawing/2014/main" id="{67A5313E-42F3-41FE-82E7-4C8AAF8A3A60}"/>
            </a:ext>
          </a:extLst>
        </xdr:cNvPr>
        <xdr:cNvCxnSpPr/>
      </xdr:nvCxnSpPr>
      <xdr:spPr>
        <a:xfrm>
          <a:off x="22072600" y="111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81360</xdr:rowOff>
    </xdr:from>
    <xdr:ext cx="469744" cy="259045"/>
    <xdr:sp macro="" textlink="">
      <xdr:nvSpPr>
        <xdr:cNvPr id="658" name="【学校施設】&#10;一人当たり面積最大値テキスト">
          <a:extLst>
            <a:ext uri="{FF2B5EF4-FFF2-40B4-BE49-F238E27FC236}">
              <a16:creationId xmlns:a16="http://schemas.microsoft.com/office/drawing/2014/main" id="{6BC80FF5-DF64-4810-9349-79BBA0E3FAB5}"/>
            </a:ext>
          </a:extLst>
        </xdr:cNvPr>
        <xdr:cNvSpPr txBox="1"/>
      </xdr:nvSpPr>
      <xdr:spPr>
        <a:xfrm>
          <a:off x="22199600" y="95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134683</xdr:rowOff>
    </xdr:from>
    <xdr:to>
      <xdr:col>116</xdr:col>
      <xdr:colOff>152400</xdr:colOff>
      <xdr:row>56</xdr:row>
      <xdr:rowOff>134683</xdr:rowOff>
    </xdr:to>
    <xdr:cxnSp macro="">
      <xdr:nvCxnSpPr>
        <xdr:cNvPr id="659" name="直線コネクタ 658">
          <a:extLst>
            <a:ext uri="{FF2B5EF4-FFF2-40B4-BE49-F238E27FC236}">
              <a16:creationId xmlns:a16="http://schemas.microsoft.com/office/drawing/2014/main" id="{87915658-510F-4E64-BA2A-78FB7FF88296}"/>
            </a:ext>
          </a:extLst>
        </xdr:cNvPr>
        <xdr:cNvCxnSpPr/>
      </xdr:nvCxnSpPr>
      <xdr:spPr>
        <a:xfrm>
          <a:off x="22072600" y="973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47134</xdr:rowOff>
    </xdr:from>
    <xdr:ext cx="469744" cy="259045"/>
    <xdr:sp macro="" textlink="">
      <xdr:nvSpPr>
        <xdr:cNvPr id="660" name="【学校施設】&#10;一人当たり面積平均値テキスト">
          <a:extLst>
            <a:ext uri="{FF2B5EF4-FFF2-40B4-BE49-F238E27FC236}">
              <a16:creationId xmlns:a16="http://schemas.microsoft.com/office/drawing/2014/main" id="{878DF1A9-E99A-4AA7-B01A-C3F1E29AF218}"/>
            </a:ext>
          </a:extLst>
        </xdr:cNvPr>
        <xdr:cNvSpPr txBox="1"/>
      </xdr:nvSpPr>
      <xdr:spPr>
        <a:xfrm>
          <a:off x="22199600" y="10677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24257</xdr:rowOff>
    </xdr:from>
    <xdr:to>
      <xdr:col>116</xdr:col>
      <xdr:colOff>114300</xdr:colOff>
      <xdr:row>63</xdr:row>
      <xdr:rowOff>125857</xdr:rowOff>
    </xdr:to>
    <xdr:sp macro="" textlink="">
      <xdr:nvSpPr>
        <xdr:cNvPr id="661" name="フローチャート: 判断 660">
          <a:extLst>
            <a:ext uri="{FF2B5EF4-FFF2-40B4-BE49-F238E27FC236}">
              <a16:creationId xmlns:a16="http://schemas.microsoft.com/office/drawing/2014/main" id="{79BFCBE3-9B08-4C05-B71B-2E8FE2F97045}"/>
            </a:ext>
          </a:extLst>
        </xdr:cNvPr>
        <xdr:cNvSpPr/>
      </xdr:nvSpPr>
      <xdr:spPr>
        <a:xfrm>
          <a:off x="22110700" y="10825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34163</xdr:rowOff>
    </xdr:from>
    <xdr:to>
      <xdr:col>112</xdr:col>
      <xdr:colOff>38100</xdr:colOff>
      <xdr:row>63</xdr:row>
      <xdr:rowOff>135763</xdr:rowOff>
    </xdr:to>
    <xdr:sp macro="" textlink="">
      <xdr:nvSpPr>
        <xdr:cNvPr id="662" name="フローチャート: 判断 661">
          <a:extLst>
            <a:ext uri="{FF2B5EF4-FFF2-40B4-BE49-F238E27FC236}">
              <a16:creationId xmlns:a16="http://schemas.microsoft.com/office/drawing/2014/main" id="{FFD3D596-A4C3-4A6E-B45E-E17951CB658A}"/>
            </a:ext>
          </a:extLst>
        </xdr:cNvPr>
        <xdr:cNvSpPr/>
      </xdr:nvSpPr>
      <xdr:spPr>
        <a:xfrm>
          <a:off x="21272500" y="108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22543</xdr:rowOff>
    </xdr:from>
    <xdr:to>
      <xdr:col>107</xdr:col>
      <xdr:colOff>101600</xdr:colOff>
      <xdr:row>63</xdr:row>
      <xdr:rowOff>124143</xdr:rowOff>
    </xdr:to>
    <xdr:sp macro="" textlink="">
      <xdr:nvSpPr>
        <xdr:cNvPr id="663" name="フローチャート: 判断 662">
          <a:extLst>
            <a:ext uri="{FF2B5EF4-FFF2-40B4-BE49-F238E27FC236}">
              <a16:creationId xmlns:a16="http://schemas.microsoft.com/office/drawing/2014/main" id="{B12F956F-FC64-4D3A-A695-6EFBE1DD47AB}"/>
            </a:ext>
          </a:extLst>
        </xdr:cNvPr>
        <xdr:cNvSpPr/>
      </xdr:nvSpPr>
      <xdr:spPr>
        <a:xfrm>
          <a:off x="20383500" y="1082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49213</xdr:rowOff>
    </xdr:from>
    <xdr:to>
      <xdr:col>102</xdr:col>
      <xdr:colOff>165100</xdr:colOff>
      <xdr:row>63</xdr:row>
      <xdr:rowOff>150813</xdr:rowOff>
    </xdr:to>
    <xdr:sp macro="" textlink="">
      <xdr:nvSpPr>
        <xdr:cNvPr id="664" name="フローチャート: 判断 663">
          <a:extLst>
            <a:ext uri="{FF2B5EF4-FFF2-40B4-BE49-F238E27FC236}">
              <a16:creationId xmlns:a16="http://schemas.microsoft.com/office/drawing/2014/main" id="{3FA2E9C1-3C90-491F-A8F7-DF50BBCA43F2}"/>
            </a:ext>
          </a:extLst>
        </xdr:cNvPr>
        <xdr:cNvSpPr/>
      </xdr:nvSpPr>
      <xdr:spPr>
        <a:xfrm>
          <a:off x="19494500" y="1085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3111</xdr:rowOff>
    </xdr:from>
    <xdr:to>
      <xdr:col>98</xdr:col>
      <xdr:colOff>38100</xdr:colOff>
      <xdr:row>63</xdr:row>
      <xdr:rowOff>104711</xdr:rowOff>
    </xdr:to>
    <xdr:sp macro="" textlink="">
      <xdr:nvSpPr>
        <xdr:cNvPr id="665" name="フローチャート: 判断 664">
          <a:extLst>
            <a:ext uri="{FF2B5EF4-FFF2-40B4-BE49-F238E27FC236}">
              <a16:creationId xmlns:a16="http://schemas.microsoft.com/office/drawing/2014/main" id="{90D6530D-0605-43F2-87EC-314CD823C2DA}"/>
            </a:ext>
          </a:extLst>
        </xdr:cNvPr>
        <xdr:cNvSpPr/>
      </xdr:nvSpPr>
      <xdr:spPr>
        <a:xfrm>
          <a:off x="18605500" y="108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5F50A1B9-4F0D-4BCF-9CF8-C11316AEF66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7" name="テキスト ボックス 666">
          <a:extLst>
            <a:ext uri="{FF2B5EF4-FFF2-40B4-BE49-F238E27FC236}">
              <a16:creationId xmlns:a16="http://schemas.microsoft.com/office/drawing/2014/main" id="{4E32FC88-FF0E-4E23-92F2-44B063367C0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F3A28AF8-7EA6-4214-97F7-63AC1A820EA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E825ED2E-7B24-40FD-963D-5059F1DDC7D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2C5EC094-1EF8-48FD-B4D1-D3D7F7B49E4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126365</xdr:rowOff>
    </xdr:from>
    <xdr:to>
      <xdr:col>116</xdr:col>
      <xdr:colOff>114300</xdr:colOff>
      <xdr:row>64</xdr:row>
      <xdr:rowOff>56515</xdr:rowOff>
    </xdr:to>
    <xdr:sp macro="" textlink="">
      <xdr:nvSpPr>
        <xdr:cNvPr id="671" name="楕円 670">
          <a:extLst>
            <a:ext uri="{FF2B5EF4-FFF2-40B4-BE49-F238E27FC236}">
              <a16:creationId xmlns:a16="http://schemas.microsoft.com/office/drawing/2014/main" id="{EFF1A5EB-A2E4-4A21-BE40-5E8170FBB40C}"/>
            </a:ext>
          </a:extLst>
        </xdr:cNvPr>
        <xdr:cNvSpPr/>
      </xdr:nvSpPr>
      <xdr:spPr>
        <a:xfrm>
          <a:off x="221107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104792</xdr:rowOff>
    </xdr:from>
    <xdr:ext cx="469744" cy="259045"/>
    <xdr:sp macro="" textlink="">
      <xdr:nvSpPr>
        <xdr:cNvPr id="672" name="【学校施設】&#10;一人当たり面積該当値テキスト">
          <a:extLst>
            <a:ext uri="{FF2B5EF4-FFF2-40B4-BE49-F238E27FC236}">
              <a16:creationId xmlns:a16="http://schemas.microsoft.com/office/drawing/2014/main" id="{96E600A3-74D2-45B5-A8B2-E70732BA59A7}"/>
            </a:ext>
          </a:extLst>
        </xdr:cNvPr>
        <xdr:cNvSpPr txBox="1"/>
      </xdr:nvSpPr>
      <xdr:spPr>
        <a:xfrm>
          <a:off x="22199600" y="1090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142748</xdr:rowOff>
    </xdr:from>
    <xdr:to>
      <xdr:col>112</xdr:col>
      <xdr:colOff>38100</xdr:colOff>
      <xdr:row>64</xdr:row>
      <xdr:rowOff>72898</xdr:rowOff>
    </xdr:to>
    <xdr:sp macro="" textlink="">
      <xdr:nvSpPr>
        <xdr:cNvPr id="673" name="楕円 672">
          <a:extLst>
            <a:ext uri="{FF2B5EF4-FFF2-40B4-BE49-F238E27FC236}">
              <a16:creationId xmlns:a16="http://schemas.microsoft.com/office/drawing/2014/main" id="{B61FD52A-274A-4A77-A133-CF2425644956}"/>
            </a:ext>
          </a:extLst>
        </xdr:cNvPr>
        <xdr:cNvSpPr/>
      </xdr:nvSpPr>
      <xdr:spPr>
        <a:xfrm>
          <a:off x="21272500" y="1094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5715</xdr:rowOff>
    </xdr:from>
    <xdr:to>
      <xdr:col>116</xdr:col>
      <xdr:colOff>63500</xdr:colOff>
      <xdr:row>64</xdr:row>
      <xdr:rowOff>22098</xdr:rowOff>
    </xdr:to>
    <xdr:cxnSp macro="">
      <xdr:nvCxnSpPr>
        <xdr:cNvPr id="674" name="直線コネクタ 673">
          <a:extLst>
            <a:ext uri="{FF2B5EF4-FFF2-40B4-BE49-F238E27FC236}">
              <a16:creationId xmlns:a16="http://schemas.microsoft.com/office/drawing/2014/main" id="{4B2D925A-EDC3-4D53-A27A-4FC4BBFC4684}"/>
            </a:ext>
          </a:extLst>
        </xdr:cNvPr>
        <xdr:cNvCxnSpPr/>
      </xdr:nvCxnSpPr>
      <xdr:spPr>
        <a:xfrm flipV="1">
          <a:off x="21323300" y="10978515"/>
          <a:ext cx="8382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153988</xdr:rowOff>
    </xdr:from>
    <xdr:to>
      <xdr:col>107</xdr:col>
      <xdr:colOff>101600</xdr:colOff>
      <xdr:row>64</xdr:row>
      <xdr:rowOff>84138</xdr:rowOff>
    </xdr:to>
    <xdr:sp macro="" textlink="">
      <xdr:nvSpPr>
        <xdr:cNvPr id="675" name="楕円 674">
          <a:extLst>
            <a:ext uri="{FF2B5EF4-FFF2-40B4-BE49-F238E27FC236}">
              <a16:creationId xmlns:a16="http://schemas.microsoft.com/office/drawing/2014/main" id="{0C6E097F-FDD8-4306-9D60-DB9E24E9FFBF}"/>
            </a:ext>
          </a:extLst>
        </xdr:cNvPr>
        <xdr:cNvSpPr/>
      </xdr:nvSpPr>
      <xdr:spPr>
        <a:xfrm>
          <a:off x="203835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22098</xdr:rowOff>
    </xdr:from>
    <xdr:to>
      <xdr:col>111</xdr:col>
      <xdr:colOff>177800</xdr:colOff>
      <xdr:row>64</xdr:row>
      <xdr:rowOff>33338</xdr:rowOff>
    </xdr:to>
    <xdr:cxnSp macro="">
      <xdr:nvCxnSpPr>
        <xdr:cNvPr id="676" name="直線コネクタ 675">
          <a:extLst>
            <a:ext uri="{FF2B5EF4-FFF2-40B4-BE49-F238E27FC236}">
              <a16:creationId xmlns:a16="http://schemas.microsoft.com/office/drawing/2014/main" id="{A73AC0A2-2B64-45C3-9BA9-DD08B73518D3}"/>
            </a:ext>
          </a:extLst>
        </xdr:cNvPr>
        <xdr:cNvCxnSpPr/>
      </xdr:nvCxnSpPr>
      <xdr:spPr>
        <a:xfrm flipV="1">
          <a:off x="20434300" y="10994898"/>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165036</xdr:rowOff>
    </xdr:from>
    <xdr:to>
      <xdr:col>102</xdr:col>
      <xdr:colOff>165100</xdr:colOff>
      <xdr:row>64</xdr:row>
      <xdr:rowOff>95186</xdr:rowOff>
    </xdr:to>
    <xdr:sp macro="" textlink="">
      <xdr:nvSpPr>
        <xdr:cNvPr id="677" name="楕円 676">
          <a:extLst>
            <a:ext uri="{FF2B5EF4-FFF2-40B4-BE49-F238E27FC236}">
              <a16:creationId xmlns:a16="http://schemas.microsoft.com/office/drawing/2014/main" id="{D074C8BC-EC52-42C7-85A5-194B76CC7786}"/>
            </a:ext>
          </a:extLst>
        </xdr:cNvPr>
        <xdr:cNvSpPr/>
      </xdr:nvSpPr>
      <xdr:spPr>
        <a:xfrm>
          <a:off x="19494500" y="1096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33338</xdr:rowOff>
    </xdr:from>
    <xdr:to>
      <xdr:col>107</xdr:col>
      <xdr:colOff>50800</xdr:colOff>
      <xdr:row>64</xdr:row>
      <xdr:rowOff>44386</xdr:rowOff>
    </xdr:to>
    <xdr:cxnSp macro="">
      <xdr:nvCxnSpPr>
        <xdr:cNvPr id="678" name="直線コネクタ 677">
          <a:extLst>
            <a:ext uri="{FF2B5EF4-FFF2-40B4-BE49-F238E27FC236}">
              <a16:creationId xmlns:a16="http://schemas.microsoft.com/office/drawing/2014/main" id="{0114B228-5724-46FB-BBC6-D7782ED791DC}"/>
            </a:ext>
          </a:extLst>
        </xdr:cNvPr>
        <xdr:cNvCxnSpPr/>
      </xdr:nvCxnSpPr>
      <xdr:spPr>
        <a:xfrm flipV="1">
          <a:off x="19545300" y="11006138"/>
          <a:ext cx="889000" cy="1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152290</xdr:rowOff>
    </xdr:from>
    <xdr:ext cx="469744" cy="259045"/>
    <xdr:sp macro="" textlink="">
      <xdr:nvSpPr>
        <xdr:cNvPr id="679" name="n_1aveValue【学校施設】&#10;一人当たり面積">
          <a:extLst>
            <a:ext uri="{FF2B5EF4-FFF2-40B4-BE49-F238E27FC236}">
              <a16:creationId xmlns:a16="http://schemas.microsoft.com/office/drawing/2014/main" id="{E745B3B8-F04F-4F26-9020-4F4FDFF012F1}"/>
            </a:ext>
          </a:extLst>
        </xdr:cNvPr>
        <xdr:cNvSpPr txBox="1"/>
      </xdr:nvSpPr>
      <xdr:spPr>
        <a:xfrm>
          <a:off x="21075727" y="1061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140670</xdr:rowOff>
    </xdr:from>
    <xdr:ext cx="469744" cy="259045"/>
    <xdr:sp macro="" textlink="">
      <xdr:nvSpPr>
        <xdr:cNvPr id="680" name="n_2aveValue【学校施設】&#10;一人当たり面積">
          <a:extLst>
            <a:ext uri="{FF2B5EF4-FFF2-40B4-BE49-F238E27FC236}">
              <a16:creationId xmlns:a16="http://schemas.microsoft.com/office/drawing/2014/main" id="{40EAFBC3-575D-4DBC-853C-B390914BA79F}"/>
            </a:ext>
          </a:extLst>
        </xdr:cNvPr>
        <xdr:cNvSpPr txBox="1"/>
      </xdr:nvSpPr>
      <xdr:spPr>
        <a:xfrm>
          <a:off x="20199427" y="1059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167340</xdr:rowOff>
    </xdr:from>
    <xdr:ext cx="469744" cy="259045"/>
    <xdr:sp macro="" textlink="">
      <xdr:nvSpPr>
        <xdr:cNvPr id="681" name="n_3aveValue【学校施設】&#10;一人当たり面積">
          <a:extLst>
            <a:ext uri="{FF2B5EF4-FFF2-40B4-BE49-F238E27FC236}">
              <a16:creationId xmlns:a16="http://schemas.microsoft.com/office/drawing/2014/main" id="{EE36336D-F533-4DC5-AA23-FB9255F5A855}"/>
            </a:ext>
          </a:extLst>
        </xdr:cNvPr>
        <xdr:cNvSpPr txBox="1"/>
      </xdr:nvSpPr>
      <xdr:spPr>
        <a:xfrm>
          <a:off x="19310427" y="1062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121238</xdr:rowOff>
    </xdr:from>
    <xdr:ext cx="469744" cy="259045"/>
    <xdr:sp macro="" textlink="">
      <xdr:nvSpPr>
        <xdr:cNvPr id="682" name="n_4aveValue【学校施設】&#10;一人当たり面積">
          <a:extLst>
            <a:ext uri="{FF2B5EF4-FFF2-40B4-BE49-F238E27FC236}">
              <a16:creationId xmlns:a16="http://schemas.microsoft.com/office/drawing/2014/main" id="{6050BD77-73B4-4F99-86AA-69E0E93A7C73}"/>
            </a:ext>
          </a:extLst>
        </xdr:cNvPr>
        <xdr:cNvSpPr txBox="1"/>
      </xdr:nvSpPr>
      <xdr:spPr>
        <a:xfrm>
          <a:off x="18421427" y="105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64025</xdr:rowOff>
    </xdr:from>
    <xdr:ext cx="469744" cy="259045"/>
    <xdr:sp macro="" textlink="">
      <xdr:nvSpPr>
        <xdr:cNvPr id="683" name="n_1mainValue【学校施設】&#10;一人当たり面積">
          <a:extLst>
            <a:ext uri="{FF2B5EF4-FFF2-40B4-BE49-F238E27FC236}">
              <a16:creationId xmlns:a16="http://schemas.microsoft.com/office/drawing/2014/main" id="{F8C5B66D-F4E1-460A-B108-E28E912AC4BB}"/>
            </a:ext>
          </a:extLst>
        </xdr:cNvPr>
        <xdr:cNvSpPr txBox="1"/>
      </xdr:nvSpPr>
      <xdr:spPr>
        <a:xfrm>
          <a:off x="21075727" y="1103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75265</xdr:rowOff>
    </xdr:from>
    <xdr:ext cx="469744" cy="259045"/>
    <xdr:sp macro="" textlink="">
      <xdr:nvSpPr>
        <xdr:cNvPr id="684" name="n_2mainValue【学校施設】&#10;一人当たり面積">
          <a:extLst>
            <a:ext uri="{FF2B5EF4-FFF2-40B4-BE49-F238E27FC236}">
              <a16:creationId xmlns:a16="http://schemas.microsoft.com/office/drawing/2014/main" id="{4330A7B9-D841-4AE2-96D6-97EEB0F4D750}"/>
            </a:ext>
          </a:extLst>
        </xdr:cNvPr>
        <xdr:cNvSpPr txBox="1"/>
      </xdr:nvSpPr>
      <xdr:spPr>
        <a:xfrm>
          <a:off x="20199427" y="1104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86313</xdr:rowOff>
    </xdr:from>
    <xdr:ext cx="469744" cy="259045"/>
    <xdr:sp macro="" textlink="">
      <xdr:nvSpPr>
        <xdr:cNvPr id="685" name="n_3mainValue【学校施設】&#10;一人当たり面積">
          <a:extLst>
            <a:ext uri="{FF2B5EF4-FFF2-40B4-BE49-F238E27FC236}">
              <a16:creationId xmlns:a16="http://schemas.microsoft.com/office/drawing/2014/main" id="{DF25CEDD-F912-4944-846D-21A5F131B1B1}"/>
            </a:ext>
          </a:extLst>
        </xdr:cNvPr>
        <xdr:cNvSpPr txBox="1"/>
      </xdr:nvSpPr>
      <xdr:spPr>
        <a:xfrm>
          <a:off x="19310427" y="1105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6" name="正方形/長方形 685">
          <a:extLst>
            <a:ext uri="{FF2B5EF4-FFF2-40B4-BE49-F238E27FC236}">
              <a16:creationId xmlns:a16="http://schemas.microsoft.com/office/drawing/2014/main" id="{258A93A8-0614-4833-AF41-DD26E007CB5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7" name="正方形/長方形 686">
          <a:extLst>
            <a:ext uri="{FF2B5EF4-FFF2-40B4-BE49-F238E27FC236}">
              <a16:creationId xmlns:a16="http://schemas.microsoft.com/office/drawing/2014/main" id="{663EE67F-C176-4B66-BE5C-2C4A70F39A0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8" name="正方形/長方形 687">
          <a:extLst>
            <a:ext uri="{FF2B5EF4-FFF2-40B4-BE49-F238E27FC236}">
              <a16:creationId xmlns:a16="http://schemas.microsoft.com/office/drawing/2014/main" id="{0739AD03-549F-44C1-ADAE-22BE2A2DC54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9" name="正方形/長方形 688">
          <a:extLst>
            <a:ext uri="{FF2B5EF4-FFF2-40B4-BE49-F238E27FC236}">
              <a16:creationId xmlns:a16="http://schemas.microsoft.com/office/drawing/2014/main" id="{CC544597-1117-48B9-A033-12E67F3691D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0" name="正方形/長方形 689">
          <a:extLst>
            <a:ext uri="{FF2B5EF4-FFF2-40B4-BE49-F238E27FC236}">
              <a16:creationId xmlns:a16="http://schemas.microsoft.com/office/drawing/2014/main" id="{A290371F-CFFC-4837-8E39-CD23F119947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1" name="正方形/長方形 690">
          <a:extLst>
            <a:ext uri="{FF2B5EF4-FFF2-40B4-BE49-F238E27FC236}">
              <a16:creationId xmlns:a16="http://schemas.microsoft.com/office/drawing/2014/main" id="{A8128F96-C274-46BF-8486-07450BE670A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2" name="正方形/長方形 691">
          <a:extLst>
            <a:ext uri="{FF2B5EF4-FFF2-40B4-BE49-F238E27FC236}">
              <a16:creationId xmlns:a16="http://schemas.microsoft.com/office/drawing/2014/main" id="{2187D887-1523-424F-BE6A-BFBDA13C041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3" name="正方形/長方形 692">
          <a:extLst>
            <a:ext uri="{FF2B5EF4-FFF2-40B4-BE49-F238E27FC236}">
              <a16:creationId xmlns:a16="http://schemas.microsoft.com/office/drawing/2014/main" id="{0451AC83-0D74-44B9-959B-F5175138F4C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94" name="正方形/長方形 693">
          <a:extLst>
            <a:ext uri="{FF2B5EF4-FFF2-40B4-BE49-F238E27FC236}">
              <a16:creationId xmlns:a16="http://schemas.microsoft.com/office/drawing/2014/main" id="{C410E506-3C68-4864-AB05-108D65C858F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5" name="正方形/長方形 694">
          <a:extLst>
            <a:ext uri="{FF2B5EF4-FFF2-40B4-BE49-F238E27FC236}">
              <a16:creationId xmlns:a16="http://schemas.microsoft.com/office/drawing/2014/main" id="{21D5DE73-C528-4EBE-A41E-BDB96D4619D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6" name="正方形/長方形 695">
          <a:extLst>
            <a:ext uri="{FF2B5EF4-FFF2-40B4-BE49-F238E27FC236}">
              <a16:creationId xmlns:a16="http://schemas.microsoft.com/office/drawing/2014/main" id="{177E7E7E-3731-4E97-A118-AA7D705A7C3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7" name="正方形/長方形 696">
          <a:extLst>
            <a:ext uri="{FF2B5EF4-FFF2-40B4-BE49-F238E27FC236}">
              <a16:creationId xmlns:a16="http://schemas.microsoft.com/office/drawing/2014/main" id="{9B82D9E1-AAC2-4A0A-9FF3-795EF448DFA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8" name="正方形/長方形 697">
          <a:extLst>
            <a:ext uri="{FF2B5EF4-FFF2-40B4-BE49-F238E27FC236}">
              <a16:creationId xmlns:a16="http://schemas.microsoft.com/office/drawing/2014/main" id="{F58DA850-CB33-42A0-B185-90CD2393193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9" name="正方形/長方形 698">
          <a:extLst>
            <a:ext uri="{FF2B5EF4-FFF2-40B4-BE49-F238E27FC236}">
              <a16:creationId xmlns:a16="http://schemas.microsoft.com/office/drawing/2014/main" id="{EA25C8ED-BAFE-422B-B3A6-5E354AD51D2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0" name="正方形/長方形 699">
          <a:extLst>
            <a:ext uri="{FF2B5EF4-FFF2-40B4-BE49-F238E27FC236}">
              <a16:creationId xmlns:a16="http://schemas.microsoft.com/office/drawing/2014/main" id="{D970E8F9-404F-4B01-8449-40A93E41F66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1" name="正方形/長方形 700">
          <a:extLst>
            <a:ext uri="{FF2B5EF4-FFF2-40B4-BE49-F238E27FC236}">
              <a16:creationId xmlns:a16="http://schemas.microsoft.com/office/drawing/2014/main" id="{A0C7C998-F76F-4FAA-8A30-DB27BCC4038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02" name="正方形/長方形 701">
          <a:extLst>
            <a:ext uri="{FF2B5EF4-FFF2-40B4-BE49-F238E27FC236}">
              <a16:creationId xmlns:a16="http://schemas.microsoft.com/office/drawing/2014/main" id="{0A67EAB9-9345-444E-AC24-16EE29571E8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3" name="正方形/長方形 702">
          <a:extLst>
            <a:ext uri="{FF2B5EF4-FFF2-40B4-BE49-F238E27FC236}">
              <a16:creationId xmlns:a16="http://schemas.microsoft.com/office/drawing/2014/main" id="{24E3D2C0-B6C1-40CA-B420-75F007C3511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4" name="正方形/長方形 703">
          <a:extLst>
            <a:ext uri="{FF2B5EF4-FFF2-40B4-BE49-F238E27FC236}">
              <a16:creationId xmlns:a16="http://schemas.microsoft.com/office/drawing/2014/main" id="{2B74A17E-A84D-420D-B35D-975F928B3D5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5" name="正方形/長方形 704">
          <a:extLst>
            <a:ext uri="{FF2B5EF4-FFF2-40B4-BE49-F238E27FC236}">
              <a16:creationId xmlns:a16="http://schemas.microsoft.com/office/drawing/2014/main" id="{FAE4CD68-8D2E-4864-BD3E-9F53C850CFF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6" name="正方形/長方形 705">
          <a:extLst>
            <a:ext uri="{FF2B5EF4-FFF2-40B4-BE49-F238E27FC236}">
              <a16:creationId xmlns:a16="http://schemas.microsoft.com/office/drawing/2014/main" id="{5A1B1B95-2591-43E8-A97E-C5104FB907E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7" name="正方形/長方形 706">
          <a:extLst>
            <a:ext uri="{FF2B5EF4-FFF2-40B4-BE49-F238E27FC236}">
              <a16:creationId xmlns:a16="http://schemas.microsoft.com/office/drawing/2014/main" id="{DFEEB561-E8C2-42C8-A4A9-F1692DDFC24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8" name="正方形/長方形 707">
          <a:extLst>
            <a:ext uri="{FF2B5EF4-FFF2-40B4-BE49-F238E27FC236}">
              <a16:creationId xmlns:a16="http://schemas.microsoft.com/office/drawing/2014/main" id="{5A868C97-B60C-48DF-82F8-142ECA20945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9" name="正方形/長方形 708">
          <a:extLst>
            <a:ext uri="{FF2B5EF4-FFF2-40B4-BE49-F238E27FC236}">
              <a16:creationId xmlns:a16="http://schemas.microsoft.com/office/drawing/2014/main" id="{6ED2B8D5-D5A6-4F08-A6EA-9B33E14E057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0" name="テキスト ボックス 709">
          <a:extLst>
            <a:ext uri="{FF2B5EF4-FFF2-40B4-BE49-F238E27FC236}">
              <a16:creationId xmlns:a16="http://schemas.microsoft.com/office/drawing/2014/main" id="{54C3FB64-9663-4DA2-978E-78F56C178E4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1" name="直線コネクタ 710">
          <a:extLst>
            <a:ext uri="{FF2B5EF4-FFF2-40B4-BE49-F238E27FC236}">
              <a16:creationId xmlns:a16="http://schemas.microsoft.com/office/drawing/2014/main" id="{6F1B06C6-4163-4F39-A016-95DEA7B212F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2" name="テキスト ボックス 711">
          <a:extLst>
            <a:ext uri="{FF2B5EF4-FFF2-40B4-BE49-F238E27FC236}">
              <a16:creationId xmlns:a16="http://schemas.microsoft.com/office/drawing/2014/main" id="{8F86A75F-3BDE-4059-8229-917385354DB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3" name="直線コネクタ 712">
          <a:extLst>
            <a:ext uri="{FF2B5EF4-FFF2-40B4-BE49-F238E27FC236}">
              <a16:creationId xmlns:a16="http://schemas.microsoft.com/office/drawing/2014/main" id="{7B01458F-CB3D-4F5F-A108-879C609B4E0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4" name="テキスト ボックス 713">
          <a:extLst>
            <a:ext uri="{FF2B5EF4-FFF2-40B4-BE49-F238E27FC236}">
              <a16:creationId xmlns:a16="http://schemas.microsoft.com/office/drawing/2014/main" id="{095B83B2-D0F7-4AA5-B973-FBCF930A4E5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5" name="直線コネクタ 714">
          <a:extLst>
            <a:ext uri="{FF2B5EF4-FFF2-40B4-BE49-F238E27FC236}">
              <a16:creationId xmlns:a16="http://schemas.microsoft.com/office/drawing/2014/main" id="{B31180AB-6DD1-48E1-A3D4-F96D45B522D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6" name="テキスト ボックス 715">
          <a:extLst>
            <a:ext uri="{FF2B5EF4-FFF2-40B4-BE49-F238E27FC236}">
              <a16:creationId xmlns:a16="http://schemas.microsoft.com/office/drawing/2014/main" id="{E9C25237-259F-4C24-A138-F5D33A2A462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7" name="直線コネクタ 716">
          <a:extLst>
            <a:ext uri="{FF2B5EF4-FFF2-40B4-BE49-F238E27FC236}">
              <a16:creationId xmlns:a16="http://schemas.microsoft.com/office/drawing/2014/main" id="{0246A5D2-9051-4A79-BB6A-3132FA8546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8" name="テキスト ボックス 717">
          <a:extLst>
            <a:ext uri="{FF2B5EF4-FFF2-40B4-BE49-F238E27FC236}">
              <a16:creationId xmlns:a16="http://schemas.microsoft.com/office/drawing/2014/main" id="{14FC754E-0D4E-4EC7-B2E9-00CD42CB376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9" name="直線コネクタ 718">
          <a:extLst>
            <a:ext uri="{FF2B5EF4-FFF2-40B4-BE49-F238E27FC236}">
              <a16:creationId xmlns:a16="http://schemas.microsoft.com/office/drawing/2014/main" id="{14467140-A133-42E1-B695-7E483074118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0" name="テキスト ボックス 719">
          <a:extLst>
            <a:ext uri="{FF2B5EF4-FFF2-40B4-BE49-F238E27FC236}">
              <a16:creationId xmlns:a16="http://schemas.microsoft.com/office/drawing/2014/main" id="{1DC0886B-4C75-4E78-8638-13E1E537081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1" name="直線コネクタ 720">
          <a:extLst>
            <a:ext uri="{FF2B5EF4-FFF2-40B4-BE49-F238E27FC236}">
              <a16:creationId xmlns:a16="http://schemas.microsoft.com/office/drawing/2014/main" id="{DBE4F3C1-DBFE-43E3-A0A1-48772CCD9A0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2" name="テキスト ボックス 721">
          <a:extLst>
            <a:ext uri="{FF2B5EF4-FFF2-40B4-BE49-F238E27FC236}">
              <a16:creationId xmlns:a16="http://schemas.microsoft.com/office/drawing/2014/main" id="{52AB356F-2701-44FA-ABA4-70721A7D0276}"/>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a:extLst>
            <a:ext uri="{FF2B5EF4-FFF2-40B4-BE49-F238E27FC236}">
              <a16:creationId xmlns:a16="http://schemas.microsoft.com/office/drawing/2014/main" id="{510A1B50-3E97-4BA8-BDA5-BE88A9877EE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4" name="テキスト ボックス 723">
          <a:extLst>
            <a:ext uri="{FF2B5EF4-FFF2-40B4-BE49-F238E27FC236}">
              <a16:creationId xmlns:a16="http://schemas.microsoft.com/office/drawing/2014/main" id="{530A6593-44C5-47EC-B7BC-50633B9F859A}"/>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a:extLst>
            <a:ext uri="{FF2B5EF4-FFF2-40B4-BE49-F238E27FC236}">
              <a16:creationId xmlns:a16="http://schemas.microsoft.com/office/drawing/2014/main" id="{DA2419C2-030C-4AD2-9538-921377F588A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116205</xdr:rowOff>
    </xdr:from>
    <xdr:to>
      <xdr:col>85</xdr:col>
      <xdr:colOff>126364</xdr:colOff>
      <xdr:row>108</xdr:row>
      <xdr:rowOff>110489</xdr:rowOff>
    </xdr:to>
    <xdr:cxnSp macro="">
      <xdr:nvCxnSpPr>
        <xdr:cNvPr id="726" name="直線コネクタ 725">
          <a:extLst>
            <a:ext uri="{FF2B5EF4-FFF2-40B4-BE49-F238E27FC236}">
              <a16:creationId xmlns:a16="http://schemas.microsoft.com/office/drawing/2014/main" id="{4852EE7A-23EF-4887-A609-5823AF81B384}"/>
            </a:ext>
          </a:extLst>
        </xdr:cNvPr>
        <xdr:cNvCxnSpPr/>
      </xdr:nvCxnSpPr>
      <xdr:spPr>
        <a:xfrm flipV="1">
          <a:off x="16318864" y="17089755"/>
          <a:ext cx="0" cy="153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727" name="【公民館】&#10;有形固定資産減価償却率最小値テキスト">
          <a:extLst>
            <a:ext uri="{FF2B5EF4-FFF2-40B4-BE49-F238E27FC236}">
              <a16:creationId xmlns:a16="http://schemas.microsoft.com/office/drawing/2014/main" id="{13919F51-160C-4DB5-A423-07773EE05E3B}"/>
            </a:ext>
          </a:extLst>
        </xdr:cNvPr>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728" name="直線コネクタ 727">
          <a:extLst>
            <a:ext uri="{FF2B5EF4-FFF2-40B4-BE49-F238E27FC236}">
              <a16:creationId xmlns:a16="http://schemas.microsoft.com/office/drawing/2014/main" id="{01F2C447-28E3-4552-AB37-ECBD68EE2997}"/>
            </a:ext>
          </a:extLst>
        </xdr:cNvPr>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62882</xdr:rowOff>
    </xdr:from>
    <xdr:ext cx="405111" cy="259045"/>
    <xdr:sp macro="" textlink="">
      <xdr:nvSpPr>
        <xdr:cNvPr id="729" name="【公民館】&#10;有形固定資産減価償却率最大値テキスト">
          <a:extLst>
            <a:ext uri="{FF2B5EF4-FFF2-40B4-BE49-F238E27FC236}">
              <a16:creationId xmlns:a16="http://schemas.microsoft.com/office/drawing/2014/main" id="{867FFBC1-F024-40BA-BCF0-21CF9523A79A}"/>
            </a:ext>
          </a:extLst>
        </xdr:cNvPr>
        <xdr:cNvSpPr txBox="1"/>
      </xdr:nvSpPr>
      <xdr:spPr>
        <a:xfrm>
          <a:off x="16357600" y="1686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116205</xdr:rowOff>
    </xdr:from>
    <xdr:to>
      <xdr:col>86</xdr:col>
      <xdr:colOff>25400</xdr:colOff>
      <xdr:row>99</xdr:row>
      <xdr:rowOff>116205</xdr:rowOff>
    </xdr:to>
    <xdr:cxnSp macro="">
      <xdr:nvCxnSpPr>
        <xdr:cNvPr id="730" name="直線コネクタ 729">
          <a:extLst>
            <a:ext uri="{FF2B5EF4-FFF2-40B4-BE49-F238E27FC236}">
              <a16:creationId xmlns:a16="http://schemas.microsoft.com/office/drawing/2014/main" id="{06FA63D4-5CC4-465A-A260-313778C0E564}"/>
            </a:ext>
          </a:extLst>
        </xdr:cNvPr>
        <xdr:cNvCxnSpPr/>
      </xdr:nvCxnSpPr>
      <xdr:spPr>
        <a:xfrm>
          <a:off x="16230600" y="170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139716</xdr:rowOff>
    </xdr:from>
    <xdr:ext cx="405111" cy="259045"/>
    <xdr:sp macro="" textlink="">
      <xdr:nvSpPr>
        <xdr:cNvPr id="731" name="【公民館】&#10;有形固定資産減価償却率平均値テキスト">
          <a:extLst>
            <a:ext uri="{FF2B5EF4-FFF2-40B4-BE49-F238E27FC236}">
              <a16:creationId xmlns:a16="http://schemas.microsoft.com/office/drawing/2014/main" id="{A8D59FDC-7E9A-4EAC-9A5A-2A52F538B076}"/>
            </a:ext>
          </a:extLst>
        </xdr:cNvPr>
        <xdr:cNvSpPr txBox="1"/>
      </xdr:nvSpPr>
      <xdr:spPr>
        <a:xfrm>
          <a:off x="16357600" y="1779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732" name="フローチャート: 判断 731">
          <a:extLst>
            <a:ext uri="{FF2B5EF4-FFF2-40B4-BE49-F238E27FC236}">
              <a16:creationId xmlns:a16="http://schemas.microsoft.com/office/drawing/2014/main" id="{1A4EEFE7-7545-41CD-8ECF-22B41E282FC6}"/>
            </a:ext>
          </a:extLst>
        </xdr:cNvPr>
        <xdr:cNvSpPr/>
      </xdr:nvSpPr>
      <xdr:spPr>
        <a:xfrm>
          <a:off x="16268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92075</xdr:rowOff>
    </xdr:from>
    <xdr:to>
      <xdr:col>81</xdr:col>
      <xdr:colOff>101600</xdr:colOff>
      <xdr:row>105</xdr:row>
      <xdr:rowOff>22225</xdr:rowOff>
    </xdr:to>
    <xdr:sp macro="" textlink="">
      <xdr:nvSpPr>
        <xdr:cNvPr id="733" name="フローチャート: 判断 732">
          <a:extLst>
            <a:ext uri="{FF2B5EF4-FFF2-40B4-BE49-F238E27FC236}">
              <a16:creationId xmlns:a16="http://schemas.microsoft.com/office/drawing/2014/main" id="{67BB69C7-A96C-4AF5-8AA0-F6CB13B886AB}"/>
            </a:ext>
          </a:extLst>
        </xdr:cNvPr>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90170</xdr:rowOff>
    </xdr:from>
    <xdr:to>
      <xdr:col>76</xdr:col>
      <xdr:colOff>165100</xdr:colOff>
      <xdr:row>105</xdr:row>
      <xdr:rowOff>20320</xdr:rowOff>
    </xdr:to>
    <xdr:sp macro="" textlink="">
      <xdr:nvSpPr>
        <xdr:cNvPr id="734" name="フローチャート: 判断 733">
          <a:extLst>
            <a:ext uri="{FF2B5EF4-FFF2-40B4-BE49-F238E27FC236}">
              <a16:creationId xmlns:a16="http://schemas.microsoft.com/office/drawing/2014/main" id="{EA37CF5D-EC20-4A0A-AB17-9B8EF9DB1125}"/>
            </a:ext>
          </a:extLst>
        </xdr:cNvPr>
        <xdr:cNvSpPr/>
      </xdr:nvSpPr>
      <xdr:spPr>
        <a:xfrm>
          <a:off x="14541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735" name="フローチャート: 判断 734">
          <a:extLst>
            <a:ext uri="{FF2B5EF4-FFF2-40B4-BE49-F238E27FC236}">
              <a16:creationId xmlns:a16="http://schemas.microsoft.com/office/drawing/2014/main" id="{823FD334-E116-43EC-AC1D-A9E66A38AE2E}"/>
            </a:ext>
          </a:extLst>
        </xdr:cNvPr>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50164</xdr:rowOff>
    </xdr:from>
    <xdr:to>
      <xdr:col>67</xdr:col>
      <xdr:colOff>101600</xdr:colOff>
      <xdr:row>104</xdr:row>
      <xdr:rowOff>151764</xdr:rowOff>
    </xdr:to>
    <xdr:sp macro="" textlink="">
      <xdr:nvSpPr>
        <xdr:cNvPr id="736" name="フローチャート: 判断 735">
          <a:extLst>
            <a:ext uri="{FF2B5EF4-FFF2-40B4-BE49-F238E27FC236}">
              <a16:creationId xmlns:a16="http://schemas.microsoft.com/office/drawing/2014/main" id="{F8A864E9-B6CE-4B0E-9F1D-D1A273CF1515}"/>
            </a:ext>
          </a:extLst>
        </xdr:cNvPr>
        <xdr:cNvSpPr/>
      </xdr:nvSpPr>
      <xdr:spPr>
        <a:xfrm>
          <a:off x="127635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3451175F-B1A1-4439-A062-D87F9DD33F0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663A50A1-D3B5-4CAF-8007-3E24A300021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1CD45D8F-05E6-4294-8922-839A3DE9F53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43150149-570B-4991-9AFD-FBC6DF4D0F1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671491C3-BAA9-4FD4-A4C0-428BF22A138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15875</xdr:rowOff>
    </xdr:from>
    <xdr:to>
      <xdr:col>85</xdr:col>
      <xdr:colOff>177800</xdr:colOff>
      <xdr:row>106</xdr:row>
      <xdr:rowOff>117475</xdr:rowOff>
    </xdr:to>
    <xdr:sp macro="" textlink="">
      <xdr:nvSpPr>
        <xdr:cNvPr id="742" name="楕円 741">
          <a:extLst>
            <a:ext uri="{FF2B5EF4-FFF2-40B4-BE49-F238E27FC236}">
              <a16:creationId xmlns:a16="http://schemas.microsoft.com/office/drawing/2014/main" id="{B02B0DD7-1369-4457-8EF8-F3E74EEFCF50}"/>
            </a:ext>
          </a:extLst>
        </xdr:cNvPr>
        <xdr:cNvSpPr/>
      </xdr:nvSpPr>
      <xdr:spPr>
        <a:xfrm>
          <a:off x="16268700" y="18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165752</xdr:rowOff>
    </xdr:from>
    <xdr:ext cx="405111" cy="259045"/>
    <xdr:sp macro="" textlink="">
      <xdr:nvSpPr>
        <xdr:cNvPr id="743" name="【公民館】&#10;有形固定資産減価償却率該当値テキスト">
          <a:extLst>
            <a:ext uri="{FF2B5EF4-FFF2-40B4-BE49-F238E27FC236}">
              <a16:creationId xmlns:a16="http://schemas.microsoft.com/office/drawing/2014/main" id="{0BC74401-C1F5-4488-8415-FF8954FBCDF2}"/>
            </a:ext>
          </a:extLst>
        </xdr:cNvPr>
        <xdr:cNvSpPr txBox="1"/>
      </xdr:nvSpPr>
      <xdr:spPr>
        <a:xfrm>
          <a:off x="16357600" y="1816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21589</xdr:rowOff>
    </xdr:from>
    <xdr:to>
      <xdr:col>81</xdr:col>
      <xdr:colOff>101600</xdr:colOff>
      <xdr:row>106</xdr:row>
      <xdr:rowOff>123189</xdr:rowOff>
    </xdr:to>
    <xdr:sp macro="" textlink="">
      <xdr:nvSpPr>
        <xdr:cNvPr id="744" name="楕円 743">
          <a:extLst>
            <a:ext uri="{FF2B5EF4-FFF2-40B4-BE49-F238E27FC236}">
              <a16:creationId xmlns:a16="http://schemas.microsoft.com/office/drawing/2014/main" id="{31EC9578-27A5-4190-8D58-09A3468D589A}"/>
            </a:ext>
          </a:extLst>
        </xdr:cNvPr>
        <xdr:cNvSpPr/>
      </xdr:nvSpPr>
      <xdr:spPr>
        <a:xfrm>
          <a:off x="15430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66675</xdr:rowOff>
    </xdr:from>
    <xdr:to>
      <xdr:col>85</xdr:col>
      <xdr:colOff>127000</xdr:colOff>
      <xdr:row>106</xdr:row>
      <xdr:rowOff>72389</xdr:rowOff>
    </xdr:to>
    <xdr:cxnSp macro="">
      <xdr:nvCxnSpPr>
        <xdr:cNvPr id="745" name="直線コネクタ 744">
          <a:extLst>
            <a:ext uri="{FF2B5EF4-FFF2-40B4-BE49-F238E27FC236}">
              <a16:creationId xmlns:a16="http://schemas.microsoft.com/office/drawing/2014/main" id="{77CA9D84-695A-4F8C-9E60-EF96A6C92B35}"/>
            </a:ext>
          </a:extLst>
        </xdr:cNvPr>
        <xdr:cNvCxnSpPr/>
      </xdr:nvCxnSpPr>
      <xdr:spPr>
        <a:xfrm flipV="1">
          <a:off x="15481300" y="1824037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4445</xdr:rowOff>
    </xdr:from>
    <xdr:to>
      <xdr:col>76</xdr:col>
      <xdr:colOff>165100</xdr:colOff>
      <xdr:row>106</xdr:row>
      <xdr:rowOff>106045</xdr:rowOff>
    </xdr:to>
    <xdr:sp macro="" textlink="">
      <xdr:nvSpPr>
        <xdr:cNvPr id="746" name="楕円 745">
          <a:extLst>
            <a:ext uri="{FF2B5EF4-FFF2-40B4-BE49-F238E27FC236}">
              <a16:creationId xmlns:a16="http://schemas.microsoft.com/office/drawing/2014/main" id="{0D4A1B13-BCF2-4019-A15C-28F1C8C546C0}"/>
            </a:ext>
          </a:extLst>
        </xdr:cNvPr>
        <xdr:cNvSpPr/>
      </xdr:nvSpPr>
      <xdr:spPr>
        <a:xfrm>
          <a:off x="14541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55245</xdr:rowOff>
    </xdr:from>
    <xdr:to>
      <xdr:col>81</xdr:col>
      <xdr:colOff>50800</xdr:colOff>
      <xdr:row>106</xdr:row>
      <xdr:rowOff>72389</xdr:rowOff>
    </xdr:to>
    <xdr:cxnSp macro="">
      <xdr:nvCxnSpPr>
        <xdr:cNvPr id="747" name="直線コネクタ 746">
          <a:extLst>
            <a:ext uri="{FF2B5EF4-FFF2-40B4-BE49-F238E27FC236}">
              <a16:creationId xmlns:a16="http://schemas.microsoft.com/office/drawing/2014/main" id="{979ACA9D-A80A-4D92-BDF3-77E329F7FE95}"/>
            </a:ext>
          </a:extLst>
        </xdr:cNvPr>
        <xdr:cNvCxnSpPr/>
      </xdr:nvCxnSpPr>
      <xdr:spPr>
        <a:xfrm>
          <a:off x="14592300" y="1822894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156845</xdr:rowOff>
    </xdr:from>
    <xdr:to>
      <xdr:col>72</xdr:col>
      <xdr:colOff>38100</xdr:colOff>
      <xdr:row>106</xdr:row>
      <xdr:rowOff>86995</xdr:rowOff>
    </xdr:to>
    <xdr:sp macro="" textlink="">
      <xdr:nvSpPr>
        <xdr:cNvPr id="748" name="楕円 747">
          <a:extLst>
            <a:ext uri="{FF2B5EF4-FFF2-40B4-BE49-F238E27FC236}">
              <a16:creationId xmlns:a16="http://schemas.microsoft.com/office/drawing/2014/main" id="{156B5551-8B81-48A1-A853-6F45FA1E5B5D}"/>
            </a:ext>
          </a:extLst>
        </xdr:cNvPr>
        <xdr:cNvSpPr/>
      </xdr:nvSpPr>
      <xdr:spPr>
        <a:xfrm>
          <a:off x="136525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36195</xdr:rowOff>
    </xdr:from>
    <xdr:to>
      <xdr:col>76</xdr:col>
      <xdr:colOff>114300</xdr:colOff>
      <xdr:row>106</xdr:row>
      <xdr:rowOff>55245</xdr:rowOff>
    </xdr:to>
    <xdr:cxnSp macro="">
      <xdr:nvCxnSpPr>
        <xdr:cNvPr id="749" name="直線コネクタ 748">
          <a:extLst>
            <a:ext uri="{FF2B5EF4-FFF2-40B4-BE49-F238E27FC236}">
              <a16:creationId xmlns:a16="http://schemas.microsoft.com/office/drawing/2014/main" id="{699C7D86-9E27-4E08-82DC-974C75D95823}"/>
            </a:ext>
          </a:extLst>
        </xdr:cNvPr>
        <xdr:cNvCxnSpPr/>
      </xdr:nvCxnSpPr>
      <xdr:spPr>
        <a:xfrm>
          <a:off x="13703300" y="182098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38752</xdr:rowOff>
    </xdr:from>
    <xdr:ext cx="405111" cy="259045"/>
    <xdr:sp macro="" textlink="">
      <xdr:nvSpPr>
        <xdr:cNvPr id="750" name="n_1aveValue【公民館】&#10;有形固定資産減価償却率">
          <a:extLst>
            <a:ext uri="{FF2B5EF4-FFF2-40B4-BE49-F238E27FC236}">
              <a16:creationId xmlns:a16="http://schemas.microsoft.com/office/drawing/2014/main" id="{551B5672-BFA1-459E-BB5A-7A2015E26880}"/>
            </a:ext>
          </a:extLst>
        </xdr:cNvPr>
        <xdr:cNvSpPr txBox="1"/>
      </xdr:nvSpPr>
      <xdr:spPr>
        <a:xfrm>
          <a:off x="15266044" y="176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36847</xdr:rowOff>
    </xdr:from>
    <xdr:ext cx="405111" cy="259045"/>
    <xdr:sp macro="" textlink="">
      <xdr:nvSpPr>
        <xdr:cNvPr id="751" name="n_2aveValue【公民館】&#10;有形固定資産減価償却率">
          <a:extLst>
            <a:ext uri="{FF2B5EF4-FFF2-40B4-BE49-F238E27FC236}">
              <a16:creationId xmlns:a16="http://schemas.microsoft.com/office/drawing/2014/main" id="{D2668A3E-58C1-4252-A357-6BB70916D073}"/>
            </a:ext>
          </a:extLst>
        </xdr:cNvPr>
        <xdr:cNvSpPr txBox="1"/>
      </xdr:nvSpPr>
      <xdr:spPr>
        <a:xfrm>
          <a:off x="14389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752" name="n_3aveValue【公民館】&#10;有形固定資産減価償却率">
          <a:extLst>
            <a:ext uri="{FF2B5EF4-FFF2-40B4-BE49-F238E27FC236}">
              <a16:creationId xmlns:a16="http://schemas.microsoft.com/office/drawing/2014/main" id="{84987397-386E-4F86-867C-931774C817AB}"/>
            </a:ext>
          </a:extLst>
        </xdr:cNvPr>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168291</xdr:rowOff>
    </xdr:from>
    <xdr:ext cx="405111" cy="259045"/>
    <xdr:sp macro="" textlink="">
      <xdr:nvSpPr>
        <xdr:cNvPr id="753" name="n_4aveValue【公民館】&#10;有形固定資産減価償却率">
          <a:extLst>
            <a:ext uri="{FF2B5EF4-FFF2-40B4-BE49-F238E27FC236}">
              <a16:creationId xmlns:a16="http://schemas.microsoft.com/office/drawing/2014/main" id="{7B2D443C-CC47-47AC-BDAE-558C32C6CF49}"/>
            </a:ext>
          </a:extLst>
        </xdr:cNvPr>
        <xdr:cNvSpPr txBox="1"/>
      </xdr:nvSpPr>
      <xdr:spPr>
        <a:xfrm>
          <a:off x="12611744" y="1765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114316</xdr:rowOff>
    </xdr:from>
    <xdr:ext cx="405111" cy="259045"/>
    <xdr:sp macro="" textlink="">
      <xdr:nvSpPr>
        <xdr:cNvPr id="754" name="n_1mainValue【公民館】&#10;有形固定資産減価償却率">
          <a:extLst>
            <a:ext uri="{FF2B5EF4-FFF2-40B4-BE49-F238E27FC236}">
              <a16:creationId xmlns:a16="http://schemas.microsoft.com/office/drawing/2014/main" id="{7323D808-906F-4FAC-A75D-5B56B3525452}"/>
            </a:ext>
          </a:extLst>
        </xdr:cNvPr>
        <xdr:cNvSpPr txBox="1"/>
      </xdr:nvSpPr>
      <xdr:spPr>
        <a:xfrm>
          <a:off x="15266044" y="1828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97172</xdr:rowOff>
    </xdr:from>
    <xdr:ext cx="405111" cy="259045"/>
    <xdr:sp macro="" textlink="">
      <xdr:nvSpPr>
        <xdr:cNvPr id="755" name="n_2mainValue【公民館】&#10;有形固定資産減価償却率">
          <a:extLst>
            <a:ext uri="{FF2B5EF4-FFF2-40B4-BE49-F238E27FC236}">
              <a16:creationId xmlns:a16="http://schemas.microsoft.com/office/drawing/2014/main" id="{A18AACC7-0BEF-4C11-B64B-D563F13F8B44}"/>
            </a:ext>
          </a:extLst>
        </xdr:cNvPr>
        <xdr:cNvSpPr txBox="1"/>
      </xdr:nvSpPr>
      <xdr:spPr>
        <a:xfrm>
          <a:off x="14389744" y="1827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78122</xdr:rowOff>
    </xdr:from>
    <xdr:ext cx="405111" cy="259045"/>
    <xdr:sp macro="" textlink="">
      <xdr:nvSpPr>
        <xdr:cNvPr id="756" name="n_3mainValue【公民館】&#10;有形固定資産減価償却率">
          <a:extLst>
            <a:ext uri="{FF2B5EF4-FFF2-40B4-BE49-F238E27FC236}">
              <a16:creationId xmlns:a16="http://schemas.microsoft.com/office/drawing/2014/main" id="{510F940A-F955-469E-9329-1A89EA59334E}"/>
            </a:ext>
          </a:extLst>
        </xdr:cNvPr>
        <xdr:cNvSpPr txBox="1"/>
      </xdr:nvSpPr>
      <xdr:spPr>
        <a:xfrm>
          <a:off x="13500744" y="182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a:extLst>
            <a:ext uri="{FF2B5EF4-FFF2-40B4-BE49-F238E27FC236}">
              <a16:creationId xmlns:a16="http://schemas.microsoft.com/office/drawing/2014/main" id="{7FF68508-D84E-474C-BBD7-E7313110CC1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a:extLst>
            <a:ext uri="{FF2B5EF4-FFF2-40B4-BE49-F238E27FC236}">
              <a16:creationId xmlns:a16="http://schemas.microsoft.com/office/drawing/2014/main" id="{B3A08A4B-770B-4177-BE18-092F8E40E4F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a:extLst>
            <a:ext uri="{FF2B5EF4-FFF2-40B4-BE49-F238E27FC236}">
              <a16:creationId xmlns:a16="http://schemas.microsoft.com/office/drawing/2014/main" id="{6D015090-2B54-4E34-A84B-50DCDBA8746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a:extLst>
            <a:ext uri="{FF2B5EF4-FFF2-40B4-BE49-F238E27FC236}">
              <a16:creationId xmlns:a16="http://schemas.microsoft.com/office/drawing/2014/main" id="{B65B4E96-C100-4BC2-8CFE-F7DB3F38DAA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a:extLst>
            <a:ext uri="{FF2B5EF4-FFF2-40B4-BE49-F238E27FC236}">
              <a16:creationId xmlns:a16="http://schemas.microsoft.com/office/drawing/2014/main" id="{79081CD7-3C58-4550-AB5E-BA527CEB350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a:extLst>
            <a:ext uri="{FF2B5EF4-FFF2-40B4-BE49-F238E27FC236}">
              <a16:creationId xmlns:a16="http://schemas.microsoft.com/office/drawing/2014/main" id="{3C1AFEA9-2F49-4B4B-9413-356786D16C9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a:extLst>
            <a:ext uri="{FF2B5EF4-FFF2-40B4-BE49-F238E27FC236}">
              <a16:creationId xmlns:a16="http://schemas.microsoft.com/office/drawing/2014/main" id="{3CE87174-5E8C-4F79-BC51-ACE3E52B7DD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a:extLst>
            <a:ext uri="{FF2B5EF4-FFF2-40B4-BE49-F238E27FC236}">
              <a16:creationId xmlns:a16="http://schemas.microsoft.com/office/drawing/2014/main" id="{399DD04E-2F1E-439F-8BED-7A349AF1389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a:extLst>
            <a:ext uri="{FF2B5EF4-FFF2-40B4-BE49-F238E27FC236}">
              <a16:creationId xmlns:a16="http://schemas.microsoft.com/office/drawing/2014/main" id="{7766784C-ED1E-4791-B194-E05D3CDAEAF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a:extLst>
            <a:ext uri="{FF2B5EF4-FFF2-40B4-BE49-F238E27FC236}">
              <a16:creationId xmlns:a16="http://schemas.microsoft.com/office/drawing/2014/main" id="{0BED62A3-8F53-4BFA-9A93-19576543840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7" name="直線コネクタ 766">
          <a:extLst>
            <a:ext uri="{FF2B5EF4-FFF2-40B4-BE49-F238E27FC236}">
              <a16:creationId xmlns:a16="http://schemas.microsoft.com/office/drawing/2014/main" id="{CB4C5B0A-C36D-471B-9ABD-A7CA189E70F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8" name="テキスト ボックス 767">
          <a:extLst>
            <a:ext uri="{FF2B5EF4-FFF2-40B4-BE49-F238E27FC236}">
              <a16:creationId xmlns:a16="http://schemas.microsoft.com/office/drawing/2014/main" id="{25A1E057-6748-4898-B2C1-91747F03DA5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9" name="直線コネクタ 768">
          <a:extLst>
            <a:ext uri="{FF2B5EF4-FFF2-40B4-BE49-F238E27FC236}">
              <a16:creationId xmlns:a16="http://schemas.microsoft.com/office/drawing/2014/main" id="{E8CC7F5B-D666-4F15-9B7C-C9F56311756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0" name="テキスト ボックス 769">
          <a:extLst>
            <a:ext uri="{FF2B5EF4-FFF2-40B4-BE49-F238E27FC236}">
              <a16:creationId xmlns:a16="http://schemas.microsoft.com/office/drawing/2014/main" id="{9A3ACA94-1AF1-462A-B9AA-07EAE1566D1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1" name="直線コネクタ 770">
          <a:extLst>
            <a:ext uri="{FF2B5EF4-FFF2-40B4-BE49-F238E27FC236}">
              <a16:creationId xmlns:a16="http://schemas.microsoft.com/office/drawing/2014/main" id="{A1801A75-4650-4F31-93BC-9D03BD2212D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2" name="テキスト ボックス 771">
          <a:extLst>
            <a:ext uri="{FF2B5EF4-FFF2-40B4-BE49-F238E27FC236}">
              <a16:creationId xmlns:a16="http://schemas.microsoft.com/office/drawing/2014/main" id="{27CEDF03-E729-4AD0-A483-8AC41F17DEA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3" name="直線コネクタ 772">
          <a:extLst>
            <a:ext uri="{FF2B5EF4-FFF2-40B4-BE49-F238E27FC236}">
              <a16:creationId xmlns:a16="http://schemas.microsoft.com/office/drawing/2014/main" id="{D57B9A31-BCB8-4178-8ECB-FD8959B7898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4" name="テキスト ボックス 773">
          <a:extLst>
            <a:ext uri="{FF2B5EF4-FFF2-40B4-BE49-F238E27FC236}">
              <a16:creationId xmlns:a16="http://schemas.microsoft.com/office/drawing/2014/main" id="{A8F4A12E-D8E5-45CB-802B-F1657CC7DA2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5" name="直線コネクタ 774">
          <a:extLst>
            <a:ext uri="{FF2B5EF4-FFF2-40B4-BE49-F238E27FC236}">
              <a16:creationId xmlns:a16="http://schemas.microsoft.com/office/drawing/2014/main" id="{0B5C5092-BBEB-4841-936A-7E90B6ED191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6" name="テキスト ボックス 775">
          <a:extLst>
            <a:ext uri="{FF2B5EF4-FFF2-40B4-BE49-F238E27FC236}">
              <a16:creationId xmlns:a16="http://schemas.microsoft.com/office/drawing/2014/main" id="{B904C1D0-DC95-4DE2-88D1-68B449F46D6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7" name="直線コネクタ 776">
          <a:extLst>
            <a:ext uri="{FF2B5EF4-FFF2-40B4-BE49-F238E27FC236}">
              <a16:creationId xmlns:a16="http://schemas.microsoft.com/office/drawing/2014/main" id="{FBA56A91-03D0-435B-9892-5583FDF15A6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8" name="テキスト ボックス 777">
          <a:extLst>
            <a:ext uri="{FF2B5EF4-FFF2-40B4-BE49-F238E27FC236}">
              <a16:creationId xmlns:a16="http://schemas.microsoft.com/office/drawing/2014/main" id="{8BFD74FB-6414-439D-B06A-0DAE33600C6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9" name="【公民館】&#10;一人当たり面積グラフ枠">
          <a:extLst>
            <a:ext uri="{FF2B5EF4-FFF2-40B4-BE49-F238E27FC236}">
              <a16:creationId xmlns:a16="http://schemas.microsoft.com/office/drawing/2014/main" id="{576D3D5F-37DE-494B-B774-DE76107C7D2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94487</xdr:rowOff>
    </xdr:from>
    <xdr:to>
      <xdr:col>116</xdr:col>
      <xdr:colOff>62864</xdr:colOff>
      <xdr:row>108</xdr:row>
      <xdr:rowOff>104394</xdr:rowOff>
    </xdr:to>
    <xdr:cxnSp macro="">
      <xdr:nvCxnSpPr>
        <xdr:cNvPr id="780" name="直線コネクタ 779">
          <a:extLst>
            <a:ext uri="{FF2B5EF4-FFF2-40B4-BE49-F238E27FC236}">
              <a16:creationId xmlns:a16="http://schemas.microsoft.com/office/drawing/2014/main" id="{41A1EC57-D68A-466F-899A-4C13710CE150}"/>
            </a:ext>
          </a:extLst>
        </xdr:cNvPr>
        <xdr:cNvCxnSpPr/>
      </xdr:nvCxnSpPr>
      <xdr:spPr>
        <a:xfrm flipV="1">
          <a:off x="22160864" y="17410937"/>
          <a:ext cx="0" cy="121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108221</xdr:rowOff>
    </xdr:from>
    <xdr:ext cx="469744" cy="259045"/>
    <xdr:sp macro="" textlink="">
      <xdr:nvSpPr>
        <xdr:cNvPr id="781" name="【公民館】&#10;一人当たり面積最小値テキスト">
          <a:extLst>
            <a:ext uri="{FF2B5EF4-FFF2-40B4-BE49-F238E27FC236}">
              <a16:creationId xmlns:a16="http://schemas.microsoft.com/office/drawing/2014/main" id="{463AE71A-2F44-407F-B687-374EF9B3B0B5}"/>
            </a:ext>
          </a:extLst>
        </xdr:cNvPr>
        <xdr:cNvSpPr txBox="1"/>
      </xdr:nvSpPr>
      <xdr:spPr>
        <a:xfrm>
          <a:off x="22199600" y="186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104394</xdr:rowOff>
    </xdr:from>
    <xdr:to>
      <xdr:col>116</xdr:col>
      <xdr:colOff>152400</xdr:colOff>
      <xdr:row>108</xdr:row>
      <xdr:rowOff>104394</xdr:rowOff>
    </xdr:to>
    <xdr:cxnSp macro="">
      <xdr:nvCxnSpPr>
        <xdr:cNvPr id="782" name="直線コネクタ 781">
          <a:extLst>
            <a:ext uri="{FF2B5EF4-FFF2-40B4-BE49-F238E27FC236}">
              <a16:creationId xmlns:a16="http://schemas.microsoft.com/office/drawing/2014/main" id="{A8442707-495B-4E28-8572-3E9E1589C6C7}"/>
            </a:ext>
          </a:extLst>
        </xdr:cNvPr>
        <xdr:cNvCxnSpPr/>
      </xdr:nvCxnSpPr>
      <xdr:spPr>
        <a:xfrm>
          <a:off x="22072600" y="1862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41164</xdr:rowOff>
    </xdr:from>
    <xdr:ext cx="469744" cy="259045"/>
    <xdr:sp macro="" textlink="">
      <xdr:nvSpPr>
        <xdr:cNvPr id="783" name="【公民館】&#10;一人当たり面積最大値テキスト">
          <a:extLst>
            <a:ext uri="{FF2B5EF4-FFF2-40B4-BE49-F238E27FC236}">
              <a16:creationId xmlns:a16="http://schemas.microsoft.com/office/drawing/2014/main" id="{D3CE46D6-E118-4A18-B7D2-A4465808C899}"/>
            </a:ext>
          </a:extLst>
        </xdr:cNvPr>
        <xdr:cNvSpPr txBox="1"/>
      </xdr:nvSpPr>
      <xdr:spPr>
        <a:xfrm>
          <a:off x="22199600" y="171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94487</xdr:rowOff>
    </xdr:from>
    <xdr:to>
      <xdr:col>116</xdr:col>
      <xdr:colOff>152400</xdr:colOff>
      <xdr:row>101</xdr:row>
      <xdr:rowOff>94487</xdr:rowOff>
    </xdr:to>
    <xdr:cxnSp macro="">
      <xdr:nvCxnSpPr>
        <xdr:cNvPr id="784" name="直線コネクタ 783">
          <a:extLst>
            <a:ext uri="{FF2B5EF4-FFF2-40B4-BE49-F238E27FC236}">
              <a16:creationId xmlns:a16="http://schemas.microsoft.com/office/drawing/2014/main" id="{C75207E6-E3EA-4108-B3EE-3A25D082AF46}"/>
            </a:ext>
          </a:extLst>
        </xdr:cNvPr>
        <xdr:cNvCxnSpPr/>
      </xdr:nvCxnSpPr>
      <xdr:spPr>
        <a:xfrm>
          <a:off x="22072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33038</xdr:rowOff>
    </xdr:from>
    <xdr:ext cx="469744" cy="259045"/>
    <xdr:sp macro="" textlink="">
      <xdr:nvSpPr>
        <xdr:cNvPr id="785" name="【公民館】&#10;一人当たり面積平均値テキスト">
          <a:extLst>
            <a:ext uri="{FF2B5EF4-FFF2-40B4-BE49-F238E27FC236}">
              <a16:creationId xmlns:a16="http://schemas.microsoft.com/office/drawing/2014/main" id="{F3F8C8D2-600A-4DDB-A994-AD95171BF767}"/>
            </a:ext>
          </a:extLst>
        </xdr:cNvPr>
        <xdr:cNvSpPr txBox="1"/>
      </xdr:nvSpPr>
      <xdr:spPr>
        <a:xfrm>
          <a:off x="22199600" y="1820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10161</xdr:rowOff>
    </xdr:from>
    <xdr:to>
      <xdr:col>116</xdr:col>
      <xdr:colOff>114300</xdr:colOff>
      <xdr:row>107</xdr:row>
      <xdr:rowOff>111761</xdr:rowOff>
    </xdr:to>
    <xdr:sp macro="" textlink="">
      <xdr:nvSpPr>
        <xdr:cNvPr id="786" name="フローチャート: 判断 785">
          <a:extLst>
            <a:ext uri="{FF2B5EF4-FFF2-40B4-BE49-F238E27FC236}">
              <a16:creationId xmlns:a16="http://schemas.microsoft.com/office/drawing/2014/main" id="{F96E2A19-6D14-4E79-90C9-C804B6244CF1}"/>
            </a:ext>
          </a:extLst>
        </xdr:cNvPr>
        <xdr:cNvSpPr/>
      </xdr:nvSpPr>
      <xdr:spPr>
        <a:xfrm>
          <a:off x="221107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13208</xdr:rowOff>
    </xdr:from>
    <xdr:to>
      <xdr:col>112</xdr:col>
      <xdr:colOff>38100</xdr:colOff>
      <xdr:row>107</xdr:row>
      <xdr:rowOff>114808</xdr:rowOff>
    </xdr:to>
    <xdr:sp macro="" textlink="">
      <xdr:nvSpPr>
        <xdr:cNvPr id="787" name="フローチャート: 判断 786">
          <a:extLst>
            <a:ext uri="{FF2B5EF4-FFF2-40B4-BE49-F238E27FC236}">
              <a16:creationId xmlns:a16="http://schemas.microsoft.com/office/drawing/2014/main" id="{67FB7486-C655-48F1-A33B-292FAD056FEE}"/>
            </a:ext>
          </a:extLst>
        </xdr:cNvPr>
        <xdr:cNvSpPr/>
      </xdr:nvSpPr>
      <xdr:spPr>
        <a:xfrm>
          <a:off x="21272500" y="1835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25400</xdr:rowOff>
    </xdr:from>
    <xdr:to>
      <xdr:col>107</xdr:col>
      <xdr:colOff>101600</xdr:colOff>
      <xdr:row>107</xdr:row>
      <xdr:rowOff>127000</xdr:rowOff>
    </xdr:to>
    <xdr:sp macro="" textlink="">
      <xdr:nvSpPr>
        <xdr:cNvPr id="788" name="フローチャート: 判断 787">
          <a:extLst>
            <a:ext uri="{FF2B5EF4-FFF2-40B4-BE49-F238E27FC236}">
              <a16:creationId xmlns:a16="http://schemas.microsoft.com/office/drawing/2014/main" id="{87D54D9F-4AB8-4F20-A276-59ACCFD530EF}"/>
            </a:ext>
          </a:extLst>
        </xdr:cNvPr>
        <xdr:cNvSpPr/>
      </xdr:nvSpPr>
      <xdr:spPr>
        <a:xfrm>
          <a:off x="20383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39115</xdr:rowOff>
    </xdr:from>
    <xdr:to>
      <xdr:col>102</xdr:col>
      <xdr:colOff>165100</xdr:colOff>
      <xdr:row>107</xdr:row>
      <xdr:rowOff>140715</xdr:rowOff>
    </xdr:to>
    <xdr:sp macro="" textlink="">
      <xdr:nvSpPr>
        <xdr:cNvPr id="789" name="フローチャート: 判断 788">
          <a:extLst>
            <a:ext uri="{FF2B5EF4-FFF2-40B4-BE49-F238E27FC236}">
              <a16:creationId xmlns:a16="http://schemas.microsoft.com/office/drawing/2014/main" id="{5AC9058D-44A9-447E-A288-CA7A8BA86796}"/>
            </a:ext>
          </a:extLst>
        </xdr:cNvPr>
        <xdr:cNvSpPr/>
      </xdr:nvSpPr>
      <xdr:spPr>
        <a:xfrm>
          <a:off x="19494500" y="183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51308</xdr:rowOff>
    </xdr:from>
    <xdr:to>
      <xdr:col>98</xdr:col>
      <xdr:colOff>38100</xdr:colOff>
      <xdr:row>106</xdr:row>
      <xdr:rowOff>152908</xdr:rowOff>
    </xdr:to>
    <xdr:sp macro="" textlink="">
      <xdr:nvSpPr>
        <xdr:cNvPr id="790" name="フローチャート: 判断 789">
          <a:extLst>
            <a:ext uri="{FF2B5EF4-FFF2-40B4-BE49-F238E27FC236}">
              <a16:creationId xmlns:a16="http://schemas.microsoft.com/office/drawing/2014/main" id="{31253D0D-60A8-460E-88D2-748E39DA485D}"/>
            </a:ext>
          </a:extLst>
        </xdr:cNvPr>
        <xdr:cNvSpPr/>
      </xdr:nvSpPr>
      <xdr:spPr>
        <a:xfrm>
          <a:off x="18605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7BFCD00C-B241-4BCB-9E87-22449BD6CDA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07778F27-B28F-40AA-94C0-6A633F0D841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8CFD2233-5122-4561-BAF1-33DE8DDA594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401C0FCB-1F9B-4DFE-9510-5F5CD4C77BC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BCF6579A-9337-46CF-9271-B42659400FE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154178</xdr:rowOff>
    </xdr:from>
    <xdr:to>
      <xdr:col>116</xdr:col>
      <xdr:colOff>114300</xdr:colOff>
      <xdr:row>108</xdr:row>
      <xdr:rowOff>84328</xdr:rowOff>
    </xdr:to>
    <xdr:sp macro="" textlink="">
      <xdr:nvSpPr>
        <xdr:cNvPr id="796" name="楕円 795">
          <a:extLst>
            <a:ext uri="{FF2B5EF4-FFF2-40B4-BE49-F238E27FC236}">
              <a16:creationId xmlns:a16="http://schemas.microsoft.com/office/drawing/2014/main" id="{64732EAC-9F50-46F0-9F3B-89B697846B37}"/>
            </a:ext>
          </a:extLst>
        </xdr:cNvPr>
        <xdr:cNvSpPr/>
      </xdr:nvSpPr>
      <xdr:spPr>
        <a:xfrm>
          <a:off x="22110700" y="184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69105</xdr:rowOff>
    </xdr:from>
    <xdr:ext cx="469744" cy="259045"/>
    <xdr:sp macro="" textlink="">
      <xdr:nvSpPr>
        <xdr:cNvPr id="797" name="【公民館】&#10;一人当たり面積該当値テキスト">
          <a:extLst>
            <a:ext uri="{FF2B5EF4-FFF2-40B4-BE49-F238E27FC236}">
              <a16:creationId xmlns:a16="http://schemas.microsoft.com/office/drawing/2014/main" id="{83C2B015-BB17-4191-8C9B-88FEC7246B11}"/>
            </a:ext>
          </a:extLst>
        </xdr:cNvPr>
        <xdr:cNvSpPr txBox="1"/>
      </xdr:nvSpPr>
      <xdr:spPr>
        <a:xfrm>
          <a:off x="22199600" y="1841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129032</xdr:rowOff>
    </xdr:from>
    <xdr:to>
      <xdr:col>112</xdr:col>
      <xdr:colOff>38100</xdr:colOff>
      <xdr:row>108</xdr:row>
      <xdr:rowOff>59182</xdr:rowOff>
    </xdr:to>
    <xdr:sp macro="" textlink="">
      <xdr:nvSpPr>
        <xdr:cNvPr id="798" name="楕円 797">
          <a:extLst>
            <a:ext uri="{FF2B5EF4-FFF2-40B4-BE49-F238E27FC236}">
              <a16:creationId xmlns:a16="http://schemas.microsoft.com/office/drawing/2014/main" id="{982D491B-5D0B-41B7-AD1C-9FB9BBA14A86}"/>
            </a:ext>
          </a:extLst>
        </xdr:cNvPr>
        <xdr:cNvSpPr/>
      </xdr:nvSpPr>
      <xdr:spPr>
        <a:xfrm>
          <a:off x="21272500" y="184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8382</xdr:rowOff>
    </xdr:from>
    <xdr:to>
      <xdr:col>116</xdr:col>
      <xdr:colOff>63500</xdr:colOff>
      <xdr:row>108</xdr:row>
      <xdr:rowOff>33528</xdr:rowOff>
    </xdr:to>
    <xdr:cxnSp macro="">
      <xdr:nvCxnSpPr>
        <xdr:cNvPr id="799" name="直線コネクタ 798">
          <a:extLst>
            <a:ext uri="{FF2B5EF4-FFF2-40B4-BE49-F238E27FC236}">
              <a16:creationId xmlns:a16="http://schemas.microsoft.com/office/drawing/2014/main" id="{A094E020-4DB6-4ACF-B3BD-E17C065ACB78}"/>
            </a:ext>
          </a:extLst>
        </xdr:cNvPr>
        <xdr:cNvCxnSpPr/>
      </xdr:nvCxnSpPr>
      <xdr:spPr>
        <a:xfrm>
          <a:off x="21323300" y="18524982"/>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133604</xdr:rowOff>
    </xdr:from>
    <xdr:to>
      <xdr:col>107</xdr:col>
      <xdr:colOff>101600</xdr:colOff>
      <xdr:row>108</xdr:row>
      <xdr:rowOff>63754</xdr:rowOff>
    </xdr:to>
    <xdr:sp macro="" textlink="">
      <xdr:nvSpPr>
        <xdr:cNvPr id="800" name="楕円 799">
          <a:extLst>
            <a:ext uri="{FF2B5EF4-FFF2-40B4-BE49-F238E27FC236}">
              <a16:creationId xmlns:a16="http://schemas.microsoft.com/office/drawing/2014/main" id="{19C27A1F-A4D9-404F-9240-1CB3E892DFF4}"/>
            </a:ext>
          </a:extLst>
        </xdr:cNvPr>
        <xdr:cNvSpPr/>
      </xdr:nvSpPr>
      <xdr:spPr>
        <a:xfrm>
          <a:off x="20383500" y="184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8382</xdr:rowOff>
    </xdr:from>
    <xdr:to>
      <xdr:col>111</xdr:col>
      <xdr:colOff>177800</xdr:colOff>
      <xdr:row>108</xdr:row>
      <xdr:rowOff>12954</xdr:rowOff>
    </xdr:to>
    <xdr:cxnSp macro="">
      <xdr:nvCxnSpPr>
        <xdr:cNvPr id="801" name="直線コネクタ 800">
          <a:extLst>
            <a:ext uri="{FF2B5EF4-FFF2-40B4-BE49-F238E27FC236}">
              <a16:creationId xmlns:a16="http://schemas.microsoft.com/office/drawing/2014/main" id="{8EFE6567-CE15-41E3-AAA7-9F8F133BBC48}"/>
            </a:ext>
          </a:extLst>
        </xdr:cNvPr>
        <xdr:cNvCxnSpPr/>
      </xdr:nvCxnSpPr>
      <xdr:spPr>
        <a:xfrm flipV="1">
          <a:off x="20434300" y="1852498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136652</xdr:rowOff>
    </xdr:from>
    <xdr:to>
      <xdr:col>102</xdr:col>
      <xdr:colOff>165100</xdr:colOff>
      <xdr:row>108</xdr:row>
      <xdr:rowOff>66802</xdr:rowOff>
    </xdr:to>
    <xdr:sp macro="" textlink="">
      <xdr:nvSpPr>
        <xdr:cNvPr id="802" name="楕円 801">
          <a:extLst>
            <a:ext uri="{FF2B5EF4-FFF2-40B4-BE49-F238E27FC236}">
              <a16:creationId xmlns:a16="http://schemas.microsoft.com/office/drawing/2014/main" id="{937C0F5D-89FA-4675-BAFC-81E234716432}"/>
            </a:ext>
          </a:extLst>
        </xdr:cNvPr>
        <xdr:cNvSpPr/>
      </xdr:nvSpPr>
      <xdr:spPr>
        <a:xfrm>
          <a:off x="19494500" y="1848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12954</xdr:rowOff>
    </xdr:from>
    <xdr:to>
      <xdr:col>107</xdr:col>
      <xdr:colOff>50800</xdr:colOff>
      <xdr:row>108</xdr:row>
      <xdr:rowOff>16002</xdr:rowOff>
    </xdr:to>
    <xdr:cxnSp macro="">
      <xdr:nvCxnSpPr>
        <xdr:cNvPr id="803" name="直線コネクタ 802">
          <a:extLst>
            <a:ext uri="{FF2B5EF4-FFF2-40B4-BE49-F238E27FC236}">
              <a16:creationId xmlns:a16="http://schemas.microsoft.com/office/drawing/2014/main" id="{A7D7D892-74CF-404A-8F14-46DBF0C2CD38}"/>
            </a:ext>
          </a:extLst>
        </xdr:cNvPr>
        <xdr:cNvCxnSpPr/>
      </xdr:nvCxnSpPr>
      <xdr:spPr>
        <a:xfrm flipV="1">
          <a:off x="19545300" y="1852955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131335</xdr:rowOff>
    </xdr:from>
    <xdr:ext cx="469744" cy="259045"/>
    <xdr:sp macro="" textlink="">
      <xdr:nvSpPr>
        <xdr:cNvPr id="804" name="n_1aveValue【公民館】&#10;一人当たり面積">
          <a:extLst>
            <a:ext uri="{FF2B5EF4-FFF2-40B4-BE49-F238E27FC236}">
              <a16:creationId xmlns:a16="http://schemas.microsoft.com/office/drawing/2014/main" id="{046605AD-FE36-496C-BE60-1D27C69F700D}"/>
            </a:ext>
          </a:extLst>
        </xdr:cNvPr>
        <xdr:cNvSpPr txBox="1"/>
      </xdr:nvSpPr>
      <xdr:spPr>
        <a:xfrm>
          <a:off x="21075727" y="1813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143527</xdr:rowOff>
    </xdr:from>
    <xdr:ext cx="469744" cy="259045"/>
    <xdr:sp macro="" textlink="">
      <xdr:nvSpPr>
        <xdr:cNvPr id="805" name="n_2aveValue【公民館】&#10;一人当たり面積">
          <a:extLst>
            <a:ext uri="{FF2B5EF4-FFF2-40B4-BE49-F238E27FC236}">
              <a16:creationId xmlns:a16="http://schemas.microsoft.com/office/drawing/2014/main" id="{C62F7D5D-4B6C-4FC4-8192-CE9FDBCB51A9}"/>
            </a:ext>
          </a:extLst>
        </xdr:cNvPr>
        <xdr:cNvSpPr txBox="1"/>
      </xdr:nvSpPr>
      <xdr:spPr>
        <a:xfrm>
          <a:off x="20199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157242</xdr:rowOff>
    </xdr:from>
    <xdr:ext cx="469744" cy="259045"/>
    <xdr:sp macro="" textlink="">
      <xdr:nvSpPr>
        <xdr:cNvPr id="806" name="n_3aveValue【公民館】&#10;一人当たり面積">
          <a:extLst>
            <a:ext uri="{FF2B5EF4-FFF2-40B4-BE49-F238E27FC236}">
              <a16:creationId xmlns:a16="http://schemas.microsoft.com/office/drawing/2014/main" id="{6FEB8251-3CD4-439E-A723-8616102D2664}"/>
            </a:ext>
          </a:extLst>
        </xdr:cNvPr>
        <xdr:cNvSpPr txBox="1"/>
      </xdr:nvSpPr>
      <xdr:spPr>
        <a:xfrm>
          <a:off x="19310427" y="1815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169435</xdr:rowOff>
    </xdr:from>
    <xdr:ext cx="469744" cy="259045"/>
    <xdr:sp macro="" textlink="">
      <xdr:nvSpPr>
        <xdr:cNvPr id="807" name="n_4aveValue【公民館】&#10;一人当たり面積">
          <a:extLst>
            <a:ext uri="{FF2B5EF4-FFF2-40B4-BE49-F238E27FC236}">
              <a16:creationId xmlns:a16="http://schemas.microsoft.com/office/drawing/2014/main" id="{2DD42797-FB3E-4D05-9FF5-139A3F2AABC4}"/>
            </a:ext>
          </a:extLst>
        </xdr:cNvPr>
        <xdr:cNvSpPr txBox="1"/>
      </xdr:nvSpPr>
      <xdr:spPr>
        <a:xfrm>
          <a:off x="18421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50309</xdr:rowOff>
    </xdr:from>
    <xdr:ext cx="469744" cy="259045"/>
    <xdr:sp macro="" textlink="">
      <xdr:nvSpPr>
        <xdr:cNvPr id="808" name="n_1mainValue【公民館】&#10;一人当たり面積">
          <a:extLst>
            <a:ext uri="{FF2B5EF4-FFF2-40B4-BE49-F238E27FC236}">
              <a16:creationId xmlns:a16="http://schemas.microsoft.com/office/drawing/2014/main" id="{0BE03D2B-9C3B-43A0-BB67-5795F9191E11}"/>
            </a:ext>
          </a:extLst>
        </xdr:cNvPr>
        <xdr:cNvSpPr txBox="1"/>
      </xdr:nvSpPr>
      <xdr:spPr>
        <a:xfrm>
          <a:off x="21075727"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54881</xdr:rowOff>
    </xdr:from>
    <xdr:ext cx="469744" cy="259045"/>
    <xdr:sp macro="" textlink="">
      <xdr:nvSpPr>
        <xdr:cNvPr id="809" name="n_2mainValue【公民館】&#10;一人当たり面積">
          <a:extLst>
            <a:ext uri="{FF2B5EF4-FFF2-40B4-BE49-F238E27FC236}">
              <a16:creationId xmlns:a16="http://schemas.microsoft.com/office/drawing/2014/main" id="{384DA6EB-A0E8-4AC4-84A7-DB59FDE81FA6}"/>
            </a:ext>
          </a:extLst>
        </xdr:cNvPr>
        <xdr:cNvSpPr txBox="1"/>
      </xdr:nvSpPr>
      <xdr:spPr>
        <a:xfrm>
          <a:off x="20199427" y="1857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57929</xdr:rowOff>
    </xdr:from>
    <xdr:ext cx="469744" cy="259045"/>
    <xdr:sp macro="" textlink="">
      <xdr:nvSpPr>
        <xdr:cNvPr id="810" name="n_3mainValue【公民館】&#10;一人当たり面積">
          <a:extLst>
            <a:ext uri="{FF2B5EF4-FFF2-40B4-BE49-F238E27FC236}">
              <a16:creationId xmlns:a16="http://schemas.microsoft.com/office/drawing/2014/main" id="{31C38365-81AD-4E64-BE4C-87156BD1FD4D}"/>
            </a:ext>
          </a:extLst>
        </xdr:cNvPr>
        <xdr:cNvSpPr txBox="1"/>
      </xdr:nvSpPr>
      <xdr:spPr>
        <a:xfrm>
          <a:off x="19310427" y="1857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1" name="正方形/長方形 810">
          <a:extLst>
            <a:ext uri="{FF2B5EF4-FFF2-40B4-BE49-F238E27FC236}">
              <a16:creationId xmlns:a16="http://schemas.microsoft.com/office/drawing/2014/main" id="{0707B2F5-B0E0-485D-A752-7C046162261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2" name="正方形/長方形 811">
          <a:extLst>
            <a:ext uri="{FF2B5EF4-FFF2-40B4-BE49-F238E27FC236}">
              <a16:creationId xmlns:a16="http://schemas.microsoft.com/office/drawing/2014/main" id="{6E109D2B-F37D-4934-BC53-9F41B11F267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3" name="テキスト ボックス 812">
          <a:extLst>
            <a:ext uri="{FF2B5EF4-FFF2-40B4-BE49-F238E27FC236}">
              <a16:creationId xmlns:a16="http://schemas.microsoft.com/office/drawing/2014/main" id="{5D29F0ED-3EEB-4821-8C98-3AC01504825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有形固定資産減価償却率が類似団体平均より高くなっている施設は、「橋りょう・トンネル」、「公営住宅」、「保育所」、「学校施設」、「公民館」である。</a:t>
          </a:r>
        </a:p>
        <a:p>
          <a:r>
            <a:rPr kumimoji="1" lang="ja-JP" altLang="en-US" sz="1300">
              <a:latin typeface="ＭＳ Ｐゴシック" panose="020B0600070205080204" pitchFamily="50" charset="-128"/>
              <a:ea typeface="ＭＳ Ｐゴシック" panose="020B0600070205080204" pitchFamily="50" charset="-128"/>
            </a:rPr>
            <a:t>橋りょう・トンネル、公営住宅については、長寿命化計画に基づいて修繕等を行う予定である。保育所は施設統廃合に着手しており、既存施設を廃止し新園舎を建設する予定である。</a:t>
          </a:r>
        </a:p>
        <a:p>
          <a:r>
            <a:rPr kumimoji="1" lang="ja-JP" altLang="en-US" sz="1300">
              <a:latin typeface="ＭＳ Ｐゴシック" panose="020B0600070205080204" pitchFamily="50" charset="-128"/>
              <a:ea typeface="ＭＳ Ｐゴシック" panose="020B0600070205080204" pitchFamily="50" charset="-128"/>
            </a:rPr>
            <a:t>公民館については、いずれの公民館も老朽化が顕著であり計画的に修繕を行うこととしているが、点在している公民館の統廃合についても検討していく必要がある。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F5AC30D-7984-4919-B7D9-5836C078154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D7AB8D4-56EE-41C2-A843-A20DA075AC2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9C22AFC-83E4-4A32-8709-61724FFB4D9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16E48FE-E648-4CC0-AA2E-4613187A493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三重県南伊勢町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B754187-85E0-47DD-98E0-293FE46DF29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CAE13A0-7EF9-49E4-B58C-B8AEFD6146D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F45FD54-003C-48D5-9B8F-A6E0E5882E7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7D0D30E-631B-4716-B2FB-E1FB75B2D5D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465697-D879-4C81-A661-34D639AB32B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7BAD599-1836-4A87-B818-650EF2BCB5C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12,345
12,263
241.89
9,291,643
9,096,509
161,439
5,814,527
12,499,385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E9D0383-3F16-4339-81A0-3D409A50ED7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8320F7E-5260-4658-9A22-BC925C7FFD0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F59E157-10A0-4F33-BFBB-39612C43927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70DC7DE-56C5-49D1-AF62-44E98C2D388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858D592-ECCD-4E2F-8956-E23FFE6E873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2741549-FA4B-4981-82DC-12A2B793627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2A9CE09-2473-4D56-A339-EE35BE220C7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5520143-BC3F-492A-A8EE-11C8BD1FB3D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33343BE-747A-4FF9-95A8-20634E00319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D8072B4-258C-48A6-BF20-D72085111A8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73D5A0A-F800-438C-AFDF-F4CD2D9FB8F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8547645-3398-4150-8DD9-2AF4BE023CD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847EFCF-445F-4DB4-99AC-B011DFAE305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433A58D-00AE-42EA-B245-BEF3FB39707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23FEB7D-B4DD-40E4-B373-7A3A205E742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53E4827-933C-4076-8E6F-E537130B013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9924F61-B9C4-475B-B774-984F03AE1BC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BF7813D-D4C5-497E-AF45-0797B353302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503291B-D1B2-499B-98F7-7E57C05F04E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21FDC50-080D-48DC-BA8A-193DE361671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F380029-7C6E-4E74-9BC5-DB1703B1FB7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3CED13D-8318-42A8-8E77-1F9E88019E8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52B24EE-817C-43E9-80AF-CF99D58DA80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BA943DD-7C5E-4AB8-BCE0-3FCAD05A87E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1667B7D-435E-425F-9533-E76AD9B8690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B8623AD-2957-48DF-8288-F4130D4D824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F5FF66-AF01-4EAA-8DDE-22FE8C08126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4401A29-4C91-4F47-9460-E7B716D8EFD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BA76225-8A58-4C1D-90E7-6C0E33A766B8}"/>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1F910AFD-D06C-4FF3-9146-BBF97544883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C02078BA-3163-499E-BB0F-782929509BD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EAFABEEC-82A5-473D-AF03-6F972676806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3725B81C-F561-4A1A-A1B0-10E597FFF54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F2CF2771-D451-493E-87AB-5F86B9C205D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286E357D-E7FA-4F52-A69E-BD804885AF8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9483692A-D3EB-42CF-8D61-5FD6D946B9A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D1C00EB3-AD8A-4D93-8457-616D519777BF}"/>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D519C0BA-124F-4E61-BA48-5D2DC635F9D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BB24EE02-5C72-4B75-AC97-C852017D5EC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D375B794-9CFD-4C5F-B6CA-00D3B7650E1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1107277A-4BAD-468F-9788-1CACC723686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FEADB015-4995-42C8-B8B0-3D6E4C983EE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C66F19CF-CC10-4A50-B913-01C5C9C8480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369AFEE-E105-4A69-B452-92295520983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1DC0047C-28DD-4C37-8CDF-F4479F8BB1E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B984F872-A46D-4D1E-B5C2-A1CE97BA5A9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3DFE55D6-BD5C-4C7F-8430-EBF873A9B63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2E1E33FA-24A8-4F78-89FB-E08DA68677B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BCC9E77E-2B2D-4E9F-82A7-2A75564167B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9A1BD8C3-C51D-4AAD-90AC-2F788A11F13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FA4A8709-4308-4B46-93B4-A4E0AA4AB05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6DB6F19-F7D2-426D-9463-4AAFFF8D441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30117912-DCF4-4DE1-8E28-055A3922970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C0609F05-787F-4F87-9DC0-EE80717EC37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4EAFFED-2345-453C-B56F-08F7BBA0C5F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E4167B96-5325-4061-9F64-609CDAA6F93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E6069561-BA0F-4643-BFD2-C0B962477E8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FBA4572C-4D02-4849-ABE5-8FA1DD83E39C}"/>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D242DF68-2A03-4EEF-A2D9-DF3AD069806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F468F17C-63FC-4BF1-84CD-2C7360BCD10C}"/>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5FE2F6F2-BFB0-4DB8-A608-84B335EC491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40005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E870922A-C943-4947-8FAD-3EBD6DA3E645}"/>
            </a:ext>
          </a:extLst>
        </xdr:cNvPr>
        <xdr:cNvCxnSpPr/>
      </xdr:nvCxnSpPr>
      <xdr:spPr>
        <a:xfrm flipV="1">
          <a:off x="4634865" y="9469755"/>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AAC5A009-4690-4913-98FF-A7D129E4F598}"/>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BA90AC5E-1E03-4FEC-82C7-533374A5EB7E}"/>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158132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AEE7BF64-BF13-4EFC-AF37-F13E12B8862D}"/>
            </a:ext>
          </a:extLst>
        </xdr:cNvPr>
        <xdr:cNvSpPr txBox="1"/>
      </xdr:nvSpPr>
      <xdr:spPr>
        <a:xfrm>
          <a:off x="4673600" y="924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40005</xdr:rowOff>
    </xdr:from>
    <xdr:to>
      <xdr:col>24</xdr:col>
      <xdr:colOff>152400</xdr:colOff>
      <xdr:row>55</xdr:row>
      <xdr:rowOff>40005</xdr:rowOff>
    </xdr:to>
    <xdr:cxnSp macro="">
      <xdr:nvCxnSpPr>
        <xdr:cNvPr id="77" name="直線コネクタ 76">
          <a:extLst>
            <a:ext uri="{FF2B5EF4-FFF2-40B4-BE49-F238E27FC236}">
              <a16:creationId xmlns:a16="http://schemas.microsoft.com/office/drawing/2014/main" id="{CC087A25-7CBC-47ED-BB81-BBACB20F83E3}"/>
            </a:ext>
          </a:extLst>
        </xdr:cNvPr>
        <xdr:cNvCxnSpPr/>
      </xdr:nvCxnSpPr>
      <xdr:spPr>
        <a:xfrm>
          <a:off x="4546600" y="946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652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D10CA0FE-081F-4F3D-8986-55D625316275}"/>
            </a:ext>
          </a:extLst>
        </xdr:cNvPr>
        <xdr:cNvSpPr txBox="1"/>
      </xdr:nvSpPr>
      <xdr:spPr>
        <a:xfrm>
          <a:off x="4673600" y="10287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149225</xdr:rowOff>
    </xdr:from>
    <xdr:to>
      <xdr:col>24</xdr:col>
      <xdr:colOff>114300</xdr:colOff>
      <xdr:row>61</xdr:row>
      <xdr:rowOff>79375</xdr:rowOff>
    </xdr:to>
    <xdr:sp macro="" textlink="">
      <xdr:nvSpPr>
        <xdr:cNvPr id="79" name="フローチャート: 判断 78">
          <a:extLst>
            <a:ext uri="{FF2B5EF4-FFF2-40B4-BE49-F238E27FC236}">
              <a16:creationId xmlns:a16="http://schemas.microsoft.com/office/drawing/2014/main" id="{DD520453-8766-429B-A0B2-123DC056D38E}"/>
            </a:ext>
          </a:extLst>
        </xdr:cNvPr>
        <xdr:cNvSpPr/>
      </xdr:nvSpPr>
      <xdr:spPr>
        <a:xfrm>
          <a:off x="45847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80" name="フローチャート: 判断 79">
          <a:extLst>
            <a:ext uri="{FF2B5EF4-FFF2-40B4-BE49-F238E27FC236}">
              <a16:creationId xmlns:a16="http://schemas.microsoft.com/office/drawing/2014/main" id="{783855E7-23D6-4010-B541-84520657FBD6}"/>
            </a:ext>
          </a:extLst>
        </xdr:cNvPr>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162560</xdr:rowOff>
    </xdr:from>
    <xdr:to>
      <xdr:col>15</xdr:col>
      <xdr:colOff>101600</xdr:colOff>
      <xdr:row>61</xdr:row>
      <xdr:rowOff>92710</xdr:rowOff>
    </xdr:to>
    <xdr:sp macro="" textlink="">
      <xdr:nvSpPr>
        <xdr:cNvPr id="81" name="フローチャート: 判断 80">
          <a:extLst>
            <a:ext uri="{FF2B5EF4-FFF2-40B4-BE49-F238E27FC236}">
              <a16:creationId xmlns:a16="http://schemas.microsoft.com/office/drawing/2014/main" id="{5691E625-9E82-4F79-968C-6707C565ED7C}"/>
            </a:ext>
          </a:extLst>
        </xdr:cNvPr>
        <xdr:cNvSpPr/>
      </xdr:nvSpPr>
      <xdr:spPr>
        <a:xfrm>
          <a:off x="2857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82" name="フローチャート: 判断 81">
          <a:extLst>
            <a:ext uri="{FF2B5EF4-FFF2-40B4-BE49-F238E27FC236}">
              <a16:creationId xmlns:a16="http://schemas.microsoft.com/office/drawing/2014/main" id="{43B00C29-A7C3-4315-9966-105E5E3B2D20}"/>
            </a:ext>
          </a:extLst>
        </xdr:cNvPr>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44450</xdr:rowOff>
    </xdr:from>
    <xdr:to>
      <xdr:col>6</xdr:col>
      <xdr:colOff>38100</xdr:colOff>
      <xdr:row>60</xdr:row>
      <xdr:rowOff>146050</xdr:rowOff>
    </xdr:to>
    <xdr:sp macro="" textlink="">
      <xdr:nvSpPr>
        <xdr:cNvPr id="83" name="フローチャート: 判断 82">
          <a:extLst>
            <a:ext uri="{FF2B5EF4-FFF2-40B4-BE49-F238E27FC236}">
              <a16:creationId xmlns:a16="http://schemas.microsoft.com/office/drawing/2014/main" id="{F6E4B9FF-1750-4371-86DD-B8A4060CC92E}"/>
            </a:ext>
          </a:extLst>
        </xdr:cNvPr>
        <xdr:cNvSpPr/>
      </xdr:nvSpPr>
      <xdr:spPr>
        <a:xfrm>
          <a:off x="1079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CA24C275-16B5-4812-AD07-EA25C3823CF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41DE2786-38BC-46B6-BD92-6FE73E48594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9222F6F0-7857-486B-B7A8-5D996D550B3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1F4CC036-A956-4774-91BA-59FD0BD58A8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FEEAD606-3742-4144-B67F-8A1E9733191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130175</xdr:rowOff>
    </xdr:from>
    <xdr:to>
      <xdr:col>24</xdr:col>
      <xdr:colOff>114300</xdr:colOff>
      <xdr:row>62</xdr:row>
      <xdr:rowOff>60325</xdr:rowOff>
    </xdr:to>
    <xdr:sp macro="" textlink="">
      <xdr:nvSpPr>
        <xdr:cNvPr id="89" name="楕円 88">
          <a:extLst>
            <a:ext uri="{FF2B5EF4-FFF2-40B4-BE49-F238E27FC236}">
              <a16:creationId xmlns:a16="http://schemas.microsoft.com/office/drawing/2014/main" id="{398868D9-3ADB-405C-AED3-9007B1F508E4}"/>
            </a:ext>
          </a:extLst>
        </xdr:cNvPr>
        <xdr:cNvSpPr/>
      </xdr:nvSpPr>
      <xdr:spPr>
        <a:xfrm>
          <a:off x="45847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108602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BB56AEF-2E5C-4381-9BCB-482793B8252D}"/>
            </a:ext>
          </a:extLst>
        </xdr:cNvPr>
        <xdr:cNvSpPr txBox="1"/>
      </xdr:nvSpPr>
      <xdr:spPr>
        <a:xfrm>
          <a:off x="4673600"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93980</xdr:rowOff>
    </xdr:from>
    <xdr:to>
      <xdr:col>20</xdr:col>
      <xdr:colOff>38100</xdr:colOff>
      <xdr:row>62</xdr:row>
      <xdr:rowOff>24130</xdr:rowOff>
    </xdr:to>
    <xdr:sp macro="" textlink="">
      <xdr:nvSpPr>
        <xdr:cNvPr id="91" name="楕円 90">
          <a:extLst>
            <a:ext uri="{FF2B5EF4-FFF2-40B4-BE49-F238E27FC236}">
              <a16:creationId xmlns:a16="http://schemas.microsoft.com/office/drawing/2014/main" id="{F28C0353-8312-4176-8027-999898E349DC}"/>
            </a:ext>
          </a:extLst>
        </xdr:cNvPr>
        <xdr:cNvSpPr/>
      </xdr:nvSpPr>
      <xdr:spPr>
        <a:xfrm>
          <a:off x="3746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144780</xdr:rowOff>
    </xdr:from>
    <xdr:to>
      <xdr:col>24</xdr:col>
      <xdr:colOff>63500</xdr:colOff>
      <xdr:row>62</xdr:row>
      <xdr:rowOff>9525</xdr:rowOff>
    </xdr:to>
    <xdr:cxnSp macro="">
      <xdr:nvCxnSpPr>
        <xdr:cNvPr id="92" name="直線コネクタ 91">
          <a:extLst>
            <a:ext uri="{FF2B5EF4-FFF2-40B4-BE49-F238E27FC236}">
              <a16:creationId xmlns:a16="http://schemas.microsoft.com/office/drawing/2014/main" id="{DFB8C488-BB91-4BF8-88C0-BE19C40F4114}"/>
            </a:ext>
          </a:extLst>
        </xdr:cNvPr>
        <xdr:cNvCxnSpPr/>
      </xdr:nvCxnSpPr>
      <xdr:spPr>
        <a:xfrm>
          <a:off x="3797300" y="106032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55880</xdr:rowOff>
    </xdr:from>
    <xdr:to>
      <xdr:col>15</xdr:col>
      <xdr:colOff>101600</xdr:colOff>
      <xdr:row>61</xdr:row>
      <xdr:rowOff>157480</xdr:rowOff>
    </xdr:to>
    <xdr:sp macro="" textlink="">
      <xdr:nvSpPr>
        <xdr:cNvPr id="93" name="楕円 92">
          <a:extLst>
            <a:ext uri="{FF2B5EF4-FFF2-40B4-BE49-F238E27FC236}">
              <a16:creationId xmlns:a16="http://schemas.microsoft.com/office/drawing/2014/main" id="{1613C94D-191A-478A-A492-072237853D01}"/>
            </a:ext>
          </a:extLst>
        </xdr:cNvPr>
        <xdr:cNvSpPr/>
      </xdr:nvSpPr>
      <xdr:spPr>
        <a:xfrm>
          <a:off x="2857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106680</xdr:rowOff>
    </xdr:from>
    <xdr:to>
      <xdr:col>19</xdr:col>
      <xdr:colOff>177800</xdr:colOff>
      <xdr:row>61</xdr:row>
      <xdr:rowOff>144780</xdr:rowOff>
    </xdr:to>
    <xdr:cxnSp macro="">
      <xdr:nvCxnSpPr>
        <xdr:cNvPr id="94" name="直線コネクタ 93">
          <a:extLst>
            <a:ext uri="{FF2B5EF4-FFF2-40B4-BE49-F238E27FC236}">
              <a16:creationId xmlns:a16="http://schemas.microsoft.com/office/drawing/2014/main" id="{24DDBD78-3517-448A-A7BE-96D0538718DE}"/>
            </a:ext>
          </a:extLst>
        </xdr:cNvPr>
        <xdr:cNvCxnSpPr/>
      </xdr:nvCxnSpPr>
      <xdr:spPr>
        <a:xfrm>
          <a:off x="2908300" y="105651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17780</xdr:rowOff>
    </xdr:from>
    <xdr:to>
      <xdr:col>10</xdr:col>
      <xdr:colOff>165100</xdr:colOff>
      <xdr:row>61</xdr:row>
      <xdr:rowOff>119380</xdr:rowOff>
    </xdr:to>
    <xdr:sp macro="" textlink="">
      <xdr:nvSpPr>
        <xdr:cNvPr id="95" name="楕円 94">
          <a:extLst>
            <a:ext uri="{FF2B5EF4-FFF2-40B4-BE49-F238E27FC236}">
              <a16:creationId xmlns:a16="http://schemas.microsoft.com/office/drawing/2014/main" id="{A1B81456-4C23-41A0-A847-26F687884FF2}"/>
            </a:ext>
          </a:extLst>
        </xdr:cNvPr>
        <xdr:cNvSpPr/>
      </xdr:nvSpPr>
      <xdr:spPr>
        <a:xfrm>
          <a:off x="1968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68580</xdr:rowOff>
    </xdr:from>
    <xdr:to>
      <xdr:col>15</xdr:col>
      <xdr:colOff>50800</xdr:colOff>
      <xdr:row>61</xdr:row>
      <xdr:rowOff>106680</xdr:rowOff>
    </xdr:to>
    <xdr:cxnSp macro="">
      <xdr:nvCxnSpPr>
        <xdr:cNvPr id="96" name="直線コネクタ 95">
          <a:extLst>
            <a:ext uri="{FF2B5EF4-FFF2-40B4-BE49-F238E27FC236}">
              <a16:creationId xmlns:a16="http://schemas.microsoft.com/office/drawing/2014/main" id="{0B53F219-F62F-4E45-B9AE-C7020EFC119E}"/>
            </a:ext>
          </a:extLst>
        </xdr:cNvPr>
        <xdr:cNvCxnSpPr/>
      </xdr:nvCxnSpPr>
      <xdr:spPr>
        <a:xfrm>
          <a:off x="2019300" y="105270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17797</xdr:rowOff>
    </xdr:from>
    <xdr:ext cx="405111" cy="259045"/>
    <xdr:sp macro="" textlink="">
      <xdr:nvSpPr>
        <xdr:cNvPr id="97" name="n_1aveValue【体育館・プール】&#10;有形固定資産減価償却率">
          <a:extLst>
            <a:ext uri="{FF2B5EF4-FFF2-40B4-BE49-F238E27FC236}">
              <a16:creationId xmlns:a16="http://schemas.microsoft.com/office/drawing/2014/main" id="{098136EE-074B-46DB-A9AD-CBC8017BFFCE}"/>
            </a:ext>
          </a:extLst>
        </xdr:cNvPr>
        <xdr:cNvSpPr txBox="1"/>
      </xdr:nvSpPr>
      <xdr:spPr>
        <a:xfrm>
          <a:off x="3582044"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109237</xdr:rowOff>
    </xdr:from>
    <xdr:ext cx="405111" cy="259045"/>
    <xdr:sp macro="" textlink="">
      <xdr:nvSpPr>
        <xdr:cNvPr id="98" name="n_2aveValue【体育館・プール】&#10;有形固定資産減価償却率">
          <a:extLst>
            <a:ext uri="{FF2B5EF4-FFF2-40B4-BE49-F238E27FC236}">
              <a16:creationId xmlns:a16="http://schemas.microsoft.com/office/drawing/2014/main" id="{40B0E12B-0D3D-46AB-9D54-D523504F9DDA}"/>
            </a:ext>
          </a:extLst>
        </xdr:cNvPr>
        <xdr:cNvSpPr txBox="1"/>
      </xdr:nvSpPr>
      <xdr:spPr>
        <a:xfrm>
          <a:off x="2705744"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92092</xdr:rowOff>
    </xdr:from>
    <xdr:ext cx="405111" cy="259045"/>
    <xdr:sp macro="" textlink="">
      <xdr:nvSpPr>
        <xdr:cNvPr id="99" name="n_3aveValue【体育館・プール】&#10;有形固定資産減価償却率">
          <a:extLst>
            <a:ext uri="{FF2B5EF4-FFF2-40B4-BE49-F238E27FC236}">
              <a16:creationId xmlns:a16="http://schemas.microsoft.com/office/drawing/2014/main" id="{9F35FEBA-8D32-4ADC-BC01-93F988B0AEE5}"/>
            </a:ext>
          </a:extLst>
        </xdr:cNvPr>
        <xdr:cNvSpPr txBox="1"/>
      </xdr:nvSpPr>
      <xdr:spPr>
        <a:xfrm>
          <a:off x="1816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162577</xdr:rowOff>
    </xdr:from>
    <xdr:ext cx="405111" cy="259045"/>
    <xdr:sp macro="" textlink="">
      <xdr:nvSpPr>
        <xdr:cNvPr id="100" name="n_4aveValue【体育館・プール】&#10;有形固定資産減価償却率">
          <a:extLst>
            <a:ext uri="{FF2B5EF4-FFF2-40B4-BE49-F238E27FC236}">
              <a16:creationId xmlns:a16="http://schemas.microsoft.com/office/drawing/2014/main" id="{E13D1864-0966-4CDC-9744-7D38B844111B}"/>
            </a:ext>
          </a:extLst>
        </xdr:cNvPr>
        <xdr:cNvSpPr txBox="1"/>
      </xdr:nvSpPr>
      <xdr:spPr>
        <a:xfrm>
          <a:off x="927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15257</xdr:rowOff>
    </xdr:from>
    <xdr:ext cx="405111" cy="259045"/>
    <xdr:sp macro="" textlink="">
      <xdr:nvSpPr>
        <xdr:cNvPr id="101" name="n_1mainValue【体育館・プール】&#10;有形固定資産減価償却率">
          <a:extLst>
            <a:ext uri="{FF2B5EF4-FFF2-40B4-BE49-F238E27FC236}">
              <a16:creationId xmlns:a16="http://schemas.microsoft.com/office/drawing/2014/main" id="{EF2883CF-C843-48B5-927A-DFA10A0E574C}"/>
            </a:ext>
          </a:extLst>
        </xdr:cNvPr>
        <xdr:cNvSpPr txBox="1"/>
      </xdr:nvSpPr>
      <xdr:spPr>
        <a:xfrm>
          <a:off x="35820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148607</xdr:rowOff>
    </xdr:from>
    <xdr:ext cx="405111" cy="259045"/>
    <xdr:sp macro="" textlink="">
      <xdr:nvSpPr>
        <xdr:cNvPr id="102" name="n_2mainValue【体育館・プール】&#10;有形固定資産減価償却率">
          <a:extLst>
            <a:ext uri="{FF2B5EF4-FFF2-40B4-BE49-F238E27FC236}">
              <a16:creationId xmlns:a16="http://schemas.microsoft.com/office/drawing/2014/main" id="{8861C414-1C7D-4159-8972-7194AC62CE27}"/>
            </a:ext>
          </a:extLst>
        </xdr:cNvPr>
        <xdr:cNvSpPr txBox="1"/>
      </xdr:nvSpPr>
      <xdr:spPr>
        <a:xfrm>
          <a:off x="27057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110507</xdr:rowOff>
    </xdr:from>
    <xdr:ext cx="405111" cy="259045"/>
    <xdr:sp macro="" textlink="">
      <xdr:nvSpPr>
        <xdr:cNvPr id="103" name="n_3mainValue【体育館・プール】&#10;有形固定資産減価償却率">
          <a:extLst>
            <a:ext uri="{FF2B5EF4-FFF2-40B4-BE49-F238E27FC236}">
              <a16:creationId xmlns:a16="http://schemas.microsoft.com/office/drawing/2014/main" id="{95B8B6C3-D382-4978-B73B-597D8AD5A40F}"/>
            </a:ext>
          </a:extLst>
        </xdr:cNvPr>
        <xdr:cNvSpPr txBox="1"/>
      </xdr:nvSpPr>
      <xdr:spPr>
        <a:xfrm>
          <a:off x="1816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a:extLst>
            <a:ext uri="{FF2B5EF4-FFF2-40B4-BE49-F238E27FC236}">
              <a16:creationId xmlns:a16="http://schemas.microsoft.com/office/drawing/2014/main" id="{4FA0F190-8F0D-40E9-B736-6D3E7A4B8B6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a:extLst>
            <a:ext uri="{FF2B5EF4-FFF2-40B4-BE49-F238E27FC236}">
              <a16:creationId xmlns:a16="http://schemas.microsoft.com/office/drawing/2014/main" id="{4C7F3476-B3B6-44B6-966C-685D8364EF8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a:extLst>
            <a:ext uri="{FF2B5EF4-FFF2-40B4-BE49-F238E27FC236}">
              <a16:creationId xmlns:a16="http://schemas.microsoft.com/office/drawing/2014/main" id="{B3F03C6F-8D25-4600-B63D-3B42EC3E061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a:extLst>
            <a:ext uri="{FF2B5EF4-FFF2-40B4-BE49-F238E27FC236}">
              <a16:creationId xmlns:a16="http://schemas.microsoft.com/office/drawing/2014/main" id="{602E7502-7C63-4B23-8B87-6325C158FC7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a:extLst>
            <a:ext uri="{FF2B5EF4-FFF2-40B4-BE49-F238E27FC236}">
              <a16:creationId xmlns:a16="http://schemas.microsoft.com/office/drawing/2014/main" id="{D1A3A6AB-2BFD-4293-8716-2CE72E85A1A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a:extLst>
            <a:ext uri="{FF2B5EF4-FFF2-40B4-BE49-F238E27FC236}">
              <a16:creationId xmlns:a16="http://schemas.microsoft.com/office/drawing/2014/main" id="{A3E2920E-3B76-4AB7-9D1B-3ADEA5C0BDC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a:extLst>
            <a:ext uri="{FF2B5EF4-FFF2-40B4-BE49-F238E27FC236}">
              <a16:creationId xmlns:a16="http://schemas.microsoft.com/office/drawing/2014/main" id="{3F0BA2E7-3595-4F56-9955-CD5FB49B172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a:extLst>
            <a:ext uri="{FF2B5EF4-FFF2-40B4-BE49-F238E27FC236}">
              <a16:creationId xmlns:a16="http://schemas.microsoft.com/office/drawing/2014/main" id="{DC1FCEA2-5BB5-47EE-8913-62F0B29F17C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a:extLst>
            <a:ext uri="{FF2B5EF4-FFF2-40B4-BE49-F238E27FC236}">
              <a16:creationId xmlns:a16="http://schemas.microsoft.com/office/drawing/2014/main" id="{402457C3-6AE2-4400-9300-372E34CC7BA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a:extLst>
            <a:ext uri="{FF2B5EF4-FFF2-40B4-BE49-F238E27FC236}">
              <a16:creationId xmlns:a16="http://schemas.microsoft.com/office/drawing/2014/main" id="{79B98C49-1BED-4CD5-AEFA-B1B28F83AB6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4" name="直線コネクタ 113">
          <a:extLst>
            <a:ext uri="{FF2B5EF4-FFF2-40B4-BE49-F238E27FC236}">
              <a16:creationId xmlns:a16="http://schemas.microsoft.com/office/drawing/2014/main" id="{6C0298B0-D52F-4D62-8965-6D482C1F0F15}"/>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5" name="テキスト ボックス 114">
          <a:extLst>
            <a:ext uri="{FF2B5EF4-FFF2-40B4-BE49-F238E27FC236}">
              <a16:creationId xmlns:a16="http://schemas.microsoft.com/office/drawing/2014/main" id="{FBF244C7-17F6-4B3F-8E8B-01F38C0C00F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a:extLst>
            <a:ext uri="{FF2B5EF4-FFF2-40B4-BE49-F238E27FC236}">
              <a16:creationId xmlns:a16="http://schemas.microsoft.com/office/drawing/2014/main" id="{F4F4AA1F-54DB-4395-AEA7-3249789AE7B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a:extLst>
            <a:ext uri="{FF2B5EF4-FFF2-40B4-BE49-F238E27FC236}">
              <a16:creationId xmlns:a16="http://schemas.microsoft.com/office/drawing/2014/main" id="{62451578-4A04-49DC-9203-D85E289E1C8C}"/>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8" name="直線コネクタ 117">
          <a:extLst>
            <a:ext uri="{FF2B5EF4-FFF2-40B4-BE49-F238E27FC236}">
              <a16:creationId xmlns:a16="http://schemas.microsoft.com/office/drawing/2014/main" id="{818D0DC3-80C6-4D81-91C8-E347271E155D}"/>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9" name="テキスト ボックス 118">
          <a:extLst>
            <a:ext uri="{FF2B5EF4-FFF2-40B4-BE49-F238E27FC236}">
              <a16:creationId xmlns:a16="http://schemas.microsoft.com/office/drawing/2014/main" id="{87E00740-0017-4D54-8574-334C94EB290B}"/>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a:extLst>
            <a:ext uri="{FF2B5EF4-FFF2-40B4-BE49-F238E27FC236}">
              <a16:creationId xmlns:a16="http://schemas.microsoft.com/office/drawing/2014/main" id="{65EB31E1-3250-47CE-9125-B66F9A34B37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a:extLst>
            <a:ext uri="{FF2B5EF4-FFF2-40B4-BE49-F238E27FC236}">
              <a16:creationId xmlns:a16="http://schemas.microsoft.com/office/drawing/2014/main" id="{D402CF55-57C3-4832-B432-D9250E28A65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a:extLst>
            <a:ext uri="{FF2B5EF4-FFF2-40B4-BE49-F238E27FC236}">
              <a16:creationId xmlns:a16="http://schemas.microsoft.com/office/drawing/2014/main" id="{90E6E5BE-6CD1-476A-9111-898723A3B44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80581</xdr:rowOff>
    </xdr:from>
    <xdr:to>
      <xdr:col>54</xdr:col>
      <xdr:colOff>189865</xdr:colOff>
      <xdr:row>63</xdr:row>
      <xdr:rowOff>55435</xdr:rowOff>
    </xdr:to>
    <xdr:cxnSp macro="">
      <xdr:nvCxnSpPr>
        <xdr:cNvPr id="123" name="直線コネクタ 122">
          <a:extLst>
            <a:ext uri="{FF2B5EF4-FFF2-40B4-BE49-F238E27FC236}">
              <a16:creationId xmlns:a16="http://schemas.microsoft.com/office/drawing/2014/main" id="{CE04126A-F53D-45D4-A6FC-C4226D52AB8E}"/>
            </a:ext>
          </a:extLst>
        </xdr:cNvPr>
        <xdr:cNvCxnSpPr/>
      </xdr:nvCxnSpPr>
      <xdr:spPr>
        <a:xfrm flipV="1">
          <a:off x="10476865" y="9681781"/>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124" name="【体育館・プール】&#10;一人当たり面積最小値テキスト">
          <a:extLst>
            <a:ext uri="{FF2B5EF4-FFF2-40B4-BE49-F238E27FC236}">
              <a16:creationId xmlns:a16="http://schemas.microsoft.com/office/drawing/2014/main" id="{0432E6FA-7CD5-4766-8442-984B8A2CB2E1}"/>
            </a:ext>
          </a:extLst>
        </xdr:cNvPr>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125" name="直線コネクタ 124">
          <a:extLst>
            <a:ext uri="{FF2B5EF4-FFF2-40B4-BE49-F238E27FC236}">
              <a16:creationId xmlns:a16="http://schemas.microsoft.com/office/drawing/2014/main" id="{E6672AFD-8B8F-4E76-AE2A-3E381EE21AA1}"/>
            </a:ext>
          </a:extLst>
        </xdr:cNvPr>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27258</xdr:rowOff>
    </xdr:from>
    <xdr:ext cx="469744" cy="259045"/>
    <xdr:sp macro="" textlink="">
      <xdr:nvSpPr>
        <xdr:cNvPr id="126" name="【体育館・プール】&#10;一人当たり面積最大値テキスト">
          <a:extLst>
            <a:ext uri="{FF2B5EF4-FFF2-40B4-BE49-F238E27FC236}">
              <a16:creationId xmlns:a16="http://schemas.microsoft.com/office/drawing/2014/main" id="{EAD93953-722B-4D18-966C-6D833A333277}"/>
            </a:ext>
          </a:extLst>
        </xdr:cNvPr>
        <xdr:cNvSpPr txBox="1"/>
      </xdr:nvSpPr>
      <xdr:spPr>
        <a:xfrm>
          <a:off x="10515600" y="945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80581</xdr:rowOff>
    </xdr:from>
    <xdr:to>
      <xdr:col>55</xdr:col>
      <xdr:colOff>88900</xdr:colOff>
      <xdr:row>56</xdr:row>
      <xdr:rowOff>80581</xdr:rowOff>
    </xdr:to>
    <xdr:cxnSp macro="">
      <xdr:nvCxnSpPr>
        <xdr:cNvPr id="127" name="直線コネクタ 126">
          <a:extLst>
            <a:ext uri="{FF2B5EF4-FFF2-40B4-BE49-F238E27FC236}">
              <a16:creationId xmlns:a16="http://schemas.microsoft.com/office/drawing/2014/main" id="{4642D01C-573A-4875-AAC7-87B8C07CCE38}"/>
            </a:ext>
          </a:extLst>
        </xdr:cNvPr>
        <xdr:cNvCxnSpPr/>
      </xdr:nvCxnSpPr>
      <xdr:spPr>
        <a:xfrm>
          <a:off x="10388600" y="968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154512</xdr:rowOff>
    </xdr:from>
    <xdr:ext cx="469744" cy="259045"/>
    <xdr:sp macro="" textlink="">
      <xdr:nvSpPr>
        <xdr:cNvPr id="128" name="【体育館・プール】&#10;一人当たり面積平均値テキスト">
          <a:extLst>
            <a:ext uri="{FF2B5EF4-FFF2-40B4-BE49-F238E27FC236}">
              <a16:creationId xmlns:a16="http://schemas.microsoft.com/office/drawing/2014/main" id="{41B18995-FC71-4314-BEBD-5AF1A7C112C0}"/>
            </a:ext>
          </a:extLst>
        </xdr:cNvPr>
        <xdr:cNvSpPr txBox="1"/>
      </xdr:nvSpPr>
      <xdr:spPr>
        <a:xfrm>
          <a:off x="10515600" y="10441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4635</xdr:rowOff>
    </xdr:from>
    <xdr:to>
      <xdr:col>55</xdr:col>
      <xdr:colOff>50800</xdr:colOff>
      <xdr:row>61</xdr:row>
      <xdr:rowOff>106235</xdr:rowOff>
    </xdr:to>
    <xdr:sp macro="" textlink="">
      <xdr:nvSpPr>
        <xdr:cNvPr id="129" name="フローチャート: 判断 128">
          <a:extLst>
            <a:ext uri="{FF2B5EF4-FFF2-40B4-BE49-F238E27FC236}">
              <a16:creationId xmlns:a16="http://schemas.microsoft.com/office/drawing/2014/main" id="{530DB164-A33F-41DB-A7AF-DA29D99F4E5F}"/>
            </a:ext>
          </a:extLst>
        </xdr:cNvPr>
        <xdr:cNvSpPr/>
      </xdr:nvSpPr>
      <xdr:spPr>
        <a:xfrm>
          <a:off x="10426700" y="1046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41783</xdr:rowOff>
    </xdr:from>
    <xdr:to>
      <xdr:col>50</xdr:col>
      <xdr:colOff>165100</xdr:colOff>
      <xdr:row>61</xdr:row>
      <xdr:rowOff>143383</xdr:rowOff>
    </xdr:to>
    <xdr:sp macro="" textlink="">
      <xdr:nvSpPr>
        <xdr:cNvPr id="130" name="フローチャート: 判断 129">
          <a:extLst>
            <a:ext uri="{FF2B5EF4-FFF2-40B4-BE49-F238E27FC236}">
              <a16:creationId xmlns:a16="http://schemas.microsoft.com/office/drawing/2014/main" id="{255C56AF-DFB6-4D42-AFD9-F29FC5B68C10}"/>
            </a:ext>
          </a:extLst>
        </xdr:cNvPr>
        <xdr:cNvSpPr/>
      </xdr:nvSpPr>
      <xdr:spPr>
        <a:xfrm>
          <a:off x="9588500" y="1050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69786</xdr:rowOff>
    </xdr:from>
    <xdr:to>
      <xdr:col>46</xdr:col>
      <xdr:colOff>38100</xdr:colOff>
      <xdr:row>61</xdr:row>
      <xdr:rowOff>171386</xdr:rowOff>
    </xdr:to>
    <xdr:sp macro="" textlink="">
      <xdr:nvSpPr>
        <xdr:cNvPr id="131" name="フローチャート: 判断 130">
          <a:extLst>
            <a:ext uri="{FF2B5EF4-FFF2-40B4-BE49-F238E27FC236}">
              <a16:creationId xmlns:a16="http://schemas.microsoft.com/office/drawing/2014/main" id="{68977398-89BB-4649-A7D7-B144BBA38AC8}"/>
            </a:ext>
          </a:extLst>
        </xdr:cNvPr>
        <xdr:cNvSpPr/>
      </xdr:nvSpPr>
      <xdr:spPr>
        <a:xfrm>
          <a:off x="8699500" y="10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90932</xdr:rowOff>
    </xdr:from>
    <xdr:to>
      <xdr:col>41</xdr:col>
      <xdr:colOff>101600</xdr:colOff>
      <xdr:row>62</xdr:row>
      <xdr:rowOff>21082</xdr:rowOff>
    </xdr:to>
    <xdr:sp macro="" textlink="">
      <xdr:nvSpPr>
        <xdr:cNvPr id="132" name="フローチャート: 判断 131">
          <a:extLst>
            <a:ext uri="{FF2B5EF4-FFF2-40B4-BE49-F238E27FC236}">
              <a16:creationId xmlns:a16="http://schemas.microsoft.com/office/drawing/2014/main" id="{194C066F-8AA2-4954-B8AF-A27BA415032B}"/>
            </a:ext>
          </a:extLst>
        </xdr:cNvPr>
        <xdr:cNvSpPr/>
      </xdr:nvSpPr>
      <xdr:spPr>
        <a:xfrm>
          <a:off x="7810500" y="105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92646</xdr:rowOff>
    </xdr:from>
    <xdr:to>
      <xdr:col>36</xdr:col>
      <xdr:colOff>165100</xdr:colOff>
      <xdr:row>62</xdr:row>
      <xdr:rowOff>22796</xdr:rowOff>
    </xdr:to>
    <xdr:sp macro="" textlink="">
      <xdr:nvSpPr>
        <xdr:cNvPr id="133" name="フローチャート: 判断 132">
          <a:extLst>
            <a:ext uri="{FF2B5EF4-FFF2-40B4-BE49-F238E27FC236}">
              <a16:creationId xmlns:a16="http://schemas.microsoft.com/office/drawing/2014/main" id="{132A65B3-4106-46F8-ABE9-1163AE6752FD}"/>
            </a:ext>
          </a:extLst>
        </xdr:cNvPr>
        <xdr:cNvSpPr/>
      </xdr:nvSpPr>
      <xdr:spPr>
        <a:xfrm>
          <a:off x="6921500" y="1055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6F4FA2F9-FFB8-4800-9BCC-BA854106C9F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C4CDE866-C40B-4BF7-950E-75DEA3E73B0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AC8E1F16-F94C-4F57-8107-A67A3822F6A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31FC8AB1-8DF9-4E8E-B98E-9DD57600081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30BBE8DB-EB73-4759-AA36-4E474C5ABED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62929</xdr:rowOff>
    </xdr:from>
    <xdr:to>
      <xdr:col>55</xdr:col>
      <xdr:colOff>50800</xdr:colOff>
      <xdr:row>60</xdr:row>
      <xdr:rowOff>164529</xdr:rowOff>
    </xdr:to>
    <xdr:sp macro="" textlink="">
      <xdr:nvSpPr>
        <xdr:cNvPr id="139" name="楕円 138">
          <a:extLst>
            <a:ext uri="{FF2B5EF4-FFF2-40B4-BE49-F238E27FC236}">
              <a16:creationId xmlns:a16="http://schemas.microsoft.com/office/drawing/2014/main" id="{0DE00BDD-9AF4-400B-BE13-FD9185E44DB1}"/>
            </a:ext>
          </a:extLst>
        </xdr:cNvPr>
        <xdr:cNvSpPr/>
      </xdr:nvSpPr>
      <xdr:spPr>
        <a:xfrm>
          <a:off x="10426700" y="103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85806</xdr:rowOff>
    </xdr:from>
    <xdr:ext cx="469744" cy="259045"/>
    <xdr:sp macro="" textlink="">
      <xdr:nvSpPr>
        <xdr:cNvPr id="140" name="【体育館・プール】&#10;一人当たり面積該当値テキスト">
          <a:extLst>
            <a:ext uri="{FF2B5EF4-FFF2-40B4-BE49-F238E27FC236}">
              <a16:creationId xmlns:a16="http://schemas.microsoft.com/office/drawing/2014/main" id="{8A0F3860-43E5-4BF8-AAC7-27CEF140BC6D}"/>
            </a:ext>
          </a:extLst>
        </xdr:cNvPr>
        <xdr:cNvSpPr txBox="1"/>
      </xdr:nvSpPr>
      <xdr:spPr>
        <a:xfrm>
          <a:off x="10515600" y="1020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79502</xdr:rowOff>
    </xdr:from>
    <xdr:to>
      <xdr:col>50</xdr:col>
      <xdr:colOff>165100</xdr:colOff>
      <xdr:row>61</xdr:row>
      <xdr:rowOff>9652</xdr:rowOff>
    </xdr:to>
    <xdr:sp macro="" textlink="">
      <xdr:nvSpPr>
        <xdr:cNvPr id="141" name="楕円 140">
          <a:extLst>
            <a:ext uri="{FF2B5EF4-FFF2-40B4-BE49-F238E27FC236}">
              <a16:creationId xmlns:a16="http://schemas.microsoft.com/office/drawing/2014/main" id="{B3F4A5D9-5A92-4984-804F-56C9E317DD30}"/>
            </a:ext>
          </a:extLst>
        </xdr:cNvPr>
        <xdr:cNvSpPr/>
      </xdr:nvSpPr>
      <xdr:spPr>
        <a:xfrm>
          <a:off x="9588500" y="103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113729</xdr:rowOff>
    </xdr:from>
    <xdr:to>
      <xdr:col>55</xdr:col>
      <xdr:colOff>0</xdr:colOff>
      <xdr:row>60</xdr:row>
      <xdr:rowOff>130302</xdr:rowOff>
    </xdr:to>
    <xdr:cxnSp macro="">
      <xdr:nvCxnSpPr>
        <xdr:cNvPr id="142" name="直線コネクタ 141">
          <a:extLst>
            <a:ext uri="{FF2B5EF4-FFF2-40B4-BE49-F238E27FC236}">
              <a16:creationId xmlns:a16="http://schemas.microsoft.com/office/drawing/2014/main" id="{7F0C20C5-CFE1-4C27-B96D-D04B53ABE2EE}"/>
            </a:ext>
          </a:extLst>
        </xdr:cNvPr>
        <xdr:cNvCxnSpPr/>
      </xdr:nvCxnSpPr>
      <xdr:spPr>
        <a:xfrm flipV="1">
          <a:off x="9639300" y="10400729"/>
          <a:ext cx="8382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88074</xdr:rowOff>
    </xdr:from>
    <xdr:to>
      <xdr:col>46</xdr:col>
      <xdr:colOff>38100</xdr:colOff>
      <xdr:row>61</xdr:row>
      <xdr:rowOff>18224</xdr:rowOff>
    </xdr:to>
    <xdr:sp macro="" textlink="">
      <xdr:nvSpPr>
        <xdr:cNvPr id="143" name="楕円 142">
          <a:extLst>
            <a:ext uri="{FF2B5EF4-FFF2-40B4-BE49-F238E27FC236}">
              <a16:creationId xmlns:a16="http://schemas.microsoft.com/office/drawing/2014/main" id="{D5637729-B1F5-47A3-AD8F-5122C8B80FB9}"/>
            </a:ext>
          </a:extLst>
        </xdr:cNvPr>
        <xdr:cNvSpPr/>
      </xdr:nvSpPr>
      <xdr:spPr>
        <a:xfrm>
          <a:off x="8699500" y="1037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130302</xdr:rowOff>
    </xdr:from>
    <xdr:to>
      <xdr:col>50</xdr:col>
      <xdr:colOff>114300</xdr:colOff>
      <xdr:row>60</xdr:row>
      <xdr:rowOff>138874</xdr:rowOff>
    </xdr:to>
    <xdr:cxnSp macro="">
      <xdr:nvCxnSpPr>
        <xdr:cNvPr id="144" name="直線コネクタ 143">
          <a:extLst>
            <a:ext uri="{FF2B5EF4-FFF2-40B4-BE49-F238E27FC236}">
              <a16:creationId xmlns:a16="http://schemas.microsoft.com/office/drawing/2014/main" id="{F3E0659A-04C7-4E89-A610-381F6FC15E0B}"/>
            </a:ext>
          </a:extLst>
        </xdr:cNvPr>
        <xdr:cNvCxnSpPr/>
      </xdr:nvCxnSpPr>
      <xdr:spPr>
        <a:xfrm flipV="1">
          <a:off x="8750300" y="10417302"/>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99505</xdr:rowOff>
    </xdr:from>
    <xdr:to>
      <xdr:col>41</xdr:col>
      <xdr:colOff>101600</xdr:colOff>
      <xdr:row>61</xdr:row>
      <xdr:rowOff>29655</xdr:rowOff>
    </xdr:to>
    <xdr:sp macro="" textlink="">
      <xdr:nvSpPr>
        <xdr:cNvPr id="145" name="楕円 144">
          <a:extLst>
            <a:ext uri="{FF2B5EF4-FFF2-40B4-BE49-F238E27FC236}">
              <a16:creationId xmlns:a16="http://schemas.microsoft.com/office/drawing/2014/main" id="{A54273C3-569F-4C7C-9B3C-904F23C2F41B}"/>
            </a:ext>
          </a:extLst>
        </xdr:cNvPr>
        <xdr:cNvSpPr/>
      </xdr:nvSpPr>
      <xdr:spPr>
        <a:xfrm>
          <a:off x="7810500" y="103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138874</xdr:rowOff>
    </xdr:from>
    <xdr:to>
      <xdr:col>45</xdr:col>
      <xdr:colOff>177800</xdr:colOff>
      <xdr:row>60</xdr:row>
      <xdr:rowOff>150305</xdr:rowOff>
    </xdr:to>
    <xdr:cxnSp macro="">
      <xdr:nvCxnSpPr>
        <xdr:cNvPr id="146" name="直線コネクタ 145">
          <a:extLst>
            <a:ext uri="{FF2B5EF4-FFF2-40B4-BE49-F238E27FC236}">
              <a16:creationId xmlns:a16="http://schemas.microsoft.com/office/drawing/2014/main" id="{490E4868-5025-4E7E-A074-1AF420CEC961}"/>
            </a:ext>
          </a:extLst>
        </xdr:cNvPr>
        <xdr:cNvCxnSpPr/>
      </xdr:nvCxnSpPr>
      <xdr:spPr>
        <a:xfrm flipV="1">
          <a:off x="7861300" y="1042587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134510</xdr:rowOff>
    </xdr:from>
    <xdr:ext cx="469744" cy="259045"/>
    <xdr:sp macro="" textlink="">
      <xdr:nvSpPr>
        <xdr:cNvPr id="147" name="n_1aveValue【体育館・プール】&#10;一人当たり面積">
          <a:extLst>
            <a:ext uri="{FF2B5EF4-FFF2-40B4-BE49-F238E27FC236}">
              <a16:creationId xmlns:a16="http://schemas.microsoft.com/office/drawing/2014/main" id="{C2E3DA52-F147-4EAC-BDC6-D6DD590B154A}"/>
            </a:ext>
          </a:extLst>
        </xdr:cNvPr>
        <xdr:cNvSpPr txBox="1"/>
      </xdr:nvSpPr>
      <xdr:spPr>
        <a:xfrm>
          <a:off x="9391727" y="1059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162513</xdr:rowOff>
    </xdr:from>
    <xdr:ext cx="469744" cy="259045"/>
    <xdr:sp macro="" textlink="">
      <xdr:nvSpPr>
        <xdr:cNvPr id="148" name="n_2aveValue【体育館・プール】&#10;一人当たり面積">
          <a:extLst>
            <a:ext uri="{FF2B5EF4-FFF2-40B4-BE49-F238E27FC236}">
              <a16:creationId xmlns:a16="http://schemas.microsoft.com/office/drawing/2014/main" id="{363C531D-68C4-4CD2-979A-1932F602BC77}"/>
            </a:ext>
          </a:extLst>
        </xdr:cNvPr>
        <xdr:cNvSpPr txBox="1"/>
      </xdr:nvSpPr>
      <xdr:spPr>
        <a:xfrm>
          <a:off x="8515427" y="1062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12209</xdr:rowOff>
    </xdr:from>
    <xdr:ext cx="469744" cy="259045"/>
    <xdr:sp macro="" textlink="">
      <xdr:nvSpPr>
        <xdr:cNvPr id="149" name="n_3aveValue【体育館・プール】&#10;一人当たり面積">
          <a:extLst>
            <a:ext uri="{FF2B5EF4-FFF2-40B4-BE49-F238E27FC236}">
              <a16:creationId xmlns:a16="http://schemas.microsoft.com/office/drawing/2014/main" id="{18D0A10C-347B-4B5D-8B82-3EABC1D73DE9}"/>
            </a:ext>
          </a:extLst>
        </xdr:cNvPr>
        <xdr:cNvSpPr txBox="1"/>
      </xdr:nvSpPr>
      <xdr:spPr>
        <a:xfrm>
          <a:off x="7626427" y="1064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39323</xdr:rowOff>
    </xdr:from>
    <xdr:ext cx="469744" cy="259045"/>
    <xdr:sp macro="" textlink="">
      <xdr:nvSpPr>
        <xdr:cNvPr id="150" name="n_4aveValue【体育館・プール】&#10;一人当たり面積">
          <a:extLst>
            <a:ext uri="{FF2B5EF4-FFF2-40B4-BE49-F238E27FC236}">
              <a16:creationId xmlns:a16="http://schemas.microsoft.com/office/drawing/2014/main" id="{47B2CD70-1738-4AB7-A6DB-D62B0E957AD7}"/>
            </a:ext>
          </a:extLst>
        </xdr:cNvPr>
        <xdr:cNvSpPr txBox="1"/>
      </xdr:nvSpPr>
      <xdr:spPr>
        <a:xfrm>
          <a:off x="6737427" y="1032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26179</xdr:rowOff>
    </xdr:from>
    <xdr:ext cx="469744" cy="259045"/>
    <xdr:sp macro="" textlink="">
      <xdr:nvSpPr>
        <xdr:cNvPr id="151" name="n_1mainValue【体育館・プール】&#10;一人当たり面積">
          <a:extLst>
            <a:ext uri="{FF2B5EF4-FFF2-40B4-BE49-F238E27FC236}">
              <a16:creationId xmlns:a16="http://schemas.microsoft.com/office/drawing/2014/main" id="{A7E5AC6E-DD02-4A0C-A88A-2B7D9EE757C7}"/>
            </a:ext>
          </a:extLst>
        </xdr:cNvPr>
        <xdr:cNvSpPr txBox="1"/>
      </xdr:nvSpPr>
      <xdr:spPr>
        <a:xfrm>
          <a:off x="9391727" y="1014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34751</xdr:rowOff>
    </xdr:from>
    <xdr:ext cx="469744" cy="259045"/>
    <xdr:sp macro="" textlink="">
      <xdr:nvSpPr>
        <xdr:cNvPr id="152" name="n_2mainValue【体育館・プール】&#10;一人当たり面積">
          <a:extLst>
            <a:ext uri="{FF2B5EF4-FFF2-40B4-BE49-F238E27FC236}">
              <a16:creationId xmlns:a16="http://schemas.microsoft.com/office/drawing/2014/main" id="{975F9C93-039B-4AD1-AED6-BA7A7C3427BC}"/>
            </a:ext>
          </a:extLst>
        </xdr:cNvPr>
        <xdr:cNvSpPr txBox="1"/>
      </xdr:nvSpPr>
      <xdr:spPr>
        <a:xfrm>
          <a:off x="8515427" y="1015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46182</xdr:rowOff>
    </xdr:from>
    <xdr:ext cx="469744" cy="259045"/>
    <xdr:sp macro="" textlink="">
      <xdr:nvSpPr>
        <xdr:cNvPr id="153" name="n_3mainValue【体育館・プール】&#10;一人当たり面積">
          <a:extLst>
            <a:ext uri="{FF2B5EF4-FFF2-40B4-BE49-F238E27FC236}">
              <a16:creationId xmlns:a16="http://schemas.microsoft.com/office/drawing/2014/main" id="{0A9711A5-BC11-468A-A872-34E8728C2F74}"/>
            </a:ext>
          </a:extLst>
        </xdr:cNvPr>
        <xdr:cNvSpPr txBox="1"/>
      </xdr:nvSpPr>
      <xdr:spPr>
        <a:xfrm>
          <a:off x="7626427" y="1016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a:extLst>
            <a:ext uri="{FF2B5EF4-FFF2-40B4-BE49-F238E27FC236}">
              <a16:creationId xmlns:a16="http://schemas.microsoft.com/office/drawing/2014/main" id="{8EA68476-003E-4BFA-9FA6-5C48E4CDA44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a:extLst>
            <a:ext uri="{FF2B5EF4-FFF2-40B4-BE49-F238E27FC236}">
              <a16:creationId xmlns:a16="http://schemas.microsoft.com/office/drawing/2014/main" id="{7A6B0B90-972F-4758-93E8-580C9D94982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a:extLst>
            <a:ext uri="{FF2B5EF4-FFF2-40B4-BE49-F238E27FC236}">
              <a16:creationId xmlns:a16="http://schemas.microsoft.com/office/drawing/2014/main" id="{2ECCA94A-FF0E-4E70-A1B2-F0F4E2C591B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a:extLst>
            <a:ext uri="{FF2B5EF4-FFF2-40B4-BE49-F238E27FC236}">
              <a16:creationId xmlns:a16="http://schemas.microsoft.com/office/drawing/2014/main" id="{E18F7295-C13A-419B-986F-951D5BB76D0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a:extLst>
            <a:ext uri="{FF2B5EF4-FFF2-40B4-BE49-F238E27FC236}">
              <a16:creationId xmlns:a16="http://schemas.microsoft.com/office/drawing/2014/main" id="{A46C3E04-C1AF-4BFD-8952-B34A694BDF1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a:extLst>
            <a:ext uri="{FF2B5EF4-FFF2-40B4-BE49-F238E27FC236}">
              <a16:creationId xmlns:a16="http://schemas.microsoft.com/office/drawing/2014/main" id="{C09F788B-1F79-4D9F-89B7-51A95481F17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a:extLst>
            <a:ext uri="{FF2B5EF4-FFF2-40B4-BE49-F238E27FC236}">
              <a16:creationId xmlns:a16="http://schemas.microsoft.com/office/drawing/2014/main" id="{05FE67C1-C79E-49D2-B224-4055CD18849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a:extLst>
            <a:ext uri="{FF2B5EF4-FFF2-40B4-BE49-F238E27FC236}">
              <a16:creationId xmlns:a16="http://schemas.microsoft.com/office/drawing/2014/main" id="{5F60CAD5-EC47-45F7-8B14-3DEF35C98D9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a:extLst>
            <a:ext uri="{FF2B5EF4-FFF2-40B4-BE49-F238E27FC236}">
              <a16:creationId xmlns:a16="http://schemas.microsoft.com/office/drawing/2014/main" id="{D01E2294-B182-4419-BAFA-4F6D5C5C4DE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a:extLst>
            <a:ext uri="{FF2B5EF4-FFF2-40B4-BE49-F238E27FC236}">
              <a16:creationId xmlns:a16="http://schemas.microsoft.com/office/drawing/2014/main" id="{17E35D00-DE69-4A77-B48C-4C6783773D5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4" name="テキスト ボックス 163">
          <a:extLst>
            <a:ext uri="{FF2B5EF4-FFF2-40B4-BE49-F238E27FC236}">
              <a16:creationId xmlns:a16="http://schemas.microsoft.com/office/drawing/2014/main" id="{CB134CE3-7DF8-4D6F-B7C4-C9E01B57FCA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65" name="直線コネクタ 164">
          <a:extLst>
            <a:ext uri="{FF2B5EF4-FFF2-40B4-BE49-F238E27FC236}">
              <a16:creationId xmlns:a16="http://schemas.microsoft.com/office/drawing/2014/main" id="{C2AA3DDC-86C2-45AE-A3FE-74A4AFF1C9B2}"/>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66" name="テキスト ボックス 165">
          <a:extLst>
            <a:ext uri="{FF2B5EF4-FFF2-40B4-BE49-F238E27FC236}">
              <a16:creationId xmlns:a16="http://schemas.microsoft.com/office/drawing/2014/main" id="{EADE5377-35B9-45CF-AF24-CD58CFD655CF}"/>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67" name="直線コネクタ 166">
          <a:extLst>
            <a:ext uri="{FF2B5EF4-FFF2-40B4-BE49-F238E27FC236}">
              <a16:creationId xmlns:a16="http://schemas.microsoft.com/office/drawing/2014/main" id="{7C19E6B7-2018-434E-A576-CFC0E20A7986}"/>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68" name="テキスト ボックス 167">
          <a:extLst>
            <a:ext uri="{FF2B5EF4-FFF2-40B4-BE49-F238E27FC236}">
              <a16:creationId xmlns:a16="http://schemas.microsoft.com/office/drawing/2014/main" id="{618EBC91-A374-4EFE-BB8A-2B0902574F08}"/>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69" name="直線コネクタ 168">
          <a:extLst>
            <a:ext uri="{FF2B5EF4-FFF2-40B4-BE49-F238E27FC236}">
              <a16:creationId xmlns:a16="http://schemas.microsoft.com/office/drawing/2014/main" id="{B65CF2CB-12DC-4556-B81D-A537EE2F60CF}"/>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0" name="テキスト ボックス 169">
          <a:extLst>
            <a:ext uri="{FF2B5EF4-FFF2-40B4-BE49-F238E27FC236}">
              <a16:creationId xmlns:a16="http://schemas.microsoft.com/office/drawing/2014/main" id="{8D0FA2B7-A01B-4080-A510-DAA085FB3761}"/>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1" name="直線コネクタ 170">
          <a:extLst>
            <a:ext uri="{FF2B5EF4-FFF2-40B4-BE49-F238E27FC236}">
              <a16:creationId xmlns:a16="http://schemas.microsoft.com/office/drawing/2014/main" id="{DCAC4D90-DE5F-4A5A-97EC-EA78A60E9E7A}"/>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72" name="テキスト ボックス 171">
          <a:extLst>
            <a:ext uri="{FF2B5EF4-FFF2-40B4-BE49-F238E27FC236}">
              <a16:creationId xmlns:a16="http://schemas.microsoft.com/office/drawing/2014/main" id="{CC6C279B-909C-4856-8D1E-FF64FEDB34CD}"/>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3" name="直線コネクタ 172">
          <a:extLst>
            <a:ext uri="{FF2B5EF4-FFF2-40B4-BE49-F238E27FC236}">
              <a16:creationId xmlns:a16="http://schemas.microsoft.com/office/drawing/2014/main" id="{1D949965-CCF5-4B54-96FC-F864B4DF23B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74" name="テキスト ボックス 173">
          <a:extLst>
            <a:ext uri="{FF2B5EF4-FFF2-40B4-BE49-F238E27FC236}">
              <a16:creationId xmlns:a16="http://schemas.microsoft.com/office/drawing/2014/main" id="{4DD3939C-2D7B-4553-BD8F-4BB927E714C5}"/>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5" name="【福祉施設】&#10;有形固定資産減価償却率グラフ枠">
          <a:extLst>
            <a:ext uri="{FF2B5EF4-FFF2-40B4-BE49-F238E27FC236}">
              <a16:creationId xmlns:a16="http://schemas.microsoft.com/office/drawing/2014/main" id="{5BB88F67-F40C-4B42-AAE5-1D6D62DB3D6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99822</xdr:rowOff>
    </xdr:from>
    <xdr:to>
      <xdr:col>24</xdr:col>
      <xdr:colOff>62865</xdr:colOff>
      <xdr:row>86</xdr:row>
      <xdr:rowOff>38100</xdr:rowOff>
    </xdr:to>
    <xdr:cxnSp macro="">
      <xdr:nvCxnSpPr>
        <xdr:cNvPr id="176" name="直線コネクタ 175">
          <a:extLst>
            <a:ext uri="{FF2B5EF4-FFF2-40B4-BE49-F238E27FC236}">
              <a16:creationId xmlns:a16="http://schemas.microsoft.com/office/drawing/2014/main" id="{32066039-FE2C-4BA7-BA89-C1221DD36907}"/>
            </a:ext>
          </a:extLst>
        </xdr:cNvPr>
        <xdr:cNvCxnSpPr/>
      </xdr:nvCxnSpPr>
      <xdr:spPr>
        <a:xfrm flipV="1">
          <a:off x="4634865" y="13472922"/>
          <a:ext cx="0" cy="1309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177" name="【福祉施設】&#10;有形固定資産減価償却率最小値テキスト">
          <a:extLst>
            <a:ext uri="{FF2B5EF4-FFF2-40B4-BE49-F238E27FC236}">
              <a16:creationId xmlns:a16="http://schemas.microsoft.com/office/drawing/2014/main" id="{4EB25D47-7284-4398-8360-F97EFA53815A}"/>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178" name="直線コネクタ 177">
          <a:extLst>
            <a:ext uri="{FF2B5EF4-FFF2-40B4-BE49-F238E27FC236}">
              <a16:creationId xmlns:a16="http://schemas.microsoft.com/office/drawing/2014/main" id="{A06C2B01-D3EB-4F30-A0F8-4D8E0BF3A718}"/>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46499</xdr:rowOff>
    </xdr:from>
    <xdr:ext cx="405111" cy="259045"/>
    <xdr:sp macro="" textlink="">
      <xdr:nvSpPr>
        <xdr:cNvPr id="179" name="【福祉施設】&#10;有形固定資産減価償却率最大値テキスト">
          <a:extLst>
            <a:ext uri="{FF2B5EF4-FFF2-40B4-BE49-F238E27FC236}">
              <a16:creationId xmlns:a16="http://schemas.microsoft.com/office/drawing/2014/main" id="{3878B490-75D9-4F9F-BB68-E3A3FDF03AEE}"/>
            </a:ext>
          </a:extLst>
        </xdr:cNvPr>
        <xdr:cNvSpPr txBox="1"/>
      </xdr:nvSpPr>
      <xdr:spPr>
        <a:xfrm>
          <a:off x="4673600" y="1324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99822</xdr:rowOff>
    </xdr:from>
    <xdr:to>
      <xdr:col>24</xdr:col>
      <xdr:colOff>152400</xdr:colOff>
      <xdr:row>78</xdr:row>
      <xdr:rowOff>99822</xdr:rowOff>
    </xdr:to>
    <xdr:cxnSp macro="">
      <xdr:nvCxnSpPr>
        <xdr:cNvPr id="180" name="直線コネクタ 179">
          <a:extLst>
            <a:ext uri="{FF2B5EF4-FFF2-40B4-BE49-F238E27FC236}">
              <a16:creationId xmlns:a16="http://schemas.microsoft.com/office/drawing/2014/main" id="{9643089A-754E-471A-9E27-15117A3BD80B}"/>
            </a:ext>
          </a:extLst>
        </xdr:cNvPr>
        <xdr:cNvCxnSpPr/>
      </xdr:nvCxnSpPr>
      <xdr:spPr>
        <a:xfrm>
          <a:off x="4546600" y="1347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14749</xdr:rowOff>
    </xdr:from>
    <xdr:ext cx="405111" cy="259045"/>
    <xdr:sp macro="" textlink="">
      <xdr:nvSpPr>
        <xdr:cNvPr id="181" name="【福祉施設】&#10;有形固定資産減価償却率平均値テキスト">
          <a:extLst>
            <a:ext uri="{FF2B5EF4-FFF2-40B4-BE49-F238E27FC236}">
              <a16:creationId xmlns:a16="http://schemas.microsoft.com/office/drawing/2014/main" id="{76F7F741-8603-405A-BBC6-488C7F3580D2}"/>
            </a:ext>
          </a:extLst>
        </xdr:cNvPr>
        <xdr:cNvSpPr txBox="1"/>
      </xdr:nvSpPr>
      <xdr:spPr>
        <a:xfrm>
          <a:off x="4673600" y="137307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163322</xdr:rowOff>
    </xdr:from>
    <xdr:to>
      <xdr:col>24</xdr:col>
      <xdr:colOff>114300</xdr:colOff>
      <xdr:row>81</xdr:row>
      <xdr:rowOff>93472</xdr:rowOff>
    </xdr:to>
    <xdr:sp macro="" textlink="">
      <xdr:nvSpPr>
        <xdr:cNvPr id="182" name="フローチャート: 判断 181">
          <a:extLst>
            <a:ext uri="{FF2B5EF4-FFF2-40B4-BE49-F238E27FC236}">
              <a16:creationId xmlns:a16="http://schemas.microsoft.com/office/drawing/2014/main" id="{87072347-C43A-472D-82D7-4AA25B46F155}"/>
            </a:ext>
          </a:extLst>
        </xdr:cNvPr>
        <xdr:cNvSpPr/>
      </xdr:nvSpPr>
      <xdr:spPr>
        <a:xfrm>
          <a:off x="45847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115315</xdr:rowOff>
    </xdr:from>
    <xdr:to>
      <xdr:col>20</xdr:col>
      <xdr:colOff>38100</xdr:colOff>
      <xdr:row>81</xdr:row>
      <xdr:rowOff>45465</xdr:rowOff>
    </xdr:to>
    <xdr:sp macro="" textlink="">
      <xdr:nvSpPr>
        <xdr:cNvPr id="183" name="フローチャート: 判断 182">
          <a:extLst>
            <a:ext uri="{FF2B5EF4-FFF2-40B4-BE49-F238E27FC236}">
              <a16:creationId xmlns:a16="http://schemas.microsoft.com/office/drawing/2014/main" id="{E20F9911-786B-4510-B9F9-6E3E25E29703}"/>
            </a:ext>
          </a:extLst>
        </xdr:cNvPr>
        <xdr:cNvSpPr/>
      </xdr:nvSpPr>
      <xdr:spPr>
        <a:xfrm>
          <a:off x="3746500" y="1383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42163</xdr:rowOff>
    </xdr:from>
    <xdr:to>
      <xdr:col>15</xdr:col>
      <xdr:colOff>101600</xdr:colOff>
      <xdr:row>80</xdr:row>
      <xdr:rowOff>143763</xdr:rowOff>
    </xdr:to>
    <xdr:sp macro="" textlink="">
      <xdr:nvSpPr>
        <xdr:cNvPr id="184" name="フローチャート: 判断 183">
          <a:extLst>
            <a:ext uri="{FF2B5EF4-FFF2-40B4-BE49-F238E27FC236}">
              <a16:creationId xmlns:a16="http://schemas.microsoft.com/office/drawing/2014/main" id="{088D626F-1EB8-4361-B671-476E3016B867}"/>
            </a:ext>
          </a:extLst>
        </xdr:cNvPr>
        <xdr:cNvSpPr/>
      </xdr:nvSpPr>
      <xdr:spPr>
        <a:xfrm>
          <a:off x="2857500" y="1375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129032</xdr:rowOff>
    </xdr:from>
    <xdr:to>
      <xdr:col>10</xdr:col>
      <xdr:colOff>165100</xdr:colOff>
      <xdr:row>80</xdr:row>
      <xdr:rowOff>59182</xdr:rowOff>
    </xdr:to>
    <xdr:sp macro="" textlink="">
      <xdr:nvSpPr>
        <xdr:cNvPr id="185" name="フローチャート: 判断 184">
          <a:extLst>
            <a:ext uri="{FF2B5EF4-FFF2-40B4-BE49-F238E27FC236}">
              <a16:creationId xmlns:a16="http://schemas.microsoft.com/office/drawing/2014/main" id="{E564E40A-FFFE-458D-B05D-31D193CA8F46}"/>
            </a:ext>
          </a:extLst>
        </xdr:cNvPr>
        <xdr:cNvSpPr/>
      </xdr:nvSpPr>
      <xdr:spPr>
        <a:xfrm>
          <a:off x="1968500" y="1367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186" name="フローチャート: 判断 185">
          <a:extLst>
            <a:ext uri="{FF2B5EF4-FFF2-40B4-BE49-F238E27FC236}">
              <a16:creationId xmlns:a16="http://schemas.microsoft.com/office/drawing/2014/main" id="{0F240B8C-C0F7-4343-8577-55501AF20496}"/>
            </a:ext>
          </a:extLst>
        </xdr:cNvPr>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86206563-331E-42C0-B76A-8F886D044FE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1ED46E5A-1DD4-4922-957C-AC3B97217E9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A9E3B566-2D7E-4FCD-90E1-65CD9B9397F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557EC7A5-9854-4EF9-8965-2E0F754B1B1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B3097E5A-0F03-4952-A4B6-25A436ED646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7874</xdr:rowOff>
    </xdr:from>
    <xdr:to>
      <xdr:col>24</xdr:col>
      <xdr:colOff>114300</xdr:colOff>
      <xdr:row>82</xdr:row>
      <xdr:rowOff>109474</xdr:rowOff>
    </xdr:to>
    <xdr:sp macro="" textlink="">
      <xdr:nvSpPr>
        <xdr:cNvPr id="192" name="楕円 191">
          <a:extLst>
            <a:ext uri="{FF2B5EF4-FFF2-40B4-BE49-F238E27FC236}">
              <a16:creationId xmlns:a16="http://schemas.microsoft.com/office/drawing/2014/main" id="{A104710A-3E45-4394-8D70-F2BB18791B5B}"/>
            </a:ext>
          </a:extLst>
        </xdr:cNvPr>
        <xdr:cNvSpPr/>
      </xdr:nvSpPr>
      <xdr:spPr>
        <a:xfrm>
          <a:off x="4584700" y="1406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157751</xdr:rowOff>
    </xdr:from>
    <xdr:ext cx="405111" cy="259045"/>
    <xdr:sp macro="" textlink="">
      <xdr:nvSpPr>
        <xdr:cNvPr id="193" name="【福祉施設】&#10;有形固定資産減価償却率該当値テキスト">
          <a:extLst>
            <a:ext uri="{FF2B5EF4-FFF2-40B4-BE49-F238E27FC236}">
              <a16:creationId xmlns:a16="http://schemas.microsoft.com/office/drawing/2014/main" id="{1EA75E1A-2900-40B0-A4A9-2E1C835393F1}"/>
            </a:ext>
          </a:extLst>
        </xdr:cNvPr>
        <xdr:cNvSpPr txBox="1"/>
      </xdr:nvSpPr>
      <xdr:spPr>
        <a:xfrm>
          <a:off x="4673600" y="1404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145035</xdr:rowOff>
    </xdr:from>
    <xdr:to>
      <xdr:col>20</xdr:col>
      <xdr:colOff>38100</xdr:colOff>
      <xdr:row>82</xdr:row>
      <xdr:rowOff>75185</xdr:rowOff>
    </xdr:to>
    <xdr:sp macro="" textlink="">
      <xdr:nvSpPr>
        <xdr:cNvPr id="194" name="楕円 193">
          <a:extLst>
            <a:ext uri="{FF2B5EF4-FFF2-40B4-BE49-F238E27FC236}">
              <a16:creationId xmlns:a16="http://schemas.microsoft.com/office/drawing/2014/main" id="{D24F5A64-C9C5-44B3-AA98-010ADAED0FE5}"/>
            </a:ext>
          </a:extLst>
        </xdr:cNvPr>
        <xdr:cNvSpPr/>
      </xdr:nvSpPr>
      <xdr:spPr>
        <a:xfrm>
          <a:off x="37465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24385</xdr:rowOff>
    </xdr:from>
    <xdr:to>
      <xdr:col>24</xdr:col>
      <xdr:colOff>63500</xdr:colOff>
      <xdr:row>82</xdr:row>
      <xdr:rowOff>58674</xdr:rowOff>
    </xdr:to>
    <xdr:cxnSp macro="">
      <xdr:nvCxnSpPr>
        <xdr:cNvPr id="195" name="直線コネクタ 194">
          <a:extLst>
            <a:ext uri="{FF2B5EF4-FFF2-40B4-BE49-F238E27FC236}">
              <a16:creationId xmlns:a16="http://schemas.microsoft.com/office/drawing/2014/main" id="{5666BCFC-7A87-42FB-82D0-55DDB6793AA6}"/>
            </a:ext>
          </a:extLst>
        </xdr:cNvPr>
        <xdr:cNvCxnSpPr/>
      </xdr:nvCxnSpPr>
      <xdr:spPr>
        <a:xfrm>
          <a:off x="3797300" y="1408328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33020</xdr:rowOff>
    </xdr:from>
    <xdr:to>
      <xdr:col>15</xdr:col>
      <xdr:colOff>101600</xdr:colOff>
      <xdr:row>79</xdr:row>
      <xdr:rowOff>134620</xdr:rowOff>
    </xdr:to>
    <xdr:sp macro="" textlink="">
      <xdr:nvSpPr>
        <xdr:cNvPr id="196" name="楕円 195">
          <a:extLst>
            <a:ext uri="{FF2B5EF4-FFF2-40B4-BE49-F238E27FC236}">
              <a16:creationId xmlns:a16="http://schemas.microsoft.com/office/drawing/2014/main" id="{099617F7-568A-4BDF-A338-5D32BE1C3A1C}"/>
            </a:ext>
          </a:extLst>
        </xdr:cNvPr>
        <xdr:cNvSpPr/>
      </xdr:nvSpPr>
      <xdr:spPr>
        <a:xfrm>
          <a:off x="2857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83820</xdr:rowOff>
    </xdr:from>
    <xdr:to>
      <xdr:col>19</xdr:col>
      <xdr:colOff>177800</xdr:colOff>
      <xdr:row>82</xdr:row>
      <xdr:rowOff>24385</xdr:rowOff>
    </xdr:to>
    <xdr:cxnSp macro="">
      <xdr:nvCxnSpPr>
        <xdr:cNvPr id="197" name="直線コネクタ 196">
          <a:extLst>
            <a:ext uri="{FF2B5EF4-FFF2-40B4-BE49-F238E27FC236}">
              <a16:creationId xmlns:a16="http://schemas.microsoft.com/office/drawing/2014/main" id="{77CA1E83-F0E7-4DE8-A8F2-313E75A401E5}"/>
            </a:ext>
          </a:extLst>
        </xdr:cNvPr>
        <xdr:cNvCxnSpPr/>
      </xdr:nvCxnSpPr>
      <xdr:spPr>
        <a:xfrm>
          <a:off x="2908300" y="13628370"/>
          <a:ext cx="889000" cy="45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154178</xdr:rowOff>
    </xdr:from>
    <xdr:to>
      <xdr:col>10</xdr:col>
      <xdr:colOff>165100</xdr:colOff>
      <xdr:row>79</xdr:row>
      <xdr:rowOff>84328</xdr:rowOff>
    </xdr:to>
    <xdr:sp macro="" textlink="">
      <xdr:nvSpPr>
        <xdr:cNvPr id="198" name="楕円 197">
          <a:extLst>
            <a:ext uri="{FF2B5EF4-FFF2-40B4-BE49-F238E27FC236}">
              <a16:creationId xmlns:a16="http://schemas.microsoft.com/office/drawing/2014/main" id="{644197C2-EF14-4F2D-BAE9-E2BA77EF23C6}"/>
            </a:ext>
          </a:extLst>
        </xdr:cNvPr>
        <xdr:cNvSpPr/>
      </xdr:nvSpPr>
      <xdr:spPr>
        <a:xfrm>
          <a:off x="1968500" y="1352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33528</xdr:rowOff>
    </xdr:from>
    <xdr:to>
      <xdr:col>15</xdr:col>
      <xdr:colOff>50800</xdr:colOff>
      <xdr:row>79</xdr:row>
      <xdr:rowOff>83820</xdr:rowOff>
    </xdr:to>
    <xdr:cxnSp macro="">
      <xdr:nvCxnSpPr>
        <xdr:cNvPr id="199" name="直線コネクタ 198">
          <a:extLst>
            <a:ext uri="{FF2B5EF4-FFF2-40B4-BE49-F238E27FC236}">
              <a16:creationId xmlns:a16="http://schemas.microsoft.com/office/drawing/2014/main" id="{5CBB27E7-B68E-41E9-8939-75DC4FFE68D9}"/>
            </a:ext>
          </a:extLst>
        </xdr:cNvPr>
        <xdr:cNvCxnSpPr/>
      </xdr:nvCxnSpPr>
      <xdr:spPr>
        <a:xfrm>
          <a:off x="2019300" y="1357807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61992</xdr:rowOff>
    </xdr:from>
    <xdr:ext cx="405111" cy="259045"/>
    <xdr:sp macro="" textlink="">
      <xdr:nvSpPr>
        <xdr:cNvPr id="200" name="n_1aveValue【福祉施設】&#10;有形固定資産減価償却率">
          <a:extLst>
            <a:ext uri="{FF2B5EF4-FFF2-40B4-BE49-F238E27FC236}">
              <a16:creationId xmlns:a16="http://schemas.microsoft.com/office/drawing/2014/main" id="{CC6D295B-2FE6-4CD8-A9C1-748127E8ABD2}"/>
            </a:ext>
          </a:extLst>
        </xdr:cNvPr>
        <xdr:cNvSpPr txBox="1"/>
      </xdr:nvSpPr>
      <xdr:spPr>
        <a:xfrm>
          <a:off x="3582044" y="1360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134890</xdr:rowOff>
    </xdr:from>
    <xdr:ext cx="405111" cy="259045"/>
    <xdr:sp macro="" textlink="">
      <xdr:nvSpPr>
        <xdr:cNvPr id="201" name="n_2aveValue【福祉施設】&#10;有形固定資産減価償却率">
          <a:extLst>
            <a:ext uri="{FF2B5EF4-FFF2-40B4-BE49-F238E27FC236}">
              <a16:creationId xmlns:a16="http://schemas.microsoft.com/office/drawing/2014/main" id="{1360B1D3-820C-4D63-BF10-7F518924E231}"/>
            </a:ext>
          </a:extLst>
        </xdr:cNvPr>
        <xdr:cNvSpPr txBox="1"/>
      </xdr:nvSpPr>
      <xdr:spPr>
        <a:xfrm>
          <a:off x="2705744" y="13850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50309</xdr:rowOff>
    </xdr:from>
    <xdr:ext cx="405111" cy="259045"/>
    <xdr:sp macro="" textlink="">
      <xdr:nvSpPr>
        <xdr:cNvPr id="202" name="n_3aveValue【福祉施設】&#10;有形固定資産減価償却率">
          <a:extLst>
            <a:ext uri="{FF2B5EF4-FFF2-40B4-BE49-F238E27FC236}">
              <a16:creationId xmlns:a16="http://schemas.microsoft.com/office/drawing/2014/main" id="{BA831342-A666-47DF-B122-97CE8DF7FDA5}"/>
            </a:ext>
          </a:extLst>
        </xdr:cNvPr>
        <xdr:cNvSpPr txBox="1"/>
      </xdr:nvSpPr>
      <xdr:spPr>
        <a:xfrm>
          <a:off x="1816744" y="1376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87140</xdr:rowOff>
    </xdr:from>
    <xdr:ext cx="405111" cy="259045"/>
    <xdr:sp macro="" textlink="">
      <xdr:nvSpPr>
        <xdr:cNvPr id="203" name="n_4aveValue【福祉施設】&#10;有形固定資産減価償却率">
          <a:extLst>
            <a:ext uri="{FF2B5EF4-FFF2-40B4-BE49-F238E27FC236}">
              <a16:creationId xmlns:a16="http://schemas.microsoft.com/office/drawing/2014/main" id="{026BAE71-3BD1-4955-9C38-5D83DBF9E1A3}"/>
            </a:ext>
          </a:extLst>
        </xdr:cNvPr>
        <xdr:cNvSpPr txBox="1"/>
      </xdr:nvSpPr>
      <xdr:spPr>
        <a:xfrm>
          <a:off x="927744" y="1346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66312</xdr:rowOff>
    </xdr:from>
    <xdr:ext cx="405111" cy="259045"/>
    <xdr:sp macro="" textlink="">
      <xdr:nvSpPr>
        <xdr:cNvPr id="204" name="n_1mainValue【福祉施設】&#10;有形固定資産減価償却率">
          <a:extLst>
            <a:ext uri="{FF2B5EF4-FFF2-40B4-BE49-F238E27FC236}">
              <a16:creationId xmlns:a16="http://schemas.microsoft.com/office/drawing/2014/main" id="{7BC25355-AB60-4325-BAC7-D1284E9F692F}"/>
            </a:ext>
          </a:extLst>
        </xdr:cNvPr>
        <xdr:cNvSpPr txBox="1"/>
      </xdr:nvSpPr>
      <xdr:spPr>
        <a:xfrm>
          <a:off x="35820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151147</xdr:rowOff>
    </xdr:from>
    <xdr:ext cx="405111" cy="259045"/>
    <xdr:sp macro="" textlink="">
      <xdr:nvSpPr>
        <xdr:cNvPr id="205" name="n_2mainValue【福祉施設】&#10;有形固定資産減価償却率">
          <a:extLst>
            <a:ext uri="{FF2B5EF4-FFF2-40B4-BE49-F238E27FC236}">
              <a16:creationId xmlns:a16="http://schemas.microsoft.com/office/drawing/2014/main" id="{77844AB9-CB62-4796-8F28-76E5D7F8F27D}"/>
            </a:ext>
          </a:extLst>
        </xdr:cNvPr>
        <xdr:cNvSpPr txBox="1"/>
      </xdr:nvSpPr>
      <xdr:spPr>
        <a:xfrm>
          <a:off x="2705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100855</xdr:rowOff>
    </xdr:from>
    <xdr:ext cx="405111" cy="259045"/>
    <xdr:sp macro="" textlink="">
      <xdr:nvSpPr>
        <xdr:cNvPr id="206" name="n_3mainValue【福祉施設】&#10;有形固定資産減価償却率">
          <a:extLst>
            <a:ext uri="{FF2B5EF4-FFF2-40B4-BE49-F238E27FC236}">
              <a16:creationId xmlns:a16="http://schemas.microsoft.com/office/drawing/2014/main" id="{D71149C2-2608-4796-9EAF-A0C277D446A9}"/>
            </a:ext>
          </a:extLst>
        </xdr:cNvPr>
        <xdr:cNvSpPr txBox="1"/>
      </xdr:nvSpPr>
      <xdr:spPr>
        <a:xfrm>
          <a:off x="1816744" y="1330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7" name="正方形/長方形 206">
          <a:extLst>
            <a:ext uri="{FF2B5EF4-FFF2-40B4-BE49-F238E27FC236}">
              <a16:creationId xmlns:a16="http://schemas.microsoft.com/office/drawing/2014/main" id="{07F3A7F6-0A91-4EAD-A436-073C5985CED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8" name="正方形/長方形 207">
          <a:extLst>
            <a:ext uri="{FF2B5EF4-FFF2-40B4-BE49-F238E27FC236}">
              <a16:creationId xmlns:a16="http://schemas.microsoft.com/office/drawing/2014/main" id="{253A38CF-C4A2-4E7B-A361-2D5F744937C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9" name="正方形/長方形 208">
          <a:extLst>
            <a:ext uri="{FF2B5EF4-FFF2-40B4-BE49-F238E27FC236}">
              <a16:creationId xmlns:a16="http://schemas.microsoft.com/office/drawing/2014/main" id="{42546B4F-B78F-4E6C-B5E4-913745CCDE6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0" name="正方形/長方形 209">
          <a:extLst>
            <a:ext uri="{FF2B5EF4-FFF2-40B4-BE49-F238E27FC236}">
              <a16:creationId xmlns:a16="http://schemas.microsoft.com/office/drawing/2014/main" id="{68E449D5-FE58-4197-928B-BF449F02EC1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1" name="正方形/長方形 210">
          <a:extLst>
            <a:ext uri="{FF2B5EF4-FFF2-40B4-BE49-F238E27FC236}">
              <a16:creationId xmlns:a16="http://schemas.microsoft.com/office/drawing/2014/main" id="{90822BCC-81D7-47B3-874B-84B8FC80748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2" name="正方形/長方形 211">
          <a:extLst>
            <a:ext uri="{FF2B5EF4-FFF2-40B4-BE49-F238E27FC236}">
              <a16:creationId xmlns:a16="http://schemas.microsoft.com/office/drawing/2014/main" id="{6201BDEF-2D06-4725-B952-721FA7A3CEE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3" name="正方形/長方形 212">
          <a:extLst>
            <a:ext uri="{FF2B5EF4-FFF2-40B4-BE49-F238E27FC236}">
              <a16:creationId xmlns:a16="http://schemas.microsoft.com/office/drawing/2014/main" id="{E8ED044C-3CE0-4B42-AAA6-E5B70F6E4FB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4" name="正方形/長方形 213">
          <a:extLst>
            <a:ext uri="{FF2B5EF4-FFF2-40B4-BE49-F238E27FC236}">
              <a16:creationId xmlns:a16="http://schemas.microsoft.com/office/drawing/2014/main" id="{ABCC79E2-BB1A-4DDD-BFA5-C54ECBCA6ED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5" name="テキスト ボックス 214">
          <a:extLst>
            <a:ext uri="{FF2B5EF4-FFF2-40B4-BE49-F238E27FC236}">
              <a16:creationId xmlns:a16="http://schemas.microsoft.com/office/drawing/2014/main" id="{CA3B7B5A-5DD4-4C30-90BA-18B3998D7F6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6" name="直線コネクタ 215">
          <a:extLst>
            <a:ext uri="{FF2B5EF4-FFF2-40B4-BE49-F238E27FC236}">
              <a16:creationId xmlns:a16="http://schemas.microsoft.com/office/drawing/2014/main" id="{96964601-682C-48D0-9D3C-E002CD06ED0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7" name="直線コネクタ 216">
          <a:extLst>
            <a:ext uri="{FF2B5EF4-FFF2-40B4-BE49-F238E27FC236}">
              <a16:creationId xmlns:a16="http://schemas.microsoft.com/office/drawing/2014/main" id="{2D96A853-B0C5-4F24-883E-B684199D48E8}"/>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8" name="テキスト ボックス 217">
          <a:extLst>
            <a:ext uri="{FF2B5EF4-FFF2-40B4-BE49-F238E27FC236}">
              <a16:creationId xmlns:a16="http://schemas.microsoft.com/office/drawing/2014/main" id="{E5B1544E-3E98-4DD4-B42C-F1791424D48E}"/>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9" name="直線コネクタ 218">
          <a:extLst>
            <a:ext uri="{FF2B5EF4-FFF2-40B4-BE49-F238E27FC236}">
              <a16:creationId xmlns:a16="http://schemas.microsoft.com/office/drawing/2014/main" id="{F7859099-1DDB-4DAD-98FE-02A484A4E9DE}"/>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0" name="テキスト ボックス 219">
          <a:extLst>
            <a:ext uri="{FF2B5EF4-FFF2-40B4-BE49-F238E27FC236}">
              <a16:creationId xmlns:a16="http://schemas.microsoft.com/office/drawing/2014/main" id="{64A4D5E4-B3B2-46E1-8739-399630CE1CA9}"/>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1" name="直線コネクタ 220">
          <a:extLst>
            <a:ext uri="{FF2B5EF4-FFF2-40B4-BE49-F238E27FC236}">
              <a16:creationId xmlns:a16="http://schemas.microsoft.com/office/drawing/2014/main" id="{0EE47B2B-DB36-4483-9367-53B52F6EC1BD}"/>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2" name="テキスト ボックス 221">
          <a:extLst>
            <a:ext uri="{FF2B5EF4-FFF2-40B4-BE49-F238E27FC236}">
              <a16:creationId xmlns:a16="http://schemas.microsoft.com/office/drawing/2014/main" id="{C7318DE6-6E07-41DB-A39A-144583A257B8}"/>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3" name="直線コネクタ 222">
          <a:extLst>
            <a:ext uri="{FF2B5EF4-FFF2-40B4-BE49-F238E27FC236}">
              <a16:creationId xmlns:a16="http://schemas.microsoft.com/office/drawing/2014/main" id="{66AA63C4-275C-474C-8AA9-9899EF415862}"/>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4" name="テキスト ボックス 223">
          <a:extLst>
            <a:ext uri="{FF2B5EF4-FFF2-40B4-BE49-F238E27FC236}">
              <a16:creationId xmlns:a16="http://schemas.microsoft.com/office/drawing/2014/main" id="{F20CEE97-684A-49F0-A316-87385B9E9096}"/>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5" name="直線コネクタ 224">
          <a:extLst>
            <a:ext uri="{FF2B5EF4-FFF2-40B4-BE49-F238E27FC236}">
              <a16:creationId xmlns:a16="http://schemas.microsoft.com/office/drawing/2014/main" id="{27A9D1CA-C281-4369-ADD8-EB21343C7C12}"/>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6" name="テキスト ボックス 225">
          <a:extLst>
            <a:ext uri="{FF2B5EF4-FFF2-40B4-BE49-F238E27FC236}">
              <a16:creationId xmlns:a16="http://schemas.microsoft.com/office/drawing/2014/main" id="{7BB3DCEF-AA88-4693-8D89-49EC44441211}"/>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7" name="直線コネクタ 226">
          <a:extLst>
            <a:ext uri="{FF2B5EF4-FFF2-40B4-BE49-F238E27FC236}">
              <a16:creationId xmlns:a16="http://schemas.microsoft.com/office/drawing/2014/main" id="{CFD66885-555A-475B-93F0-7082BE8DFB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8" name="テキスト ボックス 227">
          <a:extLst>
            <a:ext uri="{FF2B5EF4-FFF2-40B4-BE49-F238E27FC236}">
              <a16:creationId xmlns:a16="http://schemas.microsoft.com/office/drawing/2014/main" id="{B3D271DE-557C-4E74-9E22-BA595225A226}"/>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9" name="直線コネクタ 228">
          <a:extLst>
            <a:ext uri="{FF2B5EF4-FFF2-40B4-BE49-F238E27FC236}">
              <a16:creationId xmlns:a16="http://schemas.microsoft.com/office/drawing/2014/main" id="{D0AE79D1-F176-4796-9A47-0F543F20B81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0" name="テキスト ボックス 229">
          <a:extLst>
            <a:ext uri="{FF2B5EF4-FFF2-40B4-BE49-F238E27FC236}">
              <a16:creationId xmlns:a16="http://schemas.microsoft.com/office/drawing/2014/main" id="{05D8D115-9F3D-4FDE-BC2C-970A867DF11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1" name="【福祉施設】&#10;一人当たり面積グラフ枠">
          <a:extLst>
            <a:ext uri="{FF2B5EF4-FFF2-40B4-BE49-F238E27FC236}">
              <a16:creationId xmlns:a16="http://schemas.microsoft.com/office/drawing/2014/main" id="{B5076D2D-12C2-4899-AD84-186998952AD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134438</xdr:rowOff>
    </xdr:to>
    <xdr:cxnSp macro="">
      <xdr:nvCxnSpPr>
        <xdr:cNvPr id="232" name="直線コネクタ 231">
          <a:extLst>
            <a:ext uri="{FF2B5EF4-FFF2-40B4-BE49-F238E27FC236}">
              <a16:creationId xmlns:a16="http://schemas.microsoft.com/office/drawing/2014/main" id="{9F3CAF7E-B4FA-4DD4-91E5-097FC6A78215}"/>
            </a:ext>
          </a:extLst>
        </xdr:cNvPr>
        <xdr:cNvCxnSpPr/>
      </xdr:nvCxnSpPr>
      <xdr:spPr>
        <a:xfrm flipV="1">
          <a:off x="10476865" y="13262611"/>
          <a:ext cx="0" cy="1616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233" name="【福祉施設】&#10;一人当たり面積最小値テキスト">
          <a:extLst>
            <a:ext uri="{FF2B5EF4-FFF2-40B4-BE49-F238E27FC236}">
              <a16:creationId xmlns:a16="http://schemas.microsoft.com/office/drawing/2014/main" id="{BB23DCD6-D7E8-4C8F-B008-71EC3EAB140E}"/>
            </a:ext>
          </a:extLst>
        </xdr:cNvPr>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234" name="直線コネクタ 233">
          <a:extLst>
            <a:ext uri="{FF2B5EF4-FFF2-40B4-BE49-F238E27FC236}">
              <a16:creationId xmlns:a16="http://schemas.microsoft.com/office/drawing/2014/main" id="{8A8B2074-DAD6-4EAD-9E6A-2E9BA91A2A6F}"/>
            </a:ext>
          </a:extLst>
        </xdr:cNvPr>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235" name="【福祉施設】&#10;一人当たり面積最大値テキスト">
          <a:extLst>
            <a:ext uri="{FF2B5EF4-FFF2-40B4-BE49-F238E27FC236}">
              <a16:creationId xmlns:a16="http://schemas.microsoft.com/office/drawing/2014/main" id="{F6E9975A-8514-41C3-9BE0-4C296E480570}"/>
            </a:ext>
          </a:extLst>
        </xdr:cNvPr>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236" name="直線コネクタ 235">
          <a:extLst>
            <a:ext uri="{FF2B5EF4-FFF2-40B4-BE49-F238E27FC236}">
              <a16:creationId xmlns:a16="http://schemas.microsoft.com/office/drawing/2014/main" id="{1A74C3B4-334C-4E18-B1A9-B92CFAD51FF3}"/>
            </a:ext>
          </a:extLst>
        </xdr:cNvPr>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168564</xdr:rowOff>
    </xdr:from>
    <xdr:ext cx="469744" cy="259045"/>
    <xdr:sp macro="" textlink="">
      <xdr:nvSpPr>
        <xdr:cNvPr id="237" name="【福祉施設】&#10;一人当たり面積平均値テキスト">
          <a:extLst>
            <a:ext uri="{FF2B5EF4-FFF2-40B4-BE49-F238E27FC236}">
              <a16:creationId xmlns:a16="http://schemas.microsoft.com/office/drawing/2014/main" id="{7AAC90BA-60F8-45E7-8AEE-46ABD3DB212A}"/>
            </a:ext>
          </a:extLst>
        </xdr:cNvPr>
        <xdr:cNvSpPr txBox="1"/>
      </xdr:nvSpPr>
      <xdr:spPr>
        <a:xfrm>
          <a:off x="10515600" y="1422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238" name="フローチャート: 判断 237">
          <a:extLst>
            <a:ext uri="{FF2B5EF4-FFF2-40B4-BE49-F238E27FC236}">
              <a16:creationId xmlns:a16="http://schemas.microsoft.com/office/drawing/2014/main" id="{44138710-5B81-4487-970B-3779F9848055}"/>
            </a:ext>
          </a:extLst>
        </xdr:cNvPr>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16692</xdr:rowOff>
    </xdr:from>
    <xdr:to>
      <xdr:col>50</xdr:col>
      <xdr:colOff>165100</xdr:colOff>
      <xdr:row>84</xdr:row>
      <xdr:rowOff>118292</xdr:rowOff>
    </xdr:to>
    <xdr:sp macro="" textlink="">
      <xdr:nvSpPr>
        <xdr:cNvPr id="239" name="フローチャート: 判断 238">
          <a:extLst>
            <a:ext uri="{FF2B5EF4-FFF2-40B4-BE49-F238E27FC236}">
              <a16:creationId xmlns:a16="http://schemas.microsoft.com/office/drawing/2014/main" id="{B14EA6D7-8677-4850-B2C2-ACEC1487672B}"/>
            </a:ext>
          </a:extLst>
        </xdr:cNvPr>
        <xdr:cNvSpPr/>
      </xdr:nvSpPr>
      <xdr:spPr>
        <a:xfrm>
          <a:off x="9588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168548</xdr:rowOff>
    </xdr:from>
    <xdr:to>
      <xdr:col>46</xdr:col>
      <xdr:colOff>38100</xdr:colOff>
      <xdr:row>84</xdr:row>
      <xdr:rowOff>98698</xdr:rowOff>
    </xdr:to>
    <xdr:sp macro="" textlink="">
      <xdr:nvSpPr>
        <xdr:cNvPr id="240" name="フローチャート: 判断 239">
          <a:extLst>
            <a:ext uri="{FF2B5EF4-FFF2-40B4-BE49-F238E27FC236}">
              <a16:creationId xmlns:a16="http://schemas.microsoft.com/office/drawing/2014/main" id="{D451577C-D287-4CD9-B53E-A6861FCC2D13}"/>
            </a:ext>
          </a:extLst>
        </xdr:cNvPr>
        <xdr:cNvSpPr/>
      </xdr:nvSpPr>
      <xdr:spPr>
        <a:xfrm>
          <a:off x="8699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26488</xdr:rowOff>
    </xdr:from>
    <xdr:to>
      <xdr:col>41</xdr:col>
      <xdr:colOff>101600</xdr:colOff>
      <xdr:row>84</xdr:row>
      <xdr:rowOff>128088</xdr:rowOff>
    </xdr:to>
    <xdr:sp macro="" textlink="">
      <xdr:nvSpPr>
        <xdr:cNvPr id="241" name="フローチャート: 判断 240">
          <a:extLst>
            <a:ext uri="{FF2B5EF4-FFF2-40B4-BE49-F238E27FC236}">
              <a16:creationId xmlns:a16="http://schemas.microsoft.com/office/drawing/2014/main" id="{65F1E4B0-372D-42B4-B08D-FC1CA07321F6}"/>
            </a:ext>
          </a:extLst>
        </xdr:cNvPr>
        <xdr:cNvSpPr/>
      </xdr:nvSpPr>
      <xdr:spPr>
        <a:xfrm>
          <a:off x="7810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57513</xdr:rowOff>
    </xdr:from>
    <xdr:to>
      <xdr:col>36</xdr:col>
      <xdr:colOff>165100</xdr:colOff>
      <xdr:row>83</xdr:row>
      <xdr:rowOff>159113</xdr:rowOff>
    </xdr:to>
    <xdr:sp macro="" textlink="">
      <xdr:nvSpPr>
        <xdr:cNvPr id="242" name="フローチャート: 判断 241">
          <a:extLst>
            <a:ext uri="{FF2B5EF4-FFF2-40B4-BE49-F238E27FC236}">
              <a16:creationId xmlns:a16="http://schemas.microsoft.com/office/drawing/2014/main" id="{344CCAA0-64F8-4973-9C29-7D18A5D52DE1}"/>
            </a:ext>
          </a:extLst>
        </xdr:cNvPr>
        <xdr:cNvSpPr/>
      </xdr:nvSpPr>
      <xdr:spPr>
        <a:xfrm>
          <a:off x="692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799E7545-B238-4D8A-AF2A-A9BD227B134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F8B62672-3A39-49A9-ACB4-925273411B1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621AF469-57F7-4AA6-B0C3-361E949119F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817BCD31-39D6-4502-AE11-FD3233895AD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1788EB3B-CFE8-4817-9AFD-A1D6027AA0D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114663</xdr:rowOff>
    </xdr:from>
    <xdr:to>
      <xdr:col>55</xdr:col>
      <xdr:colOff>50800</xdr:colOff>
      <xdr:row>86</xdr:row>
      <xdr:rowOff>44813</xdr:rowOff>
    </xdr:to>
    <xdr:sp macro="" textlink="">
      <xdr:nvSpPr>
        <xdr:cNvPr id="248" name="楕円 247">
          <a:extLst>
            <a:ext uri="{FF2B5EF4-FFF2-40B4-BE49-F238E27FC236}">
              <a16:creationId xmlns:a16="http://schemas.microsoft.com/office/drawing/2014/main" id="{3046EB3E-4816-466A-BC42-70EFC0C710F4}"/>
            </a:ext>
          </a:extLst>
        </xdr:cNvPr>
        <xdr:cNvSpPr/>
      </xdr:nvSpPr>
      <xdr:spPr>
        <a:xfrm>
          <a:off x="10426700" y="146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93090</xdr:rowOff>
    </xdr:from>
    <xdr:ext cx="469744" cy="259045"/>
    <xdr:sp macro="" textlink="">
      <xdr:nvSpPr>
        <xdr:cNvPr id="249" name="【福祉施設】&#10;一人当たり面積該当値テキスト">
          <a:extLst>
            <a:ext uri="{FF2B5EF4-FFF2-40B4-BE49-F238E27FC236}">
              <a16:creationId xmlns:a16="http://schemas.microsoft.com/office/drawing/2014/main" id="{87065F44-C6CB-4C9E-967E-61B3ABF3A486}"/>
            </a:ext>
          </a:extLst>
        </xdr:cNvPr>
        <xdr:cNvSpPr txBox="1"/>
      </xdr:nvSpPr>
      <xdr:spPr>
        <a:xfrm>
          <a:off x="10515600" y="1466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121194</xdr:rowOff>
    </xdr:from>
    <xdr:to>
      <xdr:col>50</xdr:col>
      <xdr:colOff>165100</xdr:colOff>
      <xdr:row>86</xdr:row>
      <xdr:rowOff>51344</xdr:rowOff>
    </xdr:to>
    <xdr:sp macro="" textlink="">
      <xdr:nvSpPr>
        <xdr:cNvPr id="250" name="楕円 249">
          <a:extLst>
            <a:ext uri="{FF2B5EF4-FFF2-40B4-BE49-F238E27FC236}">
              <a16:creationId xmlns:a16="http://schemas.microsoft.com/office/drawing/2014/main" id="{276403D0-E637-4FF0-99D5-1B917C0AA236}"/>
            </a:ext>
          </a:extLst>
        </xdr:cNvPr>
        <xdr:cNvSpPr/>
      </xdr:nvSpPr>
      <xdr:spPr>
        <a:xfrm>
          <a:off x="9588500" y="1469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165463</xdr:rowOff>
    </xdr:from>
    <xdr:to>
      <xdr:col>55</xdr:col>
      <xdr:colOff>0</xdr:colOff>
      <xdr:row>86</xdr:row>
      <xdr:rowOff>544</xdr:rowOff>
    </xdr:to>
    <xdr:cxnSp macro="">
      <xdr:nvCxnSpPr>
        <xdr:cNvPr id="251" name="直線コネクタ 250">
          <a:extLst>
            <a:ext uri="{FF2B5EF4-FFF2-40B4-BE49-F238E27FC236}">
              <a16:creationId xmlns:a16="http://schemas.microsoft.com/office/drawing/2014/main" id="{3BF74070-A9C0-4A09-9E8E-86A394712C27}"/>
            </a:ext>
          </a:extLst>
        </xdr:cNvPr>
        <xdr:cNvCxnSpPr/>
      </xdr:nvCxnSpPr>
      <xdr:spPr>
        <a:xfrm flipV="1">
          <a:off x="9639300" y="1473871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135889</xdr:rowOff>
    </xdr:from>
    <xdr:to>
      <xdr:col>46</xdr:col>
      <xdr:colOff>38100</xdr:colOff>
      <xdr:row>86</xdr:row>
      <xdr:rowOff>66039</xdr:rowOff>
    </xdr:to>
    <xdr:sp macro="" textlink="">
      <xdr:nvSpPr>
        <xdr:cNvPr id="252" name="楕円 251">
          <a:extLst>
            <a:ext uri="{FF2B5EF4-FFF2-40B4-BE49-F238E27FC236}">
              <a16:creationId xmlns:a16="http://schemas.microsoft.com/office/drawing/2014/main" id="{28D8B5E4-05FD-4458-A395-9D82271D82FB}"/>
            </a:ext>
          </a:extLst>
        </xdr:cNvPr>
        <xdr:cNvSpPr/>
      </xdr:nvSpPr>
      <xdr:spPr>
        <a:xfrm>
          <a:off x="8699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544</xdr:rowOff>
    </xdr:from>
    <xdr:to>
      <xdr:col>50</xdr:col>
      <xdr:colOff>114300</xdr:colOff>
      <xdr:row>86</xdr:row>
      <xdr:rowOff>15239</xdr:rowOff>
    </xdr:to>
    <xdr:cxnSp macro="">
      <xdr:nvCxnSpPr>
        <xdr:cNvPr id="253" name="直線コネクタ 252">
          <a:extLst>
            <a:ext uri="{FF2B5EF4-FFF2-40B4-BE49-F238E27FC236}">
              <a16:creationId xmlns:a16="http://schemas.microsoft.com/office/drawing/2014/main" id="{9FDA4EE9-9D25-449C-B8F0-4521946DD70F}"/>
            </a:ext>
          </a:extLst>
        </xdr:cNvPr>
        <xdr:cNvCxnSpPr/>
      </xdr:nvCxnSpPr>
      <xdr:spPr>
        <a:xfrm flipV="1">
          <a:off x="8750300" y="14745244"/>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140788</xdr:rowOff>
    </xdr:from>
    <xdr:to>
      <xdr:col>41</xdr:col>
      <xdr:colOff>101600</xdr:colOff>
      <xdr:row>86</xdr:row>
      <xdr:rowOff>70938</xdr:rowOff>
    </xdr:to>
    <xdr:sp macro="" textlink="">
      <xdr:nvSpPr>
        <xdr:cNvPr id="254" name="楕円 253">
          <a:extLst>
            <a:ext uri="{FF2B5EF4-FFF2-40B4-BE49-F238E27FC236}">
              <a16:creationId xmlns:a16="http://schemas.microsoft.com/office/drawing/2014/main" id="{57FCBF42-2094-4BF2-8495-F66AAA816A2E}"/>
            </a:ext>
          </a:extLst>
        </xdr:cNvPr>
        <xdr:cNvSpPr/>
      </xdr:nvSpPr>
      <xdr:spPr>
        <a:xfrm>
          <a:off x="7810500" y="14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15239</xdr:rowOff>
    </xdr:from>
    <xdr:to>
      <xdr:col>45</xdr:col>
      <xdr:colOff>177800</xdr:colOff>
      <xdr:row>86</xdr:row>
      <xdr:rowOff>20138</xdr:rowOff>
    </xdr:to>
    <xdr:cxnSp macro="">
      <xdr:nvCxnSpPr>
        <xdr:cNvPr id="255" name="直線コネクタ 254">
          <a:extLst>
            <a:ext uri="{FF2B5EF4-FFF2-40B4-BE49-F238E27FC236}">
              <a16:creationId xmlns:a16="http://schemas.microsoft.com/office/drawing/2014/main" id="{FF802DB8-7562-4677-AC43-1105271664AA}"/>
            </a:ext>
          </a:extLst>
        </xdr:cNvPr>
        <xdr:cNvCxnSpPr/>
      </xdr:nvCxnSpPr>
      <xdr:spPr>
        <a:xfrm flipV="1">
          <a:off x="7861300" y="1475993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134819</xdr:rowOff>
    </xdr:from>
    <xdr:ext cx="469744" cy="259045"/>
    <xdr:sp macro="" textlink="">
      <xdr:nvSpPr>
        <xdr:cNvPr id="256" name="n_1aveValue【福祉施設】&#10;一人当たり面積">
          <a:extLst>
            <a:ext uri="{FF2B5EF4-FFF2-40B4-BE49-F238E27FC236}">
              <a16:creationId xmlns:a16="http://schemas.microsoft.com/office/drawing/2014/main" id="{807CF68E-0BAC-480A-A9AC-1F7D89BA9CAF}"/>
            </a:ext>
          </a:extLst>
        </xdr:cNvPr>
        <xdr:cNvSpPr txBox="1"/>
      </xdr:nvSpPr>
      <xdr:spPr>
        <a:xfrm>
          <a:off x="93917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115225</xdr:rowOff>
    </xdr:from>
    <xdr:ext cx="469744" cy="259045"/>
    <xdr:sp macro="" textlink="">
      <xdr:nvSpPr>
        <xdr:cNvPr id="257" name="n_2aveValue【福祉施設】&#10;一人当たり面積">
          <a:extLst>
            <a:ext uri="{FF2B5EF4-FFF2-40B4-BE49-F238E27FC236}">
              <a16:creationId xmlns:a16="http://schemas.microsoft.com/office/drawing/2014/main" id="{BFF7C1EB-3DBC-4985-B57A-8540F9797EDA}"/>
            </a:ext>
          </a:extLst>
        </xdr:cNvPr>
        <xdr:cNvSpPr txBox="1"/>
      </xdr:nvSpPr>
      <xdr:spPr>
        <a:xfrm>
          <a:off x="85154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144615</xdr:rowOff>
    </xdr:from>
    <xdr:ext cx="469744" cy="259045"/>
    <xdr:sp macro="" textlink="">
      <xdr:nvSpPr>
        <xdr:cNvPr id="258" name="n_3aveValue【福祉施設】&#10;一人当たり面積">
          <a:extLst>
            <a:ext uri="{FF2B5EF4-FFF2-40B4-BE49-F238E27FC236}">
              <a16:creationId xmlns:a16="http://schemas.microsoft.com/office/drawing/2014/main" id="{20F3C4F0-34E2-42A0-ACBE-B923303612B7}"/>
            </a:ext>
          </a:extLst>
        </xdr:cNvPr>
        <xdr:cNvSpPr txBox="1"/>
      </xdr:nvSpPr>
      <xdr:spPr>
        <a:xfrm>
          <a:off x="76264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4190</xdr:rowOff>
    </xdr:from>
    <xdr:ext cx="469744" cy="259045"/>
    <xdr:sp macro="" textlink="">
      <xdr:nvSpPr>
        <xdr:cNvPr id="259" name="n_4aveValue【福祉施設】&#10;一人当たり面積">
          <a:extLst>
            <a:ext uri="{FF2B5EF4-FFF2-40B4-BE49-F238E27FC236}">
              <a16:creationId xmlns:a16="http://schemas.microsoft.com/office/drawing/2014/main" id="{43C50315-48F6-41CF-BA1F-10D6923C6F1D}"/>
            </a:ext>
          </a:extLst>
        </xdr:cNvPr>
        <xdr:cNvSpPr txBox="1"/>
      </xdr:nvSpPr>
      <xdr:spPr>
        <a:xfrm>
          <a:off x="6737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42471</xdr:rowOff>
    </xdr:from>
    <xdr:ext cx="469744" cy="259045"/>
    <xdr:sp macro="" textlink="">
      <xdr:nvSpPr>
        <xdr:cNvPr id="260" name="n_1mainValue【福祉施設】&#10;一人当たり面積">
          <a:extLst>
            <a:ext uri="{FF2B5EF4-FFF2-40B4-BE49-F238E27FC236}">
              <a16:creationId xmlns:a16="http://schemas.microsoft.com/office/drawing/2014/main" id="{2EEF2118-6387-4744-9624-058A09B2B155}"/>
            </a:ext>
          </a:extLst>
        </xdr:cNvPr>
        <xdr:cNvSpPr txBox="1"/>
      </xdr:nvSpPr>
      <xdr:spPr>
        <a:xfrm>
          <a:off x="9391727" y="1478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57166</xdr:rowOff>
    </xdr:from>
    <xdr:ext cx="469744" cy="259045"/>
    <xdr:sp macro="" textlink="">
      <xdr:nvSpPr>
        <xdr:cNvPr id="261" name="n_2mainValue【福祉施設】&#10;一人当たり面積">
          <a:extLst>
            <a:ext uri="{FF2B5EF4-FFF2-40B4-BE49-F238E27FC236}">
              <a16:creationId xmlns:a16="http://schemas.microsoft.com/office/drawing/2014/main" id="{09309F2C-FA21-43AD-926C-B1AA624D6D74}"/>
            </a:ext>
          </a:extLst>
        </xdr:cNvPr>
        <xdr:cNvSpPr txBox="1"/>
      </xdr:nvSpPr>
      <xdr:spPr>
        <a:xfrm>
          <a:off x="8515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62065</xdr:rowOff>
    </xdr:from>
    <xdr:ext cx="469744" cy="259045"/>
    <xdr:sp macro="" textlink="">
      <xdr:nvSpPr>
        <xdr:cNvPr id="262" name="n_3mainValue【福祉施設】&#10;一人当たり面積">
          <a:extLst>
            <a:ext uri="{FF2B5EF4-FFF2-40B4-BE49-F238E27FC236}">
              <a16:creationId xmlns:a16="http://schemas.microsoft.com/office/drawing/2014/main" id="{E3A49D99-CEE5-4A95-9316-45D9646E242E}"/>
            </a:ext>
          </a:extLst>
        </xdr:cNvPr>
        <xdr:cNvSpPr txBox="1"/>
      </xdr:nvSpPr>
      <xdr:spPr>
        <a:xfrm>
          <a:off x="7626427" y="1480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a:extLst>
            <a:ext uri="{FF2B5EF4-FFF2-40B4-BE49-F238E27FC236}">
              <a16:creationId xmlns:a16="http://schemas.microsoft.com/office/drawing/2014/main" id="{468C282D-42AC-45BC-B833-CEBCDB5CA50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4" name="正方形/長方形 263">
          <a:extLst>
            <a:ext uri="{FF2B5EF4-FFF2-40B4-BE49-F238E27FC236}">
              <a16:creationId xmlns:a16="http://schemas.microsoft.com/office/drawing/2014/main" id="{1D3CF838-AD38-419A-AD5B-782AFE998F2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5" name="正方形/長方形 264">
          <a:extLst>
            <a:ext uri="{FF2B5EF4-FFF2-40B4-BE49-F238E27FC236}">
              <a16:creationId xmlns:a16="http://schemas.microsoft.com/office/drawing/2014/main" id="{32F4C322-78DB-4BD2-B2FC-A973C0687D2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6" name="正方形/長方形 265">
          <a:extLst>
            <a:ext uri="{FF2B5EF4-FFF2-40B4-BE49-F238E27FC236}">
              <a16:creationId xmlns:a16="http://schemas.microsoft.com/office/drawing/2014/main" id="{7EC20FDE-786E-401C-88A7-988E7A830E8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7" name="正方形/長方形 266">
          <a:extLst>
            <a:ext uri="{FF2B5EF4-FFF2-40B4-BE49-F238E27FC236}">
              <a16:creationId xmlns:a16="http://schemas.microsoft.com/office/drawing/2014/main" id="{59C45DA8-027A-4E2C-A096-AB53330E246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8" name="正方形/長方形 267">
          <a:extLst>
            <a:ext uri="{FF2B5EF4-FFF2-40B4-BE49-F238E27FC236}">
              <a16:creationId xmlns:a16="http://schemas.microsoft.com/office/drawing/2014/main" id="{CF8E0E6F-94C7-4781-91FC-42C5975E10F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9" name="正方形/長方形 268">
          <a:extLst>
            <a:ext uri="{FF2B5EF4-FFF2-40B4-BE49-F238E27FC236}">
              <a16:creationId xmlns:a16="http://schemas.microsoft.com/office/drawing/2014/main" id="{B4210BE3-D8C4-46CB-B2AB-4251FD73143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0" name="正方形/長方形 269">
          <a:extLst>
            <a:ext uri="{FF2B5EF4-FFF2-40B4-BE49-F238E27FC236}">
              <a16:creationId xmlns:a16="http://schemas.microsoft.com/office/drawing/2014/main" id="{91F249AD-0687-413A-AE4F-B103DEE3E5F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1" name="テキスト ボックス 270">
          <a:extLst>
            <a:ext uri="{FF2B5EF4-FFF2-40B4-BE49-F238E27FC236}">
              <a16:creationId xmlns:a16="http://schemas.microsoft.com/office/drawing/2014/main" id="{EC3CCC9C-3143-43CB-B24C-52C8A520AEB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2" name="直線コネクタ 271">
          <a:extLst>
            <a:ext uri="{FF2B5EF4-FFF2-40B4-BE49-F238E27FC236}">
              <a16:creationId xmlns:a16="http://schemas.microsoft.com/office/drawing/2014/main" id="{01D3AA64-AA0C-4885-9C2A-77E3F83511A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3" name="テキスト ボックス 272">
          <a:extLst>
            <a:ext uri="{FF2B5EF4-FFF2-40B4-BE49-F238E27FC236}">
              <a16:creationId xmlns:a16="http://schemas.microsoft.com/office/drawing/2014/main" id="{588D7C24-8A67-4641-85DD-6F6F2C27423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74" name="直線コネクタ 273">
          <a:extLst>
            <a:ext uri="{FF2B5EF4-FFF2-40B4-BE49-F238E27FC236}">
              <a16:creationId xmlns:a16="http://schemas.microsoft.com/office/drawing/2014/main" id="{5F4F72EF-357A-48A7-853A-9F04EB059FB8}"/>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75" name="テキスト ボックス 274">
          <a:extLst>
            <a:ext uri="{FF2B5EF4-FFF2-40B4-BE49-F238E27FC236}">
              <a16:creationId xmlns:a16="http://schemas.microsoft.com/office/drawing/2014/main" id="{EFC5D522-AF68-4BC3-816F-53C9ABF41F02}"/>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76" name="直線コネクタ 275">
          <a:extLst>
            <a:ext uri="{FF2B5EF4-FFF2-40B4-BE49-F238E27FC236}">
              <a16:creationId xmlns:a16="http://schemas.microsoft.com/office/drawing/2014/main" id="{EBE52AC6-2E08-47F0-9882-60F9C822A37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77" name="テキスト ボックス 276">
          <a:extLst>
            <a:ext uri="{FF2B5EF4-FFF2-40B4-BE49-F238E27FC236}">
              <a16:creationId xmlns:a16="http://schemas.microsoft.com/office/drawing/2014/main" id="{10AA1864-E5C7-4379-AA83-098A991001D5}"/>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78" name="直線コネクタ 277">
          <a:extLst>
            <a:ext uri="{FF2B5EF4-FFF2-40B4-BE49-F238E27FC236}">
              <a16:creationId xmlns:a16="http://schemas.microsoft.com/office/drawing/2014/main" id="{35EB6C78-966A-4501-8739-4E280F643BDE}"/>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79" name="テキスト ボックス 278">
          <a:extLst>
            <a:ext uri="{FF2B5EF4-FFF2-40B4-BE49-F238E27FC236}">
              <a16:creationId xmlns:a16="http://schemas.microsoft.com/office/drawing/2014/main" id="{B849FA99-1D54-47E3-A1C6-E0220BDBD445}"/>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80" name="直線コネクタ 279">
          <a:extLst>
            <a:ext uri="{FF2B5EF4-FFF2-40B4-BE49-F238E27FC236}">
              <a16:creationId xmlns:a16="http://schemas.microsoft.com/office/drawing/2014/main" id="{B953024C-9658-414D-9986-289B7198AC44}"/>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81" name="テキスト ボックス 280">
          <a:extLst>
            <a:ext uri="{FF2B5EF4-FFF2-40B4-BE49-F238E27FC236}">
              <a16:creationId xmlns:a16="http://schemas.microsoft.com/office/drawing/2014/main" id="{A7631C56-675C-427A-BFF4-32AFAE9A816A}"/>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2" name="直線コネクタ 281">
          <a:extLst>
            <a:ext uri="{FF2B5EF4-FFF2-40B4-BE49-F238E27FC236}">
              <a16:creationId xmlns:a16="http://schemas.microsoft.com/office/drawing/2014/main" id="{E1A8805F-D512-4CF7-A00C-EE2F918745C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83" name="テキスト ボックス 282">
          <a:extLst>
            <a:ext uri="{FF2B5EF4-FFF2-40B4-BE49-F238E27FC236}">
              <a16:creationId xmlns:a16="http://schemas.microsoft.com/office/drawing/2014/main" id="{9FDB2B9A-D343-4DB7-BCCD-65B527295DD4}"/>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4" name="【市民会館】&#10;有形固定資産減価償却率グラフ枠">
          <a:extLst>
            <a:ext uri="{FF2B5EF4-FFF2-40B4-BE49-F238E27FC236}">
              <a16:creationId xmlns:a16="http://schemas.microsoft.com/office/drawing/2014/main" id="{AF4FD6CD-D08A-4755-BAC9-FE8C4936CC5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7620</xdr:rowOff>
    </xdr:from>
    <xdr:to>
      <xdr:col>24</xdr:col>
      <xdr:colOff>62865</xdr:colOff>
      <xdr:row>108</xdr:row>
      <xdr:rowOff>76200</xdr:rowOff>
    </xdr:to>
    <xdr:cxnSp macro="">
      <xdr:nvCxnSpPr>
        <xdr:cNvPr id="285" name="直線コネクタ 284">
          <a:extLst>
            <a:ext uri="{FF2B5EF4-FFF2-40B4-BE49-F238E27FC236}">
              <a16:creationId xmlns:a16="http://schemas.microsoft.com/office/drawing/2014/main" id="{45CCEC57-8457-458F-B4DC-78FDF41A7E03}"/>
            </a:ext>
          </a:extLst>
        </xdr:cNvPr>
        <xdr:cNvCxnSpPr/>
      </xdr:nvCxnSpPr>
      <xdr:spPr>
        <a:xfrm flipV="1">
          <a:off x="4634865" y="1732407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286" name="【市民会館】&#10;有形固定資産減価償却率最小値テキスト">
          <a:extLst>
            <a:ext uri="{FF2B5EF4-FFF2-40B4-BE49-F238E27FC236}">
              <a16:creationId xmlns:a16="http://schemas.microsoft.com/office/drawing/2014/main" id="{052EEA4B-CB65-4221-A2EF-9A2DD3A48459}"/>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287" name="直線コネクタ 286">
          <a:extLst>
            <a:ext uri="{FF2B5EF4-FFF2-40B4-BE49-F238E27FC236}">
              <a16:creationId xmlns:a16="http://schemas.microsoft.com/office/drawing/2014/main" id="{58CBFEC9-5528-44E8-8E73-86498726E0F3}"/>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125747</xdr:rowOff>
    </xdr:from>
    <xdr:ext cx="405111" cy="259045"/>
    <xdr:sp macro="" textlink="">
      <xdr:nvSpPr>
        <xdr:cNvPr id="288" name="【市民会館】&#10;有形固定資産減価償却率最大値テキスト">
          <a:extLst>
            <a:ext uri="{FF2B5EF4-FFF2-40B4-BE49-F238E27FC236}">
              <a16:creationId xmlns:a16="http://schemas.microsoft.com/office/drawing/2014/main" id="{B865ED7F-FC11-42BF-9D38-618B220F2662}"/>
            </a:ext>
          </a:extLst>
        </xdr:cNvPr>
        <xdr:cNvSpPr txBox="1"/>
      </xdr:nvSpPr>
      <xdr:spPr>
        <a:xfrm>
          <a:off x="4673600"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7620</xdr:rowOff>
    </xdr:from>
    <xdr:to>
      <xdr:col>24</xdr:col>
      <xdr:colOff>152400</xdr:colOff>
      <xdr:row>101</xdr:row>
      <xdr:rowOff>7620</xdr:rowOff>
    </xdr:to>
    <xdr:cxnSp macro="">
      <xdr:nvCxnSpPr>
        <xdr:cNvPr id="289" name="直線コネクタ 288">
          <a:extLst>
            <a:ext uri="{FF2B5EF4-FFF2-40B4-BE49-F238E27FC236}">
              <a16:creationId xmlns:a16="http://schemas.microsoft.com/office/drawing/2014/main" id="{53A58271-1994-4578-8FF5-5BD8AD935F86}"/>
            </a:ext>
          </a:extLst>
        </xdr:cNvPr>
        <xdr:cNvCxnSpPr/>
      </xdr:nvCxnSpPr>
      <xdr:spPr>
        <a:xfrm>
          <a:off x="4546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90695</xdr:rowOff>
    </xdr:from>
    <xdr:ext cx="405111" cy="259045"/>
    <xdr:sp macro="" textlink="">
      <xdr:nvSpPr>
        <xdr:cNvPr id="290" name="【市民会館】&#10;有形固定資産減価償却率平均値テキスト">
          <a:extLst>
            <a:ext uri="{FF2B5EF4-FFF2-40B4-BE49-F238E27FC236}">
              <a16:creationId xmlns:a16="http://schemas.microsoft.com/office/drawing/2014/main" id="{C74D0D6E-BC3A-4743-9892-BAC9957EEB85}"/>
            </a:ext>
          </a:extLst>
        </xdr:cNvPr>
        <xdr:cNvSpPr txBox="1"/>
      </xdr:nvSpPr>
      <xdr:spPr>
        <a:xfrm>
          <a:off x="4673600" y="175785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112268</xdr:rowOff>
    </xdr:from>
    <xdr:to>
      <xdr:col>24</xdr:col>
      <xdr:colOff>114300</xdr:colOff>
      <xdr:row>103</xdr:row>
      <xdr:rowOff>42418</xdr:rowOff>
    </xdr:to>
    <xdr:sp macro="" textlink="">
      <xdr:nvSpPr>
        <xdr:cNvPr id="291" name="フローチャート: 判断 290">
          <a:extLst>
            <a:ext uri="{FF2B5EF4-FFF2-40B4-BE49-F238E27FC236}">
              <a16:creationId xmlns:a16="http://schemas.microsoft.com/office/drawing/2014/main" id="{7B2204E4-E581-4E9D-8AA8-EF79821B708A}"/>
            </a:ext>
          </a:extLst>
        </xdr:cNvPr>
        <xdr:cNvSpPr/>
      </xdr:nvSpPr>
      <xdr:spPr>
        <a:xfrm>
          <a:off x="45847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139700</xdr:rowOff>
    </xdr:from>
    <xdr:to>
      <xdr:col>20</xdr:col>
      <xdr:colOff>38100</xdr:colOff>
      <xdr:row>103</xdr:row>
      <xdr:rowOff>69850</xdr:rowOff>
    </xdr:to>
    <xdr:sp macro="" textlink="">
      <xdr:nvSpPr>
        <xdr:cNvPr id="292" name="フローチャート: 判断 291">
          <a:extLst>
            <a:ext uri="{FF2B5EF4-FFF2-40B4-BE49-F238E27FC236}">
              <a16:creationId xmlns:a16="http://schemas.microsoft.com/office/drawing/2014/main" id="{59193AA0-1574-41DC-9F9D-CA93D4797456}"/>
            </a:ext>
          </a:extLst>
        </xdr:cNvPr>
        <xdr:cNvSpPr/>
      </xdr:nvSpPr>
      <xdr:spPr>
        <a:xfrm>
          <a:off x="37465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98552</xdr:rowOff>
    </xdr:from>
    <xdr:to>
      <xdr:col>15</xdr:col>
      <xdr:colOff>101600</xdr:colOff>
      <xdr:row>103</xdr:row>
      <xdr:rowOff>28702</xdr:rowOff>
    </xdr:to>
    <xdr:sp macro="" textlink="">
      <xdr:nvSpPr>
        <xdr:cNvPr id="293" name="フローチャート: 判断 292">
          <a:extLst>
            <a:ext uri="{FF2B5EF4-FFF2-40B4-BE49-F238E27FC236}">
              <a16:creationId xmlns:a16="http://schemas.microsoft.com/office/drawing/2014/main" id="{401CD704-E1DF-4F27-B478-32B6976FE7AE}"/>
            </a:ext>
          </a:extLst>
        </xdr:cNvPr>
        <xdr:cNvSpPr/>
      </xdr:nvSpPr>
      <xdr:spPr>
        <a:xfrm>
          <a:off x="2857500" y="1758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32258</xdr:rowOff>
    </xdr:from>
    <xdr:to>
      <xdr:col>10</xdr:col>
      <xdr:colOff>165100</xdr:colOff>
      <xdr:row>102</xdr:row>
      <xdr:rowOff>133858</xdr:rowOff>
    </xdr:to>
    <xdr:sp macro="" textlink="">
      <xdr:nvSpPr>
        <xdr:cNvPr id="294" name="フローチャート: 判断 293">
          <a:extLst>
            <a:ext uri="{FF2B5EF4-FFF2-40B4-BE49-F238E27FC236}">
              <a16:creationId xmlns:a16="http://schemas.microsoft.com/office/drawing/2014/main" id="{B7C8A80D-C857-4233-8709-21CA3A497D1D}"/>
            </a:ext>
          </a:extLst>
        </xdr:cNvPr>
        <xdr:cNvSpPr/>
      </xdr:nvSpPr>
      <xdr:spPr>
        <a:xfrm>
          <a:off x="19685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7113</xdr:rowOff>
    </xdr:from>
    <xdr:to>
      <xdr:col>6</xdr:col>
      <xdr:colOff>38100</xdr:colOff>
      <xdr:row>103</xdr:row>
      <xdr:rowOff>108713</xdr:rowOff>
    </xdr:to>
    <xdr:sp macro="" textlink="">
      <xdr:nvSpPr>
        <xdr:cNvPr id="295" name="フローチャート: 判断 294">
          <a:extLst>
            <a:ext uri="{FF2B5EF4-FFF2-40B4-BE49-F238E27FC236}">
              <a16:creationId xmlns:a16="http://schemas.microsoft.com/office/drawing/2014/main" id="{A198D1F3-77BE-4C63-936B-1340D017C81F}"/>
            </a:ext>
          </a:extLst>
        </xdr:cNvPr>
        <xdr:cNvSpPr/>
      </xdr:nvSpPr>
      <xdr:spPr>
        <a:xfrm>
          <a:off x="1079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6" name="テキスト ボックス 295">
          <a:extLst>
            <a:ext uri="{FF2B5EF4-FFF2-40B4-BE49-F238E27FC236}">
              <a16:creationId xmlns:a16="http://schemas.microsoft.com/office/drawing/2014/main" id="{C3ADECC4-71B1-4A19-84D8-C2EAACB73AD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7" name="テキスト ボックス 296">
          <a:extLst>
            <a:ext uri="{FF2B5EF4-FFF2-40B4-BE49-F238E27FC236}">
              <a16:creationId xmlns:a16="http://schemas.microsoft.com/office/drawing/2014/main" id="{8907FA91-604C-4D9C-B5CB-F8193049E6F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8" name="テキスト ボックス 297">
          <a:extLst>
            <a:ext uri="{FF2B5EF4-FFF2-40B4-BE49-F238E27FC236}">
              <a16:creationId xmlns:a16="http://schemas.microsoft.com/office/drawing/2014/main" id="{21202896-9DDE-4D53-AE7C-741090DF6A5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EAAFD3FA-C6AF-434E-A0B6-6901367B68F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81C9903C-C0C6-48AF-B984-BEF6DF1DB5A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146558</xdr:rowOff>
    </xdr:from>
    <xdr:to>
      <xdr:col>24</xdr:col>
      <xdr:colOff>114300</xdr:colOff>
      <xdr:row>101</xdr:row>
      <xdr:rowOff>76708</xdr:rowOff>
    </xdr:to>
    <xdr:sp macro="" textlink="">
      <xdr:nvSpPr>
        <xdr:cNvPr id="301" name="楕円 300">
          <a:extLst>
            <a:ext uri="{FF2B5EF4-FFF2-40B4-BE49-F238E27FC236}">
              <a16:creationId xmlns:a16="http://schemas.microsoft.com/office/drawing/2014/main" id="{306B84E5-6714-4EBA-B2FE-FDE10502602C}"/>
            </a:ext>
          </a:extLst>
        </xdr:cNvPr>
        <xdr:cNvSpPr/>
      </xdr:nvSpPr>
      <xdr:spPr>
        <a:xfrm>
          <a:off x="4584700" y="1729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81297</xdr:rowOff>
    </xdr:from>
    <xdr:ext cx="405111" cy="259045"/>
    <xdr:sp macro="" textlink="">
      <xdr:nvSpPr>
        <xdr:cNvPr id="302" name="【市民会館】&#10;有形固定資産減価償却率該当値テキスト">
          <a:extLst>
            <a:ext uri="{FF2B5EF4-FFF2-40B4-BE49-F238E27FC236}">
              <a16:creationId xmlns:a16="http://schemas.microsoft.com/office/drawing/2014/main" id="{413C3552-3C1C-43F5-AE59-DD28B7E37392}"/>
            </a:ext>
          </a:extLst>
        </xdr:cNvPr>
        <xdr:cNvSpPr txBox="1"/>
      </xdr:nvSpPr>
      <xdr:spPr>
        <a:xfrm>
          <a:off x="4673600" y="1722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11685</xdr:rowOff>
    </xdr:from>
    <xdr:to>
      <xdr:col>20</xdr:col>
      <xdr:colOff>38100</xdr:colOff>
      <xdr:row>101</xdr:row>
      <xdr:rowOff>113285</xdr:rowOff>
    </xdr:to>
    <xdr:sp macro="" textlink="">
      <xdr:nvSpPr>
        <xdr:cNvPr id="303" name="楕円 302">
          <a:extLst>
            <a:ext uri="{FF2B5EF4-FFF2-40B4-BE49-F238E27FC236}">
              <a16:creationId xmlns:a16="http://schemas.microsoft.com/office/drawing/2014/main" id="{192BA44E-65CB-4B42-B1DC-0260C6225563}"/>
            </a:ext>
          </a:extLst>
        </xdr:cNvPr>
        <xdr:cNvSpPr/>
      </xdr:nvSpPr>
      <xdr:spPr>
        <a:xfrm>
          <a:off x="3746500" y="173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25908</xdr:rowOff>
    </xdr:from>
    <xdr:to>
      <xdr:col>24</xdr:col>
      <xdr:colOff>63500</xdr:colOff>
      <xdr:row>101</xdr:row>
      <xdr:rowOff>62485</xdr:rowOff>
    </xdr:to>
    <xdr:cxnSp macro="">
      <xdr:nvCxnSpPr>
        <xdr:cNvPr id="304" name="直線コネクタ 303">
          <a:extLst>
            <a:ext uri="{FF2B5EF4-FFF2-40B4-BE49-F238E27FC236}">
              <a16:creationId xmlns:a16="http://schemas.microsoft.com/office/drawing/2014/main" id="{594F71DE-FC51-4078-A781-9209434EBAE0}"/>
            </a:ext>
          </a:extLst>
        </xdr:cNvPr>
        <xdr:cNvCxnSpPr/>
      </xdr:nvCxnSpPr>
      <xdr:spPr>
        <a:xfrm flipV="1">
          <a:off x="3797300" y="17342358"/>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43687</xdr:rowOff>
    </xdr:from>
    <xdr:to>
      <xdr:col>15</xdr:col>
      <xdr:colOff>101600</xdr:colOff>
      <xdr:row>104</xdr:row>
      <xdr:rowOff>145287</xdr:rowOff>
    </xdr:to>
    <xdr:sp macro="" textlink="">
      <xdr:nvSpPr>
        <xdr:cNvPr id="305" name="楕円 304">
          <a:extLst>
            <a:ext uri="{FF2B5EF4-FFF2-40B4-BE49-F238E27FC236}">
              <a16:creationId xmlns:a16="http://schemas.microsoft.com/office/drawing/2014/main" id="{C0D6919F-DC31-4CF5-8A4B-B3D068F22481}"/>
            </a:ext>
          </a:extLst>
        </xdr:cNvPr>
        <xdr:cNvSpPr/>
      </xdr:nvSpPr>
      <xdr:spPr>
        <a:xfrm>
          <a:off x="2857500"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62485</xdr:rowOff>
    </xdr:from>
    <xdr:to>
      <xdr:col>19</xdr:col>
      <xdr:colOff>177800</xdr:colOff>
      <xdr:row>104</xdr:row>
      <xdr:rowOff>94487</xdr:rowOff>
    </xdr:to>
    <xdr:cxnSp macro="">
      <xdr:nvCxnSpPr>
        <xdr:cNvPr id="306" name="直線コネクタ 305">
          <a:extLst>
            <a:ext uri="{FF2B5EF4-FFF2-40B4-BE49-F238E27FC236}">
              <a16:creationId xmlns:a16="http://schemas.microsoft.com/office/drawing/2014/main" id="{64FEFBCC-AAD8-4F28-9946-F88A22F7393C}"/>
            </a:ext>
          </a:extLst>
        </xdr:cNvPr>
        <xdr:cNvCxnSpPr/>
      </xdr:nvCxnSpPr>
      <xdr:spPr>
        <a:xfrm flipV="1">
          <a:off x="2908300" y="17378935"/>
          <a:ext cx="889000" cy="54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66548</xdr:rowOff>
    </xdr:from>
    <xdr:to>
      <xdr:col>10</xdr:col>
      <xdr:colOff>165100</xdr:colOff>
      <xdr:row>100</xdr:row>
      <xdr:rowOff>168148</xdr:rowOff>
    </xdr:to>
    <xdr:sp macro="" textlink="">
      <xdr:nvSpPr>
        <xdr:cNvPr id="307" name="楕円 306">
          <a:extLst>
            <a:ext uri="{FF2B5EF4-FFF2-40B4-BE49-F238E27FC236}">
              <a16:creationId xmlns:a16="http://schemas.microsoft.com/office/drawing/2014/main" id="{CB4AC4C0-42DD-4EFB-BFFE-52A8E685D714}"/>
            </a:ext>
          </a:extLst>
        </xdr:cNvPr>
        <xdr:cNvSpPr/>
      </xdr:nvSpPr>
      <xdr:spPr>
        <a:xfrm>
          <a:off x="1968500" y="1721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117348</xdr:rowOff>
    </xdr:from>
    <xdr:to>
      <xdr:col>15</xdr:col>
      <xdr:colOff>50800</xdr:colOff>
      <xdr:row>104</xdr:row>
      <xdr:rowOff>94487</xdr:rowOff>
    </xdr:to>
    <xdr:cxnSp macro="">
      <xdr:nvCxnSpPr>
        <xdr:cNvPr id="308" name="直線コネクタ 307">
          <a:extLst>
            <a:ext uri="{FF2B5EF4-FFF2-40B4-BE49-F238E27FC236}">
              <a16:creationId xmlns:a16="http://schemas.microsoft.com/office/drawing/2014/main" id="{5EE78EC3-E0F1-4122-A20F-0CE507138747}"/>
            </a:ext>
          </a:extLst>
        </xdr:cNvPr>
        <xdr:cNvCxnSpPr/>
      </xdr:nvCxnSpPr>
      <xdr:spPr>
        <a:xfrm>
          <a:off x="2019300" y="17262348"/>
          <a:ext cx="889000" cy="66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60977</xdr:rowOff>
    </xdr:from>
    <xdr:ext cx="405111" cy="259045"/>
    <xdr:sp macro="" textlink="">
      <xdr:nvSpPr>
        <xdr:cNvPr id="309" name="n_1aveValue【市民会館】&#10;有形固定資産減価償却率">
          <a:extLst>
            <a:ext uri="{FF2B5EF4-FFF2-40B4-BE49-F238E27FC236}">
              <a16:creationId xmlns:a16="http://schemas.microsoft.com/office/drawing/2014/main" id="{C74E3F37-B0D0-4948-B980-93E8590C5505}"/>
            </a:ext>
          </a:extLst>
        </xdr:cNvPr>
        <xdr:cNvSpPr txBox="1"/>
      </xdr:nvSpPr>
      <xdr:spPr>
        <a:xfrm>
          <a:off x="3582044"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45229</xdr:rowOff>
    </xdr:from>
    <xdr:ext cx="405111" cy="259045"/>
    <xdr:sp macro="" textlink="">
      <xdr:nvSpPr>
        <xdr:cNvPr id="310" name="n_2aveValue【市民会館】&#10;有形固定資産減価償却率">
          <a:extLst>
            <a:ext uri="{FF2B5EF4-FFF2-40B4-BE49-F238E27FC236}">
              <a16:creationId xmlns:a16="http://schemas.microsoft.com/office/drawing/2014/main" id="{0DBFD8A4-EA81-421A-AA68-A06B9D080215}"/>
            </a:ext>
          </a:extLst>
        </xdr:cNvPr>
        <xdr:cNvSpPr txBox="1"/>
      </xdr:nvSpPr>
      <xdr:spPr>
        <a:xfrm>
          <a:off x="2705744" y="1736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124985</xdr:rowOff>
    </xdr:from>
    <xdr:ext cx="405111" cy="259045"/>
    <xdr:sp macro="" textlink="">
      <xdr:nvSpPr>
        <xdr:cNvPr id="311" name="n_3aveValue【市民会館】&#10;有形固定資産減価償却率">
          <a:extLst>
            <a:ext uri="{FF2B5EF4-FFF2-40B4-BE49-F238E27FC236}">
              <a16:creationId xmlns:a16="http://schemas.microsoft.com/office/drawing/2014/main" id="{F5403265-2F4C-4702-BDD8-C024B5AE6680}"/>
            </a:ext>
          </a:extLst>
        </xdr:cNvPr>
        <xdr:cNvSpPr txBox="1"/>
      </xdr:nvSpPr>
      <xdr:spPr>
        <a:xfrm>
          <a:off x="1816744" y="17612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125240</xdr:rowOff>
    </xdr:from>
    <xdr:ext cx="405111" cy="259045"/>
    <xdr:sp macro="" textlink="">
      <xdr:nvSpPr>
        <xdr:cNvPr id="312" name="n_4aveValue【市民会館】&#10;有形固定資産減価償却率">
          <a:extLst>
            <a:ext uri="{FF2B5EF4-FFF2-40B4-BE49-F238E27FC236}">
              <a16:creationId xmlns:a16="http://schemas.microsoft.com/office/drawing/2014/main" id="{789464AE-3918-4E81-A09F-CDBA6CE1B0C8}"/>
            </a:ext>
          </a:extLst>
        </xdr:cNvPr>
        <xdr:cNvSpPr txBox="1"/>
      </xdr:nvSpPr>
      <xdr:spPr>
        <a:xfrm>
          <a:off x="9277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129812</xdr:rowOff>
    </xdr:from>
    <xdr:ext cx="405111" cy="259045"/>
    <xdr:sp macro="" textlink="">
      <xdr:nvSpPr>
        <xdr:cNvPr id="313" name="n_1mainValue【市民会館】&#10;有形固定資産減価償却率">
          <a:extLst>
            <a:ext uri="{FF2B5EF4-FFF2-40B4-BE49-F238E27FC236}">
              <a16:creationId xmlns:a16="http://schemas.microsoft.com/office/drawing/2014/main" id="{1AA7A65B-2460-43D2-B7A0-4599F3B5239D}"/>
            </a:ext>
          </a:extLst>
        </xdr:cNvPr>
        <xdr:cNvSpPr txBox="1"/>
      </xdr:nvSpPr>
      <xdr:spPr>
        <a:xfrm>
          <a:off x="3582044" y="1710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136414</xdr:rowOff>
    </xdr:from>
    <xdr:ext cx="405111" cy="259045"/>
    <xdr:sp macro="" textlink="">
      <xdr:nvSpPr>
        <xdr:cNvPr id="314" name="n_2mainValue【市民会館】&#10;有形固定資産減価償却率">
          <a:extLst>
            <a:ext uri="{FF2B5EF4-FFF2-40B4-BE49-F238E27FC236}">
              <a16:creationId xmlns:a16="http://schemas.microsoft.com/office/drawing/2014/main" id="{BD3FBF32-8CB5-42E3-89FF-53814584A268}"/>
            </a:ext>
          </a:extLst>
        </xdr:cNvPr>
        <xdr:cNvSpPr txBox="1"/>
      </xdr:nvSpPr>
      <xdr:spPr>
        <a:xfrm>
          <a:off x="2705744" y="17967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13225</xdr:rowOff>
    </xdr:from>
    <xdr:ext cx="405111" cy="259045"/>
    <xdr:sp macro="" textlink="">
      <xdr:nvSpPr>
        <xdr:cNvPr id="315" name="n_3mainValue【市民会館】&#10;有形固定資産減価償却率">
          <a:extLst>
            <a:ext uri="{FF2B5EF4-FFF2-40B4-BE49-F238E27FC236}">
              <a16:creationId xmlns:a16="http://schemas.microsoft.com/office/drawing/2014/main" id="{98943751-060F-4FB8-8D85-841CD99FEA21}"/>
            </a:ext>
          </a:extLst>
        </xdr:cNvPr>
        <xdr:cNvSpPr txBox="1"/>
      </xdr:nvSpPr>
      <xdr:spPr>
        <a:xfrm>
          <a:off x="1816744" y="1698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6" name="正方形/長方形 315">
          <a:extLst>
            <a:ext uri="{FF2B5EF4-FFF2-40B4-BE49-F238E27FC236}">
              <a16:creationId xmlns:a16="http://schemas.microsoft.com/office/drawing/2014/main" id="{E46B6DD3-FF8F-49E4-B672-8CE82DE67E1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7" name="正方形/長方形 316">
          <a:extLst>
            <a:ext uri="{FF2B5EF4-FFF2-40B4-BE49-F238E27FC236}">
              <a16:creationId xmlns:a16="http://schemas.microsoft.com/office/drawing/2014/main" id="{8C46B95A-C9EB-4E43-85B2-E55733AFC2F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8" name="正方形/長方形 317">
          <a:extLst>
            <a:ext uri="{FF2B5EF4-FFF2-40B4-BE49-F238E27FC236}">
              <a16:creationId xmlns:a16="http://schemas.microsoft.com/office/drawing/2014/main" id="{DBB2A5A7-A9C3-4C38-8579-CEA82A1E5EE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9" name="正方形/長方形 318">
          <a:extLst>
            <a:ext uri="{FF2B5EF4-FFF2-40B4-BE49-F238E27FC236}">
              <a16:creationId xmlns:a16="http://schemas.microsoft.com/office/drawing/2014/main" id="{3CF785F4-8BB0-4EDB-BFED-4503E9BBBB8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0" name="正方形/長方形 319">
          <a:extLst>
            <a:ext uri="{FF2B5EF4-FFF2-40B4-BE49-F238E27FC236}">
              <a16:creationId xmlns:a16="http://schemas.microsoft.com/office/drawing/2014/main" id="{E6C7D6F1-988F-44A0-A36F-BD7FD2CABB7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1" name="正方形/長方形 320">
          <a:extLst>
            <a:ext uri="{FF2B5EF4-FFF2-40B4-BE49-F238E27FC236}">
              <a16:creationId xmlns:a16="http://schemas.microsoft.com/office/drawing/2014/main" id="{3C4A2BC0-60BB-42D3-BA7F-54E2EAD105F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2" name="正方形/長方形 321">
          <a:extLst>
            <a:ext uri="{FF2B5EF4-FFF2-40B4-BE49-F238E27FC236}">
              <a16:creationId xmlns:a16="http://schemas.microsoft.com/office/drawing/2014/main" id="{0347370E-7A9B-46D7-8188-046CC15E302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3" name="正方形/長方形 322">
          <a:extLst>
            <a:ext uri="{FF2B5EF4-FFF2-40B4-BE49-F238E27FC236}">
              <a16:creationId xmlns:a16="http://schemas.microsoft.com/office/drawing/2014/main" id="{9C1AA1EA-E1C8-4022-85F7-72EABE2E9F2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4" name="テキスト ボックス 323">
          <a:extLst>
            <a:ext uri="{FF2B5EF4-FFF2-40B4-BE49-F238E27FC236}">
              <a16:creationId xmlns:a16="http://schemas.microsoft.com/office/drawing/2014/main" id="{B8D99CEB-3675-4F6A-B256-287B5B5B8B8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5" name="直線コネクタ 324">
          <a:extLst>
            <a:ext uri="{FF2B5EF4-FFF2-40B4-BE49-F238E27FC236}">
              <a16:creationId xmlns:a16="http://schemas.microsoft.com/office/drawing/2014/main" id="{724D7436-BD10-4EB6-BB6D-FAB4B1F5911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6" name="直線コネクタ 325">
          <a:extLst>
            <a:ext uri="{FF2B5EF4-FFF2-40B4-BE49-F238E27FC236}">
              <a16:creationId xmlns:a16="http://schemas.microsoft.com/office/drawing/2014/main" id="{58385CF1-DCDE-4996-BC53-430C01869768}"/>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27" name="テキスト ボックス 326">
          <a:extLst>
            <a:ext uri="{FF2B5EF4-FFF2-40B4-BE49-F238E27FC236}">
              <a16:creationId xmlns:a16="http://schemas.microsoft.com/office/drawing/2014/main" id="{A15F98EE-D24F-4853-87E8-8BC34FBAD135}"/>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28" name="直線コネクタ 327">
          <a:extLst>
            <a:ext uri="{FF2B5EF4-FFF2-40B4-BE49-F238E27FC236}">
              <a16:creationId xmlns:a16="http://schemas.microsoft.com/office/drawing/2014/main" id="{4BA171ED-17E3-407D-9D96-1A0D301ABBC3}"/>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29" name="テキスト ボックス 328">
          <a:extLst>
            <a:ext uri="{FF2B5EF4-FFF2-40B4-BE49-F238E27FC236}">
              <a16:creationId xmlns:a16="http://schemas.microsoft.com/office/drawing/2014/main" id="{058A4923-8B6B-4C98-8DB0-39D737BD57F1}"/>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0" name="直線コネクタ 329">
          <a:extLst>
            <a:ext uri="{FF2B5EF4-FFF2-40B4-BE49-F238E27FC236}">
              <a16:creationId xmlns:a16="http://schemas.microsoft.com/office/drawing/2014/main" id="{3157D275-BA97-44A1-BB37-AD586BDC1F46}"/>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1" name="テキスト ボックス 330">
          <a:extLst>
            <a:ext uri="{FF2B5EF4-FFF2-40B4-BE49-F238E27FC236}">
              <a16:creationId xmlns:a16="http://schemas.microsoft.com/office/drawing/2014/main" id="{BEC87D37-DCF4-410B-9223-AA24C283C9CD}"/>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2" name="直線コネクタ 331">
          <a:extLst>
            <a:ext uri="{FF2B5EF4-FFF2-40B4-BE49-F238E27FC236}">
              <a16:creationId xmlns:a16="http://schemas.microsoft.com/office/drawing/2014/main" id="{E4BAD6ED-CE24-488C-BF62-177AF309DFA3}"/>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3" name="テキスト ボックス 332">
          <a:extLst>
            <a:ext uri="{FF2B5EF4-FFF2-40B4-BE49-F238E27FC236}">
              <a16:creationId xmlns:a16="http://schemas.microsoft.com/office/drawing/2014/main" id="{BF56056E-0D4D-44D1-B899-338EEEEFA6D9}"/>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4" name="直線コネクタ 333">
          <a:extLst>
            <a:ext uri="{FF2B5EF4-FFF2-40B4-BE49-F238E27FC236}">
              <a16:creationId xmlns:a16="http://schemas.microsoft.com/office/drawing/2014/main" id="{6B4CF030-D5E9-4A3B-9392-CE12A74E36E3}"/>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5" name="テキスト ボックス 334">
          <a:extLst>
            <a:ext uri="{FF2B5EF4-FFF2-40B4-BE49-F238E27FC236}">
              <a16:creationId xmlns:a16="http://schemas.microsoft.com/office/drawing/2014/main" id="{8269CBA0-E15D-4E3E-95BC-351D7D21DDF7}"/>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6" name="直線コネクタ 335">
          <a:extLst>
            <a:ext uri="{FF2B5EF4-FFF2-40B4-BE49-F238E27FC236}">
              <a16:creationId xmlns:a16="http://schemas.microsoft.com/office/drawing/2014/main" id="{74435902-ACC7-41D0-8C1D-40C022357C41}"/>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37" name="テキスト ボックス 336">
          <a:extLst>
            <a:ext uri="{FF2B5EF4-FFF2-40B4-BE49-F238E27FC236}">
              <a16:creationId xmlns:a16="http://schemas.microsoft.com/office/drawing/2014/main" id="{786A7977-BE6A-4922-8172-8E822686F861}"/>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8" name="直線コネクタ 337">
          <a:extLst>
            <a:ext uri="{FF2B5EF4-FFF2-40B4-BE49-F238E27FC236}">
              <a16:creationId xmlns:a16="http://schemas.microsoft.com/office/drawing/2014/main" id="{9D125AC7-33D6-45F7-9D82-D38A59093FE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9" name="テキスト ボックス 338">
          <a:extLst>
            <a:ext uri="{FF2B5EF4-FFF2-40B4-BE49-F238E27FC236}">
              <a16:creationId xmlns:a16="http://schemas.microsoft.com/office/drawing/2014/main" id="{58CDAF71-6A65-48B3-8EB1-FBA9E8A02B7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0" name="【市民会館】&#10;一人当たり面積グラフ枠">
          <a:extLst>
            <a:ext uri="{FF2B5EF4-FFF2-40B4-BE49-F238E27FC236}">
              <a16:creationId xmlns:a16="http://schemas.microsoft.com/office/drawing/2014/main" id="{71315EF5-C017-432D-8DD1-6096196A673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118655</xdr:rowOff>
    </xdr:to>
    <xdr:cxnSp macro="">
      <xdr:nvCxnSpPr>
        <xdr:cNvPr id="341" name="直線コネクタ 340">
          <a:extLst>
            <a:ext uri="{FF2B5EF4-FFF2-40B4-BE49-F238E27FC236}">
              <a16:creationId xmlns:a16="http://schemas.microsoft.com/office/drawing/2014/main" id="{F3691AEE-F563-424A-8020-FFA36D5B7F48}"/>
            </a:ext>
          </a:extLst>
        </xdr:cNvPr>
        <xdr:cNvCxnSpPr/>
      </xdr:nvCxnSpPr>
      <xdr:spPr>
        <a:xfrm flipV="1">
          <a:off x="10476865" y="17070977"/>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122482</xdr:rowOff>
    </xdr:from>
    <xdr:ext cx="469744" cy="259045"/>
    <xdr:sp macro="" textlink="">
      <xdr:nvSpPr>
        <xdr:cNvPr id="342" name="【市民会館】&#10;一人当たり面積最小値テキスト">
          <a:extLst>
            <a:ext uri="{FF2B5EF4-FFF2-40B4-BE49-F238E27FC236}">
              <a16:creationId xmlns:a16="http://schemas.microsoft.com/office/drawing/2014/main" id="{E05DCD2E-60C0-4A90-82DF-DDA55C1911A6}"/>
            </a:ext>
          </a:extLst>
        </xdr:cNvPr>
        <xdr:cNvSpPr txBox="1"/>
      </xdr:nvSpPr>
      <xdr:spPr>
        <a:xfrm>
          <a:off x="10515600" y="186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118655</xdr:rowOff>
    </xdr:from>
    <xdr:to>
      <xdr:col>55</xdr:col>
      <xdr:colOff>88900</xdr:colOff>
      <xdr:row>108</xdr:row>
      <xdr:rowOff>118655</xdr:rowOff>
    </xdr:to>
    <xdr:cxnSp macro="">
      <xdr:nvCxnSpPr>
        <xdr:cNvPr id="343" name="直線コネクタ 342">
          <a:extLst>
            <a:ext uri="{FF2B5EF4-FFF2-40B4-BE49-F238E27FC236}">
              <a16:creationId xmlns:a16="http://schemas.microsoft.com/office/drawing/2014/main" id="{589FC817-AEF2-44E7-8474-FC1FDCC05B8C}"/>
            </a:ext>
          </a:extLst>
        </xdr:cNvPr>
        <xdr:cNvCxnSpPr/>
      </xdr:nvCxnSpPr>
      <xdr:spPr>
        <a:xfrm>
          <a:off x="10388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344" name="【市民会館】&#10;一人当たり面積最大値テキスト">
          <a:extLst>
            <a:ext uri="{FF2B5EF4-FFF2-40B4-BE49-F238E27FC236}">
              <a16:creationId xmlns:a16="http://schemas.microsoft.com/office/drawing/2014/main" id="{85ECAB4E-A92F-4F49-8296-3D92E49A0160}"/>
            </a:ext>
          </a:extLst>
        </xdr:cNvPr>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345" name="直線コネクタ 344">
          <a:extLst>
            <a:ext uri="{FF2B5EF4-FFF2-40B4-BE49-F238E27FC236}">
              <a16:creationId xmlns:a16="http://schemas.microsoft.com/office/drawing/2014/main" id="{D501B6B5-7346-4D88-B46D-54BCC0E5ADED}"/>
            </a:ext>
          </a:extLst>
        </xdr:cNvPr>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10721</xdr:rowOff>
    </xdr:from>
    <xdr:ext cx="469744" cy="259045"/>
    <xdr:sp macro="" textlink="">
      <xdr:nvSpPr>
        <xdr:cNvPr id="346" name="【市民会館】&#10;一人当たり面積平均値テキスト">
          <a:extLst>
            <a:ext uri="{FF2B5EF4-FFF2-40B4-BE49-F238E27FC236}">
              <a16:creationId xmlns:a16="http://schemas.microsoft.com/office/drawing/2014/main" id="{6A755E8A-8258-41D3-ADF9-25813D83C782}"/>
            </a:ext>
          </a:extLst>
        </xdr:cNvPr>
        <xdr:cNvSpPr txBox="1"/>
      </xdr:nvSpPr>
      <xdr:spPr>
        <a:xfrm>
          <a:off x="10515600" y="17841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159294</xdr:rowOff>
    </xdr:from>
    <xdr:to>
      <xdr:col>55</xdr:col>
      <xdr:colOff>50800</xdr:colOff>
      <xdr:row>105</xdr:row>
      <xdr:rowOff>89444</xdr:rowOff>
    </xdr:to>
    <xdr:sp macro="" textlink="">
      <xdr:nvSpPr>
        <xdr:cNvPr id="347" name="フローチャート: 判断 346">
          <a:extLst>
            <a:ext uri="{FF2B5EF4-FFF2-40B4-BE49-F238E27FC236}">
              <a16:creationId xmlns:a16="http://schemas.microsoft.com/office/drawing/2014/main" id="{46A37CD2-7CD1-4DD6-A8A3-B382685E0371}"/>
            </a:ext>
          </a:extLst>
        </xdr:cNvPr>
        <xdr:cNvSpPr/>
      </xdr:nvSpPr>
      <xdr:spPr>
        <a:xfrm>
          <a:off x="10426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87449</xdr:rowOff>
    </xdr:from>
    <xdr:to>
      <xdr:col>50</xdr:col>
      <xdr:colOff>165100</xdr:colOff>
      <xdr:row>105</xdr:row>
      <xdr:rowOff>17599</xdr:rowOff>
    </xdr:to>
    <xdr:sp macro="" textlink="">
      <xdr:nvSpPr>
        <xdr:cNvPr id="348" name="フローチャート: 判断 347">
          <a:extLst>
            <a:ext uri="{FF2B5EF4-FFF2-40B4-BE49-F238E27FC236}">
              <a16:creationId xmlns:a16="http://schemas.microsoft.com/office/drawing/2014/main" id="{0986A2CC-E0CA-4FC6-A006-5DF3DB7C019A}"/>
            </a:ext>
          </a:extLst>
        </xdr:cNvPr>
        <xdr:cNvSpPr/>
      </xdr:nvSpPr>
      <xdr:spPr>
        <a:xfrm>
          <a:off x="9588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116839</xdr:rowOff>
    </xdr:from>
    <xdr:to>
      <xdr:col>46</xdr:col>
      <xdr:colOff>38100</xdr:colOff>
      <xdr:row>105</xdr:row>
      <xdr:rowOff>46989</xdr:rowOff>
    </xdr:to>
    <xdr:sp macro="" textlink="">
      <xdr:nvSpPr>
        <xdr:cNvPr id="349" name="フローチャート: 判断 348">
          <a:extLst>
            <a:ext uri="{FF2B5EF4-FFF2-40B4-BE49-F238E27FC236}">
              <a16:creationId xmlns:a16="http://schemas.microsoft.com/office/drawing/2014/main" id="{6FB1F2D2-DF01-43B2-B940-D6B4D32664B5}"/>
            </a:ext>
          </a:extLst>
        </xdr:cNvPr>
        <xdr:cNvSpPr/>
      </xdr:nvSpPr>
      <xdr:spPr>
        <a:xfrm>
          <a:off x="8699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147864</xdr:rowOff>
    </xdr:from>
    <xdr:to>
      <xdr:col>41</xdr:col>
      <xdr:colOff>101600</xdr:colOff>
      <xdr:row>104</xdr:row>
      <xdr:rowOff>78014</xdr:rowOff>
    </xdr:to>
    <xdr:sp macro="" textlink="">
      <xdr:nvSpPr>
        <xdr:cNvPr id="350" name="フローチャート: 判断 349">
          <a:extLst>
            <a:ext uri="{FF2B5EF4-FFF2-40B4-BE49-F238E27FC236}">
              <a16:creationId xmlns:a16="http://schemas.microsoft.com/office/drawing/2014/main" id="{8E46758A-06C5-4205-9644-3B71168CAC89}"/>
            </a:ext>
          </a:extLst>
        </xdr:cNvPr>
        <xdr:cNvSpPr/>
      </xdr:nvSpPr>
      <xdr:spPr>
        <a:xfrm>
          <a:off x="7810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147864</xdr:rowOff>
    </xdr:from>
    <xdr:to>
      <xdr:col>36</xdr:col>
      <xdr:colOff>165100</xdr:colOff>
      <xdr:row>104</xdr:row>
      <xdr:rowOff>78014</xdr:rowOff>
    </xdr:to>
    <xdr:sp macro="" textlink="">
      <xdr:nvSpPr>
        <xdr:cNvPr id="351" name="フローチャート: 判断 350">
          <a:extLst>
            <a:ext uri="{FF2B5EF4-FFF2-40B4-BE49-F238E27FC236}">
              <a16:creationId xmlns:a16="http://schemas.microsoft.com/office/drawing/2014/main" id="{ED6C06BA-79A1-4E6E-93ED-C9FE527D7ADD}"/>
            </a:ext>
          </a:extLst>
        </xdr:cNvPr>
        <xdr:cNvSpPr/>
      </xdr:nvSpPr>
      <xdr:spPr>
        <a:xfrm>
          <a:off x="6921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0F607A2F-95A0-452D-BE98-8D45BB6F20B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2B870B27-3C1A-4CB7-B2A2-A9CB4569528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A5139A08-E635-4733-92DC-37C7D41AB34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D5A133F2-8B4C-4C83-B748-66D917188EB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58400CC5-EBB0-4CA0-9FB6-7FA0F674089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118473</xdr:rowOff>
    </xdr:from>
    <xdr:to>
      <xdr:col>55</xdr:col>
      <xdr:colOff>50800</xdr:colOff>
      <xdr:row>106</xdr:row>
      <xdr:rowOff>48623</xdr:rowOff>
    </xdr:to>
    <xdr:sp macro="" textlink="">
      <xdr:nvSpPr>
        <xdr:cNvPr id="357" name="楕円 356">
          <a:extLst>
            <a:ext uri="{FF2B5EF4-FFF2-40B4-BE49-F238E27FC236}">
              <a16:creationId xmlns:a16="http://schemas.microsoft.com/office/drawing/2014/main" id="{191195A0-AFF3-49B0-902B-EDBF76288DE9}"/>
            </a:ext>
          </a:extLst>
        </xdr:cNvPr>
        <xdr:cNvSpPr/>
      </xdr:nvSpPr>
      <xdr:spPr>
        <a:xfrm>
          <a:off x="104267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96900</xdr:rowOff>
    </xdr:from>
    <xdr:ext cx="469744" cy="259045"/>
    <xdr:sp macro="" textlink="">
      <xdr:nvSpPr>
        <xdr:cNvPr id="358" name="【市民会館】&#10;一人当たり面積該当値テキスト">
          <a:extLst>
            <a:ext uri="{FF2B5EF4-FFF2-40B4-BE49-F238E27FC236}">
              <a16:creationId xmlns:a16="http://schemas.microsoft.com/office/drawing/2014/main" id="{742B1463-EAB0-47C6-B9E4-30F030E6B0A0}"/>
            </a:ext>
          </a:extLst>
        </xdr:cNvPr>
        <xdr:cNvSpPr txBox="1"/>
      </xdr:nvSpPr>
      <xdr:spPr>
        <a:xfrm>
          <a:off x="10515600" y="1809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93980</xdr:rowOff>
    </xdr:from>
    <xdr:to>
      <xdr:col>50</xdr:col>
      <xdr:colOff>165100</xdr:colOff>
      <xdr:row>107</xdr:row>
      <xdr:rowOff>24130</xdr:rowOff>
    </xdr:to>
    <xdr:sp macro="" textlink="">
      <xdr:nvSpPr>
        <xdr:cNvPr id="359" name="楕円 358">
          <a:extLst>
            <a:ext uri="{FF2B5EF4-FFF2-40B4-BE49-F238E27FC236}">
              <a16:creationId xmlns:a16="http://schemas.microsoft.com/office/drawing/2014/main" id="{4D5F62F1-E883-4D9B-913B-8395E439661C}"/>
            </a:ext>
          </a:extLst>
        </xdr:cNvPr>
        <xdr:cNvSpPr/>
      </xdr:nvSpPr>
      <xdr:spPr>
        <a:xfrm>
          <a:off x="9588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169273</xdr:rowOff>
    </xdr:from>
    <xdr:to>
      <xdr:col>55</xdr:col>
      <xdr:colOff>0</xdr:colOff>
      <xdr:row>106</xdr:row>
      <xdr:rowOff>144780</xdr:rowOff>
    </xdr:to>
    <xdr:cxnSp macro="">
      <xdr:nvCxnSpPr>
        <xdr:cNvPr id="360" name="直線コネクタ 359">
          <a:extLst>
            <a:ext uri="{FF2B5EF4-FFF2-40B4-BE49-F238E27FC236}">
              <a16:creationId xmlns:a16="http://schemas.microsoft.com/office/drawing/2014/main" id="{BF0078BF-321D-4C16-BB04-782DEFFA6F02}"/>
            </a:ext>
          </a:extLst>
        </xdr:cNvPr>
        <xdr:cNvCxnSpPr/>
      </xdr:nvCxnSpPr>
      <xdr:spPr>
        <a:xfrm flipV="1">
          <a:off x="9639300" y="18171523"/>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136434</xdr:rowOff>
    </xdr:from>
    <xdr:to>
      <xdr:col>46</xdr:col>
      <xdr:colOff>38100</xdr:colOff>
      <xdr:row>105</xdr:row>
      <xdr:rowOff>66584</xdr:rowOff>
    </xdr:to>
    <xdr:sp macro="" textlink="">
      <xdr:nvSpPr>
        <xdr:cNvPr id="361" name="楕円 360">
          <a:extLst>
            <a:ext uri="{FF2B5EF4-FFF2-40B4-BE49-F238E27FC236}">
              <a16:creationId xmlns:a16="http://schemas.microsoft.com/office/drawing/2014/main" id="{DBEDC7FE-5D8C-4E8D-90A2-737946D80F15}"/>
            </a:ext>
          </a:extLst>
        </xdr:cNvPr>
        <xdr:cNvSpPr/>
      </xdr:nvSpPr>
      <xdr:spPr>
        <a:xfrm>
          <a:off x="8699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15784</xdr:rowOff>
    </xdr:from>
    <xdr:to>
      <xdr:col>50</xdr:col>
      <xdr:colOff>114300</xdr:colOff>
      <xdr:row>106</xdr:row>
      <xdr:rowOff>144780</xdr:rowOff>
    </xdr:to>
    <xdr:cxnSp macro="">
      <xdr:nvCxnSpPr>
        <xdr:cNvPr id="362" name="直線コネクタ 361">
          <a:extLst>
            <a:ext uri="{FF2B5EF4-FFF2-40B4-BE49-F238E27FC236}">
              <a16:creationId xmlns:a16="http://schemas.microsoft.com/office/drawing/2014/main" id="{E13A1A1B-BAD6-4FEA-A70B-10EC46D3595F}"/>
            </a:ext>
          </a:extLst>
        </xdr:cNvPr>
        <xdr:cNvCxnSpPr/>
      </xdr:nvCxnSpPr>
      <xdr:spPr>
        <a:xfrm>
          <a:off x="8750300" y="18018034"/>
          <a:ext cx="889000" cy="30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156029</xdr:rowOff>
    </xdr:from>
    <xdr:to>
      <xdr:col>41</xdr:col>
      <xdr:colOff>101600</xdr:colOff>
      <xdr:row>105</xdr:row>
      <xdr:rowOff>86179</xdr:rowOff>
    </xdr:to>
    <xdr:sp macro="" textlink="">
      <xdr:nvSpPr>
        <xdr:cNvPr id="363" name="楕円 362">
          <a:extLst>
            <a:ext uri="{FF2B5EF4-FFF2-40B4-BE49-F238E27FC236}">
              <a16:creationId xmlns:a16="http://schemas.microsoft.com/office/drawing/2014/main" id="{753642F4-9FEB-4820-A031-65DAB88227B7}"/>
            </a:ext>
          </a:extLst>
        </xdr:cNvPr>
        <xdr:cNvSpPr/>
      </xdr:nvSpPr>
      <xdr:spPr>
        <a:xfrm>
          <a:off x="7810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15784</xdr:rowOff>
    </xdr:from>
    <xdr:to>
      <xdr:col>45</xdr:col>
      <xdr:colOff>177800</xdr:colOff>
      <xdr:row>105</xdr:row>
      <xdr:rowOff>35379</xdr:rowOff>
    </xdr:to>
    <xdr:cxnSp macro="">
      <xdr:nvCxnSpPr>
        <xdr:cNvPr id="364" name="直線コネクタ 363">
          <a:extLst>
            <a:ext uri="{FF2B5EF4-FFF2-40B4-BE49-F238E27FC236}">
              <a16:creationId xmlns:a16="http://schemas.microsoft.com/office/drawing/2014/main" id="{B11B050E-C2F1-454F-87B1-652EA6E6E4D2}"/>
            </a:ext>
          </a:extLst>
        </xdr:cNvPr>
        <xdr:cNvCxnSpPr/>
      </xdr:nvCxnSpPr>
      <xdr:spPr>
        <a:xfrm flipV="1">
          <a:off x="7861300" y="1801803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34126</xdr:rowOff>
    </xdr:from>
    <xdr:ext cx="469744" cy="259045"/>
    <xdr:sp macro="" textlink="">
      <xdr:nvSpPr>
        <xdr:cNvPr id="365" name="n_1aveValue【市民会館】&#10;一人当たり面積">
          <a:extLst>
            <a:ext uri="{FF2B5EF4-FFF2-40B4-BE49-F238E27FC236}">
              <a16:creationId xmlns:a16="http://schemas.microsoft.com/office/drawing/2014/main" id="{C04217B7-71BD-4F92-BC7E-40CFE9A6646C}"/>
            </a:ext>
          </a:extLst>
        </xdr:cNvPr>
        <xdr:cNvSpPr txBox="1"/>
      </xdr:nvSpPr>
      <xdr:spPr>
        <a:xfrm>
          <a:off x="9391727" y="1769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63516</xdr:rowOff>
    </xdr:from>
    <xdr:ext cx="469744" cy="259045"/>
    <xdr:sp macro="" textlink="">
      <xdr:nvSpPr>
        <xdr:cNvPr id="366" name="n_2aveValue【市民会館】&#10;一人当たり面積">
          <a:extLst>
            <a:ext uri="{FF2B5EF4-FFF2-40B4-BE49-F238E27FC236}">
              <a16:creationId xmlns:a16="http://schemas.microsoft.com/office/drawing/2014/main" id="{07E1F8DE-FDDB-433B-B636-D0506D65BCAC}"/>
            </a:ext>
          </a:extLst>
        </xdr:cNvPr>
        <xdr:cNvSpPr txBox="1"/>
      </xdr:nvSpPr>
      <xdr:spPr>
        <a:xfrm>
          <a:off x="8515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94541</xdr:rowOff>
    </xdr:from>
    <xdr:ext cx="469744" cy="259045"/>
    <xdr:sp macro="" textlink="">
      <xdr:nvSpPr>
        <xdr:cNvPr id="367" name="n_3aveValue【市民会館】&#10;一人当たり面積">
          <a:extLst>
            <a:ext uri="{FF2B5EF4-FFF2-40B4-BE49-F238E27FC236}">
              <a16:creationId xmlns:a16="http://schemas.microsoft.com/office/drawing/2014/main" id="{C60722E4-816F-475A-8FD5-0045792DFC0F}"/>
            </a:ext>
          </a:extLst>
        </xdr:cNvPr>
        <xdr:cNvSpPr txBox="1"/>
      </xdr:nvSpPr>
      <xdr:spPr>
        <a:xfrm>
          <a:off x="7626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94541</xdr:rowOff>
    </xdr:from>
    <xdr:ext cx="469744" cy="259045"/>
    <xdr:sp macro="" textlink="">
      <xdr:nvSpPr>
        <xdr:cNvPr id="368" name="n_4aveValue【市民会館】&#10;一人当たり面積">
          <a:extLst>
            <a:ext uri="{FF2B5EF4-FFF2-40B4-BE49-F238E27FC236}">
              <a16:creationId xmlns:a16="http://schemas.microsoft.com/office/drawing/2014/main" id="{380B86F1-7DF8-416C-95E7-8F33FB329727}"/>
            </a:ext>
          </a:extLst>
        </xdr:cNvPr>
        <xdr:cNvSpPr txBox="1"/>
      </xdr:nvSpPr>
      <xdr:spPr>
        <a:xfrm>
          <a:off x="6737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15257</xdr:rowOff>
    </xdr:from>
    <xdr:ext cx="469744" cy="259045"/>
    <xdr:sp macro="" textlink="">
      <xdr:nvSpPr>
        <xdr:cNvPr id="369" name="n_1mainValue【市民会館】&#10;一人当たり面積">
          <a:extLst>
            <a:ext uri="{FF2B5EF4-FFF2-40B4-BE49-F238E27FC236}">
              <a16:creationId xmlns:a16="http://schemas.microsoft.com/office/drawing/2014/main" id="{35D00D1E-28FF-4970-8CAE-EF3F396A3AB3}"/>
            </a:ext>
          </a:extLst>
        </xdr:cNvPr>
        <xdr:cNvSpPr txBox="1"/>
      </xdr:nvSpPr>
      <xdr:spPr>
        <a:xfrm>
          <a:off x="9391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57711</xdr:rowOff>
    </xdr:from>
    <xdr:ext cx="469744" cy="259045"/>
    <xdr:sp macro="" textlink="">
      <xdr:nvSpPr>
        <xdr:cNvPr id="370" name="n_2mainValue【市民会館】&#10;一人当たり面積">
          <a:extLst>
            <a:ext uri="{FF2B5EF4-FFF2-40B4-BE49-F238E27FC236}">
              <a16:creationId xmlns:a16="http://schemas.microsoft.com/office/drawing/2014/main" id="{E5085CA4-89C0-436B-BC0B-8E4D193B33B6}"/>
            </a:ext>
          </a:extLst>
        </xdr:cNvPr>
        <xdr:cNvSpPr txBox="1"/>
      </xdr:nvSpPr>
      <xdr:spPr>
        <a:xfrm>
          <a:off x="8515427" y="1805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77306</xdr:rowOff>
    </xdr:from>
    <xdr:ext cx="469744" cy="259045"/>
    <xdr:sp macro="" textlink="">
      <xdr:nvSpPr>
        <xdr:cNvPr id="371" name="n_3mainValue【市民会館】&#10;一人当たり面積">
          <a:extLst>
            <a:ext uri="{FF2B5EF4-FFF2-40B4-BE49-F238E27FC236}">
              <a16:creationId xmlns:a16="http://schemas.microsoft.com/office/drawing/2014/main" id="{6D008F9A-BD63-49B3-B0FC-353A0E360AC7}"/>
            </a:ext>
          </a:extLst>
        </xdr:cNvPr>
        <xdr:cNvSpPr txBox="1"/>
      </xdr:nvSpPr>
      <xdr:spPr>
        <a:xfrm>
          <a:off x="7626427" y="1807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2" name="正方形/長方形 371">
          <a:extLst>
            <a:ext uri="{FF2B5EF4-FFF2-40B4-BE49-F238E27FC236}">
              <a16:creationId xmlns:a16="http://schemas.microsoft.com/office/drawing/2014/main" id="{2021FE52-24EB-42C2-B048-35AEDE30713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3" name="正方形/長方形 372">
          <a:extLst>
            <a:ext uri="{FF2B5EF4-FFF2-40B4-BE49-F238E27FC236}">
              <a16:creationId xmlns:a16="http://schemas.microsoft.com/office/drawing/2014/main" id="{B70081E8-20B5-4EAA-B8B1-BDDC7310D35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4" name="正方形/長方形 373">
          <a:extLst>
            <a:ext uri="{FF2B5EF4-FFF2-40B4-BE49-F238E27FC236}">
              <a16:creationId xmlns:a16="http://schemas.microsoft.com/office/drawing/2014/main" id="{66F6ED99-1AF1-4CD3-87B9-A39441D53FE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5" name="正方形/長方形 374">
          <a:extLst>
            <a:ext uri="{FF2B5EF4-FFF2-40B4-BE49-F238E27FC236}">
              <a16:creationId xmlns:a16="http://schemas.microsoft.com/office/drawing/2014/main" id="{97F1519E-480A-4E0F-8D72-9583D536515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6" name="正方形/長方形 375">
          <a:extLst>
            <a:ext uri="{FF2B5EF4-FFF2-40B4-BE49-F238E27FC236}">
              <a16:creationId xmlns:a16="http://schemas.microsoft.com/office/drawing/2014/main" id="{95999C27-5BF6-409F-8A3F-61850BC1A0E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7" name="正方形/長方形 376">
          <a:extLst>
            <a:ext uri="{FF2B5EF4-FFF2-40B4-BE49-F238E27FC236}">
              <a16:creationId xmlns:a16="http://schemas.microsoft.com/office/drawing/2014/main" id="{303D9018-3D09-472C-959C-E38C0C92EFF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8" name="正方形/長方形 377">
          <a:extLst>
            <a:ext uri="{FF2B5EF4-FFF2-40B4-BE49-F238E27FC236}">
              <a16:creationId xmlns:a16="http://schemas.microsoft.com/office/drawing/2014/main" id="{93E48133-89F3-478C-8611-D2C447812E7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9" name="正方形/長方形 378">
          <a:extLst>
            <a:ext uri="{FF2B5EF4-FFF2-40B4-BE49-F238E27FC236}">
              <a16:creationId xmlns:a16="http://schemas.microsoft.com/office/drawing/2014/main" id="{F849137B-9BC6-4CCF-BA42-6C2BCD9AC2A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0" name="テキスト ボックス 379">
          <a:extLst>
            <a:ext uri="{FF2B5EF4-FFF2-40B4-BE49-F238E27FC236}">
              <a16:creationId xmlns:a16="http://schemas.microsoft.com/office/drawing/2014/main" id="{EAF5D69A-A379-480B-8311-187D56EA9FA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1" name="直線コネクタ 380">
          <a:extLst>
            <a:ext uri="{FF2B5EF4-FFF2-40B4-BE49-F238E27FC236}">
              <a16:creationId xmlns:a16="http://schemas.microsoft.com/office/drawing/2014/main" id="{97222758-6810-475C-BA24-ED90B9A9C34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2" name="テキスト ボックス 381">
          <a:extLst>
            <a:ext uri="{FF2B5EF4-FFF2-40B4-BE49-F238E27FC236}">
              <a16:creationId xmlns:a16="http://schemas.microsoft.com/office/drawing/2014/main" id="{7E78F738-1692-486D-B5DA-801305423AB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3" name="直線コネクタ 382">
          <a:extLst>
            <a:ext uri="{FF2B5EF4-FFF2-40B4-BE49-F238E27FC236}">
              <a16:creationId xmlns:a16="http://schemas.microsoft.com/office/drawing/2014/main" id="{43A32CE2-410C-4F08-B873-0D4C9882D7F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4" name="テキスト ボックス 383">
          <a:extLst>
            <a:ext uri="{FF2B5EF4-FFF2-40B4-BE49-F238E27FC236}">
              <a16:creationId xmlns:a16="http://schemas.microsoft.com/office/drawing/2014/main" id="{D4DD4BFD-592E-48B6-9C0F-149959CEE20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5" name="直線コネクタ 384">
          <a:extLst>
            <a:ext uri="{FF2B5EF4-FFF2-40B4-BE49-F238E27FC236}">
              <a16:creationId xmlns:a16="http://schemas.microsoft.com/office/drawing/2014/main" id="{09CD7235-EBB8-48A5-8D89-8C3DCC6EF87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6" name="テキスト ボックス 385">
          <a:extLst>
            <a:ext uri="{FF2B5EF4-FFF2-40B4-BE49-F238E27FC236}">
              <a16:creationId xmlns:a16="http://schemas.microsoft.com/office/drawing/2014/main" id="{7B219736-788B-4CB1-8C4B-978F64E5BED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7" name="直線コネクタ 386">
          <a:extLst>
            <a:ext uri="{FF2B5EF4-FFF2-40B4-BE49-F238E27FC236}">
              <a16:creationId xmlns:a16="http://schemas.microsoft.com/office/drawing/2014/main" id="{0CF27B81-6C8D-48DD-8B5A-E08595F028F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8" name="テキスト ボックス 387">
          <a:extLst>
            <a:ext uri="{FF2B5EF4-FFF2-40B4-BE49-F238E27FC236}">
              <a16:creationId xmlns:a16="http://schemas.microsoft.com/office/drawing/2014/main" id="{98E819E5-807F-42A5-A0D6-3A1F871331B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9" name="直線コネクタ 388">
          <a:extLst>
            <a:ext uri="{FF2B5EF4-FFF2-40B4-BE49-F238E27FC236}">
              <a16:creationId xmlns:a16="http://schemas.microsoft.com/office/drawing/2014/main" id="{10BA945D-7B1A-4090-867C-A61A81D563F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0" name="テキスト ボックス 389">
          <a:extLst>
            <a:ext uri="{FF2B5EF4-FFF2-40B4-BE49-F238E27FC236}">
              <a16:creationId xmlns:a16="http://schemas.microsoft.com/office/drawing/2014/main" id="{675540A9-903F-40F5-A83B-0B05C3A672B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1" name="直線コネクタ 390">
          <a:extLst>
            <a:ext uri="{FF2B5EF4-FFF2-40B4-BE49-F238E27FC236}">
              <a16:creationId xmlns:a16="http://schemas.microsoft.com/office/drawing/2014/main" id="{7653DFD2-06C1-4BCC-992E-4D4E5DD3210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2" name="テキスト ボックス 391">
          <a:extLst>
            <a:ext uri="{FF2B5EF4-FFF2-40B4-BE49-F238E27FC236}">
              <a16:creationId xmlns:a16="http://schemas.microsoft.com/office/drawing/2014/main" id="{57DD5F3F-F48C-4F76-B082-07961B6F98B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a:extLst>
            <a:ext uri="{FF2B5EF4-FFF2-40B4-BE49-F238E27FC236}">
              <a16:creationId xmlns:a16="http://schemas.microsoft.com/office/drawing/2014/main" id="{9B70E1D7-18F4-4343-A1DE-8EC69CD96B7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4" name="テキスト ボックス 393">
          <a:extLst>
            <a:ext uri="{FF2B5EF4-FFF2-40B4-BE49-F238E27FC236}">
              <a16:creationId xmlns:a16="http://schemas.microsoft.com/office/drawing/2014/main" id="{1758963D-79B0-46A5-8BD2-F3623FDF2BC2}"/>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5" name="【一般廃棄物処理施設】&#10;有形固定資産減価償却率グラフ枠">
          <a:extLst>
            <a:ext uri="{FF2B5EF4-FFF2-40B4-BE49-F238E27FC236}">
              <a16:creationId xmlns:a16="http://schemas.microsoft.com/office/drawing/2014/main" id="{7CB58202-5865-4A28-9650-3D0D1474141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41910</xdr:rowOff>
    </xdr:from>
    <xdr:to>
      <xdr:col>85</xdr:col>
      <xdr:colOff>126364</xdr:colOff>
      <xdr:row>41</xdr:row>
      <xdr:rowOff>93345</xdr:rowOff>
    </xdr:to>
    <xdr:cxnSp macro="">
      <xdr:nvCxnSpPr>
        <xdr:cNvPr id="396" name="直線コネクタ 395">
          <a:extLst>
            <a:ext uri="{FF2B5EF4-FFF2-40B4-BE49-F238E27FC236}">
              <a16:creationId xmlns:a16="http://schemas.microsoft.com/office/drawing/2014/main" id="{2CFBA56B-04C1-4600-A0EE-5E5F7A8347FA}"/>
            </a:ext>
          </a:extLst>
        </xdr:cNvPr>
        <xdr:cNvCxnSpPr/>
      </xdr:nvCxnSpPr>
      <xdr:spPr>
        <a:xfrm flipV="1">
          <a:off x="16318864" y="587121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97172</xdr:rowOff>
    </xdr:from>
    <xdr:ext cx="405111" cy="259045"/>
    <xdr:sp macro="" textlink="">
      <xdr:nvSpPr>
        <xdr:cNvPr id="397" name="【一般廃棄物処理施設】&#10;有形固定資産減価償却率最小値テキスト">
          <a:extLst>
            <a:ext uri="{FF2B5EF4-FFF2-40B4-BE49-F238E27FC236}">
              <a16:creationId xmlns:a16="http://schemas.microsoft.com/office/drawing/2014/main" id="{5C826BC6-BE8D-425F-9381-3B860FD3BCCD}"/>
            </a:ext>
          </a:extLst>
        </xdr:cNvPr>
        <xdr:cNvSpPr txBox="1"/>
      </xdr:nvSpPr>
      <xdr:spPr>
        <a:xfrm>
          <a:off x="16357600"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93345</xdr:rowOff>
    </xdr:from>
    <xdr:to>
      <xdr:col>86</xdr:col>
      <xdr:colOff>25400</xdr:colOff>
      <xdr:row>41</xdr:row>
      <xdr:rowOff>93345</xdr:rowOff>
    </xdr:to>
    <xdr:cxnSp macro="">
      <xdr:nvCxnSpPr>
        <xdr:cNvPr id="398" name="直線コネクタ 397">
          <a:extLst>
            <a:ext uri="{FF2B5EF4-FFF2-40B4-BE49-F238E27FC236}">
              <a16:creationId xmlns:a16="http://schemas.microsoft.com/office/drawing/2014/main" id="{F090E7C9-6B49-4630-AF62-32A848A628D6}"/>
            </a:ext>
          </a:extLst>
        </xdr:cNvPr>
        <xdr:cNvCxnSpPr/>
      </xdr:nvCxnSpPr>
      <xdr:spPr>
        <a:xfrm>
          <a:off x="16230600" y="71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160037</xdr:rowOff>
    </xdr:from>
    <xdr:ext cx="405111" cy="259045"/>
    <xdr:sp macro="" textlink="">
      <xdr:nvSpPr>
        <xdr:cNvPr id="399" name="【一般廃棄物処理施設】&#10;有形固定資産減価償却率最大値テキスト">
          <a:extLst>
            <a:ext uri="{FF2B5EF4-FFF2-40B4-BE49-F238E27FC236}">
              <a16:creationId xmlns:a16="http://schemas.microsoft.com/office/drawing/2014/main" id="{D6DD3532-D11C-4774-A037-8E32B241AFE1}"/>
            </a:ext>
          </a:extLst>
        </xdr:cNvPr>
        <xdr:cNvSpPr txBox="1"/>
      </xdr:nvSpPr>
      <xdr:spPr>
        <a:xfrm>
          <a:off x="16357600" y="564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41910</xdr:rowOff>
    </xdr:from>
    <xdr:to>
      <xdr:col>86</xdr:col>
      <xdr:colOff>25400</xdr:colOff>
      <xdr:row>34</xdr:row>
      <xdr:rowOff>41910</xdr:rowOff>
    </xdr:to>
    <xdr:cxnSp macro="">
      <xdr:nvCxnSpPr>
        <xdr:cNvPr id="400" name="直線コネクタ 399">
          <a:extLst>
            <a:ext uri="{FF2B5EF4-FFF2-40B4-BE49-F238E27FC236}">
              <a16:creationId xmlns:a16="http://schemas.microsoft.com/office/drawing/2014/main" id="{6B88060F-4F0C-4FAD-8D7C-B86B2EB67554}"/>
            </a:ext>
          </a:extLst>
        </xdr:cNvPr>
        <xdr:cNvCxnSpPr/>
      </xdr:nvCxnSpPr>
      <xdr:spPr>
        <a:xfrm>
          <a:off x="16230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116857</xdr:rowOff>
    </xdr:from>
    <xdr:ext cx="405111" cy="259045"/>
    <xdr:sp macro="" textlink="">
      <xdr:nvSpPr>
        <xdr:cNvPr id="401" name="【一般廃棄物処理施設】&#10;有形固定資産減価償却率平均値テキスト">
          <a:extLst>
            <a:ext uri="{FF2B5EF4-FFF2-40B4-BE49-F238E27FC236}">
              <a16:creationId xmlns:a16="http://schemas.microsoft.com/office/drawing/2014/main" id="{0DEDD0A1-517A-4884-AA0D-0749CC83D2ED}"/>
            </a:ext>
          </a:extLst>
        </xdr:cNvPr>
        <xdr:cNvSpPr txBox="1"/>
      </xdr:nvSpPr>
      <xdr:spPr>
        <a:xfrm>
          <a:off x="16357600" y="646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402" name="フローチャート: 判断 401">
          <a:extLst>
            <a:ext uri="{FF2B5EF4-FFF2-40B4-BE49-F238E27FC236}">
              <a16:creationId xmlns:a16="http://schemas.microsoft.com/office/drawing/2014/main" id="{F1AABFD8-0600-4B11-BC3A-17FA073F08CF}"/>
            </a:ext>
          </a:extLst>
        </xdr:cNvPr>
        <xdr:cNvSpPr/>
      </xdr:nvSpPr>
      <xdr:spPr>
        <a:xfrm>
          <a:off x="16268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99695</xdr:rowOff>
    </xdr:from>
    <xdr:to>
      <xdr:col>81</xdr:col>
      <xdr:colOff>101600</xdr:colOff>
      <xdr:row>39</xdr:row>
      <xdr:rowOff>29845</xdr:rowOff>
    </xdr:to>
    <xdr:sp macro="" textlink="">
      <xdr:nvSpPr>
        <xdr:cNvPr id="403" name="フローチャート: 判断 402">
          <a:extLst>
            <a:ext uri="{FF2B5EF4-FFF2-40B4-BE49-F238E27FC236}">
              <a16:creationId xmlns:a16="http://schemas.microsoft.com/office/drawing/2014/main" id="{50118BB2-06E5-4813-A7FA-7897E43547EB}"/>
            </a:ext>
          </a:extLst>
        </xdr:cNvPr>
        <xdr:cNvSpPr/>
      </xdr:nvSpPr>
      <xdr:spPr>
        <a:xfrm>
          <a:off x="15430500" y="66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25400</xdr:rowOff>
    </xdr:from>
    <xdr:to>
      <xdr:col>76</xdr:col>
      <xdr:colOff>165100</xdr:colOff>
      <xdr:row>38</xdr:row>
      <xdr:rowOff>127000</xdr:rowOff>
    </xdr:to>
    <xdr:sp macro="" textlink="">
      <xdr:nvSpPr>
        <xdr:cNvPr id="404" name="フローチャート: 判断 403">
          <a:extLst>
            <a:ext uri="{FF2B5EF4-FFF2-40B4-BE49-F238E27FC236}">
              <a16:creationId xmlns:a16="http://schemas.microsoft.com/office/drawing/2014/main" id="{3876B260-4208-4DC7-9F2E-B1598491D46C}"/>
            </a:ext>
          </a:extLst>
        </xdr:cNvPr>
        <xdr:cNvSpPr/>
      </xdr:nvSpPr>
      <xdr:spPr>
        <a:xfrm>
          <a:off x="1454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15875</xdr:rowOff>
    </xdr:from>
    <xdr:to>
      <xdr:col>72</xdr:col>
      <xdr:colOff>38100</xdr:colOff>
      <xdr:row>38</xdr:row>
      <xdr:rowOff>117475</xdr:rowOff>
    </xdr:to>
    <xdr:sp macro="" textlink="">
      <xdr:nvSpPr>
        <xdr:cNvPr id="405" name="フローチャート: 判断 404">
          <a:extLst>
            <a:ext uri="{FF2B5EF4-FFF2-40B4-BE49-F238E27FC236}">
              <a16:creationId xmlns:a16="http://schemas.microsoft.com/office/drawing/2014/main" id="{FB45A1D8-CFD9-40CB-B8A4-425DC6F71F00}"/>
            </a:ext>
          </a:extLst>
        </xdr:cNvPr>
        <xdr:cNvSpPr/>
      </xdr:nvSpPr>
      <xdr:spPr>
        <a:xfrm>
          <a:off x="13652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406" name="フローチャート: 判断 405">
          <a:extLst>
            <a:ext uri="{FF2B5EF4-FFF2-40B4-BE49-F238E27FC236}">
              <a16:creationId xmlns:a16="http://schemas.microsoft.com/office/drawing/2014/main" id="{40298A8D-3798-4551-9C33-06DA64510088}"/>
            </a:ext>
          </a:extLst>
        </xdr:cNvPr>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F6C918E2-FC52-4DBA-B2AD-E4A703A9D49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DE54BEA5-D074-44D5-B648-74731B7B930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DB5D4BE9-5747-43B6-958C-B3702A30189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2498AA63-FCE6-4B67-9CB1-CF8E3BDC323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585E0764-2B49-4675-8E7A-CD4FB01A578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15875</xdr:rowOff>
    </xdr:from>
    <xdr:to>
      <xdr:col>85</xdr:col>
      <xdr:colOff>177800</xdr:colOff>
      <xdr:row>39</xdr:row>
      <xdr:rowOff>117475</xdr:rowOff>
    </xdr:to>
    <xdr:sp macro="" textlink="">
      <xdr:nvSpPr>
        <xdr:cNvPr id="412" name="楕円 411">
          <a:extLst>
            <a:ext uri="{FF2B5EF4-FFF2-40B4-BE49-F238E27FC236}">
              <a16:creationId xmlns:a16="http://schemas.microsoft.com/office/drawing/2014/main" id="{90A5C8D1-EE28-4B8B-90B5-D2E9B9363676}"/>
            </a:ext>
          </a:extLst>
        </xdr:cNvPr>
        <xdr:cNvSpPr/>
      </xdr:nvSpPr>
      <xdr:spPr>
        <a:xfrm>
          <a:off x="162687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165752</xdr:rowOff>
    </xdr:from>
    <xdr:ext cx="405111" cy="259045"/>
    <xdr:sp macro="" textlink="">
      <xdr:nvSpPr>
        <xdr:cNvPr id="413" name="【一般廃棄物処理施設】&#10;有形固定資産減価償却率該当値テキスト">
          <a:extLst>
            <a:ext uri="{FF2B5EF4-FFF2-40B4-BE49-F238E27FC236}">
              <a16:creationId xmlns:a16="http://schemas.microsoft.com/office/drawing/2014/main" id="{915F59C9-FC65-4CDB-AA9D-2E7A28EE7C3B}"/>
            </a:ext>
          </a:extLst>
        </xdr:cNvPr>
        <xdr:cNvSpPr txBox="1"/>
      </xdr:nvSpPr>
      <xdr:spPr>
        <a:xfrm>
          <a:off x="16357600"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149225</xdr:rowOff>
    </xdr:from>
    <xdr:to>
      <xdr:col>81</xdr:col>
      <xdr:colOff>101600</xdr:colOff>
      <xdr:row>39</xdr:row>
      <xdr:rowOff>79375</xdr:rowOff>
    </xdr:to>
    <xdr:sp macro="" textlink="">
      <xdr:nvSpPr>
        <xdr:cNvPr id="414" name="楕円 413">
          <a:extLst>
            <a:ext uri="{FF2B5EF4-FFF2-40B4-BE49-F238E27FC236}">
              <a16:creationId xmlns:a16="http://schemas.microsoft.com/office/drawing/2014/main" id="{92B667C0-A313-417F-8ECF-B09ED30EFA53}"/>
            </a:ext>
          </a:extLst>
        </xdr:cNvPr>
        <xdr:cNvSpPr/>
      </xdr:nvSpPr>
      <xdr:spPr>
        <a:xfrm>
          <a:off x="15430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28575</xdr:rowOff>
    </xdr:from>
    <xdr:to>
      <xdr:col>85</xdr:col>
      <xdr:colOff>127000</xdr:colOff>
      <xdr:row>39</xdr:row>
      <xdr:rowOff>66675</xdr:rowOff>
    </xdr:to>
    <xdr:cxnSp macro="">
      <xdr:nvCxnSpPr>
        <xdr:cNvPr id="415" name="直線コネクタ 414">
          <a:extLst>
            <a:ext uri="{FF2B5EF4-FFF2-40B4-BE49-F238E27FC236}">
              <a16:creationId xmlns:a16="http://schemas.microsoft.com/office/drawing/2014/main" id="{4A1ECE78-11BE-483F-B016-66D15425C073}"/>
            </a:ext>
          </a:extLst>
        </xdr:cNvPr>
        <xdr:cNvCxnSpPr/>
      </xdr:nvCxnSpPr>
      <xdr:spPr>
        <a:xfrm>
          <a:off x="15481300" y="67151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105410</xdr:rowOff>
    </xdr:from>
    <xdr:to>
      <xdr:col>76</xdr:col>
      <xdr:colOff>165100</xdr:colOff>
      <xdr:row>38</xdr:row>
      <xdr:rowOff>35560</xdr:rowOff>
    </xdr:to>
    <xdr:sp macro="" textlink="">
      <xdr:nvSpPr>
        <xdr:cNvPr id="416" name="楕円 415">
          <a:extLst>
            <a:ext uri="{FF2B5EF4-FFF2-40B4-BE49-F238E27FC236}">
              <a16:creationId xmlns:a16="http://schemas.microsoft.com/office/drawing/2014/main" id="{7D62F069-C7DB-40F5-9207-5DD2E89FF893}"/>
            </a:ext>
          </a:extLst>
        </xdr:cNvPr>
        <xdr:cNvSpPr/>
      </xdr:nvSpPr>
      <xdr:spPr>
        <a:xfrm>
          <a:off x="14541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156210</xdr:rowOff>
    </xdr:from>
    <xdr:to>
      <xdr:col>81</xdr:col>
      <xdr:colOff>50800</xdr:colOff>
      <xdr:row>39</xdr:row>
      <xdr:rowOff>28575</xdr:rowOff>
    </xdr:to>
    <xdr:cxnSp macro="">
      <xdr:nvCxnSpPr>
        <xdr:cNvPr id="417" name="直線コネクタ 416">
          <a:extLst>
            <a:ext uri="{FF2B5EF4-FFF2-40B4-BE49-F238E27FC236}">
              <a16:creationId xmlns:a16="http://schemas.microsoft.com/office/drawing/2014/main" id="{2161A1C8-CE5E-4E4F-889F-757774E31175}"/>
            </a:ext>
          </a:extLst>
        </xdr:cNvPr>
        <xdr:cNvCxnSpPr/>
      </xdr:nvCxnSpPr>
      <xdr:spPr>
        <a:xfrm>
          <a:off x="14592300" y="6499860"/>
          <a:ext cx="88900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67310</xdr:rowOff>
    </xdr:from>
    <xdr:to>
      <xdr:col>72</xdr:col>
      <xdr:colOff>38100</xdr:colOff>
      <xdr:row>37</xdr:row>
      <xdr:rowOff>168910</xdr:rowOff>
    </xdr:to>
    <xdr:sp macro="" textlink="">
      <xdr:nvSpPr>
        <xdr:cNvPr id="418" name="楕円 417">
          <a:extLst>
            <a:ext uri="{FF2B5EF4-FFF2-40B4-BE49-F238E27FC236}">
              <a16:creationId xmlns:a16="http://schemas.microsoft.com/office/drawing/2014/main" id="{BFBE1F8E-C32E-464B-8BB9-B8482533812B}"/>
            </a:ext>
          </a:extLst>
        </xdr:cNvPr>
        <xdr:cNvSpPr/>
      </xdr:nvSpPr>
      <xdr:spPr>
        <a:xfrm>
          <a:off x="13652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118110</xdr:rowOff>
    </xdr:from>
    <xdr:to>
      <xdr:col>76</xdr:col>
      <xdr:colOff>114300</xdr:colOff>
      <xdr:row>37</xdr:row>
      <xdr:rowOff>156210</xdr:rowOff>
    </xdr:to>
    <xdr:cxnSp macro="">
      <xdr:nvCxnSpPr>
        <xdr:cNvPr id="419" name="直線コネクタ 418">
          <a:extLst>
            <a:ext uri="{FF2B5EF4-FFF2-40B4-BE49-F238E27FC236}">
              <a16:creationId xmlns:a16="http://schemas.microsoft.com/office/drawing/2014/main" id="{7E49F986-2127-4787-A79C-428E248D61D8}"/>
            </a:ext>
          </a:extLst>
        </xdr:cNvPr>
        <xdr:cNvCxnSpPr/>
      </xdr:nvCxnSpPr>
      <xdr:spPr>
        <a:xfrm>
          <a:off x="13703300" y="6461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46372</xdr:rowOff>
    </xdr:from>
    <xdr:ext cx="405111" cy="259045"/>
    <xdr:sp macro="" textlink="">
      <xdr:nvSpPr>
        <xdr:cNvPr id="420" name="n_1aveValue【一般廃棄物処理施設】&#10;有形固定資産減価償却率">
          <a:extLst>
            <a:ext uri="{FF2B5EF4-FFF2-40B4-BE49-F238E27FC236}">
              <a16:creationId xmlns:a16="http://schemas.microsoft.com/office/drawing/2014/main" id="{93B7BBF5-39AF-445A-A719-7D7CE96A0FED}"/>
            </a:ext>
          </a:extLst>
        </xdr:cNvPr>
        <xdr:cNvSpPr txBox="1"/>
      </xdr:nvSpPr>
      <xdr:spPr>
        <a:xfrm>
          <a:off x="15266044" y="639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118127</xdr:rowOff>
    </xdr:from>
    <xdr:ext cx="405111" cy="259045"/>
    <xdr:sp macro="" textlink="">
      <xdr:nvSpPr>
        <xdr:cNvPr id="421" name="n_2aveValue【一般廃棄物処理施設】&#10;有形固定資産減価償却率">
          <a:extLst>
            <a:ext uri="{FF2B5EF4-FFF2-40B4-BE49-F238E27FC236}">
              <a16:creationId xmlns:a16="http://schemas.microsoft.com/office/drawing/2014/main" id="{E64262BA-A7BF-4913-A84E-DE7F8B8F0CCD}"/>
            </a:ext>
          </a:extLst>
        </xdr:cNvPr>
        <xdr:cNvSpPr txBox="1"/>
      </xdr:nvSpPr>
      <xdr:spPr>
        <a:xfrm>
          <a:off x="14389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108602</xdr:rowOff>
    </xdr:from>
    <xdr:ext cx="405111" cy="259045"/>
    <xdr:sp macro="" textlink="">
      <xdr:nvSpPr>
        <xdr:cNvPr id="422" name="n_3aveValue【一般廃棄物処理施設】&#10;有形固定資産減価償却率">
          <a:extLst>
            <a:ext uri="{FF2B5EF4-FFF2-40B4-BE49-F238E27FC236}">
              <a16:creationId xmlns:a16="http://schemas.microsoft.com/office/drawing/2014/main" id="{E9804B6A-2D04-4C4B-9C9B-59F34185E6A3}"/>
            </a:ext>
          </a:extLst>
        </xdr:cNvPr>
        <xdr:cNvSpPr txBox="1"/>
      </xdr:nvSpPr>
      <xdr:spPr>
        <a:xfrm>
          <a:off x="13500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130192</xdr:rowOff>
    </xdr:from>
    <xdr:ext cx="405111" cy="259045"/>
    <xdr:sp macro="" textlink="">
      <xdr:nvSpPr>
        <xdr:cNvPr id="423" name="n_4aveValue【一般廃棄物処理施設】&#10;有形固定資産減価償却率">
          <a:extLst>
            <a:ext uri="{FF2B5EF4-FFF2-40B4-BE49-F238E27FC236}">
              <a16:creationId xmlns:a16="http://schemas.microsoft.com/office/drawing/2014/main" id="{FC82462D-CEDD-482F-8010-7B1BB8B60FB5}"/>
            </a:ext>
          </a:extLst>
        </xdr:cNvPr>
        <xdr:cNvSpPr txBox="1"/>
      </xdr:nvSpPr>
      <xdr:spPr>
        <a:xfrm>
          <a:off x="12611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70502</xdr:rowOff>
    </xdr:from>
    <xdr:ext cx="405111" cy="259045"/>
    <xdr:sp macro="" textlink="">
      <xdr:nvSpPr>
        <xdr:cNvPr id="424" name="n_1mainValue【一般廃棄物処理施設】&#10;有形固定資産減価償却率">
          <a:extLst>
            <a:ext uri="{FF2B5EF4-FFF2-40B4-BE49-F238E27FC236}">
              <a16:creationId xmlns:a16="http://schemas.microsoft.com/office/drawing/2014/main" id="{746B8971-6D2B-46EF-AB9E-4CCDCAD47BE9}"/>
            </a:ext>
          </a:extLst>
        </xdr:cNvPr>
        <xdr:cNvSpPr txBox="1"/>
      </xdr:nvSpPr>
      <xdr:spPr>
        <a:xfrm>
          <a:off x="15266044"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52087</xdr:rowOff>
    </xdr:from>
    <xdr:ext cx="405111" cy="259045"/>
    <xdr:sp macro="" textlink="">
      <xdr:nvSpPr>
        <xdr:cNvPr id="425" name="n_2mainValue【一般廃棄物処理施設】&#10;有形固定資産減価償却率">
          <a:extLst>
            <a:ext uri="{FF2B5EF4-FFF2-40B4-BE49-F238E27FC236}">
              <a16:creationId xmlns:a16="http://schemas.microsoft.com/office/drawing/2014/main" id="{34CDC1E6-95C1-4ED1-BA01-D6E27997E1F0}"/>
            </a:ext>
          </a:extLst>
        </xdr:cNvPr>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13987</xdr:rowOff>
    </xdr:from>
    <xdr:ext cx="405111" cy="259045"/>
    <xdr:sp macro="" textlink="">
      <xdr:nvSpPr>
        <xdr:cNvPr id="426" name="n_3mainValue【一般廃棄物処理施設】&#10;有形固定資産減価償却率">
          <a:extLst>
            <a:ext uri="{FF2B5EF4-FFF2-40B4-BE49-F238E27FC236}">
              <a16:creationId xmlns:a16="http://schemas.microsoft.com/office/drawing/2014/main" id="{CE82FAD5-C871-46D9-B019-BB8ED1BF2123}"/>
            </a:ext>
          </a:extLst>
        </xdr:cNvPr>
        <xdr:cNvSpPr txBox="1"/>
      </xdr:nvSpPr>
      <xdr:spPr>
        <a:xfrm>
          <a:off x="13500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a:extLst>
            <a:ext uri="{FF2B5EF4-FFF2-40B4-BE49-F238E27FC236}">
              <a16:creationId xmlns:a16="http://schemas.microsoft.com/office/drawing/2014/main" id="{C3F06C64-A4E5-485B-8DD1-3E574E9CB3D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a:extLst>
            <a:ext uri="{FF2B5EF4-FFF2-40B4-BE49-F238E27FC236}">
              <a16:creationId xmlns:a16="http://schemas.microsoft.com/office/drawing/2014/main" id="{CA7C6A4C-F839-4EB2-B2B2-7F29F1818B8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a:extLst>
            <a:ext uri="{FF2B5EF4-FFF2-40B4-BE49-F238E27FC236}">
              <a16:creationId xmlns:a16="http://schemas.microsoft.com/office/drawing/2014/main" id="{B3869ED6-243D-4D28-BF6F-A6CF6F5EF28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a:extLst>
            <a:ext uri="{FF2B5EF4-FFF2-40B4-BE49-F238E27FC236}">
              <a16:creationId xmlns:a16="http://schemas.microsoft.com/office/drawing/2014/main" id="{F76AC81D-7B18-42DD-9E88-EB47DC34D14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a:extLst>
            <a:ext uri="{FF2B5EF4-FFF2-40B4-BE49-F238E27FC236}">
              <a16:creationId xmlns:a16="http://schemas.microsoft.com/office/drawing/2014/main" id="{41134646-5C20-4D2D-AD07-0F3E06A5E44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a:extLst>
            <a:ext uri="{FF2B5EF4-FFF2-40B4-BE49-F238E27FC236}">
              <a16:creationId xmlns:a16="http://schemas.microsoft.com/office/drawing/2014/main" id="{63132E22-3A68-46E7-813C-A0E4070428E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a:extLst>
            <a:ext uri="{FF2B5EF4-FFF2-40B4-BE49-F238E27FC236}">
              <a16:creationId xmlns:a16="http://schemas.microsoft.com/office/drawing/2014/main" id="{EFD5D867-D619-45B4-B7A7-1A9E4833FE9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a:extLst>
            <a:ext uri="{FF2B5EF4-FFF2-40B4-BE49-F238E27FC236}">
              <a16:creationId xmlns:a16="http://schemas.microsoft.com/office/drawing/2014/main" id="{04434905-544A-48B1-B933-40AB1F7CD75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a:extLst>
            <a:ext uri="{FF2B5EF4-FFF2-40B4-BE49-F238E27FC236}">
              <a16:creationId xmlns:a16="http://schemas.microsoft.com/office/drawing/2014/main" id="{C54F786B-00BE-4733-8405-DECC0203F80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a:extLst>
            <a:ext uri="{FF2B5EF4-FFF2-40B4-BE49-F238E27FC236}">
              <a16:creationId xmlns:a16="http://schemas.microsoft.com/office/drawing/2014/main" id="{4B68C9CC-5E1F-412B-8F3D-721BFE00D92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7" name="直線コネクタ 436">
          <a:extLst>
            <a:ext uri="{FF2B5EF4-FFF2-40B4-BE49-F238E27FC236}">
              <a16:creationId xmlns:a16="http://schemas.microsoft.com/office/drawing/2014/main" id="{BD214E79-659E-4753-8ABC-C8BEECFBAD0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8" name="テキスト ボックス 437">
          <a:extLst>
            <a:ext uri="{FF2B5EF4-FFF2-40B4-BE49-F238E27FC236}">
              <a16:creationId xmlns:a16="http://schemas.microsoft.com/office/drawing/2014/main" id="{B0061BB1-2A61-4485-A707-9859FA17A46B}"/>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9" name="直線コネクタ 438">
          <a:extLst>
            <a:ext uri="{FF2B5EF4-FFF2-40B4-BE49-F238E27FC236}">
              <a16:creationId xmlns:a16="http://schemas.microsoft.com/office/drawing/2014/main" id="{07F169FC-5D65-4346-8A9E-1AA712E3B8D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0" name="テキスト ボックス 439">
          <a:extLst>
            <a:ext uri="{FF2B5EF4-FFF2-40B4-BE49-F238E27FC236}">
              <a16:creationId xmlns:a16="http://schemas.microsoft.com/office/drawing/2014/main" id="{FAD7746F-C570-4558-A38B-3F6DC4FDE625}"/>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1" name="直線コネクタ 440">
          <a:extLst>
            <a:ext uri="{FF2B5EF4-FFF2-40B4-BE49-F238E27FC236}">
              <a16:creationId xmlns:a16="http://schemas.microsoft.com/office/drawing/2014/main" id="{13C4075A-8B61-47EA-A0F6-21CEE5BC2EA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2" name="テキスト ボックス 441">
          <a:extLst>
            <a:ext uri="{FF2B5EF4-FFF2-40B4-BE49-F238E27FC236}">
              <a16:creationId xmlns:a16="http://schemas.microsoft.com/office/drawing/2014/main" id="{EE62C05E-28E7-48CA-8773-CE989C120FEC}"/>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3" name="直線コネクタ 442">
          <a:extLst>
            <a:ext uri="{FF2B5EF4-FFF2-40B4-BE49-F238E27FC236}">
              <a16:creationId xmlns:a16="http://schemas.microsoft.com/office/drawing/2014/main" id="{68451BF2-860B-4F34-A240-9B023060939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4" name="テキスト ボックス 443">
          <a:extLst>
            <a:ext uri="{FF2B5EF4-FFF2-40B4-BE49-F238E27FC236}">
              <a16:creationId xmlns:a16="http://schemas.microsoft.com/office/drawing/2014/main" id="{AE70F7DB-66FC-4D76-8A03-01938D6A3955}"/>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5" name="直線コネクタ 444">
          <a:extLst>
            <a:ext uri="{FF2B5EF4-FFF2-40B4-BE49-F238E27FC236}">
              <a16:creationId xmlns:a16="http://schemas.microsoft.com/office/drawing/2014/main" id="{AD5CE074-9CF6-4A7E-BA2F-89CBEF4023C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6" name="テキスト ボックス 445">
          <a:extLst>
            <a:ext uri="{FF2B5EF4-FFF2-40B4-BE49-F238E27FC236}">
              <a16:creationId xmlns:a16="http://schemas.microsoft.com/office/drawing/2014/main" id="{DC7E3A89-6EAA-4F93-AF92-1ED69C8D84D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7" name="【一般廃棄物処理施設】&#10;一人当たり有形固定資産（償却資産）額グラフ枠">
          <a:extLst>
            <a:ext uri="{FF2B5EF4-FFF2-40B4-BE49-F238E27FC236}">
              <a16:creationId xmlns:a16="http://schemas.microsoft.com/office/drawing/2014/main" id="{4591D66E-6747-4853-A832-5561B7C5AAD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4589</xdr:rowOff>
    </xdr:from>
    <xdr:to>
      <xdr:col>116</xdr:col>
      <xdr:colOff>62864</xdr:colOff>
      <xdr:row>41</xdr:row>
      <xdr:rowOff>71829</xdr:rowOff>
    </xdr:to>
    <xdr:cxnSp macro="">
      <xdr:nvCxnSpPr>
        <xdr:cNvPr id="448" name="直線コネクタ 447">
          <a:extLst>
            <a:ext uri="{FF2B5EF4-FFF2-40B4-BE49-F238E27FC236}">
              <a16:creationId xmlns:a16="http://schemas.microsoft.com/office/drawing/2014/main" id="{892C216D-9E31-4A00-8F24-1C9023C985A1}"/>
            </a:ext>
          </a:extLst>
        </xdr:cNvPr>
        <xdr:cNvCxnSpPr/>
      </xdr:nvCxnSpPr>
      <xdr:spPr>
        <a:xfrm flipV="1">
          <a:off x="22160864" y="5662439"/>
          <a:ext cx="0" cy="1438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75656</xdr:rowOff>
    </xdr:from>
    <xdr:ext cx="534377" cy="259045"/>
    <xdr:sp macro="" textlink="">
      <xdr:nvSpPr>
        <xdr:cNvPr id="449" name="【一般廃棄物処理施設】&#10;一人当たり有形固定資産（償却資産）額最小値テキスト">
          <a:extLst>
            <a:ext uri="{FF2B5EF4-FFF2-40B4-BE49-F238E27FC236}">
              <a16:creationId xmlns:a16="http://schemas.microsoft.com/office/drawing/2014/main" id="{9368BE5D-A26A-4771-AA4B-337EC05F852C}"/>
            </a:ext>
          </a:extLst>
        </xdr:cNvPr>
        <xdr:cNvSpPr txBox="1"/>
      </xdr:nvSpPr>
      <xdr:spPr>
        <a:xfrm>
          <a:off x="22199600" y="710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71829</xdr:rowOff>
    </xdr:from>
    <xdr:to>
      <xdr:col>116</xdr:col>
      <xdr:colOff>152400</xdr:colOff>
      <xdr:row>41</xdr:row>
      <xdr:rowOff>71829</xdr:rowOff>
    </xdr:to>
    <xdr:cxnSp macro="">
      <xdr:nvCxnSpPr>
        <xdr:cNvPr id="450" name="直線コネクタ 449">
          <a:extLst>
            <a:ext uri="{FF2B5EF4-FFF2-40B4-BE49-F238E27FC236}">
              <a16:creationId xmlns:a16="http://schemas.microsoft.com/office/drawing/2014/main" id="{A2B7B1BB-D8D9-4E5C-9528-79A8405BF556}"/>
            </a:ext>
          </a:extLst>
        </xdr:cNvPr>
        <xdr:cNvCxnSpPr/>
      </xdr:nvCxnSpPr>
      <xdr:spPr>
        <a:xfrm>
          <a:off x="22072600" y="710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122716</xdr:rowOff>
    </xdr:from>
    <xdr:ext cx="599010" cy="259045"/>
    <xdr:sp macro="" textlink="">
      <xdr:nvSpPr>
        <xdr:cNvPr id="451" name="【一般廃棄物処理施設】&#10;一人当たり有形固定資産（償却資産）額最大値テキスト">
          <a:extLst>
            <a:ext uri="{FF2B5EF4-FFF2-40B4-BE49-F238E27FC236}">
              <a16:creationId xmlns:a16="http://schemas.microsoft.com/office/drawing/2014/main" id="{907DE9B5-77C2-4294-8BD2-AB94274AB158}"/>
            </a:ext>
          </a:extLst>
        </xdr:cNvPr>
        <xdr:cNvSpPr txBox="1"/>
      </xdr:nvSpPr>
      <xdr:spPr>
        <a:xfrm>
          <a:off x="22199600" y="543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4589</xdr:rowOff>
    </xdr:from>
    <xdr:to>
      <xdr:col>116</xdr:col>
      <xdr:colOff>152400</xdr:colOff>
      <xdr:row>33</xdr:row>
      <xdr:rowOff>4589</xdr:rowOff>
    </xdr:to>
    <xdr:cxnSp macro="">
      <xdr:nvCxnSpPr>
        <xdr:cNvPr id="452" name="直線コネクタ 451">
          <a:extLst>
            <a:ext uri="{FF2B5EF4-FFF2-40B4-BE49-F238E27FC236}">
              <a16:creationId xmlns:a16="http://schemas.microsoft.com/office/drawing/2014/main" id="{E4FE315E-5925-46C2-9775-F89834DDB0BF}"/>
            </a:ext>
          </a:extLst>
        </xdr:cNvPr>
        <xdr:cNvCxnSpPr/>
      </xdr:nvCxnSpPr>
      <xdr:spPr>
        <a:xfrm>
          <a:off x="22072600" y="566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90393</xdr:rowOff>
    </xdr:from>
    <xdr:ext cx="599010" cy="259045"/>
    <xdr:sp macro="" textlink="">
      <xdr:nvSpPr>
        <xdr:cNvPr id="453" name="【一般廃棄物処理施設】&#10;一人当たり有形固定資産（償却資産）額平均値テキスト">
          <a:extLst>
            <a:ext uri="{FF2B5EF4-FFF2-40B4-BE49-F238E27FC236}">
              <a16:creationId xmlns:a16="http://schemas.microsoft.com/office/drawing/2014/main" id="{2994CAD2-EF3C-4177-BC2D-29033FB24D29}"/>
            </a:ext>
          </a:extLst>
        </xdr:cNvPr>
        <xdr:cNvSpPr txBox="1"/>
      </xdr:nvSpPr>
      <xdr:spPr>
        <a:xfrm>
          <a:off x="22199600" y="64340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111966</xdr:rowOff>
    </xdr:from>
    <xdr:to>
      <xdr:col>116</xdr:col>
      <xdr:colOff>114300</xdr:colOff>
      <xdr:row>38</xdr:row>
      <xdr:rowOff>42117</xdr:rowOff>
    </xdr:to>
    <xdr:sp macro="" textlink="">
      <xdr:nvSpPr>
        <xdr:cNvPr id="454" name="フローチャート: 判断 453">
          <a:extLst>
            <a:ext uri="{FF2B5EF4-FFF2-40B4-BE49-F238E27FC236}">
              <a16:creationId xmlns:a16="http://schemas.microsoft.com/office/drawing/2014/main" id="{0AC1FC9F-86F4-4CB9-98AE-7EB6A508D127}"/>
            </a:ext>
          </a:extLst>
        </xdr:cNvPr>
        <xdr:cNvSpPr/>
      </xdr:nvSpPr>
      <xdr:spPr>
        <a:xfrm>
          <a:off x="22110700" y="64556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121499</xdr:rowOff>
    </xdr:from>
    <xdr:to>
      <xdr:col>112</xdr:col>
      <xdr:colOff>38100</xdr:colOff>
      <xdr:row>38</xdr:row>
      <xdr:rowOff>51649</xdr:rowOff>
    </xdr:to>
    <xdr:sp macro="" textlink="">
      <xdr:nvSpPr>
        <xdr:cNvPr id="455" name="フローチャート: 判断 454">
          <a:extLst>
            <a:ext uri="{FF2B5EF4-FFF2-40B4-BE49-F238E27FC236}">
              <a16:creationId xmlns:a16="http://schemas.microsoft.com/office/drawing/2014/main" id="{8D2BC584-FC11-4AE1-B82D-5837EAFAE94F}"/>
            </a:ext>
          </a:extLst>
        </xdr:cNvPr>
        <xdr:cNvSpPr/>
      </xdr:nvSpPr>
      <xdr:spPr>
        <a:xfrm>
          <a:off x="21272500" y="646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15072</xdr:rowOff>
    </xdr:from>
    <xdr:to>
      <xdr:col>107</xdr:col>
      <xdr:colOff>101600</xdr:colOff>
      <xdr:row>38</xdr:row>
      <xdr:rowOff>116672</xdr:rowOff>
    </xdr:to>
    <xdr:sp macro="" textlink="">
      <xdr:nvSpPr>
        <xdr:cNvPr id="456" name="フローチャート: 判断 455">
          <a:extLst>
            <a:ext uri="{FF2B5EF4-FFF2-40B4-BE49-F238E27FC236}">
              <a16:creationId xmlns:a16="http://schemas.microsoft.com/office/drawing/2014/main" id="{4A21D231-955F-4FFC-B2BA-95C50DBAA754}"/>
            </a:ext>
          </a:extLst>
        </xdr:cNvPr>
        <xdr:cNvSpPr/>
      </xdr:nvSpPr>
      <xdr:spPr>
        <a:xfrm>
          <a:off x="20383500" y="653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75385</xdr:rowOff>
    </xdr:from>
    <xdr:to>
      <xdr:col>102</xdr:col>
      <xdr:colOff>165100</xdr:colOff>
      <xdr:row>39</xdr:row>
      <xdr:rowOff>5535</xdr:rowOff>
    </xdr:to>
    <xdr:sp macro="" textlink="">
      <xdr:nvSpPr>
        <xdr:cNvPr id="457" name="フローチャート: 判断 456">
          <a:extLst>
            <a:ext uri="{FF2B5EF4-FFF2-40B4-BE49-F238E27FC236}">
              <a16:creationId xmlns:a16="http://schemas.microsoft.com/office/drawing/2014/main" id="{CB966AC9-6BB2-432B-80EA-2C0FA5B65BC6}"/>
            </a:ext>
          </a:extLst>
        </xdr:cNvPr>
        <xdr:cNvSpPr/>
      </xdr:nvSpPr>
      <xdr:spPr>
        <a:xfrm>
          <a:off x="19494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167406</xdr:rowOff>
    </xdr:from>
    <xdr:to>
      <xdr:col>98</xdr:col>
      <xdr:colOff>38100</xdr:colOff>
      <xdr:row>39</xdr:row>
      <xdr:rowOff>97556</xdr:rowOff>
    </xdr:to>
    <xdr:sp macro="" textlink="">
      <xdr:nvSpPr>
        <xdr:cNvPr id="458" name="フローチャート: 判断 457">
          <a:extLst>
            <a:ext uri="{FF2B5EF4-FFF2-40B4-BE49-F238E27FC236}">
              <a16:creationId xmlns:a16="http://schemas.microsoft.com/office/drawing/2014/main" id="{D42DEB58-30FB-44D6-9881-ED77674F5230}"/>
            </a:ext>
          </a:extLst>
        </xdr:cNvPr>
        <xdr:cNvSpPr/>
      </xdr:nvSpPr>
      <xdr:spPr>
        <a:xfrm>
          <a:off x="18605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904B6195-9A19-4941-9815-1E35147FED3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1D5779E6-BAC6-4C31-BD30-A84CBBABAB6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22A1F9C1-CE5E-479C-9ADF-0C693C8449A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F602A0D2-A7D3-426B-9AB7-561E1595E0E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989EEC5E-B9B8-43C2-B948-3819FD749FF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162971</xdr:rowOff>
    </xdr:from>
    <xdr:to>
      <xdr:col>116</xdr:col>
      <xdr:colOff>114300</xdr:colOff>
      <xdr:row>36</xdr:row>
      <xdr:rowOff>93121</xdr:rowOff>
    </xdr:to>
    <xdr:sp macro="" textlink="">
      <xdr:nvSpPr>
        <xdr:cNvPr id="464" name="楕円 463">
          <a:extLst>
            <a:ext uri="{FF2B5EF4-FFF2-40B4-BE49-F238E27FC236}">
              <a16:creationId xmlns:a16="http://schemas.microsoft.com/office/drawing/2014/main" id="{C749CE65-D59B-49B7-8922-9127D7BB4FF3}"/>
            </a:ext>
          </a:extLst>
        </xdr:cNvPr>
        <xdr:cNvSpPr/>
      </xdr:nvSpPr>
      <xdr:spPr>
        <a:xfrm>
          <a:off x="22110700" y="616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14398</xdr:rowOff>
    </xdr:from>
    <xdr:ext cx="599010" cy="259045"/>
    <xdr:sp macro="" textlink="">
      <xdr:nvSpPr>
        <xdr:cNvPr id="465" name="【一般廃棄物処理施設】&#10;一人当たり有形固定資産（償却資産）額該当値テキスト">
          <a:extLst>
            <a:ext uri="{FF2B5EF4-FFF2-40B4-BE49-F238E27FC236}">
              <a16:creationId xmlns:a16="http://schemas.microsoft.com/office/drawing/2014/main" id="{5CCDC2E8-2704-4EF1-860A-C5B27858B573}"/>
            </a:ext>
          </a:extLst>
        </xdr:cNvPr>
        <xdr:cNvSpPr txBox="1"/>
      </xdr:nvSpPr>
      <xdr:spPr>
        <a:xfrm>
          <a:off x="22199600" y="601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41699</xdr:rowOff>
    </xdr:from>
    <xdr:to>
      <xdr:col>112</xdr:col>
      <xdr:colOff>38100</xdr:colOff>
      <xdr:row>36</xdr:row>
      <xdr:rowOff>143299</xdr:rowOff>
    </xdr:to>
    <xdr:sp macro="" textlink="">
      <xdr:nvSpPr>
        <xdr:cNvPr id="466" name="楕円 465">
          <a:extLst>
            <a:ext uri="{FF2B5EF4-FFF2-40B4-BE49-F238E27FC236}">
              <a16:creationId xmlns:a16="http://schemas.microsoft.com/office/drawing/2014/main" id="{1E0C736F-EAFB-4031-9B79-30B5F5DF9752}"/>
            </a:ext>
          </a:extLst>
        </xdr:cNvPr>
        <xdr:cNvSpPr/>
      </xdr:nvSpPr>
      <xdr:spPr>
        <a:xfrm>
          <a:off x="21272500" y="621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42321</xdr:rowOff>
    </xdr:from>
    <xdr:to>
      <xdr:col>116</xdr:col>
      <xdr:colOff>63500</xdr:colOff>
      <xdr:row>36</xdr:row>
      <xdr:rowOff>92499</xdr:rowOff>
    </xdr:to>
    <xdr:cxnSp macro="">
      <xdr:nvCxnSpPr>
        <xdr:cNvPr id="467" name="直線コネクタ 466">
          <a:extLst>
            <a:ext uri="{FF2B5EF4-FFF2-40B4-BE49-F238E27FC236}">
              <a16:creationId xmlns:a16="http://schemas.microsoft.com/office/drawing/2014/main" id="{76E2349D-A073-4CDA-8DA5-6B978B540A2A}"/>
            </a:ext>
          </a:extLst>
        </xdr:cNvPr>
        <xdr:cNvCxnSpPr/>
      </xdr:nvCxnSpPr>
      <xdr:spPr>
        <a:xfrm flipV="1">
          <a:off x="21323300" y="6214521"/>
          <a:ext cx="838200" cy="5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29680</xdr:rowOff>
    </xdr:from>
    <xdr:to>
      <xdr:col>107</xdr:col>
      <xdr:colOff>101600</xdr:colOff>
      <xdr:row>35</xdr:row>
      <xdr:rowOff>131280</xdr:rowOff>
    </xdr:to>
    <xdr:sp macro="" textlink="">
      <xdr:nvSpPr>
        <xdr:cNvPr id="468" name="楕円 467">
          <a:extLst>
            <a:ext uri="{FF2B5EF4-FFF2-40B4-BE49-F238E27FC236}">
              <a16:creationId xmlns:a16="http://schemas.microsoft.com/office/drawing/2014/main" id="{7770AB37-D3B3-405E-92BB-2E845B44E343}"/>
            </a:ext>
          </a:extLst>
        </xdr:cNvPr>
        <xdr:cNvSpPr/>
      </xdr:nvSpPr>
      <xdr:spPr>
        <a:xfrm>
          <a:off x="20383500" y="603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80480</xdr:rowOff>
    </xdr:from>
    <xdr:to>
      <xdr:col>111</xdr:col>
      <xdr:colOff>177800</xdr:colOff>
      <xdr:row>36</xdr:row>
      <xdr:rowOff>92499</xdr:rowOff>
    </xdr:to>
    <xdr:cxnSp macro="">
      <xdr:nvCxnSpPr>
        <xdr:cNvPr id="469" name="直線コネクタ 468">
          <a:extLst>
            <a:ext uri="{FF2B5EF4-FFF2-40B4-BE49-F238E27FC236}">
              <a16:creationId xmlns:a16="http://schemas.microsoft.com/office/drawing/2014/main" id="{3163FD10-49B7-4B33-A250-4E15E925499D}"/>
            </a:ext>
          </a:extLst>
        </xdr:cNvPr>
        <xdr:cNvCxnSpPr/>
      </xdr:nvCxnSpPr>
      <xdr:spPr>
        <a:xfrm>
          <a:off x="20434300" y="6081230"/>
          <a:ext cx="889000" cy="18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71234</xdr:rowOff>
    </xdr:from>
    <xdr:to>
      <xdr:col>102</xdr:col>
      <xdr:colOff>165100</xdr:colOff>
      <xdr:row>36</xdr:row>
      <xdr:rowOff>1384</xdr:rowOff>
    </xdr:to>
    <xdr:sp macro="" textlink="">
      <xdr:nvSpPr>
        <xdr:cNvPr id="470" name="楕円 469">
          <a:extLst>
            <a:ext uri="{FF2B5EF4-FFF2-40B4-BE49-F238E27FC236}">
              <a16:creationId xmlns:a16="http://schemas.microsoft.com/office/drawing/2014/main" id="{09F80FCC-B2BE-42F4-9108-934C5323AB45}"/>
            </a:ext>
          </a:extLst>
        </xdr:cNvPr>
        <xdr:cNvSpPr/>
      </xdr:nvSpPr>
      <xdr:spPr>
        <a:xfrm>
          <a:off x="19494500" y="607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80480</xdr:rowOff>
    </xdr:from>
    <xdr:to>
      <xdr:col>107</xdr:col>
      <xdr:colOff>50800</xdr:colOff>
      <xdr:row>35</xdr:row>
      <xdr:rowOff>122034</xdr:rowOff>
    </xdr:to>
    <xdr:cxnSp macro="">
      <xdr:nvCxnSpPr>
        <xdr:cNvPr id="471" name="直線コネクタ 470">
          <a:extLst>
            <a:ext uri="{FF2B5EF4-FFF2-40B4-BE49-F238E27FC236}">
              <a16:creationId xmlns:a16="http://schemas.microsoft.com/office/drawing/2014/main" id="{E275B7F6-DC3D-4410-9A3B-F43F1ED4491E}"/>
            </a:ext>
          </a:extLst>
        </xdr:cNvPr>
        <xdr:cNvCxnSpPr/>
      </xdr:nvCxnSpPr>
      <xdr:spPr>
        <a:xfrm flipV="1">
          <a:off x="19545300" y="6081230"/>
          <a:ext cx="889000" cy="4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42776</xdr:rowOff>
    </xdr:from>
    <xdr:ext cx="599010" cy="259045"/>
    <xdr:sp macro="" textlink="">
      <xdr:nvSpPr>
        <xdr:cNvPr id="472" name="n_1aveValue【一般廃棄物処理施設】&#10;一人当たり有形固定資産（償却資産）額">
          <a:extLst>
            <a:ext uri="{FF2B5EF4-FFF2-40B4-BE49-F238E27FC236}">
              <a16:creationId xmlns:a16="http://schemas.microsoft.com/office/drawing/2014/main" id="{7D43DC07-CC4A-4CE7-988D-4130F7F9356D}"/>
            </a:ext>
          </a:extLst>
        </xdr:cNvPr>
        <xdr:cNvSpPr txBox="1"/>
      </xdr:nvSpPr>
      <xdr:spPr>
        <a:xfrm>
          <a:off x="21011095" y="6557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107799</xdr:rowOff>
    </xdr:from>
    <xdr:ext cx="599010" cy="259045"/>
    <xdr:sp macro="" textlink="">
      <xdr:nvSpPr>
        <xdr:cNvPr id="473" name="n_2aveValue【一般廃棄物処理施設】&#10;一人当たり有形固定資産（償却資産）額">
          <a:extLst>
            <a:ext uri="{FF2B5EF4-FFF2-40B4-BE49-F238E27FC236}">
              <a16:creationId xmlns:a16="http://schemas.microsoft.com/office/drawing/2014/main" id="{89D44D3D-EC4C-4EB2-A297-D7D701BDDEF2}"/>
            </a:ext>
          </a:extLst>
        </xdr:cNvPr>
        <xdr:cNvSpPr txBox="1"/>
      </xdr:nvSpPr>
      <xdr:spPr>
        <a:xfrm>
          <a:off x="20134795" y="662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168112</xdr:rowOff>
    </xdr:from>
    <xdr:ext cx="599010" cy="259045"/>
    <xdr:sp macro="" textlink="">
      <xdr:nvSpPr>
        <xdr:cNvPr id="474" name="n_3aveValue【一般廃棄物処理施設】&#10;一人当たり有形固定資産（償却資産）額">
          <a:extLst>
            <a:ext uri="{FF2B5EF4-FFF2-40B4-BE49-F238E27FC236}">
              <a16:creationId xmlns:a16="http://schemas.microsoft.com/office/drawing/2014/main" id="{C863F301-F858-47B2-AF30-DFFFF3603A71}"/>
            </a:ext>
          </a:extLst>
        </xdr:cNvPr>
        <xdr:cNvSpPr txBox="1"/>
      </xdr:nvSpPr>
      <xdr:spPr>
        <a:xfrm>
          <a:off x="19245795" y="668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114083</xdr:rowOff>
    </xdr:from>
    <xdr:ext cx="534377" cy="259045"/>
    <xdr:sp macro="" textlink="">
      <xdr:nvSpPr>
        <xdr:cNvPr id="475" name="n_4aveValue【一般廃棄物処理施設】&#10;一人当たり有形固定資産（償却資産）額">
          <a:extLst>
            <a:ext uri="{FF2B5EF4-FFF2-40B4-BE49-F238E27FC236}">
              <a16:creationId xmlns:a16="http://schemas.microsoft.com/office/drawing/2014/main" id="{E6E04144-775A-472F-B151-4D14FF5CEE91}"/>
            </a:ext>
          </a:extLst>
        </xdr:cNvPr>
        <xdr:cNvSpPr txBox="1"/>
      </xdr:nvSpPr>
      <xdr:spPr>
        <a:xfrm>
          <a:off x="18389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159826</xdr:rowOff>
    </xdr:from>
    <xdr:ext cx="599010" cy="259045"/>
    <xdr:sp macro="" textlink="">
      <xdr:nvSpPr>
        <xdr:cNvPr id="476" name="n_1mainValue【一般廃棄物処理施設】&#10;一人当たり有形固定資産（償却資産）額">
          <a:extLst>
            <a:ext uri="{FF2B5EF4-FFF2-40B4-BE49-F238E27FC236}">
              <a16:creationId xmlns:a16="http://schemas.microsoft.com/office/drawing/2014/main" id="{C43DE4A8-2951-4F93-8290-A7AAC41F6915}"/>
            </a:ext>
          </a:extLst>
        </xdr:cNvPr>
        <xdr:cNvSpPr txBox="1"/>
      </xdr:nvSpPr>
      <xdr:spPr>
        <a:xfrm>
          <a:off x="21011095" y="598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147807</xdr:rowOff>
    </xdr:from>
    <xdr:ext cx="599010" cy="259045"/>
    <xdr:sp macro="" textlink="">
      <xdr:nvSpPr>
        <xdr:cNvPr id="477" name="n_2mainValue【一般廃棄物処理施設】&#10;一人当たり有形固定資産（償却資産）額">
          <a:extLst>
            <a:ext uri="{FF2B5EF4-FFF2-40B4-BE49-F238E27FC236}">
              <a16:creationId xmlns:a16="http://schemas.microsoft.com/office/drawing/2014/main" id="{73C38FB0-A49A-40AA-B7A3-1F6AD32A2F06}"/>
            </a:ext>
          </a:extLst>
        </xdr:cNvPr>
        <xdr:cNvSpPr txBox="1"/>
      </xdr:nvSpPr>
      <xdr:spPr>
        <a:xfrm>
          <a:off x="20134795" y="580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17911</xdr:rowOff>
    </xdr:from>
    <xdr:ext cx="599010" cy="259045"/>
    <xdr:sp macro="" textlink="">
      <xdr:nvSpPr>
        <xdr:cNvPr id="478" name="n_3mainValue【一般廃棄物処理施設】&#10;一人当たり有形固定資産（償却資産）額">
          <a:extLst>
            <a:ext uri="{FF2B5EF4-FFF2-40B4-BE49-F238E27FC236}">
              <a16:creationId xmlns:a16="http://schemas.microsoft.com/office/drawing/2014/main" id="{91A41912-116E-4BD8-B0DD-9098D80CD508}"/>
            </a:ext>
          </a:extLst>
        </xdr:cNvPr>
        <xdr:cNvSpPr txBox="1"/>
      </xdr:nvSpPr>
      <xdr:spPr>
        <a:xfrm>
          <a:off x="19245795" y="5847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a:extLst>
            <a:ext uri="{FF2B5EF4-FFF2-40B4-BE49-F238E27FC236}">
              <a16:creationId xmlns:a16="http://schemas.microsoft.com/office/drawing/2014/main" id="{EA1B4B3B-9674-4F2A-B764-22F91739E06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a:extLst>
            <a:ext uri="{FF2B5EF4-FFF2-40B4-BE49-F238E27FC236}">
              <a16:creationId xmlns:a16="http://schemas.microsoft.com/office/drawing/2014/main" id="{0E653ED9-A407-403C-B22D-299CE46EA81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a:extLst>
            <a:ext uri="{FF2B5EF4-FFF2-40B4-BE49-F238E27FC236}">
              <a16:creationId xmlns:a16="http://schemas.microsoft.com/office/drawing/2014/main" id="{22FE7C6B-A3FA-428D-8D93-A7130F8D777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a:extLst>
            <a:ext uri="{FF2B5EF4-FFF2-40B4-BE49-F238E27FC236}">
              <a16:creationId xmlns:a16="http://schemas.microsoft.com/office/drawing/2014/main" id="{66721FC0-E69D-4C82-A98B-3A50B0D1AE9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a:extLst>
            <a:ext uri="{FF2B5EF4-FFF2-40B4-BE49-F238E27FC236}">
              <a16:creationId xmlns:a16="http://schemas.microsoft.com/office/drawing/2014/main" id="{FC34611F-16B7-4E95-9E63-BA1C4230245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a:extLst>
            <a:ext uri="{FF2B5EF4-FFF2-40B4-BE49-F238E27FC236}">
              <a16:creationId xmlns:a16="http://schemas.microsoft.com/office/drawing/2014/main" id="{9762ADFA-FD03-4DBB-8D8F-6F7D9868365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a:extLst>
            <a:ext uri="{FF2B5EF4-FFF2-40B4-BE49-F238E27FC236}">
              <a16:creationId xmlns:a16="http://schemas.microsoft.com/office/drawing/2014/main" id="{E132FACE-A022-46BF-915F-83844321E77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a:extLst>
            <a:ext uri="{FF2B5EF4-FFF2-40B4-BE49-F238E27FC236}">
              <a16:creationId xmlns:a16="http://schemas.microsoft.com/office/drawing/2014/main" id="{2D9F4CD7-015C-494E-9124-AD3CD32A538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a:extLst>
            <a:ext uri="{FF2B5EF4-FFF2-40B4-BE49-F238E27FC236}">
              <a16:creationId xmlns:a16="http://schemas.microsoft.com/office/drawing/2014/main" id="{108AA641-2C86-44E6-B4F9-71EB18B0ED4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a:extLst>
            <a:ext uri="{FF2B5EF4-FFF2-40B4-BE49-F238E27FC236}">
              <a16:creationId xmlns:a16="http://schemas.microsoft.com/office/drawing/2014/main" id="{CC802EF4-05C9-4AA7-9885-0A19DCCCFA2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9" name="テキスト ボックス 488">
          <a:extLst>
            <a:ext uri="{FF2B5EF4-FFF2-40B4-BE49-F238E27FC236}">
              <a16:creationId xmlns:a16="http://schemas.microsoft.com/office/drawing/2014/main" id="{780DD287-ABCB-409C-9A2B-BE7F0020FAB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0" name="直線コネクタ 489">
          <a:extLst>
            <a:ext uri="{FF2B5EF4-FFF2-40B4-BE49-F238E27FC236}">
              <a16:creationId xmlns:a16="http://schemas.microsoft.com/office/drawing/2014/main" id="{03F27899-8660-4DB6-BBCC-C457984FC36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1" name="テキスト ボックス 490">
          <a:extLst>
            <a:ext uri="{FF2B5EF4-FFF2-40B4-BE49-F238E27FC236}">
              <a16:creationId xmlns:a16="http://schemas.microsoft.com/office/drawing/2014/main" id="{2622DF18-8906-4867-856D-71E292FC65C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2" name="直線コネクタ 491">
          <a:extLst>
            <a:ext uri="{FF2B5EF4-FFF2-40B4-BE49-F238E27FC236}">
              <a16:creationId xmlns:a16="http://schemas.microsoft.com/office/drawing/2014/main" id="{CE6AC86F-7659-478D-BDC9-C51FA5C26F4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3" name="テキスト ボックス 492">
          <a:extLst>
            <a:ext uri="{FF2B5EF4-FFF2-40B4-BE49-F238E27FC236}">
              <a16:creationId xmlns:a16="http://schemas.microsoft.com/office/drawing/2014/main" id="{C77922A5-12DA-4748-B412-A66242C0FA2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4" name="直線コネクタ 493">
          <a:extLst>
            <a:ext uri="{FF2B5EF4-FFF2-40B4-BE49-F238E27FC236}">
              <a16:creationId xmlns:a16="http://schemas.microsoft.com/office/drawing/2014/main" id="{7D00AD91-D03B-4A7A-BC67-A6252BEA42D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5" name="テキスト ボックス 494">
          <a:extLst>
            <a:ext uri="{FF2B5EF4-FFF2-40B4-BE49-F238E27FC236}">
              <a16:creationId xmlns:a16="http://schemas.microsoft.com/office/drawing/2014/main" id="{917A96BF-0ECD-4C75-BE5F-AAA19B08166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6" name="直線コネクタ 495">
          <a:extLst>
            <a:ext uri="{FF2B5EF4-FFF2-40B4-BE49-F238E27FC236}">
              <a16:creationId xmlns:a16="http://schemas.microsoft.com/office/drawing/2014/main" id="{5ED1D895-BE14-4CE8-B601-6A83847DFB1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7" name="テキスト ボックス 496">
          <a:extLst>
            <a:ext uri="{FF2B5EF4-FFF2-40B4-BE49-F238E27FC236}">
              <a16:creationId xmlns:a16="http://schemas.microsoft.com/office/drawing/2014/main" id="{9AF1A7CE-FFF2-4E3C-8C37-72C634A165E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8" name="直線コネクタ 497">
          <a:extLst>
            <a:ext uri="{FF2B5EF4-FFF2-40B4-BE49-F238E27FC236}">
              <a16:creationId xmlns:a16="http://schemas.microsoft.com/office/drawing/2014/main" id="{068B4A04-6C8F-4D92-AF89-B739E054C81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9" name="テキスト ボックス 498">
          <a:extLst>
            <a:ext uri="{FF2B5EF4-FFF2-40B4-BE49-F238E27FC236}">
              <a16:creationId xmlns:a16="http://schemas.microsoft.com/office/drawing/2014/main" id="{69CE3DEF-4BC4-4BA0-9D29-07BF177093B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a:extLst>
            <a:ext uri="{FF2B5EF4-FFF2-40B4-BE49-F238E27FC236}">
              <a16:creationId xmlns:a16="http://schemas.microsoft.com/office/drawing/2014/main" id="{479E5C13-9A6F-49CF-9C53-A98A3B4752D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1" name="テキスト ボックス 500">
          <a:extLst>
            <a:ext uri="{FF2B5EF4-FFF2-40B4-BE49-F238E27FC236}">
              <a16:creationId xmlns:a16="http://schemas.microsoft.com/office/drawing/2014/main" id="{689AF3F6-2A10-49D2-86B7-689BCD98ABBC}"/>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a:extLst>
            <a:ext uri="{FF2B5EF4-FFF2-40B4-BE49-F238E27FC236}">
              <a16:creationId xmlns:a16="http://schemas.microsoft.com/office/drawing/2014/main" id="{41C7B179-D9BF-4287-B4CD-7250FCE530E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123825</xdr:rowOff>
    </xdr:from>
    <xdr:to>
      <xdr:col>85</xdr:col>
      <xdr:colOff>126364</xdr:colOff>
      <xdr:row>63</xdr:row>
      <xdr:rowOff>59055</xdr:rowOff>
    </xdr:to>
    <xdr:cxnSp macro="">
      <xdr:nvCxnSpPr>
        <xdr:cNvPr id="503" name="直線コネクタ 502">
          <a:extLst>
            <a:ext uri="{FF2B5EF4-FFF2-40B4-BE49-F238E27FC236}">
              <a16:creationId xmlns:a16="http://schemas.microsoft.com/office/drawing/2014/main" id="{765748D9-7813-4F87-B1D6-D9A959A8807F}"/>
            </a:ext>
          </a:extLst>
        </xdr:cNvPr>
        <xdr:cNvCxnSpPr/>
      </xdr:nvCxnSpPr>
      <xdr:spPr>
        <a:xfrm flipV="1">
          <a:off x="16318864" y="9725025"/>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504" name="【保健センター・保健所】&#10;有形固定資産減価償却率最小値テキスト">
          <a:extLst>
            <a:ext uri="{FF2B5EF4-FFF2-40B4-BE49-F238E27FC236}">
              <a16:creationId xmlns:a16="http://schemas.microsoft.com/office/drawing/2014/main" id="{3989DA08-A9AF-46B0-B6A2-CAA25DE67B67}"/>
            </a:ext>
          </a:extLst>
        </xdr:cNvPr>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505" name="直線コネクタ 504">
          <a:extLst>
            <a:ext uri="{FF2B5EF4-FFF2-40B4-BE49-F238E27FC236}">
              <a16:creationId xmlns:a16="http://schemas.microsoft.com/office/drawing/2014/main" id="{750F24EC-D424-4DBE-B606-B869A22797B9}"/>
            </a:ext>
          </a:extLst>
        </xdr:cNvPr>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70502</xdr:rowOff>
    </xdr:from>
    <xdr:ext cx="405111" cy="259045"/>
    <xdr:sp macro="" textlink="">
      <xdr:nvSpPr>
        <xdr:cNvPr id="506" name="【保健センター・保健所】&#10;有形固定資産減価償却率最大値テキスト">
          <a:extLst>
            <a:ext uri="{FF2B5EF4-FFF2-40B4-BE49-F238E27FC236}">
              <a16:creationId xmlns:a16="http://schemas.microsoft.com/office/drawing/2014/main" id="{B5DEFF93-0D30-46CC-95E0-66D6EFDC4015}"/>
            </a:ext>
          </a:extLst>
        </xdr:cNvPr>
        <xdr:cNvSpPr txBox="1"/>
      </xdr:nvSpPr>
      <xdr:spPr>
        <a:xfrm>
          <a:off x="16357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123825</xdr:rowOff>
    </xdr:from>
    <xdr:to>
      <xdr:col>86</xdr:col>
      <xdr:colOff>25400</xdr:colOff>
      <xdr:row>56</xdr:row>
      <xdr:rowOff>123825</xdr:rowOff>
    </xdr:to>
    <xdr:cxnSp macro="">
      <xdr:nvCxnSpPr>
        <xdr:cNvPr id="507" name="直線コネクタ 506">
          <a:extLst>
            <a:ext uri="{FF2B5EF4-FFF2-40B4-BE49-F238E27FC236}">
              <a16:creationId xmlns:a16="http://schemas.microsoft.com/office/drawing/2014/main" id="{86C9BEF7-6D2E-4843-9BAE-CB7822C4E4BB}"/>
            </a:ext>
          </a:extLst>
        </xdr:cNvPr>
        <xdr:cNvCxnSpPr/>
      </xdr:nvCxnSpPr>
      <xdr:spPr>
        <a:xfrm>
          <a:off x="16230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64787</xdr:rowOff>
    </xdr:from>
    <xdr:ext cx="405111" cy="259045"/>
    <xdr:sp macro="" textlink="">
      <xdr:nvSpPr>
        <xdr:cNvPr id="508" name="【保健センター・保健所】&#10;有形固定資産減価償却率平均値テキスト">
          <a:extLst>
            <a:ext uri="{FF2B5EF4-FFF2-40B4-BE49-F238E27FC236}">
              <a16:creationId xmlns:a16="http://schemas.microsoft.com/office/drawing/2014/main" id="{5044377F-2179-44A6-A213-F9DFF95B3A69}"/>
            </a:ext>
          </a:extLst>
        </xdr:cNvPr>
        <xdr:cNvSpPr txBox="1"/>
      </xdr:nvSpPr>
      <xdr:spPr>
        <a:xfrm>
          <a:off x="16357600" y="1000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509" name="フローチャート: 判断 508">
          <a:extLst>
            <a:ext uri="{FF2B5EF4-FFF2-40B4-BE49-F238E27FC236}">
              <a16:creationId xmlns:a16="http://schemas.microsoft.com/office/drawing/2014/main" id="{0038DF83-32EC-4AF3-B095-DA9D518ED9DB}"/>
            </a:ext>
          </a:extLst>
        </xdr:cNvPr>
        <xdr:cNvSpPr/>
      </xdr:nvSpPr>
      <xdr:spPr>
        <a:xfrm>
          <a:off x="16268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57785</xdr:rowOff>
    </xdr:from>
    <xdr:to>
      <xdr:col>81</xdr:col>
      <xdr:colOff>101600</xdr:colOff>
      <xdr:row>58</xdr:row>
      <xdr:rowOff>159385</xdr:rowOff>
    </xdr:to>
    <xdr:sp macro="" textlink="">
      <xdr:nvSpPr>
        <xdr:cNvPr id="510" name="フローチャート: 判断 509">
          <a:extLst>
            <a:ext uri="{FF2B5EF4-FFF2-40B4-BE49-F238E27FC236}">
              <a16:creationId xmlns:a16="http://schemas.microsoft.com/office/drawing/2014/main" id="{D9CD3703-F31A-4F0D-9EE9-BD0DD7F61729}"/>
            </a:ext>
          </a:extLst>
        </xdr:cNvPr>
        <xdr:cNvSpPr/>
      </xdr:nvSpPr>
      <xdr:spPr>
        <a:xfrm>
          <a:off x="15430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44450</xdr:rowOff>
    </xdr:from>
    <xdr:to>
      <xdr:col>76</xdr:col>
      <xdr:colOff>165100</xdr:colOff>
      <xdr:row>58</xdr:row>
      <xdr:rowOff>146050</xdr:rowOff>
    </xdr:to>
    <xdr:sp macro="" textlink="">
      <xdr:nvSpPr>
        <xdr:cNvPr id="511" name="フローチャート: 判断 510">
          <a:extLst>
            <a:ext uri="{FF2B5EF4-FFF2-40B4-BE49-F238E27FC236}">
              <a16:creationId xmlns:a16="http://schemas.microsoft.com/office/drawing/2014/main" id="{D00C4B27-0D88-4B49-B174-1721558329A6}"/>
            </a:ext>
          </a:extLst>
        </xdr:cNvPr>
        <xdr:cNvSpPr/>
      </xdr:nvSpPr>
      <xdr:spPr>
        <a:xfrm>
          <a:off x="14541500" y="99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170180</xdr:rowOff>
    </xdr:from>
    <xdr:to>
      <xdr:col>72</xdr:col>
      <xdr:colOff>38100</xdr:colOff>
      <xdr:row>58</xdr:row>
      <xdr:rowOff>100330</xdr:rowOff>
    </xdr:to>
    <xdr:sp macro="" textlink="">
      <xdr:nvSpPr>
        <xdr:cNvPr id="512" name="フローチャート: 判断 511">
          <a:extLst>
            <a:ext uri="{FF2B5EF4-FFF2-40B4-BE49-F238E27FC236}">
              <a16:creationId xmlns:a16="http://schemas.microsoft.com/office/drawing/2014/main" id="{9EC21E3F-490D-4095-BBCE-57014668C121}"/>
            </a:ext>
          </a:extLst>
        </xdr:cNvPr>
        <xdr:cNvSpPr/>
      </xdr:nvSpPr>
      <xdr:spPr>
        <a:xfrm>
          <a:off x="1365250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97790</xdr:rowOff>
    </xdr:from>
    <xdr:to>
      <xdr:col>67</xdr:col>
      <xdr:colOff>101600</xdr:colOff>
      <xdr:row>58</xdr:row>
      <xdr:rowOff>27940</xdr:rowOff>
    </xdr:to>
    <xdr:sp macro="" textlink="">
      <xdr:nvSpPr>
        <xdr:cNvPr id="513" name="フローチャート: 判断 512">
          <a:extLst>
            <a:ext uri="{FF2B5EF4-FFF2-40B4-BE49-F238E27FC236}">
              <a16:creationId xmlns:a16="http://schemas.microsoft.com/office/drawing/2014/main" id="{7B0DE5BA-84AF-41BF-94AF-CF31FB2B9F79}"/>
            </a:ext>
          </a:extLst>
        </xdr:cNvPr>
        <xdr:cNvSpPr/>
      </xdr:nvSpPr>
      <xdr:spPr>
        <a:xfrm>
          <a:off x="12763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D4EAFC38-4A2B-4873-B838-42E85B71DE7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39F66114-405F-46B7-882F-9E6429FCAA6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BCB9E5A3-9987-41CE-8D5A-B941066185C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6E07B1FA-5F4B-4493-8D84-E992527383C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A225F5FE-ECB0-46B9-882B-601B06AFDAE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151130</xdr:rowOff>
    </xdr:from>
    <xdr:to>
      <xdr:col>85</xdr:col>
      <xdr:colOff>177800</xdr:colOff>
      <xdr:row>58</xdr:row>
      <xdr:rowOff>81280</xdr:rowOff>
    </xdr:to>
    <xdr:sp macro="" textlink="">
      <xdr:nvSpPr>
        <xdr:cNvPr id="519" name="楕円 518">
          <a:extLst>
            <a:ext uri="{FF2B5EF4-FFF2-40B4-BE49-F238E27FC236}">
              <a16:creationId xmlns:a16="http://schemas.microsoft.com/office/drawing/2014/main" id="{4A478AFD-4183-430A-8FDF-18FE1CB0E12E}"/>
            </a:ext>
          </a:extLst>
        </xdr:cNvPr>
        <xdr:cNvSpPr/>
      </xdr:nvSpPr>
      <xdr:spPr>
        <a:xfrm>
          <a:off x="162687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2557</xdr:rowOff>
    </xdr:from>
    <xdr:ext cx="405111" cy="259045"/>
    <xdr:sp macro="" textlink="">
      <xdr:nvSpPr>
        <xdr:cNvPr id="520" name="【保健センター・保健所】&#10;有形固定資産減価償却率該当値テキスト">
          <a:extLst>
            <a:ext uri="{FF2B5EF4-FFF2-40B4-BE49-F238E27FC236}">
              <a16:creationId xmlns:a16="http://schemas.microsoft.com/office/drawing/2014/main" id="{2C11AFE5-7304-4D9F-8BA8-A0DA45AF9BFE}"/>
            </a:ext>
          </a:extLst>
        </xdr:cNvPr>
        <xdr:cNvSpPr txBox="1"/>
      </xdr:nvSpPr>
      <xdr:spPr>
        <a:xfrm>
          <a:off x="16357600"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90170</xdr:rowOff>
    </xdr:from>
    <xdr:to>
      <xdr:col>81</xdr:col>
      <xdr:colOff>101600</xdr:colOff>
      <xdr:row>58</xdr:row>
      <xdr:rowOff>20320</xdr:rowOff>
    </xdr:to>
    <xdr:sp macro="" textlink="">
      <xdr:nvSpPr>
        <xdr:cNvPr id="521" name="楕円 520">
          <a:extLst>
            <a:ext uri="{FF2B5EF4-FFF2-40B4-BE49-F238E27FC236}">
              <a16:creationId xmlns:a16="http://schemas.microsoft.com/office/drawing/2014/main" id="{1CBE9E9E-7267-4596-8A83-D3C14BAF4249}"/>
            </a:ext>
          </a:extLst>
        </xdr:cNvPr>
        <xdr:cNvSpPr/>
      </xdr:nvSpPr>
      <xdr:spPr>
        <a:xfrm>
          <a:off x="15430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140970</xdr:rowOff>
    </xdr:from>
    <xdr:to>
      <xdr:col>85</xdr:col>
      <xdr:colOff>127000</xdr:colOff>
      <xdr:row>58</xdr:row>
      <xdr:rowOff>30480</xdr:rowOff>
    </xdr:to>
    <xdr:cxnSp macro="">
      <xdr:nvCxnSpPr>
        <xdr:cNvPr id="522" name="直線コネクタ 521">
          <a:extLst>
            <a:ext uri="{FF2B5EF4-FFF2-40B4-BE49-F238E27FC236}">
              <a16:creationId xmlns:a16="http://schemas.microsoft.com/office/drawing/2014/main" id="{CFE33C63-8653-4CAC-A374-CF4D534DD1FA}"/>
            </a:ext>
          </a:extLst>
        </xdr:cNvPr>
        <xdr:cNvCxnSpPr/>
      </xdr:nvCxnSpPr>
      <xdr:spPr>
        <a:xfrm>
          <a:off x="15481300" y="99136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92075</xdr:rowOff>
    </xdr:from>
    <xdr:to>
      <xdr:col>76</xdr:col>
      <xdr:colOff>165100</xdr:colOff>
      <xdr:row>59</xdr:row>
      <xdr:rowOff>22225</xdr:rowOff>
    </xdr:to>
    <xdr:sp macro="" textlink="">
      <xdr:nvSpPr>
        <xdr:cNvPr id="523" name="楕円 522">
          <a:extLst>
            <a:ext uri="{FF2B5EF4-FFF2-40B4-BE49-F238E27FC236}">
              <a16:creationId xmlns:a16="http://schemas.microsoft.com/office/drawing/2014/main" id="{1B339F12-AEE6-43C1-AAD9-3000D049DBBD}"/>
            </a:ext>
          </a:extLst>
        </xdr:cNvPr>
        <xdr:cNvSpPr/>
      </xdr:nvSpPr>
      <xdr:spPr>
        <a:xfrm>
          <a:off x="14541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140970</xdr:rowOff>
    </xdr:from>
    <xdr:to>
      <xdr:col>81</xdr:col>
      <xdr:colOff>50800</xdr:colOff>
      <xdr:row>58</xdr:row>
      <xdr:rowOff>142875</xdr:rowOff>
    </xdr:to>
    <xdr:cxnSp macro="">
      <xdr:nvCxnSpPr>
        <xdr:cNvPr id="524" name="直線コネクタ 523">
          <a:extLst>
            <a:ext uri="{FF2B5EF4-FFF2-40B4-BE49-F238E27FC236}">
              <a16:creationId xmlns:a16="http://schemas.microsoft.com/office/drawing/2014/main" id="{CFC8FA9A-28F4-4BB0-AE93-E56E1361CB8D}"/>
            </a:ext>
          </a:extLst>
        </xdr:cNvPr>
        <xdr:cNvCxnSpPr/>
      </xdr:nvCxnSpPr>
      <xdr:spPr>
        <a:xfrm flipV="1">
          <a:off x="14592300" y="9913620"/>
          <a:ext cx="8890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50165</xdr:rowOff>
    </xdr:from>
    <xdr:to>
      <xdr:col>72</xdr:col>
      <xdr:colOff>38100</xdr:colOff>
      <xdr:row>58</xdr:row>
      <xdr:rowOff>151765</xdr:rowOff>
    </xdr:to>
    <xdr:sp macro="" textlink="">
      <xdr:nvSpPr>
        <xdr:cNvPr id="525" name="楕円 524">
          <a:extLst>
            <a:ext uri="{FF2B5EF4-FFF2-40B4-BE49-F238E27FC236}">
              <a16:creationId xmlns:a16="http://schemas.microsoft.com/office/drawing/2014/main" id="{B18E26E6-96DF-4039-AD64-3C7810E776FD}"/>
            </a:ext>
          </a:extLst>
        </xdr:cNvPr>
        <xdr:cNvSpPr/>
      </xdr:nvSpPr>
      <xdr:spPr>
        <a:xfrm>
          <a:off x="13652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100965</xdr:rowOff>
    </xdr:from>
    <xdr:to>
      <xdr:col>76</xdr:col>
      <xdr:colOff>114300</xdr:colOff>
      <xdr:row>58</xdr:row>
      <xdr:rowOff>142875</xdr:rowOff>
    </xdr:to>
    <xdr:cxnSp macro="">
      <xdr:nvCxnSpPr>
        <xdr:cNvPr id="526" name="直線コネクタ 525">
          <a:extLst>
            <a:ext uri="{FF2B5EF4-FFF2-40B4-BE49-F238E27FC236}">
              <a16:creationId xmlns:a16="http://schemas.microsoft.com/office/drawing/2014/main" id="{F595359F-06D1-479C-961E-BF9D99AA18AC}"/>
            </a:ext>
          </a:extLst>
        </xdr:cNvPr>
        <xdr:cNvCxnSpPr/>
      </xdr:nvCxnSpPr>
      <xdr:spPr>
        <a:xfrm>
          <a:off x="13703300" y="100450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150512</xdr:rowOff>
    </xdr:from>
    <xdr:ext cx="405111" cy="259045"/>
    <xdr:sp macro="" textlink="">
      <xdr:nvSpPr>
        <xdr:cNvPr id="527" name="n_1aveValue【保健センター・保健所】&#10;有形固定資産減価償却率">
          <a:extLst>
            <a:ext uri="{FF2B5EF4-FFF2-40B4-BE49-F238E27FC236}">
              <a16:creationId xmlns:a16="http://schemas.microsoft.com/office/drawing/2014/main" id="{190B6D52-3836-4F36-BD97-8C4C19AB0618}"/>
            </a:ext>
          </a:extLst>
        </xdr:cNvPr>
        <xdr:cNvSpPr txBox="1"/>
      </xdr:nvSpPr>
      <xdr:spPr>
        <a:xfrm>
          <a:off x="1526604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162577</xdr:rowOff>
    </xdr:from>
    <xdr:ext cx="405111" cy="259045"/>
    <xdr:sp macro="" textlink="">
      <xdr:nvSpPr>
        <xdr:cNvPr id="528" name="n_2aveValue【保健センター・保健所】&#10;有形固定資産減価償却率">
          <a:extLst>
            <a:ext uri="{FF2B5EF4-FFF2-40B4-BE49-F238E27FC236}">
              <a16:creationId xmlns:a16="http://schemas.microsoft.com/office/drawing/2014/main" id="{78DFA01A-7596-4F4F-93BE-C1A37C514195}"/>
            </a:ext>
          </a:extLst>
        </xdr:cNvPr>
        <xdr:cNvSpPr txBox="1"/>
      </xdr:nvSpPr>
      <xdr:spPr>
        <a:xfrm>
          <a:off x="14389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116857</xdr:rowOff>
    </xdr:from>
    <xdr:ext cx="405111" cy="259045"/>
    <xdr:sp macro="" textlink="">
      <xdr:nvSpPr>
        <xdr:cNvPr id="529" name="n_3aveValue【保健センター・保健所】&#10;有形固定資産減価償却率">
          <a:extLst>
            <a:ext uri="{FF2B5EF4-FFF2-40B4-BE49-F238E27FC236}">
              <a16:creationId xmlns:a16="http://schemas.microsoft.com/office/drawing/2014/main" id="{70D6FC9E-0C18-4061-99F8-4F0577166BA0}"/>
            </a:ext>
          </a:extLst>
        </xdr:cNvPr>
        <xdr:cNvSpPr txBox="1"/>
      </xdr:nvSpPr>
      <xdr:spPr>
        <a:xfrm>
          <a:off x="135007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44467</xdr:rowOff>
    </xdr:from>
    <xdr:ext cx="405111" cy="259045"/>
    <xdr:sp macro="" textlink="">
      <xdr:nvSpPr>
        <xdr:cNvPr id="530" name="n_4aveValue【保健センター・保健所】&#10;有形固定資産減価償却率">
          <a:extLst>
            <a:ext uri="{FF2B5EF4-FFF2-40B4-BE49-F238E27FC236}">
              <a16:creationId xmlns:a16="http://schemas.microsoft.com/office/drawing/2014/main" id="{32821A1A-A842-49CA-8F5A-CA1F077AA74B}"/>
            </a:ext>
          </a:extLst>
        </xdr:cNvPr>
        <xdr:cNvSpPr txBox="1"/>
      </xdr:nvSpPr>
      <xdr:spPr>
        <a:xfrm>
          <a:off x="12611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36847</xdr:rowOff>
    </xdr:from>
    <xdr:ext cx="405111" cy="259045"/>
    <xdr:sp macro="" textlink="">
      <xdr:nvSpPr>
        <xdr:cNvPr id="531" name="n_1mainValue【保健センター・保健所】&#10;有形固定資産減価償却率">
          <a:extLst>
            <a:ext uri="{FF2B5EF4-FFF2-40B4-BE49-F238E27FC236}">
              <a16:creationId xmlns:a16="http://schemas.microsoft.com/office/drawing/2014/main" id="{874F1EE2-AEFC-47C5-AFF8-C0B1AE6D7FDE}"/>
            </a:ext>
          </a:extLst>
        </xdr:cNvPr>
        <xdr:cNvSpPr txBox="1"/>
      </xdr:nvSpPr>
      <xdr:spPr>
        <a:xfrm>
          <a:off x="1526604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13352</xdr:rowOff>
    </xdr:from>
    <xdr:ext cx="405111" cy="259045"/>
    <xdr:sp macro="" textlink="">
      <xdr:nvSpPr>
        <xdr:cNvPr id="532" name="n_2mainValue【保健センター・保健所】&#10;有形固定資産減価償却率">
          <a:extLst>
            <a:ext uri="{FF2B5EF4-FFF2-40B4-BE49-F238E27FC236}">
              <a16:creationId xmlns:a16="http://schemas.microsoft.com/office/drawing/2014/main" id="{D1C2F2DB-7EEB-4942-A4F7-CC0439BA2FBC}"/>
            </a:ext>
          </a:extLst>
        </xdr:cNvPr>
        <xdr:cNvSpPr txBox="1"/>
      </xdr:nvSpPr>
      <xdr:spPr>
        <a:xfrm>
          <a:off x="14389744"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142892</xdr:rowOff>
    </xdr:from>
    <xdr:ext cx="405111" cy="259045"/>
    <xdr:sp macro="" textlink="">
      <xdr:nvSpPr>
        <xdr:cNvPr id="533" name="n_3mainValue【保健センター・保健所】&#10;有形固定資産減価償却率">
          <a:extLst>
            <a:ext uri="{FF2B5EF4-FFF2-40B4-BE49-F238E27FC236}">
              <a16:creationId xmlns:a16="http://schemas.microsoft.com/office/drawing/2014/main" id="{6A547320-CDE9-4DA6-B3CE-FFB800FC87B8}"/>
            </a:ext>
          </a:extLst>
        </xdr:cNvPr>
        <xdr:cNvSpPr txBox="1"/>
      </xdr:nvSpPr>
      <xdr:spPr>
        <a:xfrm>
          <a:off x="13500744" y="1008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4" name="正方形/長方形 533">
          <a:extLst>
            <a:ext uri="{FF2B5EF4-FFF2-40B4-BE49-F238E27FC236}">
              <a16:creationId xmlns:a16="http://schemas.microsoft.com/office/drawing/2014/main" id="{E4F04A20-2BB5-46B3-AB2D-B6208AF1358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5" name="正方形/長方形 534">
          <a:extLst>
            <a:ext uri="{FF2B5EF4-FFF2-40B4-BE49-F238E27FC236}">
              <a16:creationId xmlns:a16="http://schemas.microsoft.com/office/drawing/2014/main" id="{7F655F87-3076-46D7-84C6-474B5B08DC5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6" name="正方形/長方形 535">
          <a:extLst>
            <a:ext uri="{FF2B5EF4-FFF2-40B4-BE49-F238E27FC236}">
              <a16:creationId xmlns:a16="http://schemas.microsoft.com/office/drawing/2014/main" id="{80417BFA-F501-4E88-8F64-ACFB7B03ED3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7" name="正方形/長方形 536">
          <a:extLst>
            <a:ext uri="{FF2B5EF4-FFF2-40B4-BE49-F238E27FC236}">
              <a16:creationId xmlns:a16="http://schemas.microsoft.com/office/drawing/2014/main" id="{3FB9305B-FA02-43F3-B53C-8D78D48B3BA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8" name="正方形/長方形 537">
          <a:extLst>
            <a:ext uri="{FF2B5EF4-FFF2-40B4-BE49-F238E27FC236}">
              <a16:creationId xmlns:a16="http://schemas.microsoft.com/office/drawing/2014/main" id="{FD791F19-CD92-4AFF-89BE-01365064112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9" name="正方形/長方形 538">
          <a:extLst>
            <a:ext uri="{FF2B5EF4-FFF2-40B4-BE49-F238E27FC236}">
              <a16:creationId xmlns:a16="http://schemas.microsoft.com/office/drawing/2014/main" id="{91B93B9E-77C3-4099-80DE-C1E93BD423C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0" name="正方形/長方形 539">
          <a:extLst>
            <a:ext uri="{FF2B5EF4-FFF2-40B4-BE49-F238E27FC236}">
              <a16:creationId xmlns:a16="http://schemas.microsoft.com/office/drawing/2014/main" id="{A1EA3C2B-C7AB-40B0-A26F-6A99163A100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1" name="正方形/長方形 540">
          <a:extLst>
            <a:ext uri="{FF2B5EF4-FFF2-40B4-BE49-F238E27FC236}">
              <a16:creationId xmlns:a16="http://schemas.microsoft.com/office/drawing/2014/main" id="{DD7104BE-44CD-46A8-9B20-9141A25D78A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2" name="テキスト ボックス 541">
          <a:extLst>
            <a:ext uri="{FF2B5EF4-FFF2-40B4-BE49-F238E27FC236}">
              <a16:creationId xmlns:a16="http://schemas.microsoft.com/office/drawing/2014/main" id="{31A1EEE8-FDD6-4A2D-92C3-D21CDD927EF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3" name="直線コネクタ 542">
          <a:extLst>
            <a:ext uri="{FF2B5EF4-FFF2-40B4-BE49-F238E27FC236}">
              <a16:creationId xmlns:a16="http://schemas.microsoft.com/office/drawing/2014/main" id="{B07FD3B2-6169-4BF5-8636-6A44B5DA211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4" name="直線コネクタ 543">
          <a:extLst>
            <a:ext uri="{FF2B5EF4-FFF2-40B4-BE49-F238E27FC236}">
              <a16:creationId xmlns:a16="http://schemas.microsoft.com/office/drawing/2014/main" id="{20072148-5185-44AE-97F5-35CABF812C97}"/>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5" name="テキスト ボックス 544">
          <a:extLst>
            <a:ext uri="{FF2B5EF4-FFF2-40B4-BE49-F238E27FC236}">
              <a16:creationId xmlns:a16="http://schemas.microsoft.com/office/drawing/2014/main" id="{89FBC2D1-34F1-4439-B403-D2E7C29DFDC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6" name="直線コネクタ 545">
          <a:extLst>
            <a:ext uri="{FF2B5EF4-FFF2-40B4-BE49-F238E27FC236}">
              <a16:creationId xmlns:a16="http://schemas.microsoft.com/office/drawing/2014/main" id="{7F23615C-AFA5-4B04-BA05-E97053A1440B}"/>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7" name="テキスト ボックス 546">
          <a:extLst>
            <a:ext uri="{FF2B5EF4-FFF2-40B4-BE49-F238E27FC236}">
              <a16:creationId xmlns:a16="http://schemas.microsoft.com/office/drawing/2014/main" id="{4016039C-CF72-4B61-9511-540DD93C29FC}"/>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8" name="直線コネクタ 547">
          <a:extLst>
            <a:ext uri="{FF2B5EF4-FFF2-40B4-BE49-F238E27FC236}">
              <a16:creationId xmlns:a16="http://schemas.microsoft.com/office/drawing/2014/main" id="{3CB8A4D4-6967-4DC7-B535-6ED9E49966F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9" name="テキスト ボックス 548">
          <a:extLst>
            <a:ext uri="{FF2B5EF4-FFF2-40B4-BE49-F238E27FC236}">
              <a16:creationId xmlns:a16="http://schemas.microsoft.com/office/drawing/2014/main" id="{CAAE9AE3-F9DA-45EF-A33F-660A8B6BA5C8}"/>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0" name="直線コネクタ 549">
          <a:extLst>
            <a:ext uri="{FF2B5EF4-FFF2-40B4-BE49-F238E27FC236}">
              <a16:creationId xmlns:a16="http://schemas.microsoft.com/office/drawing/2014/main" id="{61A5EE00-C4F1-41B8-BEDA-F45094E616C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1" name="テキスト ボックス 550">
          <a:extLst>
            <a:ext uri="{FF2B5EF4-FFF2-40B4-BE49-F238E27FC236}">
              <a16:creationId xmlns:a16="http://schemas.microsoft.com/office/drawing/2014/main" id="{9C0E7251-1B2A-4899-BDDE-46A43DAE1E7C}"/>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2" name="直線コネクタ 551">
          <a:extLst>
            <a:ext uri="{FF2B5EF4-FFF2-40B4-BE49-F238E27FC236}">
              <a16:creationId xmlns:a16="http://schemas.microsoft.com/office/drawing/2014/main" id="{D1B9D4A1-F6B3-44C7-8020-2935CD89B28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3" name="テキスト ボックス 552">
          <a:extLst>
            <a:ext uri="{FF2B5EF4-FFF2-40B4-BE49-F238E27FC236}">
              <a16:creationId xmlns:a16="http://schemas.microsoft.com/office/drawing/2014/main" id="{76D9E5F7-48CB-4445-B6F9-98262C748E7E}"/>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4" name="直線コネクタ 553">
          <a:extLst>
            <a:ext uri="{FF2B5EF4-FFF2-40B4-BE49-F238E27FC236}">
              <a16:creationId xmlns:a16="http://schemas.microsoft.com/office/drawing/2014/main" id="{37295AAC-B8F9-465E-83CF-D71A2F11658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5" name="テキスト ボックス 554">
          <a:extLst>
            <a:ext uri="{FF2B5EF4-FFF2-40B4-BE49-F238E27FC236}">
              <a16:creationId xmlns:a16="http://schemas.microsoft.com/office/drawing/2014/main" id="{8718F0D6-F4BA-486F-B30E-93A81542ACBB}"/>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6" name="直線コネクタ 555">
          <a:extLst>
            <a:ext uri="{FF2B5EF4-FFF2-40B4-BE49-F238E27FC236}">
              <a16:creationId xmlns:a16="http://schemas.microsoft.com/office/drawing/2014/main" id="{DA4FC5D2-963A-4D28-9EB4-C9F78C79BE8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7" name="テキスト ボックス 556">
          <a:extLst>
            <a:ext uri="{FF2B5EF4-FFF2-40B4-BE49-F238E27FC236}">
              <a16:creationId xmlns:a16="http://schemas.microsoft.com/office/drawing/2014/main" id="{88914AE5-2ABE-4ACD-8388-7E12E0D9AD1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8" name="【保健センター・保健所】&#10;一人当たり面積グラフ枠">
          <a:extLst>
            <a:ext uri="{FF2B5EF4-FFF2-40B4-BE49-F238E27FC236}">
              <a16:creationId xmlns:a16="http://schemas.microsoft.com/office/drawing/2014/main" id="{A00E53F2-5381-4E40-9901-8B114B31661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96338</xdr:rowOff>
    </xdr:from>
    <xdr:to>
      <xdr:col>116</xdr:col>
      <xdr:colOff>62864</xdr:colOff>
      <xdr:row>64</xdr:row>
      <xdr:rowOff>68580</xdr:rowOff>
    </xdr:to>
    <xdr:cxnSp macro="">
      <xdr:nvCxnSpPr>
        <xdr:cNvPr id="559" name="直線コネクタ 558">
          <a:extLst>
            <a:ext uri="{FF2B5EF4-FFF2-40B4-BE49-F238E27FC236}">
              <a16:creationId xmlns:a16="http://schemas.microsoft.com/office/drawing/2014/main" id="{00773979-4B3F-44B7-87C1-499FC23BD491}"/>
            </a:ext>
          </a:extLst>
        </xdr:cNvPr>
        <xdr:cNvCxnSpPr/>
      </xdr:nvCxnSpPr>
      <xdr:spPr>
        <a:xfrm flipV="1">
          <a:off x="22160864" y="952608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72407</xdr:rowOff>
    </xdr:from>
    <xdr:ext cx="469744" cy="259045"/>
    <xdr:sp macro="" textlink="">
      <xdr:nvSpPr>
        <xdr:cNvPr id="560" name="【保健センター・保健所】&#10;一人当たり面積最小値テキスト">
          <a:extLst>
            <a:ext uri="{FF2B5EF4-FFF2-40B4-BE49-F238E27FC236}">
              <a16:creationId xmlns:a16="http://schemas.microsoft.com/office/drawing/2014/main" id="{3A4429A9-F9F6-4AFF-8B94-92E6851519CF}"/>
            </a:ext>
          </a:extLst>
        </xdr:cNvPr>
        <xdr:cNvSpPr txBox="1"/>
      </xdr:nvSpPr>
      <xdr:spPr>
        <a:xfrm>
          <a:off x="22199600"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68580</xdr:rowOff>
    </xdr:from>
    <xdr:to>
      <xdr:col>116</xdr:col>
      <xdr:colOff>152400</xdr:colOff>
      <xdr:row>64</xdr:row>
      <xdr:rowOff>68580</xdr:rowOff>
    </xdr:to>
    <xdr:cxnSp macro="">
      <xdr:nvCxnSpPr>
        <xdr:cNvPr id="561" name="直線コネクタ 560">
          <a:extLst>
            <a:ext uri="{FF2B5EF4-FFF2-40B4-BE49-F238E27FC236}">
              <a16:creationId xmlns:a16="http://schemas.microsoft.com/office/drawing/2014/main" id="{2DBAF09E-8BC9-44FF-BD0E-0DA6994B9DC9}"/>
            </a:ext>
          </a:extLst>
        </xdr:cNvPr>
        <xdr:cNvCxnSpPr/>
      </xdr:nvCxnSpPr>
      <xdr:spPr>
        <a:xfrm>
          <a:off x="22072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43015</xdr:rowOff>
    </xdr:from>
    <xdr:ext cx="469744" cy="259045"/>
    <xdr:sp macro="" textlink="">
      <xdr:nvSpPr>
        <xdr:cNvPr id="562" name="【保健センター・保健所】&#10;一人当たり面積最大値テキスト">
          <a:extLst>
            <a:ext uri="{FF2B5EF4-FFF2-40B4-BE49-F238E27FC236}">
              <a16:creationId xmlns:a16="http://schemas.microsoft.com/office/drawing/2014/main" id="{F9FA0619-15BD-4718-8AFB-5F0D9075B617}"/>
            </a:ext>
          </a:extLst>
        </xdr:cNvPr>
        <xdr:cNvSpPr txBox="1"/>
      </xdr:nvSpPr>
      <xdr:spPr>
        <a:xfrm>
          <a:off x="22199600" y="930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96338</xdr:rowOff>
    </xdr:from>
    <xdr:to>
      <xdr:col>116</xdr:col>
      <xdr:colOff>152400</xdr:colOff>
      <xdr:row>55</xdr:row>
      <xdr:rowOff>96338</xdr:rowOff>
    </xdr:to>
    <xdr:cxnSp macro="">
      <xdr:nvCxnSpPr>
        <xdr:cNvPr id="563" name="直線コネクタ 562">
          <a:extLst>
            <a:ext uri="{FF2B5EF4-FFF2-40B4-BE49-F238E27FC236}">
              <a16:creationId xmlns:a16="http://schemas.microsoft.com/office/drawing/2014/main" id="{F497FDD8-8970-4C78-84D2-DF14ACF50441}"/>
            </a:ext>
          </a:extLst>
        </xdr:cNvPr>
        <xdr:cNvCxnSpPr/>
      </xdr:nvCxnSpPr>
      <xdr:spPr>
        <a:xfrm>
          <a:off x="22072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12899</xdr:rowOff>
    </xdr:from>
    <xdr:ext cx="469744" cy="259045"/>
    <xdr:sp macro="" textlink="">
      <xdr:nvSpPr>
        <xdr:cNvPr id="564" name="【保健センター・保健所】&#10;一人当たり面積平均値テキスト">
          <a:extLst>
            <a:ext uri="{FF2B5EF4-FFF2-40B4-BE49-F238E27FC236}">
              <a16:creationId xmlns:a16="http://schemas.microsoft.com/office/drawing/2014/main" id="{85B002E7-1570-4057-9839-33063B432CD7}"/>
            </a:ext>
          </a:extLst>
        </xdr:cNvPr>
        <xdr:cNvSpPr txBox="1"/>
      </xdr:nvSpPr>
      <xdr:spPr>
        <a:xfrm>
          <a:off x="22199600" y="10642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161472</xdr:rowOff>
    </xdr:from>
    <xdr:to>
      <xdr:col>116</xdr:col>
      <xdr:colOff>114300</xdr:colOff>
      <xdr:row>63</xdr:row>
      <xdr:rowOff>91622</xdr:rowOff>
    </xdr:to>
    <xdr:sp macro="" textlink="">
      <xdr:nvSpPr>
        <xdr:cNvPr id="565" name="フローチャート: 判断 564">
          <a:extLst>
            <a:ext uri="{FF2B5EF4-FFF2-40B4-BE49-F238E27FC236}">
              <a16:creationId xmlns:a16="http://schemas.microsoft.com/office/drawing/2014/main" id="{7F25C1AF-F97E-4EA7-9E1B-F07A8F6FD156}"/>
            </a:ext>
          </a:extLst>
        </xdr:cNvPr>
        <xdr:cNvSpPr/>
      </xdr:nvSpPr>
      <xdr:spPr>
        <a:xfrm>
          <a:off x="221107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146776</xdr:rowOff>
    </xdr:from>
    <xdr:to>
      <xdr:col>112</xdr:col>
      <xdr:colOff>38100</xdr:colOff>
      <xdr:row>63</xdr:row>
      <xdr:rowOff>76926</xdr:rowOff>
    </xdr:to>
    <xdr:sp macro="" textlink="">
      <xdr:nvSpPr>
        <xdr:cNvPr id="566" name="フローチャート: 判断 565">
          <a:extLst>
            <a:ext uri="{FF2B5EF4-FFF2-40B4-BE49-F238E27FC236}">
              <a16:creationId xmlns:a16="http://schemas.microsoft.com/office/drawing/2014/main" id="{3DE666DE-48BB-48FB-ADA8-995488AB7998}"/>
            </a:ext>
          </a:extLst>
        </xdr:cNvPr>
        <xdr:cNvSpPr/>
      </xdr:nvSpPr>
      <xdr:spPr>
        <a:xfrm>
          <a:off x="21272500" y="1077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52070</xdr:rowOff>
    </xdr:from>
    <xdr:to>
      <xdr:col>107</xdr:col>
      <xdr:colOff>101600</xdr:colOff>
      <xdr:row>63</xdr:row>
      <xdr:rowOff>153670</xdr:rowOff>
    </xdr:to>
    <xdr:sp macro="" textlink="">
      <xdr:nvSpPr>
        <xdr:cNvPr id="567" name="フローチャート: 判断 566">
          <a:extLst>
            <a:ext uri="{FF2B5EF4-FFF2-40B4-BE49-F238E27FC236}">
              <a16:creationId xmlns:a16="http://schemas.microsoft.com/office/drawing/2014/main" id="{763DCDDE-91D2-4E6D-9538-79DDA17B82B1}"/>
            </a:ext>
          </a:extLst>
        </xdr:cNvPr>
        <xdr:cNvSpPr/>
      </xdr:nvSpPr>
      <xdr:spPr>
        <a:xfrm>
          <a:off x="20383500" y="108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37374</xdr:rowOff>
    </xdr:from>
    <xdr:to>
      <xdr:col>102</xdr:col>
      <xdr:colOff>165100</xdr:colOff>
      <xdr:row>63</xdr:row>
      <xdr:rowOff>138974</xdr:rowOff>
    </xdr:to>
    <xdr:sp macro="" textlink="">
      <xdr:nvSpPr>
        <xdr:cNvPr id="568" name="フローチャート: 判断 567">
          <a:extLst>
            <a:ext uri="{FF2B5EF4-FFF2-40B4-BE49-F238E27FC236}">
              <a16:creationId xmlns:a16="http://schemas.microsoft.com/office/drawing/2014/main" id="{D841228F-1514-4966-A039-70E333770EE2}"/>
            </a:ext>
          </a:extLst>
        </xdr:cNvPr>
        <xdr:cNvSpPr/>
      </xdr:nvSpPr>
      <xdr:spPr>
        <a:xfrm>
          <a:off x="19494500" y="108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56969</xdr:rowOff>
    </xdr:from>
    <xdr:to>
      <xdr:col>98</xdr:col>
      <xdr:colOff>38100</xdr:colOff>
      <xdr:row>63</xdr:row>
      <xdr:rowOff>158569</xdr:rowOff>
    </xdr:to>
    <xdr:sp macro="" textlink="">
      <xdr:nvSpPr>
        <xdr:cNvPr id="569" name="フローチャート: 判断 568">
          <a:extLst>
            <a:ext uri="{FF2B5EF4-FFF2-40B4-BE49-F238E27FC236}">
              <a16:creationId xmlns:a16="http://schemas.microsoft.com/office/drawing/2014/main" id="{0C3EDE26-7127-4C23-AF7F-EEDE774291F7}"/>
            </a:ext>
          </a:extLst>
        </xdr:cNvPr>
        <xdr:cNvSpPr/>
      </xdr:nvSpPr>
      <xdr:spPr>
        <a:xfrm>
          <a:off x="18605500" y="1085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D27CE65F-8575-480A-89C4-78658FEC22B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066F50E0-771B-4DAE-88BB-4B13E6E2F4C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FD2A2756-76EB-487A-B168-C7EC56E7D1E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6A8D041D-75A2-42ED-A3D2-1AC9EE7A2B1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773635A2-D530-443D-953A-3C605050EE5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163104</xdr:rowOff>
    </xdr:from>
    <xdr:to>
      <xdr:col>116</xdr:col>
      <xdr:colOff>114300</xdr:colOff>
      <xdr:row>64</xdr:row>
      <xdr:rowOff>93254</xdr:rowOff>
    </xdr:to>
    <xdr:sp macro="" textlink="">
      <xdr:nvSpPr>
        <xdr:cNvPr id="575" name="楕円 574">
          <a:extLst>
            <a:ext uri="{FF2B5EF4-FFF2-40B4-BE49-F238E27FC236}">
              <a16:creationId xmlns:a16="http://schemas.microsoft.com/office/drawing/2014/main" id="{8A477242-C0DE-45C4-BA80-9F50677D2FE2}"/>
            </a:ext>
          </a:extLst>
        </xdr:cNvPr>
        <xdr:cNvSpPr/>
      </xdr:nvSpPr>
      <xdr:spPr>
        <a:xfrm>
          <a:off x="221107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78031</xdr:rowOff>
    </xdr:from>
    <xdr:ext cx="469744" cy="259045"/>
    <xdr:sp macro="" textlink="">
      <xdr:nvSpPr>
        <xdr:cNvPr id="576" name="【保健センター・保健所】&#10;一人当たり面積該当値テキスト">
          <a:extLst>
            <a:ext uri="{FF2B5EF4-FFF2-40B4-BE49-F238E27FC236}">
              <a16:creationId xmlns:a16="http://schemas.microsoft.com/office/drawing/2014/main" id="{659B2C69-4D24-459D-81EF-16DD81C6FCA7}"/>
            </a:ext>
          </a:extLst>
        </xdr:cNvPr>
        <xdr:cNvSpPr txBox="1"/>
      </xdr:nvSpPr>
      <xdr:spPr>
        <a:xfrm>
          <a:off x="22199600" y="1087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166370</xdr:rowOff>
    </xdr:from>
    <xdr:to>
      <xdr:col>112</xdr:col>
      <xdr:colOff>38100</xdr:colOff>
      <xdr:row>64</xdr:row>
      <xdr:rowOff>96520</xdr:rowOff>
    </xdr:to>
    <xdr:sp macro="" textlink="">
      <xdr:nvSpPr>
        <xdr:cNvPr id="577" name="楕円 576">
          <a:extLst>
            <a:ext uri="{FF2B5EF4-FFF2-40B4-BE49-F238E27FC236}">
              <a16:creationId xmlns:a16="http://schemas.microsoft.com/office/drawing/2014/main" id="{8A7B98BA-E908-4673-851A-175A9852730B}"/>
            </a:ext>
          </a:extLst>
        </xdr:cNvPr>
        <xdr:cNvSpPr/>
      </xdr:nvSpPr>
      <xdr:spPr>
        <a:xfrm>
          <a:off x="21272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42454</xdr:rowOff>
    </xdr:from>
    <xdr:to>
      <xdr:col>116</xdr:col>
      <xdr:colOff>63500</xdr:colOff>
      <xdr:row>64</xdr:row>
      <xdr:rowOff>45720</xdr:rowOff>
    </xdr:to>
    <xdr:cxnSp macro="">
      <xdr:nvCxnSpPr>
        <xdr:cNvPr id="578" name="直線コネクタ 577">
          <a:extLst>
            <a:ext uri="{FF2B5EF4-FFF2-40B4-BE49-F238E27FC236}">
              <a16:creationId xmlns:a16="http://schemas.microsoft.com/office/drawing/2014/main" id="{C3ABF9FB-3326-49EE-8798-B1142BAB4BCB}"/>
            </a:ext>
          </a:extLst>
        </xdr:cNvPr>
        <xdr:cNvCxnSpPr/>
      </xdr:nvCxnSpPr>
      <xdr:spPr>
        <a:xfrm flipV="1">
          <a:off x="21323300" y="1101525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168003</xdr:rowOff>
    </xdr:from>
    <xdr:to>
      <xdr:col>107</xdr:col>
      <xdr:colOff>101600</xdr:colOff>
      <xdr:row>64</xdr:row>
      <xdr:rowOff>98153</xdr:rowOff>
    </xdr:to>
    <xdr:sp macro="" textlink="">
      <xdr:nvSpPr>
        <xdr:cNvPr id="579" name="楕円 578">
          <a:extLst>
            <a:ext uri="{FF2B5EF4-FFF2-40B4-BE49-F238E27FC236}">
              <a16:creationId xmlns:a16="http://schemas.microsoft.com/office/drawing/2014/main" id="{0DE819C7-E075-46DA-8473-760FEB95DD42}"/>
            </a:ext>
          </a:extLst>
        </xdr:cNvPr>
        <xdr:cNvSpPr/>
      </xdr:nvSpPr>
      <xdr:spPr>
        <a:xfrm>
          <a:off x="20383500" y="1096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45720</xdr:rowOff>
    </xdr:from>
    <xdr:to>
      <xdr:col>111</xdr:col>
      <xdr:colOff>177800</xdr:colOff>
      <xdr:row>64</xdr:row>
      <xdr:rowOff>47353</xdr:rowOff>
    </xdr:to>
    <xdr:cxnSp macro="">
      <xdr:nvCxnSpPr>
        <xdr:cNvPr id="580" name="直線コネクタ 579">
          <a:extLst>
            <a:ext uri="{FF2B5EF4-FFF2-40B4-BE49-F238E27FC236}">
              <a16:creationId xmlns:a16="http://schemas.microsoft.com/office/drawing/2014/main" id="{29CB721B-A1A0-4671-893B-F6B23A82FA42}"/>
            </a:ext>
          </a:extLst>
        </xdr:cNvPr>
        <xdr:cNvCxnSpPr/>
      </xdr:nvCxnSpPr>
      <xdr:spPr>
        <a:xfrm flipV="1">
          <a:off x="20434300" y="1101852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169635</xdr:rowOff>
    </xdr:from>
    <xdr:to>
      <xdr:col>102</xdr:col>
      <xdr:colOff>165100</xdr:colOff>
      <xdr:row>64</xdr:row>
      <xdr:rowOff>99785</xdr:rowOff>
    </xdr:to>
    <xdr:sp macro="" textlink="">
      <xdr:nvSpPr>
        <xdr:cNvPr id="581" name="楕円 580">
          <a:extLst>
            <a:ext uri="{FF2B5EF4-FFF2-40B4-BE49-F238E27FC236}">
              <a16:creationId xmlns:a16="http://schemas.microsoft.com/office/drawing/2014/main" id="{54F35680-9D1D-45A2-832C-99158210A3DA}"/>
            </a:ext>
          </a:extLst>
        </xdr:cNvPr>
        <xdr:cNvSpPr/>
      </xdr:nvSpPr>
      <xdr:spPr>
        <a:xfrm>
          <a:off x="19494500" y="10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47353</xdr:rowOff>
    </xdr:from>
    <xdr:to>
      <xdr:col>107</xdr:col>
      <xdr:colOff>50800</xdr:colOff>
      <xdr:row>64</xdr:row>
      <xdr:rowOff>48985</xdr:rowOff>
    </xdr:to>
    <xdr:cxnSp macro="">
      <xdr:nvCxnSpPr>
        <xdr:cNvPr id="582" name="直線コネクタ 581">
          <a:extLst>
            <a:ext uri="{FF2B5EF4-FFF2-40B4-BE49-F238E27FC236}">
              <a16:creationId xmlns:a16="http://schemas.microsoft.com/office/drawing/2014/main" id="{5E04D2C9-A921-4DA8-A627-C760228A627F}"/>
            </a:ext>
          </a:extLst>
        </xdr:cNvPr>
        <xdr:cNvCxnSpPr/>
      </xdr:nvCxnSpPr>
      <xdr:spPr>
        <a:xfrm flipV="1">
          <a:off x="19545300" y="1102015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93453</xdr:rowOff>
    </xdr:from>
    <xdr:ext cx="469744" cy="259045"/>
    <xdr:sp macro="" textlink="">
      <xdr:nvSpPr>
        <xdr:cNvPr id="583" name="n_1aveValue【保健センター・保健所】&#10;一人当たり面積">
          <a:extLst>
            <a:ext uri="{FF2B5EF4-FFF2-40B4-BE49-F238E27FC236}">
              <a16:creationId xmlns:a16="http://schemas.microsoft.com/office/drawing/2014/main" id="{5D0DF055-BD4F-46BD-8E07-22363A9CE1BC}"/>
            </a:ext>
          </a:extLst>
        </xdr:cNvPr>
        <xdr:cNvSpPr txBox="1"/>
      </xdr:nvSpPr>
      <xdr:spPr>
        <a:xfrm>
          <a:off x="21075727" y="1055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170197</xdr:rowOff>
    </xdr:from>
    <xdr:ext cx="469744" cy="259045"/>
    <xdr:sp macro="" textlink="">
      <xdr:nvSpPr>
        <xdr:cNvPr id="584" name="n_2aveValue【保健センター・保健所】&#10;一人当たり面積">
          <a:extLst>
            <a:ext uri="{FF2B5EF4-FFF2-40B4-BE49-F238E27FC236}">
              <a16:creationId xmlns:a16="http://schemas.microsoft.com/office/drawing/2014/main" id="{AD5E5AA2-C6A9-4B6B-8C70-FD9A6C43012F}"/>
            </a:ext>
          </a:extLst>
        </xdr:cNvPr>
        <xdr:cNvSpPr txBox="1"/>
      </xdr:nvSpPr>
      <xdr:spPr>
        <a:xfrm>
          <a:off x="20199427" y="1062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155501</xdr:rowOff>
    </xdr:from>
    <xdr:ext cx="469744" cy="259045"/>
    <xdr:sp macro="" textlink="">
      <xdr:nvSpPr>
        <xdr:cNvPr id="585" name="n_3aveValue【保健センター・保健所】&#10;一人当たり面積">
          <a:extLst>
            <a:ext uri="{FF2B5EF4-FFF2-40B4-BE49-F238E27FC236}">
              <a16:creationId xmlns:a16="http://schemas.microsoft.com/office/drawing/2014/main" id="{393C1E67-A83A-45A8-A7B5-11839D1E9800}"/>
            </a:ext>
          </a:extLst>
        </xdr:cNvPr>
        <xdr:cNvSpPr txBox="1"/>
      </xdr:nvSpPr>
      <xdr:spPr>
        <a:xfrm>
          <a:off x="19310427" y="1061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3646</xdr:rowOff>
    </xdr:from>
    <xdr:ext cx="469744" cy="259045"/>
    <xdr:sp macro="" textlink="">
      <xdr:nvSpPr>
        <xdr:cNvPr id="586" name="n_4aveValue【保健センター・保健所】&#10;一人当たり面積">
          <a:extLst>
            <a:ext uri="{FF2B5EF4-FFF2-40B4-BE49-F238E27FC236}">
              <a16:creationId xmlns:a16="http://schemas.microsoft.com/office/drawing/2014/main" id="{5D333EA5-F2BB-4A81-951C-48EA0877FD8F}"/>
            </a:ext>
          </a:extLst>
        </xdr:cNvPr>
        <xdr:cNvSpPr txBox="1"/>
      </xdr:nvSpPr>
      <xdr:spPr>
        <a:xfrm>
          <a:off x="18421427" y="1063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87647</xdr:rowOff>
    </xdr:from>
    <xdr:ext cx="469744" cy="259045"/>
    <xdr:sp macro="" textlink="">
      <xdr:nvSpPr>
        <xdr:cNvPr id="587" name="n_1mainValue【保健センター・保健所】&#10;一人当たり面積">
          <a:extLst>
            <a:ext uri="{FF2B5EF4-FFF2-40B4-BE49-F238E27FC236}">
              <a16:creationId xmlns:a16="http://schemas.microsoft.com/office/drawing/2014/main" id="{39586522-4224-4CB0-9B5A-0331DF35351C}"/>
            </a:ext>
          </a:extLst>
        </xdr:cNvPr>
        <xdr:cNvSpPr txBox="1"/>
      </xdr:nvSpPr>
      <xdr:spPr>
        <a:xfrm>
          <a:off x="210757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89280</xdr:rowOff>
    </xdr:from>
    <xdr:ext cx="469744" cy="259045"/>
    <xdr:sp macro="" textlink="">
      <xdr:nvSpPr>
        <xdr:cNvPr id="588" name="n_2mainValue【保健センター・保健所】&#10;一人当たり面積">
          <a:extLst>
            <a:ext uri="{FF2B5EF4-FFF2-40B4-BE49-F238E27FC236}">
              <a16:creationId xmlns:a16="http://schemas.microsoft.com/office/drawing/2014/main" id="{FB3ADF9E-465D-49A7-AAD8-680E15549C6F}"/>
            </a:ext>
          </a:extLst>
        </xdr:cNvPr>
        <xdr:cNvSpPr txBox="1"/>
      </xdr:nvSpPr>
      <xdr:spPr>
        <a:xfrm>
          <a:off x="20199427" y="1106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90912</xdr:rowOff>
    </xdr:from>
    <xdr:ext cx="469744" cy="259045"/>
    <xdr:sp macro="" textlink="">
      <xdr:nvSpPr>
        <xdr:cNvPr id="589" name="n_3mainValue【保健センター・保健所】&#10;一人当たり面積">
          <a:extLst>
            <a:ext uri="{FF2B5EF4-FFF2-40B4-BE49-F238E27FC236}">
              <a16:creationId xmlns:a16="http://schemas.microsoft.com/office/drawing/2014/main" id="{FBA96C44-F481-40B9-9843-B657B3AD9ECF}"/>
            </a:ext>
          </a:extLst>
        </xdr:cNvPr>
        <xdr:cNvSpPr txBox="1"/>
      </xdr:nvSpPr>
      <xdr:spPr>
        <a:xfrm>
          <a:off x="19310427"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0" name="正方形/長方形 589">
          <a:extLst>
            <a:ext uri="{FF2B5EF4-FFF2-40B4-BE49-F238E27FC236}">
              <a16:creationId xmlns:a16="http://schemas.microsoft.com/office/drawing/2014/main" id="{6143D0BF-7FCA-4E50-B424-0755E3101DB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1" name="正方形/長方形 590">
          <a:extLst>
            <a:ext uri="{FF2B5EF4-FFF2-40B4-BE49-F238E27FC236}">
              <a16:creationId xmlns:a16="http://schemas.microsoft.com/office/drawing/2014/main" id="{75A9B80F-27B5-4207-A1D9-6961E08BCAF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2" name="正方形/長方形 591">
          <a:extLst>
            <a:ext uri="{FF2B5EF4-FFF2-40B4-BE49-F238E27FC236}">
              <a16:creationId xmlns:a16="http://schemas.microsoft.com/office/drawing/2014/main" id="{E3A4907A-3F5F-4D72-84BB-5C9421522AE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3" name="正方形/長方形 592">
          <a:extLst>
            <a:ext uri="{FF2B5EF4-FFF2-40B4-BE49-F238E27FC236}">
              <a16:creationId xmlns:a16="http://schemas.microsoft.com/office/drawing/2014/main" id="{6E3EB6E7-C358-4AB3-9C36-F51AE97F5F3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4" name="正方形/長方形 593">
          <a:extLst>
            <a:ext uri="{FF2B5EF4-FFF2-40B4-BE49-F238E27FC236}">
              <a16:creationId xmlns:a16="http://schemas.microsoft.com/office/drawing/2014/main" id="{9DD51A0E-3443-4707-9FD3-52E1F873FF7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5" name="正方形/長方形 594">
          <a:extLst>
            <a:ext uri="{FF2B5EF4-FFF2-40B4-BE49-F238E27FC236}">
              <a16:creationId xmlns:a16="http://schemas.microsoft.com/office/drawing/2014/main" id="{83D5686F-E8A7-45FE-9CFA-55F473D904F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6" name="正方形/長方形 595">
          <a:extLst>
            <a:ext uri="{FF2B5EF4-FFF2-40B4-BE49-F238E27FC236}">
              <a16:creationId xmlns:a16="http://schemas.microsoft.com/office/drawing/2014/main" id="{D4D140C4-42D2-480D-B47E-9C2C8778ECA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7" name="正方形/長方形 596">
          <a:extLst>
            <a:ext uri="{FF2B5EF4-FFF2-40B4-BE49-F238E27FC236}">
              <a16:creationId xmlns:a16="http://schemas.microsoft.com/office/drawing/2014/main" id="{F2359A4E-C7E2-40DB-A1DA-402E02B7BF9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8" name="テキスト ボックス 597">
          <a:extLst>
            <a:ext uri="{FF2B5EF4-FFF2-40B4-BE49-F238E27FC236}">
              <a16:creationId xmlns:a16="http://schemas.microsoft.com/office/drawing/2014/main" id="{36A77285-2863-4CEE-A831-4A3F17BAEC7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9" name="直線コネクタ 598">
          <a:extLst>
            <a:ext uri="{FF2B5EF4-FFF2-40B4-BE49-F238E27FC236}">
              <a16:creationId xmlns:a16="http://schemas.microsoft.com/office/drawing/2014/main" id="{14C48881-26D5-4C96-8A1B-722A888EDEE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0" name="テキスト ボックス 599">
          <a:extLst>
            <a:ext uri="{FF2B5EF4-FFF2-40B4-BE49-F238E27FC236}">
              <a16:creationId xmlns:a16="http://schemas.microsoft.com/office/drawing/2014/main" id="{9DA90507-7CC2-41D5-913D-45BB7284C90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1" name="直線コネクタ 600">
          <a:extLst>
            <a:ext uri="{FF2B5EF4-FFF2-40B4-BE49-F238E27FC236}">
              <a16:creationId xmlns:a16="http://schemas.microsoft.com/office/drawing/2014/main" id="{25BFEF26-CC5D-405C-8340-08BAB577242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2" name="テキスト ボックス 601">
          <a:extLst>
            <a:ext uri="{FF2B5EF4-FFF2-40B4-BE49-F238E27FC236}">
              <a16:creationId xmlns:a16="http://schemas.microsoft.com/office/drawing/2014/main" id="{AAF0FD1B-9A6A-4CF6-A28A-7F101C2BF623}"/>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3" name="直線コネクタ 602">
          <a:extLst>
            <a:ext uri="{FF2B5EF4-FFF2-40B4-BE49-F238E27FC236}">
              <a16:creationId xmlns:a16="http://schemas.microsoft.com/office/drawing/2014/main" id="{0A121C77-5D7F-4098-832C-7B554C94A81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4" name="テキスト ボックス 603">
          <a:extLst>
            <a:ext uri="{FF2B5EF4-FFF2-40B4-BE49-F238E27FC236}">
              <a16:creationId xmlns:a16="http://schemas.microsoft.com/office/drawing/2014/main" id="{36548CFD-991A-43FD-81F6-A3052C0A41D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5" name="直線コネクタ 604">
          <a:extLst>
            <a:ext uri="{FF2B5EF4-FFF2-40B4-BE49-F238E27FC236}">
              <a16:creationId xmlns:a16="http://schemas.microsoft.com/office/drawing/2014/main" id="{4303A5CB-BF86-4FB1-905F-9B6755138B7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6" name="テキスト ボックス 605">
          <a:extLst>
            <a:ext uri="{FF2B5EF4-FFF2-40B4-BE49-F238E27FC236}">
              <a16:creationId xmlns:a16="http://schemas.microsoft.com/office/drawing/2014/main" id="{23B53D25-74A6-45A2-893A-83819489695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7" name="直線コネクタ 606">
          <a:extLst>
            <a:ext uri="{FF2B5EF4-FFF2-40B4-BE49-F238E27FC236}">
              <a16:creationId xmlns:a16="http://schemas.microsoft.com/office/drawing/2014/main" id="{0C43E324-8E41-459B-BE99-A60B4F05F14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8" name="テキスト ボックス 607">
          <a:extLst>
            <a:ext uri="{FF2B5EF4-FFF2-40B4-BE49-F238E27FC236}">
              <a16:creationId xmlns:a16="http://schemas.microsoft.com/office/drawing/2014/main" id="{82A137FD-CB54-49F3-BEF2-C643BD7C70F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9" name="直線コネクタ 608">
          <a:extLst>
            <a:ext uri="{FF2B5EF4-FFF2-40B4-BE49-F238E27FC236}">
              <a16:creationId xmlns:a16="http://schemas.microsoft.com/office/drawing/2014/main" id="{D5A4D360-8624-4FDB-A65E-30070ABA9E1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0" name="テキスト ボックス 609">
          <a:extLst>
            <a:ext uri="{FF2B5EF4-FFF2-40B4-BE49-F238E27FC236}">
              <a16:creationId xmlns:a16="http://schemas.microsoft.com/office/drawing/2014/main" id="{111E8E72-72BE-4CC1-AC52-61E2B271926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1" name="直線コネクタ 610">
          <a:extLst>
            <a:ext uri="{FF2B5EF4-FFF2-40B4-BE49-F238E27FC236}">
              <a16:creationId xmlns:a16="http://schemas.microsoft.com/office/drawing/2014/main" id="{A0CE166C-521F-4E18-A568-09F5E06F92C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2" name="テキスト ボックス 611">
          <a:extLst>
            <a:ext uri="{FF2B5EF4-FFF2-40B4-BE49-F238E27FC236}">
              <a16:creationId xmlns:a16="http://schemas.microsoft.com/office/drawing/2014/main" id="{D170CAFF-9996-40EE-824F-3604B368805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a:extLst>
            <a:ext uri="{FF2B5EF4-FFF2-40B4-BE49-F238E27FC236}">
              <a16:creationId xmlns:a16="http://schemas.microsoft.com/office/drawing/2014/main" id="{3F3CD305-90DB-4DB4-8BA5-5D59A91DE4C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消防施設】&#10;有形固定資産減価償却率グラフ枠">
          <a:extLst>
            <a:ext uri="{FF2B5EF4-FFF2-40B4-BE49-F238E27FC236}">
              <a16:creationId xmlns:a16="http://schemas.microsoft.com/office/drawing/2014/main" id="{3386DB31-748C-47F8-9DD6-F6DAEA150DB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168729</xdr:rowOff>
    </xdr:to>
    <xdr:cxnSp macro="">
      <xdr:nvCxnSpPr>
        <xdr:cNvPr id="615" name="直線コネクタ 614">
          <a:extLst>
            <a:ext uri="{FF2B5EF4-FFF2-40B4-BE49-F238E27FC236}">
              <a16:creationId xmlns:a16="http://schemas.microsoft.com/office/drawing/2014/main" id="{95826DA1-C082-4DB3-95B5-19A1988A9ABD}"/>
            </a:ext>
          </a:extLst>
        </xdr:cNvPr>
        <xdr:cNvCxnSpPr/>
      </xdr:nvCxnSpPr>
      <xdr:spPr>
        <a:xfrm flipV="1">
          <a:off x="16318864" y="13501007"/>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6" name="【消防施設】&#10;有形固定資産減価償却率最小値テキスト">
          <a:extLst>
            <a:ext uri="{FF2B5EF4-FFF2-40B4-BE49-F238E27FC236}">
              <a16:creationId xmlns:a16="http://schemas.microsoft.com/office/drawing/2014/main" id="{204B8C38-C5F3-4BDC-8A7A-8165E17E9AB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7" name="直線コネクタ 616">
          <a:extLst>
            <a:ext uri="{FF2B5EF4-FFF2-40B4-BE49-F238E27FC236}">
              <a16:creationId xmlns:a16="http://schemas.microsoft.com/office/drawing/2014/main" id="{8F5E954E-A3B2-4F52-BC72-BE1A391EEE2F}"/>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618" name="【消防施設】&#10;有形固定資産減価償却率最大値テキスト">
          <a:extLst>
            <a:ext uri="{FF2B5EF4-FFF2-40B4-BE49-F238E27FC236}">
              <a16:creationId xmlns:a16="http://schemas.microsoft.com/office/drawing/2014/main" id="{A57D0307-7E36-4DF8-AD20-5F544F4ED104}"/>
            </a:ext>
          </a:extLst>
        </xdr:cNvPr>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619" name="直線コネクタ 618">
          <a:extLst>
            <a:ext uri="{FF2B5EF4-FFF2-40B4-BE49-F238E27FC236}">
              <a16:creationId xmlns:a16="http://schemas.microsoft.com/office/drawing/2014/main" id="{32F74EC4-6742-4466-9EED-96ADE2E3DEC1}"/>
            </a:ext>
          </a:extLst>
        </xdr:cNvPr>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94722</xdr:rowOff>
    </xdr:from>
    <xdr:ext cx="405111" cy="259045"/>
    <xdr:sp macro="" textlink="">
      <xdr:nvSpPr>
        <xdr:cNvPr id="620" name="【消防施設】&#10;有形固定資産減価償却率平均値テキスト">
          <a:extLst>
            <a:ext uri="{FF2B5EF4-FFF2-40B4-BE49-F238E27FC236}">
              <a16:creationId xmlns:a16="http://schemas.microsoft.com/office/drawing/2014/main" id="{91B3B763-C1F6-4881-9EB6-EE620D7B881A}"/>
            </a:ext>
          </a:extLst>
        </xdr:cNvPr>
        <xdr:cNvSpPr txBox="1"/>
      </xdr:nvSpPr>
      <xdr:spPr>
        <a:xfrm>
          <a:off x="16357600" y="1415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116295</xdr:rowOff>
    </xdr:from>
    <xdr:to>
      <xdr:col>85</xdr:col>
      <xdr:colOff>177800</xdr:colOff>
      <xdr:row>83</xdr:row>
      <xdr:rowOff>46445</xdr:rowOff>
    </xdr:to>
    <xdr:sp macro="" textlink="">
      <xdr:nvSpPr>
        <xdr:cNvPr id="621" name="フローチャート: 判断 620">
          <a:extLst>
            <a:ext uri="{FF2B5EF4-FFF2-40B4-BE49-F238E27FC236}">
              <a16:creationId xmlns:a16="http://schemas.microsoft.com/office/drawing/2014/main" id="{3B8F171D-ED56-4046-B624-72EEFA0557BC}"/>
            </a:ext>
          </a:extLst>
        </xdr:cNvPr>
        <xdr:cNvSpPr/>
      </xdr:nvSpPr>
      <xdr:spPr>
        <a:xfrm>
          <a:off x="162687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622" name="フローチャート: 判断 621">
          <a:extLst>
            <a:ext uri="{FF2B5EF4-FFF2-40B4-BE49-F238E27FC236}">
              <a16:creationId xmlns:a16="http://schemas.microsoft.com/office/drawing/2014/main" id="{EA9993A9-FF0E-4B9C-A76B-6726DB65278B}"/>
            </a:ext>
          </a:extLst>
        </xdr:cNvPr>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623" name="フローチャート: 判断 622">
          <a:extLst>
            <a:ext uri="{FF2B5EF4-FFF2-40B4-BE49-F238E27FC236}">
              <a16:creationId xmlns:a16="http://schemas.microsoft.com/office/drawing/2014/main" id="{6384493E-4B60-415F-8242-E3719F649194}"/>
            </a:ext>
          </a:extLst>
        </xdr:cNvPr>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119562</xdr:rowOff>
    </xdr:from>
    <xdr:to>
      <xdr:col>72</xdr:col>
      <xdr:colOff>38100</xdr:colOff>
      <xdr:row>83</xdr:row>
      <xdr:rowOff>49712</xdr:rowOff>
    </xdr:to>
    <xdr:sp macro="" textlink="">
      <xdr:nvSpPr>
        <xdr:cNvPr id="624" name="フローチャート: 判断 623">
          <a:extLst>
            <a:ext uri="{FF2B5EF4-FFF2-40B4-BE49-F238E27FC236}">
              <a16:creationId xmlns:a16="http://schemas.microsoft.com/office/drawing/2014/main" id="{AC15CBE0-D40B-4789-9212-D9197B36AC8F}"/>
            </a:ext>
          </a:extLst>
        </xdr:cNvPr>
        <xdr:cNvSpPr/>
      </xdr:nvSpPr>
      <xdr:spPr>
        <a:xfrm>
          <a:off x="13652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70576</xdr:rowOff>
    </xdr:from>
    <xdr:to>
      <xdr:col>67</xdr:col>
      <xdr:colOff>101600</xdr:colOff>
      <xdr:row>83</xdr:row>
      <xdr:rowOff>726</xdr:rowOff>
    </xdr:to>
    <xdr:sp macro="" textlink="">
      <xdr:nvSpPr>
        <xdr:cNvPr id="625" name="フローチャート: 判断 624">
          <a:extLst>
            <a:ext uri="{FF2B5EF4-FFF2-40B4-BE49-F238E27FC236}">
              <a16:creationId xmlns:a16="http://schemas.microsoft.com/office/drawing/2014/main" id="{5A476C62-8EF4-4951-B9BD-B47AEC360CE1}"/>
            </a:ext>
          </a:extLst>
        </xdr:cNvPr>
        <xdr:cNvSpPr/>
      </xdr:nvSpPr>
      <xdr:spPr>
        <a:xfrm>
          <a:off x="12763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FFE0A10F-BD85-4E6B-89F3-B266B6BDFC9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A7CC2BB-B0F2-46F3-85D7-33764E3E1BD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40468004-96AF-4835-AB22-5C5140919B6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5CF2A0C0-C91B-48C4-AA68-26BB4F3863D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5F807B91-C504-4491-B06D-3525BD4CB97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103232</xdr:rowOff>
    </xdr:from>
    <xdr:to>
      <xdr:col>85</xdr:col>
      <xdr:colOff>177800</xdr:colOff>
      <xdr:row>82</xdr:row>
      <xdr:rowOff>33382</xdr:rowOff>
    </xdr:to>
    <xdr:sp macro="" textlink="">
      <xdr:nvSpPr>
        <xdr:cNvPr id="631" name="楕円 630">
          <a:extLst>
            <a:ext uri="{FF2B5EF4-FFF2-40B4-BE49-F238E27FC236}">
              <a16:creationId xmlns:a16="http://schemas.microsoft.com/office/drawing/2014/main" id="{2889AA45-FC83-45CB-A3B3-CFF032F4E0AA}"/>
            </a:ext>
          </a:extLst>
        </xdr:cNvPr>
        <xdr:cNvSpPr/>
      </xdr:nvSpPr>
      <xdr:spPr>
        <a:xfrm>
          <a:off x="162687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126109</xdr:rowOff>
    </xdr:from>
    <xdr:ext cx="405111" cy="259045"/>
    <xdr:sp macro="" textlink="">
      <xdr:nvSpPr>
        <xdr:cNvPr id="632" name="【消防施設】&#10;有形固定資産減価償却率該当値テキスト">
          <a:extLst>
            <a:ext uri="{FF2B5EF4-FFF2-40B4-BE49-F238E27FC236}">
              <a16:creationId xmlns:a16="http://schemas.microsoft.com/office/drawing/2014/main" id="{6C64DB37-5C9E-4C13-8B7A-FE8D0F672F56}"/>
            </a:ext>
          </a:extLst>
        </xdr:cNvPr>
        <xdr:cNvSpPr txBox="1"/>
      </xdr:nvSpPr>
      <xdr:spPr>
        <a:xfrm>
          <a:off x="16357600" y="1384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127726</xdr:rowOff>
    </xdr:from>
    <xdr:to>
      <xdr:col>81</xdr:col>
      <xdr:colOff>101600</xdr:colOff>
      <xdr:row>82</xdr:row>
      <xdr:rowOff>57876</xdr:rowOff>
    </xdr:to>
    <xdr:sp macro="" textlink="">
      <xdr:nvSpPr>
        <xdr:cNvPr id="633" name="楕円 632">
          <a:extLst>
            <a:ext uri="{FF2B5EF4-FFF2-40B4-BE49-F238E27FC236}">
              <a16:creationId xmlns:a16="http://schemas.microsoft.com/office/drawing/2014/main" id="{B1E27A26-AEDE-4562-9198-15A4BB222A13}"/>
            </a:ext>
          </a:extLst>
        </xdr:cNvPr>
        <xdr:cNvSpPr/>
      </xdr:nvSpPr>
      <xdr:spPr>
        <a:xfrm>
          <a:off x="15430500" y="140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154032</xdr:rowOff>
    </xdr:from>
    <xdr:to>
      <xdr:col>85</xdr:col>
      <xdr:colOff>127000</xdr:colOff>
      <xdr:row>82</xdr:row>
      <xdr:rowOff>7076</xdr:rowOff>
    </xdr:to>
    <xdr:cxnSp macro="">
      <xdr:nvCxnSpPr>
        <xdr:cNvPr id="634" name="直線コネクタ 633">
          <a:extLst>
            <a:ext uri="{FF2B5EF4-FFF2-40B4-BE49-F238E27FC236}">
              <a16:creationId xmlns:a16="http://schemas.microsoft.com/office/drawing/2014/main" id="{C279FD55-1DC3-4DCA-A407-30742A9137B9}"/>
            </a:ext>
          </a:extLst>
        </xdr:cNvPr>
        <xdr:cNvCxnSpPr/>
      </xdr:nvCxnSpPr>
      <xdr:spPr>
        <a:xfrm flipV="1">
          <a:off x="15481300" y="14041482"/>
          <a:ext cx="8382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98334</xdr:rowOff>
    </xdr:from>
    <xdr:to>
      <xdr:col>76</xdr:col>
      <xdr:colOff>165100</xdr:colOff>
      <xdr:row>82</xdr:row>
      <xdr:rowOff>28484</xdr:rowOff>
    </xdr:to>
    <xdr:sp macro="" textlink="">
      <xdr:nvSpPr>
        <xdr:cNvPr id="635" name="楕円 634">
          <a:extLst>
            <a:ext uri="{FF2B5EF4-FFF2-40B4-BE49-F238E27FC236}">
              <a16:creationId xmlns:a16="http://schemas.microsoft.com/office/drawing/2014/main" id="{66280BEF-B7B0-477C-8931-D413C07CF7A3}"/>
            </a:ext>
          </a:extLst>
        </xdr:cNvPr>
        <xdr:cNvSpPr/>
      </xdr:nvSpPr>
      <xdr:spPr>
        <a:xfrm>
          <a:off x="145415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149134</xdr:rowOff>
    </xdr:from>
    <xdr:to>
      <xdr:col>81</xdr:col>
      <xdr:colOff>50800</xdr:colOff>
      <xdr:row>82</xdr:row>
      <xdr:rowOff>7076</xdr:rowOff>
    </xdr:to>
    <xdr:cxnSp macro="">
      <xdr:nvCxnSpPr>
        <xdr:cNvPr id="636" name="直線コネクタ 635">
          <a:extLst>
            <a:ext uri="{FF2B5EF4-FFF2-40B4-BE49-F238E27FC236}">
              <a16:creationId xmlns:a16="http://schemas.microsoft.com/office/drawing/2014/main" id="{BD1399C7-264E-4454-95E6-19CF4D92E621}"/>
            </a:ext>
          </a:extLst>
        </xdr:cNvPr>
        <xdr:cNvCxnSpPr/>
      </xdr:nvCxnSpPr>
      <xdr:spPr>
        <a:xfrm>
          <a:off x="14592300" y="1403658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72208</xdr:rowOff>
    </xdr:from>
    <xdr:to>
      <xdr:col>72</xdr:col>
      <xdr:colOff>38100</xdr:colOff>
      <xdr:row>82</xdr:row>
      <xdr:rowOff>2358</xdr:rowOff>
    </xdr:to>
    <xdr:sp macro="" textlink="">
      <xdr:nvSpPr>
        <xdr:cNvPr id="637" name="楕円 636">
          <a:extLst>
            <a:ext uri="{FF2B5EF4-FFF2-40B4-BE49-F238E27FC236}">
              <a16:creationId xmlns:a16="http://schemas.microsoft.com/office/drawing/2014/main" id="{98FCE046-FBCA-4637-A09A-F32B3CDB0DF4}"/>
            </a:ext>
          </a:extLst>
        </xdr:cNvPr>
        <xdr:cNvSpPr/>
      </xdr:nvSpPr>
      <xdr:spPr>
        <a:xfrm>
          <a:off x="136525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123008</xdr:rowOff>
    </xdr:from>
    <xdr:to>
      <xdr:col>76</xdr:col>
      <xdr:colOff>114300</xdr:colOff>
      <xdr:row>81</xdr:row>
      <xdr:rowOff>149134</xdr:rowOff>
    </xdr:to>
    <xdr:cxnSp macro="">
      <xdr:nvCxnSpPr>
        <xdr:cNvPr id="638" name="直線コネクタ 637">
          <a:extLst>
            <a:ext uri="{FF2B5EF4-FFF2-40B4-BE49-F238E27FC236}">
              <a16:creationId xmlns:a16="http://schemas.microsoft.com/office/drawing/2014/main" id="{603F4737-0D3E-4191-A848-87240C2A9FE9}"/>
            </a:ext>
          </a:extLst>
        </xdr:cNvPr>
        <xdr:cNvCxnSpPr/>
      </xdr:nvCxnSpPr>
      <xdr:spPr>
        <a:xfrm>
          <a:off x="13703300" y="1401045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22877</xdr:rowOff>
    </xdr:from>
    <xdr:ext cx="405111" cy="259045"/>
    <xdr:sp macro="" textlink="">
      <xdr:nvSpPr>
        <xdr:cNvPr id="639" name="n_1aveValue【消防施設】&#10;有形固定資産減価償却率">
          <a:extLst>
            <a:ext uri="{FF2B5EF4-FFF2-40B4-BE49-F238E27FC236}">
              <a16:creationId xmlns:a16="http://schemas.microsoft.com/office/drawing/2014/main" id="{173A88D5-42BE-406A-A74A-3EC0CCDDA019}"/>
            </a:ext>
          </a:extLst>
        </xdr:cNvPr>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76761</xdr:rowOff>
    </xdr:from>
    <xdr:ext cx="405111" cy="259045"/>
    <xdr:sp macro="" textlink="">
      <xdr:nvSpPr>
        <xdr:cNvPr id="640" name="n_2aveValue【消防施設】&#10;有形固定資産減価償却率">
          <a:extLst>
            <a:ext uri="{FF2B5EF4-FFF2-40B4-BE49-F238E27FC236}">
              <a16:creationId xmlns:a16="http://schemas.microsoft.com/office/drawing/2014/main" id="{F2D6B4EE-8456-405B-9849-AB0EF79E0A04}"/>
            </a:ext>
          </a:extLst>
        </xdr:cNvPr>
        <xdr:cNvSpPr txBox="1"/>
      </xdr:nvSpPr>
      <xdr:spPr>
        <a:xfrm>
          <a:off x="14389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40839</xdr:rowOff>
    </xdr:from>
    <xdr:ext cx="405111" cy="259045"/>
    <xdr:sp macro="" textlink="">
      <xdr:nvSpPr>
        <xdr:cNvPr id="641" name="n_3aveValue【消防施設】&#10;有形固定資産減価償却率">
          <a:extLst>
            <a:ext uri="{FF2B5EF4-FFF2-40B4-BE49-F238E27FC236}">
              <a16:creationId xmlns:a16="http://schemas.microsoft.com/office/drawing/2014/main" id="{9C1C84C6-E617-4F80-B86A-0E1F6C30BB84}"/>
            </a:ext>
          </a:extLst>
        </xdr:cNvPr>
        <xdr:cNvSpPr txBox="1"/>
      </xdr:nvSpPr>
      <xdr:spPr>
        <a:xfrm>
          <a:off x="13500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17253</xdr:rowOff>
    </xdr:from>
    <xdr:ext cx="405111" cy="259045"/>
    <xdr:sp macro="" textlink="">
      <xdr:nvSpPr>
        <xdr:cNvPr id="642" name="n_4aveValue【消防施設】&#10;有形固定資産減価償却率">
          <a:extLst>
            <a:ext uri="{FF2B5EF4-FFF2-40B4-BE49-F238E27FC236}">
              <a16:creationId xmlns:a16="http://schemas.microsoft.com/office/drawing/2014/main" id="{88DAC702-D5B9-4CA5-86AE-75B434C19D3B}"/>
            </a:ext>
          </a:extLst>
        </xdr:cNvPr>
        <xdr:cNvSpPr txBox="1"/>
      </xdr:nvSpPr>
      <xdr:spPr>
        <a:xfrm>
          <a:off x="126117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74403</xdr:rowOff>
    </xdr:from>
    <xdr:ext cx="405111" cy="259045"/>
    <xdr:sp macro="" textlink="">
      <xdr:nvSpPr>
        <xdr:cNvPr id="643" name="n_1mainValue【消防施設】&#10;有形固定資産減価償却率">
          <a:extLst>
            <a:ext uri="{FF2B5EF4-FFF2-40B4-BE49-F238E27FC236}">
              <a16:creationId xmlns:a16="http://schemas.microsoft.com/office/drawing/2014/main" id="{04A82C8D-6B2E-4471-932E-0E393AAFFBB1}"/>
            </a:ext>
          </a:extLst>
        </xdr:cNvPr>
        <xdr:cNvSpPr txBox="1"/>
      </xdr:nvSpPr>
      <xdr:spPr>
        <a:xfrm>
          <a:off x="15266044" y="137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45011</xdr:rowOff>
    </xdr:from>
    <xdr:ext cx="405111" cy="259045"/>
    <xdr:sp macro="" textlink="">
      <xdr:nvSpPr>
        <xdr:cNvPr id="644" name="n_2mainValue【消防施設】&#10;有形固定資産減価償却率">
          <a:extLst>
            <a:ext uri="{FF2B5EF4-FFF2-40B4-BE49-F238E27FC236}">
              <a16:creationId xmlns:a16="http://schemas.microsoft.com/office/drawing/2014/main" id="{A6C2F8E2-A1E0-4CA2-87DE-F68E876A61FC}"/>
            </a:ext>
          </a:extLst>
        </xdr:cNvPr>
        <xdr:cNvSpPr txBox="1"/>
      </xdr:nvSpPr>
      <xdr:spPr>
        <a:xfrm>
          <a:off x="143897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18885</xdr:rowOff>
    </xdr:from>
    <xdr:ext cx="405111" cy="259045"/>
    <xdr:sp macro="" textlink="">
      <xdr:nvSpPr>
        <xdr:cNvPr id="645" name="n_3mainValue【消防施設】&#10;有形固定資産減価償却率">
          <a:extLst>
            <a:ext uri="{FF2B5EF4-FFF2-40B4-BE49-F238E27FC236}">
              <a16:creationId xmlns:a16="http://schemas.microsoft.com/office/drawing/2014/main" id="{73DBA19D-BBA0-4E2B-8362-E0345E77DA86}"/>
            </a:ext>
          </a:extLst>
        </xdr:cNvPr>
        <xdr:cNvSpPr txBox="1"/>
      </xdr:nvSpPr>
      <xdr:spPr>
        <a:xfrm>
          <a:off x="135007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a:extLst>
            <a:ext uri="{FF2B5EF4-FFF2-40B4-BE49-F238E27FC236}">
              <a16:creationId xmlns:a16="http://schemas.microsoft.com/office/drawing/2014/main" id="{831C3124-D176-4E04-89D0-1563FDF1538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a:extLst>
            <a:ext uri="{FF2B5EF4-FFF2-40B4-BE49-F238E27FC236}">
              <a16:creationId xmlns:a16="http://schemas.microsoft.com/office/drawing/2014/main" id="{5CFE335F-FBDC-4E6A-9F57-16ABF823378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a:extLst>
            <a:ext uri="{FF2B5EF4-FFF2-40B4-BE49-F238E27FC236}">
              <a16:creationId xmlns:a16="http://schemas.microsoft.com/office/drawing/2014/main" id="{26FD29C8-062F-4D9B-B91C-E494FE87BA8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a:extLst>
            <a:ext uri="{FF2B5EF4-FFF2-40B4-BE49-F238E27FC236}">
              <a16:creationId xmlns:a16="http://schemas.microsoft.com/office/drawing/2014/main" id="{6B4ACA8A-21C8-4E1D-AD76-7599D93BB07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a:extLst>
            <a:ext uri="{FF2B5EF4-FFF2-40B4-BE49-F238E27FC236}">
              <a16:creationId xmlns:a16="http://schemas.microsoft.com/office/drawing/2014/main" id="{4CC6D18B-C574-4AE8-84B9-E864876C033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a:extLst>
            <a:ext uri="{FF2B5EF4-FFF2-40B4-BE49-F238E27FC236}">
              <a16:creationId xmlns:a16="http://schemas.microsoft.com/office/drawing/2014/main" id="{9FC8544F-2F69-4751-A6AA-E1AD1628287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a:extLst>
            <a:ext uri="{FF2B5EF4-FFF2-40B4-BE49-F238E27FC236}">
              <a16:creationId xmlns:a16="http://schemas.microsoft.com/office/drawing/2014/main" id="{2F9B6DFD-DC5E-45A9-8109-03BCFBF12F0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a:extLst>
            <a:ext uri="{FF2B5EF4-FFF2-40B4-BE49-F238E27FC236}">
              <a16:creationId xmlns:a16="http://schemas.microsoft.com/office/drawing/2014/main" id="{F2F1872A-1252-45F9-A6F6-B7C15552AF6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a:extLst>
            <a:ext uri="{FF2B5EF4-FFF2-40B4-BE49-F238E27FC236}">
              <a16:creationId xmlns:a16="http://schemas.microsoft.com/office/drawing/2014/main" id="{4B072286-1BFA-4B4C-A9C4-A631F760CEF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a:extLst>
            <a:ext uri="{FF2B5EF4-FFF2-40B4-BE49-F238E27FC236}">
              <a16:creationId xmlns:a16="http://schemas.microsoft.com/office/drawing/2014/main" id="{1F83D660-76C7-47EC-9875-437F7AD845B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6" name="直線コネクタ 655">
          <a:extLst>
            <a:ext uri="{FF2B5EF4-FFF2-40B4-BE49-F238E27FC236}">
              <a16:creationId xmlns:a16="http://schemas.microsoft.com/office/drawing/2014/main" id="{C612CD19-0853-4508-9854-0C4C037946B1}"/>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7" name="テキスト ボックス 656">
          <a:extLst>
            <a:ext uri="{FF2B5EF4-FFF2-40B4-BE49-F238E27FC236}">
              <a16:creationId xmlns:a16="http://schemas.microsoft.com/office/drawing/2014/main" id="{971F6961-EE90-48D5-9A23-0FA5AC429AA1}"/>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8" name="直線コネクタ 657">
          <a:extLst>
            <a:ext uri="{FF2B5EF4-FFF2-40B4-BE49-F238E27FC236}">
              <a16:creationId xmlns:a16="http://schemas.microsoft.com/office/drawing/2014/main" id="{8C7D0C9F-3557-4A51-AF03-9D38628EB8CC}"/>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9" name="テキスト ボックス 658">
          <a:extLst>
            <a:ext uri="{FF2B5EF4-FFF2-40B4-BE49-F238E27FC236}">
              <a16:creationId xmlns:a16="http://schemas.microsoft.com/office/drawing/2014/main" id="{A3ADBCA6-C1C9-4096-8FF8-25AC4C05489D}"/>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0" name="直線コネクタ 659">
          <a:extLst>
            <a:ext uri="{FF2B5EF4-FFF2-40B4-BE49-F238E27FC236}">
              <a16:creationId xmlns:a16="http://schemas.microsoft.com/office/drawing/2014/main" id="{5EBEB26C-A135-486A-90FA-6B8A9E493C89}"/>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1" name="テキスト ボックス 660">
          <a:extLst>
            <a:ext uri="{FF2B5EF4-FFF2-40B4-BE49-F238E27FC236}">
              <a16:creationId xmlns:a16="http://schemas.microsoft.com/office/drawing/2014/main" id="{B98F3CB3-8DF9-46E2-B3F3-7BD76219D86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2" name="直線コネクタ 661">
          <a:extLst>
            <a:ext uri="{FF2B5EF4-FFF2-40B4-BE49-F238E27FC236}">
              <a16:creationId xmlns:a16="http://schemas.microsoft.com/office/drawing/2014/main" id="{F26C86ED-C916-4B5D-BDC8-275A5DE92AB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3" name="テキスト ボックス 662">
          <a:extLst>
            <a:ext uri="{FF2B5EF4-FFF2-40B4-BE49-F238E27FC236}">
              <a16:creationId xmlns:a16="http://schemas.microsoft.com/office/drawing/2014/main" id="{74C2F7AF-C67C-4953-AA02-EAE4E197BD71}"/>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4" name="直線コネクタ 663">
          <a:extLst>
            <a:ext uri="{FF2B5EF4-FFF2-40B4-BE49-F238E27FC236}">
              <a16:creationId xmlns:a16="http://schemas.microsoft.com/office/drawing/2014/main" id="{E04C3789-06F9-4365-BBB0-FF26371F3ADD}"/>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5" name="テキスト ボックス 664">
          <a:extLst>
            <a:ext uri="{FF2B5EF4-FFF2-40B4-BE49-F238E27FC236}">
              <a16:creationId xmlns:a16="http://schemas.microsoft.com/office/drawing/2014/main" id="{5C0767B8-CAA8-4EEC-A586-31C388D53C8F}"/>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6" name="直線コネクタ 665">
          <a:extLst>
            <a:ext uri="{FF2B5EF4-FFF2-40B4-BE49-F238E27FC236}">
              <a16:creationId xmlns:a16="http://schemas.microsoft.com/office/drawing/2014/main" id="{80CE7D5F-1F38-43D5-B27F-EC5FB91FB855}"/>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7" name="テキスト ボックス 666">
          <a:extLst>
            <a:ext uri="{FF2B5EF4-FFF2-40B4-BE49-F238E27FC236}">
              <a16:creationId xmlns:a16="http://schemas.microsoft.com/office/drawing/2014/main" id="{32969201-3376-4197-9BD6-6022BEFA478F}"/>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8" name="直線コネクタ 667">
          <a:extLst>
            <a:ext uri="{FF2B5EF4-FFF2-40B4-BE49-F238E27FC236}">
              <a16:creationId xmlns:a16="http://schemas.microsoft.com/office/drawing/2014/main" id="{DD4D572D-1DFC-4ECA-B72B-F704E4DD24B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9" name="テキスト ボックス 668">
          <a:extLst>
            <a:ext uri="{FF2B5EF4-FFF2-40B4-BE49-F238E27FC236}">
              <a16:creationId xmlns:a16="http://schemas.microsoft.com/office/drawing/2014/main" id="{195FE711-0C87-4990-8F49-9BA4AFD0677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0" name="【消防施設】&#10;一人当たり面積グラフ枠">
          <a:extLst>
            <a:ext uri="{FF2B5EF4-FFF2-40B4-BE49-F238E27FC236}">
              <a16:creationId xmlns:a16="http://schemas.microsoft.com/office/drawing/2014/main" id="{DD5677CB-280A-4C3F-92EB-C08574F9664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25037</xdr:rowOff>
    </xdr:from>
    <xdr:to>
      <xdr:col>116</xdr:col>
      <xdr:colOff>62864</xdr:colOff>
      <xdr:row>86</xdr:row>
      <xdr:rowOff>155666</xdr:rowOff>
    </xdr:to>
    <xdr:cxnSp macro="">
      <xdr:nvCxnSpPr>
        <xdr:cNvPr id="671" name="直線コネクタ 670">
          <a:extLst>
            <a:ext uri="{FF2B5EF4-FFF2-40B4-BE49-F238E27FC236}">
              <a16:creationId xmlns:a16="http://schemas.microsoft.com/office/drawing/2014/main" id="{AA910BE6-EE9A-4304-BC91-9A7599954E91}"/>
            </a:ext>
          </a:extLst>
        </xdr:cNvPr>
        <xdr:cNvCxnSpPr/>
      </xdr:nvCxnSpPr>
      <xdr:spPr>
        <a:xfrm flipV="1">
          <a:off x="22160864" y="1339813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672" name="【消防施設】&#10;一人当たり面積最小値テキスト">
          <a:extLst>
            <a:ext uri="{FF2B5EF4-FFF2-40B4-BE49-F238E27FC236}">
              <a16:creationId xmlns:a16="http://schemas.microsoft.com/office/drawing/2014/main" id="{411BC75F-4DF1-4CDF-8CDD-C1B14BC8741C}"/>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673" name="直線コネクタ 672">
          <a:extLst>
            <a:ext uri="{FF2B5EF4-FFF2-40B4-BE49-F238E27FC236}">
              <a16:creationId xmlns:a16="http://schemas.microsoft.com/office/drawing/2014/main" id="{2A0B0414-F127-4213-8EBD-A1B600B15A4D}"/>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143164</xdr:rowOff>
    </xdr:from>
    <xdr:ext cx="469744" cy="259045"/>
    <xdr:sp macro="" textlink="">
      <xdr:nvSpPr>
        <xdr:cNvPr id="674" name="【消防施設】&#10;一人当たり面積最大値テキスト">
          <a:extLst>
            <a:ext uri="{FF2B5EF4-FFF2-40B4-BE49-F238E27FC236}">
              <a16:creationId xmlns:a16="http://schemas.microsoft.com/office/drawing/2014/main" id="{5C3B2223-8971-4C56-8CF9-ED4AC90CA104}"/>
            </a:ext>
          </a:extLst>
        </xdr:cNvPr>
        <xdr:cNvSpPr txBox="1"/>
      </xdr:nvSpPr>
      <xdr:spPr>
        <a:xfrm>
          <a:off x="22199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25037</xdr:rowOff>
    </xdr:from>
    <xdr:to>
      <xdr:col>116</xdr:col>
      <xdr:colOff>152400</xdr:colOff>
      <xdr:row>78</xdr:row>
      <xdr:rowOff>25037</xdr:rowOff>
    </xdr:to>
    <xdr:cxnSp macro="">
      <xdr:nvCxnSpPr>
        <xdr:cNvPr id="675" name="直線コネクタ 674">
          <a:extLst>
            <a:ext uri="{FF2B5EF4-FFF2-40B4-BE49-F238E27FC236}">
              <a16:creationId xmlns:a16="http://schemas.microsoft.com/office/drawing/2014/main" id="{B792DD33-6644-4E0C-B2E0-58E94BB07D94}"/>
            </a:ext>
          </a:extLst>
        </xdr:cNvPr>
        <xdr:cNvCxnSpPr/>
      </xdr:nvCxnSpPr>
      <xdr:spPr>
        <a:xfrm>
          <a:off x="22072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75128</xdr:rowOff>
    </xdr:from>
    <xdr:ext cx="469744" cy="259045"/>
    <xdr:sp macro="" textlink="">
      <xdr:nvSpPr>
        <xdr:cNvPr id="676" name="【消防施設】&#10;一人当たり面積平均値テキスト">
          <a:extLst>
            <a:ext uri="{FF2B5EF4-FFF2-40B4-BE49-F238E27FC236}">
              <a16:creationId xmlns:a16="http://schemas.microsoft.com/office/drawing/2014/main" id="{DAD95858-C3D3-41FD-96AE-F10A28015BEA}"/>
            </a:ext>
          </a:extLst>
        </xdr:cNvPr>
        <xdr:cNvSpPr txBox="1"/>
      </xdr:nvSpPr>
      <xdr:spPr>
        <a:xfrm>
          <a:off x="22199600" y="14305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96701</xdr:rowOff>
    </xdr:from>
    <xdr:to>
      <xdr:col>116</xdr:col>
      <xdr:colOff>114300</xdr:colOff>
      <xdr:row>84</xdr:row>
      <xdr:rowOff>26851</xdr:rowOff>
    </xdr:to>
    <xdr:sp macro="" textlink="">
      <xdr:nvSpPr>
        <xdr:cNvPr id="677" name="フローチャート: 判断 676">
          <a:extLst>
            <a:ext uri="{FF2B5EF4-FFF2-40B4-BE49-F238E27FC236}">
              <a16:creationId xmlns:a16="http://schemas.microsoft.com/office/drawing/2014/main" id="{1A01D85A-0CDF-4DBF-9437-080418036730}"/>
            </a:ext>
          </a:extLst>
        </xdr:cNvPr>
        <xdr:cNvSpPr/>
      </xdr:nvSpPr>
      <xdr:spPr>
        <a:xfrm>
          <a:off x="22110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103232</xdr:rowOff>
    </xdr:from>
    <xdr:to>
      <xdr:col>112</xdr:col>
      <xdr:colOff>38100</xdr:colOff>
      <xdr:row>84</xdr:row>
      <xdr:rowOff>33382</xdr:rowOff>
    </xdr:to>
    <xdr:sp macro="" textlink="">
      <xdr:nvSpPr>
        <xdr:cNvPr id="678" name="フローチャート: 判断 677">
          <a:extLst>
            <a:ext uri="{FF2B5EF4-FFF2-40B4-BE49-F238E27FC236}">
              <a16:creationId xmlns:a16="http://schemas.microsoft.com/office/drawing/2014/main" id="{A9C63D78-3330-44FD-AC19-50904FE788C0}"/>
            </a:ext>
          </a:extLst>
        </xdr:cNvPr>
        <xdr:cNvSpPr/>
      </xdr:nvSpPr>
      <xdr:spPr>
        <a:xfrm>
          <a:off x="212725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129358</xdr:rowOff>
    </xdr:from>
    <xdr:to>
      <xdr:col>107</xdr:col>
      <xdr:colOff>101600</xdr:colOff>
      <xdr:row>84</xdr:row>
      <xdr:rowOff>59508</xdr:rowOff>
    </xdr:to>
    <xdr:sp macro="" textlink="">
      <xdr:nvSpPr>
        <xdr:cNvPr id="679" name="フローチャート: 判断 678">
          <a:extLst>
            <a:ext uri="{FF2B5EF4-FFF2-40B4-BE49-F238E27FC236}">
              <a16:creationId xmlns:a16="http://schemas.microsoft.com/office/drawing/2014/main" id="{7C5CB0EC-1935-48C0-B3F9-98B60F5B7145}"/>
            </a:ext>
          </a:extLst>
        </xdr:cNvPr>
        <xdr:cNvSpPr/>
      </xdr:nvSpPr>
      <xdr:spPr>
        <a:xfrm>
          <a:off x="20383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80373</xdr:rowOff>
    </xdr:from>
    <xdr:to>
      <xdr:col>102</xdr:col>
      <xdr:colOff>165100</xdr:colOff>
      <xdr:row>84</xdr:row>
      <xdr:rowOff>10523</xdr:rowOff>
    </xdr:to>
    <xdr:sp macro="" textlink="">
      <xdr:nvSpPr>
        <xdr:cNvPr id="680" name="フローチャート: 判断 679">
          <a:extLst>
            <a:ext uri="{FF2B5EF4-FFF2-40B4-BE49-F238E27FC236}">
              <a16:creationId xmlns:a16="http://schemas.microsoft.com/office/drawing/2014/main" id="{F2DB6DC2-7813-4B1C-B5E6-691DA50AAE27}"/>
            </a:ext>
          </a:extLst>
        </xdr:cNvPr>
        <xdr:cNvSpPr/>
      </xdr:nvSpPr>
      <xdr:spPr>
        <a:xfrm>
          <a:off x="19494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23223</xdr:rowOff>
    </xdr:from>
    <xdr:to>
      <xdr:col>98</xdr:col>
      <xdr:colOff>38100</xdr:colOff>
      <xdr:row>84</xdr:row>
      <xdr:rowOff>124823</xdr:rowOff>
    </xdr:to>
    <xdr:sp macro="" textlink="">
      <xdr:nvSpPr>
        <xdr:cNvPr id="681" name="フローチャート: 判断 680">
          <a:extLst>
            <a:ext uri="{FF2B5EF4-FFF2-40B4-BE49-F238E27FC236}">
              <a16:creationId xmlns:a16="http://schemas.microsoft.com/office/drawing/2014/main" id="{82EE786C-CDB1-4367-BCF8-6940DF67A89F}"/>
            </a:ext>
          </a:extLst>
        </xdr:cNvPr>
        <xdr:cNvSpPr/>
      </xdr:nvSpPr>
      <xdr:spPr>
        <a:xfrm>
          <a:off x="18605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EE15874C-CB68-4F9B-B67E-68E1B937FB6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9D3374E6-4EBF-4373-9EFE-027525BE5C2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7B7DE40D-F6E2-4195-AD27-7DCAC0A27CC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F946328F-06FC-4E29-AA90-1FAA8FF7214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A00350CB-740C-40C8-A4BD-49B1E170FE7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15058</xdr:rowOff>
    </xdr:from>
    <xdr:to>
      <xdr:col>116</xdr:col>
      <xdr:colOff>114300</xdr:colOff>
      <xdr:row>81</xdr:row>
      <xdr:rowOff>116658</xdr:rowOff>
    </xdr:to>
    <xdr:sp macro="" textlink="">
      <xdr:nvSpPr>
        <xdr:cNvPr id="687" name="楕円 686">
          <a:extLst>
            <a:ext uri="{FF2B5EF4-FFF2-40B4-BE49-F238E27FC236}">
              <a16:creationId xmlns:a16="http://schemas.microsoft.com/office/drawing/2014/main" id="{E7BFF04E-CF91-46A4-8302-A8F8F413620D}"/>
            </a:ext>
          </a:extLst>
        </xdr:cNvPr>
        <xdr:cNvSpPr/>
      </xdr:nvSpPr>
      <xdr:spPr>
        <a:xfrm>
          <a:off x="22110700" y="139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37935</xdr:rowOff>
    </xdr:from>
    <xdr:ext cx="469744" cy="259045"/>
    <xdr:sp macro="" textlink="">
      <xdr:nvSpPr>
        <xdr:cNvPr id="688" name="【消防施設】&#10;一人当たり面積該当値テキスト">
          <a:extLst>
            <a:ext uri="{FF2B5EF4-FFF2-40B4-BE49-F238E27FC236}">
              <a16:creationId xmlns:a16="http://schemas.microsoft.com/office/drawing/2014/main" id="{C2EF9021-57C2-4629-8CE2-8D85B60DD6BE}"/>
            </a:ext>
          </a:extLst>
        </xdr:cNvPr>
        <xdr:cNvSpPr txBox="1"/>
      </xdr:nvSpPr>
      <xdr:spPr>
        <a:xfrm>
          <a:off x="22199600" y="1375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50981</xdr:rowOff>
    </xdr:from>
    <xdr:to>
      <xdr:col>112</xdr:col>
      <xdr:colOff>38100</xdr:colOff>
      <xdr:row>81</xdr:row>
      <xdr:rowOff>152581</xdr:rowOff>
    </xdr:to>
    <xdr:sp macro="" textlink="">
      <xdr:nvSpPr>
        <xdr:cNvPr id="689" name="楕円 688">
          <a:extLst>
            <a:ext uri="{FF2B5EF4-FFF2-40B4-BE49-F238E27FC236}">
              <a16:creationId xmlns:a16="http://schemas.microsoft.com/office/drawing/2014/main" id="{3ED4A3AA-AC66-477C-8753-C71FD4B82D7F}"/>
            </a:ext>
          </a:extLst>
        </xdr:cNvPr>
        <xdr:cNvSpPr/>
      </xdr:nvSpPr>
      <xdr:spPr>
        <a:xfrm>
          <a:off x="21272500" y="13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65858</xdr:rowOff>
    </xdr:from>
    <xdr:to>
      <xdr:col>116</xdr:col>
      <xdr:colOff>63500</xdr:colOff>
      <xdr:row>81</xdr:row>
      <xdr:rowOff>101781</xdr:rowOff>
    </xdr:to>
    <xdr:cxnSp macro="">
      <xdr:nvCxnSpPr>
        <xdr:cNvPr id="690" name="直線コネクタ 689">
          <a:extLst>
            <a:ext uri="{FF2B5EF4-FFF2-40B4-BE49-F238E27FC236}">
              <a16:creationId xmlns:a16="http://schemas.microsoft.com/office/drawing/2014/main" id="{D0C130E7-8431-4640-A75E-ADCFF2E1D14F}"/>
            </a:ext>
          </a:extLst>
        </xdr:cNvPr>
        <xdr:cNvCxnSpPr/>
      </xdr:nvCxnSpPr>
      <xdr:spPr>
        <a:xfrm flipV="1">
          <a:off x="21323300" y="1395330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77107</xdr:rowOff>
    </xdr:from>
    <xdr:to>
      <xdr:col>107</xdr:col>
      <xdr:colOff>101600</xdr:colOff>
      <xdr:row>82</xdr:row>
      <xdr:rowOff>7257</xdr:rowOff>
    </xdr:to>
    <xdr:sp macro="" textlink="">
      <xdr:nvSpPr>
        <xdr:cNvPr id="691" name="楕円 690">
          <a:extLst>
            <a:ext uri="{FF2B5EF4-FFF2-40B4-BE49-F238E27FC236}">
              <a16:creationId xmlns:a16="http://schemas.microsoft.com/office/drawing/2014/main" id="{AF9B69F8-39D4-45F6-9F68-8BD66AFB88DD}"/>
            </a:ext>
          </a:extLst>
        </xdr:cNvPr>
        <xdr:cNvSpPr/>
      </xdr:nvSpPr>
      <xdr:spPr>
        <a:xfrm>
          <a:off x="20383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101781</xdr:rowOff>
    </xdr:from>
    <xdr:to>
      <xdr:col>111</xdr:col>
      <xdr:colOff>177800</xdr:colOff>
      <xdr:row>81</xdr:row>
      <xdr:rowOff>127907</xdr:rowOff>
    </xdr:to>
    <xdr:cxnSp macro="">
      <xdr:nvCxnSpPr>
        <xdr:cNvPr id="692" name="直線コネクタ 691">
          <a:extLst>
            <a:ext uri="{FF2B5EF4-FFF2-40B4-BE49-F238E27FC236}">
              <a16:creationId xmlns:a16="http://schemas.microsoft.com/office/drawing/2014/main" id="{C5DD813D-ADF0-44F9-BDA4-BED5902AFCD2}"/>
            </a:ext>
          </a:extLst>
        </xdr:cNvPr>
        <xdr:cNvCxnSpPr/>
      </xdr:nvCxnSpPr>
      <xdr:spPr>
        <a:xfrm flipV="1">
          <a:off x="20434300" y="139892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99968</xdr:rowOff>
    </xdr:from>
    <xdr:to>
      <xdr:col>102</xdr:col>
      <xdr:colOff>165100</xdr:colOff>
      <xdr:row>82</xdr:row>
      <xdr:rowOff>30118</xdr:rowOff>
    </xdr:to>
    <xdr:sp macro="" textlink="">
      <xdr:nvSpPr>
        <xdr:cNvPr id="693" name="楕円 692">
          <a:extLst>
            <a:ext uri="{FF2B5EF4-FFF2-40B4-BE49-F238E27FC236}">
              <a16:creationId xmlns:a16="http://schemas.microsoft.com/office/drawing/2014/main" id="{5B194461-C38F-41CE-BD9E-4F5F4125269C}"/>
            </a:ext>
          </a:extLst>
        </xdr:cNvPr>
        <xdr:cNvSpPr/>
      </xdr:nvSpPr>
      <xdr:spPr>
        <a:xfrm>
          <a:off x="19494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127907</xdr:rowOff>
    </xdr:from>
    <xdr:to>
      <xdr:col>107</xdr:col>
      <xdr:colOff>50800</xdr:colOff>
      <xdr:row>81</xdr:row>
      <xdr:rowOff>150768</xdr:rowOff>
    </xdr:to>
    <xdr:cxnSp macro="">
      <xdr:nvCxnSpPr>
        <xdr:cNvPr id="694" name="直線コネクタ 693">
          <a:extLst>
            <a:ext uri="{FF2B5EF4-FFF2-40B4-BE49-F238E27FC236}">
              <a16:creationId xmlns:a16="http://schemas.microsoft.com/office/drawing/2014/main" id="{851A413F-2598-4B41-8071-885015EE754A}"/>
            </a:ext>
          </a:extLst>
        </xdr:cNvPr>
        <xdr:cNvCxnSpPr/>
      </xdr:nvCxnSpPr>
      <xdr:spPr>
        <a:xfrm flipV="1">
          <a:off x="19545300" y="1401535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24509</xdr:rowOff>
    </xdr:from>
    <xdr:ext cx="469744" cy="259045"/>
    <xdr:sp macro="" textlink="">
      <xdr:nvSpPr>
        <xdr:cNvPr id="695" name="n_1aveValue【消防施設】&#10;一人当たり面積">
          <a:extLst>
            <a:ext uri="{FF2B5EF4-FFF2-40B4-BE49-F238E27FC236}">
              <a16:creationId xmlns:a16="http://schemas.microsoft.com/office/drawing/2014/main" id="{EC66434F-809C-41CC-9211-AA6BFF807395}"/>
            </a:ext>
          </a:extLst>
        </xdr:cNvPr>
        <xdr:cNvSpPr txBox="1"/>
      </xdr:nvSpPr>
      <xdr:spPr>
        <a:xfrm>
          <a:off x="21075727" y="1442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50635</xdr:rowOff>
    </xdr:from>
    <xdr:ext cx="469744" cy="259045"/>
    <xdr:sp macro="" textlink="">
      <xdr:nvSpPr>
        <xdr:cNvPr id="696" name="n_2aveValue【消防施設】&#10;一人当たり面積">
          <a:extLst>
            <a:ext uri="{FF2B5EF4-FFF2-40B4-BE49-F238E27FC236}">
              <a16:creationId xmlns:a16="http://schemas.microsoft.com/office/drawing/2014/main" id="{7C90AD2C-5211-46CD-849B-0D1CBF1C445F}"/>
            </a:ext>
          </a:extLst>
        </xdr:cNvPr>
        <xdr:cNvSpPr txBox="1"/>
      </xdr:nvSpPr>
      <xdr:spPr>
        <a:xfrm>
          <a:off x="20199427" y="144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1650</xdr:rowOff>
    </xdr:from>
    <xdr:ext cx="469744" cy="259045"/>
    <xdr:sp macro="" textlink="">
      <xdr:nvSpPr>
        <xdr:cNvPr id="697" name="n_3aveValue【消防施設】&#10;一人当たり面積">
          <a:extLst>
            <a:ext uri="{FF2B5EF4-FFF2-40B4-BE49-F238E27FC236}">
              <a16:creationId xmlns:a16="http://schemas.microsoft.com/office/drawing/2014/main" id="{A6CBCFF3-2218-47D1-BE8D-5DF9BAB849F9}"/>
            </a:ext>
          </a:extLst>
        </xdr:cNvPr>
        <xdr:cNvSpPr txBox="1"/>
      </xdr:nvSpPr>
      <xdr:spPr>
        <a:xfrm>
          <a:off x="19310427" y="144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141350</xdr:rowOff>
    </xdr:from>
    <xdr:ext cx="469744" cy="259045"/>
    <xdr:sp macro="" textlink="">
      <xdr:nvSpPr>
        <xdr:cNvPr id="698" name="n_4aveValue【消防施設】&#10;一人当たり面積">
          <a:extLst>
            <a:ext uri="{FF2B5EF4-FFF2-40B4-BE49-F238E27FC236}">
              <a16:creationId xmlns:a16="http://schemas.microsoft.com/office/drawing/2014/main" id="{4D978027-05AF-4FDD-8406-0DE8A1F3D84D}"/>
            </a:ext>
          </a:extLst>
        </xdr:cNvPr>
        <xdr:cNvSpPr txBox="1"/>
      </xdr:nvSpPr>
      <xdr:spPr>
        <a:xfrm>
          <a:off x="18421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169108</xdr:rowOff>
    </xdr:from>
    <xdr:ext cx="469744" cy="259045"/>
    <xdr:sp macro="" textlink="">
      <xdr:nvSpPr>
        <xdr:cNvPr id="699" name="n_1mainValue【消防施設】&#10;一人当たり面積">
          <a:extLst>
            <a:ext uri="{FF2B5EF4-FFF2-40B4-BE49-F238E27FC236}">
              <a16:creationId xmlns:a16="http://schemas.microsoft.com/office/drawing/2014/main" id="{0BA15F35-C57B-44C8-B7C3-36B47C2B2A53}"/>
            </a:ext>
          </a:extLst>
        </xdr:cNvPr>
        <xdr:cNvSpPr txBox="1"/>
      </xdr:nvSpPr>
      <xdr:spPr>
        <a:xfrm>
          <a:off x="21075727" y="1371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23784</xdr:rowOff>
    </xdr:from>
    <xdr:ext cx="469744" cy="259045"/>
    <xdr:sp macro="" textlink="">
      <xdr:nvSpPr>
        <xdr:cNvPr id="700" name="n_2mainValue【消防施設】&#10;一人当たり面積">
          <a:extLst>
            <a:ext uri="{FF2B5EF4-FFF2-40B4-BE49-F238E27FC236}">
              <a16:creationId xmlns:a16="http://schemas.microsoft.com/office/drawing/2014/main" id="{837D33BB-8A8F-4455-AA2E-4051E3BA7C0C}"/>
            </a:ext>
          </a:extLst>
        </xdr:cNvPr>
        <xdr:cNvSpPr txBox="1"/>
      </xdr:nvSpPr>
      <xdr:spPr>
        <a:xfrm>
          <a:off x="20199427" y="1373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46645</xdr:rowOff>
    </xdr:from>
    <xdr:ext cx="469744" cy="259045"/>
    <xdr:sp macro="" textlink="">
      <xdr:nvSpPr>
        <xdr:cNvPr id="701" name="n_3mainValue【消防施設】&#10;一人当たり面積">
          <a:extLst>
            <a:ext uri="{FF2B5EF4-FFF2-40B4-BE49-F238E27FC236}">
              <a16:creationId xmlns:a16="http://schemas.microsoft.com/office/drawing/2014/main" id="{62FF482D-EACE-4EB7-B178-66919C432528}"/>
            </a:ext>
          </a:extLst>
        </xdr:cNvPr>
        <xdr:cNvSpPr txBox="1"/>
      </xdr:nvSpPr>
      <xdr:spPr>
        <a:xfrm>
          <a:off x="19310427" y="1376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2" name="正方形/長方形 701">
          <a:extLst>
            <a:ext uri="{FF2B5EF4-FFF2-40B4-BE49-F238E27FC236}">
              <a16:creationId xmlns:a16="http://schemas.microsoft.com/office/drawing/2014/main" id="{6241A35C-821E-44E7-A4FD-760E130D2D6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3" name="正方形/長方形 702">
          <a:extLst>
            <a:ext uri="{FF2B5EF4-FFF2-40B4-BE49-F238E27FC236}">
              <a16:creationId xmlns:a16="http://schemas.microsoft.com/office/drawing/2014/main" id="{0053FCC0-A1B1-487E-8748-EDF59154162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4" name="正方形/長方形 703">
          <a:extLst>
            <a:ext uri="{FF2B5EF4-FFF2-40B4-BE49-F238E27FC236}">
              <a16:creationId xmlns:a16="http://schemas.microsoft.com/office/drawing/2014/main" id="{0DD086C2-D399-439C-AF0B-DC56D37956C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5" name="正方形/長方形 704">
          <a:extLst>
            <a:ext uri="{FF2B5EF4-FFF2-40B4-BE49-F238E27FC236}">
              <a16:creationId xmlns:a16="http://schemas.microsoft.com/office/drawing/2014/main" id="{CF764E84-9B7D-4CA1-AAA5-C17ADED6E4E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6" name="正方形/長方形 705">
          <a:extLst>
            <a:ext uri="{FF2B5EF4-FFF2-40B4-BE49-F238E27FC236}">
              <a16:creationId xmlns:a16="http://schemas.microsoft.com/office/drawing/2014/main" id="{5CEFAB93-BA70-43A3-A4E3-0E61575EF3A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7" name="正方形/長方形 706">
          <a:extLst>
            <a:ext uri="{FF2B5EF4-FFF2-40B4-BE49-F238E27FC236}">
              <a16:creationId xmlns:a16="http://schemas.microsoft.com/office/drawing/2014/main" id="{3C7FAA48-1155-40F4-959B-70261562846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8" name="正方形/長方形 707">
          <a:extLst>
            <a:ext uri="{FF2B5EF4-FFF2-40B4-BE49-F238E27FC236}">
              <a16:creationId xmlns:a16="http://schemas.microsoft.com/office/drawing/2014/main" id="{A5AF7AE7-7CE5-4EF0-8DF4-D5D312A2C61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9" name="正方形/長方形 708">
          <a:extLst>
            <a:ext uri="{FF2B5EF4-FFF2-40B4-BE49-F238E27FC236}">
              <a16:creationId xmlns:a16="http://schemas.microsoft.com/office/drawing/2014/main" id="{B3452A65-D4D6-4840-A9C3-E2B8E883817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0" name="テキスト ボックス 709">
          <a:extLst>
            <a:ext uri="{FF2B5EF4-FFF2-40B4-BE49-F238E27FC236}">
              <a16:creationId xmlns:a16="http://schemas.microsoft.com/office/drawing/2014/main" id="{80443D50-A1E8-4E04-B9D7-EBC2A3D4808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1" name="直線コネクタ 710">
          <a:extLst>
            <a:ext uri="{FF2B5EF4-FFF2-40B4-BE49-F238E27FC236}">
              <a16:creationId xmlns:a16="http://schemas.microsoft.com/office/drawing/2014/main" id="{215DFDCD-C90D-4E47-83C6-5F09B9E31BA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2" name="テキスト ボックス 711">
          <a:extLst>
            <a:ext uri="{FF2B5EF4-FFF2-40B4-BE49-F238E27FC236}">
              <a16:creationId xmlns:a16="http://schemas.microsoft.com/office/drawing/2014/main" id="{3C40B711-7251-47B6-8F8A-63FB3BD1269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3" name="直線コネクタ 712">
          <a:extLst>
            <a:ext uri="{FF2B5EF4-FFF2-40B4-BE49-F238E27FC236}">
              <a16:creationId xmlns:a16="http://schemas.microsoft.com/office/drawing/2014/main" id="{57CB0A93-57C3-4753-A025-9D42B35A094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4" name="テキスト ボックス 713">
          <a:extLst>
            <a:ext uri="{FF2B5EF4-FFF2-40B4-BE49-F238E27FC236}">
              <a16:creationId xmlns:a16="http://schemas.microsoft.com/office/drawing/2014/main" id="{2DF3437F-8559-4E27-8D6A-17BC9AD2D12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5" name="直線コネクタ 714">
          <a:extLst>
            <a:ext uri="{FF2B5EF4-FFF2-40B4-BE49-F238E27FC236}">
              <a16:creationId xmlns:a16="http://schemas.microsoft.com/office/drawing/2014/main" id="{C8AA347F-5E83-4950-A747-D937F50A8FD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6" name="テキスト ボックス 715">
          <a:extLst>
            <a:ext uri="{FF2B5EF4-FFF2-40B4-BE49-F238E27FC236}">
              <a16:creationId xmlns:a16="http://schemas.microsoft.com/office/drawing/2014/main" id="{C3FD965E-9A27-43A3-9FFE-A8776FA93F3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7" name="直線コネクタ 716">
          <a:extLst>
            <a:ext uri="{FF2B5EF4-FFF2-40B4-BE49-F238E27FC236}">
              <a16:creationId xmlns:a16="http://schemas.microsoft.com/office/drawing/2014/main" id="{30FFA9EF-3C52-4191-9AB9-963D17CC501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8" name="テキスト ボックス 717">
          <a:extLst>
            <a:ext uri="{FF2B5EF4-FFF2-40B4-BE49-F238E27FC236}">
              <a16:creationId xmlns:a16="http://schemas.microsoft.com/office/drawing/2014/main" id="{9EE65F75-2DAD-49CB-A6B5-75542A68FDC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9" name="直線コネクタ 718">
          <a:extLst>
            <a:ext uri="{FF2B5EF4-FFF2-40B4-BE49-F238E27FC236}">
              <a16:creationId xmlns:a16="http://schemas.microsoft.com/office/drawing/2014/main" id="{B6099D44-1841-498E-B0D2-166C448AD37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0" name="テキスト ボックス 719">
          <a:extLst>
            <a:ext uri="{FF2B5EF4-FFF2-40B4-BE49-F238E27FC236}">
              <a16:creationId xmlns:a16="http://schemas.microsoft.com/office/drawing/2014/main" id="{0BB0D0EE-6AD5-46E6-B36B-303783D9B96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1" name="直線コネクタ 720">
          <a:extLst>
            <a:ext uri="{FF2B5EF4-FFF2-40B4-BE49-F238E27FC236}">
              <a16:creationId xmlns:a16="http://schemas.microsoft.com/office/drawing/2014/main" id="{AE1A0A1E-308C-4ECF-A803-14EDC5D9A3C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2" name="テキスト ボックス 721">
          <a:extLst>
            <a:ext uri="{FF2B5EF4-FFF2-40B4-BE49-F238E27FC236}">
              <a16:creationId xmlns:a16="http://schemas.microsoft.com/office/drawing/2014/main" id="{B5499FCE-3293-4090-B9C4-FC299DC8CD1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3" name="直線コネクタ 722">
          <a:extLst>
            <a:ext uri="{FF2B5EF4-FFF2-40B4-BE49-F238E27FC236}">
              <a16:creationId xmlns:a16="http://schemas.microsoft.com/office/drawing/2014/main" id="{E9685F20-951E-4B9B-ACE2-349FF9C0FF6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4" name="テキスト ボックス 723">
          <a:extLst>
            <a:ext uri="{FF2B5EF4-FFF2-40B4-BE49-F238E27FC236}">
              <a16:creationId xmlns:a16="http://schemas.microsoft.com/office/drawing/2014/main" id="{A16970B5-987F-44AB-BD97-73FE556F231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5" name="直線コネクタ 724">
          <a:extLst>
            <a:ext uri="{FF2B5EF4-FFF2-40B4-BE49-F238E27FC236}">
              <a16:creationId xmlns:a16="http://schemas.microsoft.com/office/drawing/2014/main" id="{15F1ED64-7AEC-40EC-9777-EA0D644B6C9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6" name="【庁舎】&#10;有形固定資産減価償却率グラフ枠">
          <a:extLst>
            <a:ext uri="{FF2B5EF4-FFF2-40B4-BE49-F238E27FC236}">
              <a16:creationId xmlns:a16="http://schemas.microsoft.com/office/drawing/2014/main" id="{C57F5BC0-08E9-4C64-809A-C741F69B4E1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48442</xdr:rowOff>
    </xdr:to>
    <xdr:cxnSp macro="">
      <xdr:nvCxnSpPr>
        <xdr:cNvPr id="727" name="直線コネクタ 726">
          <a:extLst>
            <a:ext uri="{FF2B5EF4-FFF2-40B4-BE49-F238E27FC236}">
              <a16:creationId xmlns:a16="http://schemas.microsoft.com/office/drawing/2014/main" id="{25B1A735-A7B0-40D9-830D-8F53105708E0}"/>
            </a:ext>
          </a:extLst>
        </xdr:cNvPr>
        <xdr:cNvCxnSpPr/>
      </xdr:nvCxnSpPr>
      <xdr:spPr>
        <a:xfrm flipV="1">
          <a:off x="16318864" y="1716405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52269</xdr:rowOff>
    </xdr:from>
    <xdr:ext cx="405111" cy="259045"/>
    <xdr:sp macro="" textlink="">
      <xdr:nvSpPr>
        <xdr:cNvPr id="728" name="【庁舎】&#10;有形固定資産減価償却率最小値テキスト">
          <a:extLst>
            <a:ext uri="{FF2B5EF4-FFF2-40B4-BE49-F238E27FC236}">
              <a16:creationId xmlns:a16="http://schemas.microsoft.com/office/drawing/2014/main" id="{A0EFEC7E-78DB-4419-8CE1-94719CCAEF94}"/>
            </a:ext>
          </a:extLst>
        </xdr:cNvPr>
        <xdr:cNvSpPr txBox="1"/>
      </xdr:nvSpPr>
      <xdr:spPr>
        <a:xfrm>
          <a:off x="16357600" y="1856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48442</xdr:rowOff>
    </xdr:from>
    <xdr:to>
      <xdr:col>86</xdr:col>
      <xdr:colOff>25400</xdr:colOff>
      <xdr:row>108</xdr:row>
      <xdr:rowOff>48442</xdr:rowOff>
    </xdr:to>
    <xdr:cxnSp macro="">
      <xdr:nvCxnSpPr>
        <xdr:cNvPr id="729" name="直線コネクタ 728">
          <a:extLst>
            <a:ext uri="{FF2B5EF4-FFF2-40B4-BE49-F238E27FC236}">
              <a16:creationId xmlns:a16="http://schemas.microsoft.com/office/drawing/2014/main" id="{6B3DD043-30A2-468C-8CD3-728E19D863A8}"/>
            </a:ext>
          </a:extLst>
        </xdr:cNvPr>
        <xdr:cNvCxnSpPr/>
      </xdr:nvCxnSpPr>
      <xdr:spPr>
        <a:xfrm>
          <a:off x="16230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30" name="【庁舎】&#10;有形固定資産減価償却率最大値テキスト">
          <a:extLst>
            <a:ext uri="{FF2B5EF4-FFF2-40B4-BE49-F238E27FC236}">
              <a16:creationId xmlns:a16="http://schemas.microsoft.com/office/drawing/2014/main" id="{97235094-D7DA-440E-9150-EC2B40F3673B}"/>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31" name="直線コネクタ 730">
          <a:extLst>
            <a:ext uri="{FF2B5EF4-FFF2-40B4-BE49-F238E27FC236}">
              <a16:creationId xmlns:a16="http://schemas.microsoft.com/office/drawing/2014/main" id="{4274BC0F-8A15-4F49-8E1D-E4E6B1CEB17B}"/>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18885</xdr:rowOff>
    </xdr:from>
    <xdr:ext cx="405111" cy="259045"/>
    <xdr:sp macro="" textlink="">
      <xdr:nvSpPr>
        <xdr:cNvPr id="732" name="【庁舎】&#10;有形固定資産減価償却率平均値テキスト">
          <a:extLst>
            <a:ext uri="{FF2B5EF4-FFF2-40B4-BE49-F238E27FC236}">
              <a16:creationId xmlns:a16="http://schemas.microsoft.com/office/drawing/2014/main" id="{FF5E8015-21F8-4E90-A0C8-9C631A2697B1}"/>
            </a:ext>
          </a:extLst>
        </xdr:cNvPr>
        <xdr:cNvSpPr txBox="1"/>
      </xdr:nvSpPr>
      <xdr:spPr>
        <a:xfrm>
          <a:off x="16357600" y="1784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167458</xdr:rowOff>
    </xdr:from>
    <xdr:to>
      <xdr:col>85</xdr:col>
      <xdr:colOff>177800</xdr:colOff>
      <xdr:row>105</xdr:row>
      <xdr:rowOff>97608</xdr:rowOff>
    </xdr:to>
    <xdr:sp macro="" textlink="">
      <xdr:nvSpPr>
        <xdr:cNvPr id="733" name="フローチャート: 判断 732">
          <a:extLst>
            <a:ext uri="{FF2B5EF4-FFF2-40B4-BE49-F238E27FC236}">
              <a16:creationId xmlns:a16="http://schemas.microsoft.com/office/drawing/2014/main" id="{EE0FE2F7-8645-4600-96DD-A48A025A8FA1}"/>
            </a:ext>
          </a:extLst>
        </xdr:cNvPr>
        <xdr:cNvSpPr/>
      </xdr:nvSpPr>
      <xdr:spPr>
        <a:xfrm>
          <a:off x="162687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34" name="フローチャート: 判断 733">
          <a:extLst>
            <a:ext uri="{FF2B5EF4-FFF2-40B4-BE49-F238E27FC236}">
              <a16:creationId xmlns:a16="http://schemas.microsoft.com/office/drawing/2014/main" id="{B2D118B9-EB77-400E-A0D3-1E2D720C5436}"/>
            </a:ext>
          </a:extLst>
        </xdr:cNvPr>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159294</xdr:rowOff>
    </xdr:from>
    <xdr:to>
      <xdr:col>76</xdr:col>
      <xdr:colOff>165100</xdr:colOff>
      <xdr:row>105</xdr:row>
      <xdr:rowOff>89444</xdr:rowOff>
    </xdr:to>
    <xdr:sp macro="" textlink="">
      <xdr:nvSpPr>
        <xdr:cNvPr id="735" name="フローチャート: 判断 734">
          <a:extLst>
            <a:ext uri="{FF2B5EF4-FFF2-40B4-BE49-F238E27FC236}">
              <a16:creationId xmlns:a16="http://schemas.microsoft.com/office/drawing/2014/main" id="{1ECCD52D-F963-43E3-A412-8278436781D8}"/>
            </a:ext>
          </a:extLst>
        </xdr:cNvPr>
        <xdr:cNvSpPr/>
      </xdr:nvSpPr>
      <xdr:spPr>
        <a:xfrm>
          <a:off x="14541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28666</xdr:rowOff>
    </xdr:from>
    <xdr:to>
      <xdr:col>72</xdr:col>
      <xdr:colOff>38100</xdr:colOff>
      <xdr:row>105</xdr:row>
      <xdr:rowOff>130266</xdr:rowOff>
    </xdr:to>
    <xdr:sp macro="" textlink="">
      <xdr:nvSpPr>
        <xdr:cNvPr id="736" name="フローチャート: 判断 735">
          <a:extLst>
            <a:ext uri="{FF2B5EF4-FFF2-40B4-BE49-F238E27FC236}">
              <a16:creationId xmlns:a16="http://schemas.microsoft.com/office/drawing/2014/main" id="{1DD7548D-9CB8-442D-A60B-C9CBB493737A}"/>
            </a:ext>
          </a:extLst>
        </xdr:cNvPr>
        <xdr:cNvSpPr/>
      </xdr:nvSpPr>
      <xdr:spPr>
        <a:xfrm>
          <a:off x="13652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167458</xdr:rowOff>
    </xdr:from>
    <xdr:to>
      <xdr:col>67</xdr:col>
      <xdr:colOff>101600</xdr:colOff>
      <xdr:row>105</xdr:row>
      <xdr:rowOff>97608</xdr:rowOff>
    </xdr:to>
    <xdr:sp macro="" textlink="">
      <xdr:nvSpPr>
        <xdr:cNvPr id="737" name="フローチャート: 判断 736">
          <a:extLst>
            <a:ext uri="{FF2B5EF4-FFF2-40B4-BE49-F238E27FC236}">
              <a16:creationId xmlns:a16="http://schemas.microsoft.com/office/drawing/2014/main" id="{DF3BFDE3-F3D0-4979-9FC1-9B56F7132E72}"/>
            </a:ext>
          </a:extLst>
        </xdr:cNvPr>
        <xdr:cNvSpPr/>
      </xdr:nvSpPr>
      <xdr:spPr>
        <a:xfrm>
          <a:off x="12763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B36A9F4C-63B3-4911-B639-146968C6ECE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2DEDE789-F79B-429C-9740-D369C159E92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B089DC9E-9E79-4498-B959-69AA35945C5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6E0D6B40-61C0-48AB-8B37-58D206639E7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9061D230-3EFE-40AE-96DA-D3924C97B91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743" name="楕円 742">
          <a:extLst>
            <a:ext uri="{FF2B5EF4-FFF2-40B4-BE49-F238E27FC236}">
              <a16:creationId xmlns:a16="http://schemas.microsoft.com/office/drawing/2014/main" id="{B508374B-EBBF-4CE2-971F-C895C96D74A8}"/>
            </a:ext>
          </a:extLst>
        </xdr:cNvPr>
        <xdr:cNvSpPr/>
      </xdr:nvSpPr>
      <xdr:spPr>
        <a:xfrm>
          <a:off x="162687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149151</xdr:rowOff>
    </xdr:from>
    <xdr:ext cx="405111" cy="259045"/>
    <xdr:sp macro="" textlink="">
      <xdr:nvSpPr>
        <xdr:cNvPr id="744" name="【庁舎】&#10;有形固定資産減価償却率該当値テキスト">
          <a:extLst>
            <a:ext uri="{FF2B5EF4-FFF2-40B4-BE49-F238E27FC236}">
              <a16:creationId xmlns:a16="http://schemas.microsoft.com/office/drawing/2014/main" id="{6F40CD55-E624-4853-86E6-F9155682D473}"/>
            </a:ext>
          </a:extLst>
        </xdr:cNvPr>
        <xdr:cNvSpPr txBox="1"/>
      </xdr:nvSpPr>
      <xdr:spPr>
        <a:xfrm>
          <a:off x="16357600"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139700</xdr:rowOff>
    </xdr:from>
    <xdr:to>
      <xdr:col>81</xdr:col>
      <xdr:colOff>101600</xdr:colOff>
      <xdr:row>105</xdr:row>
      <xdr:rowOff>69850</xdr:rowOff>
    </xdr:to>
    <xdr:sp macro="" textlink="">
      <xdr:nvSpPr>
        <xdr:cNvPr id="745" name="楕円 744">
          <a:extLst>
            <a:ext uri="{FF2B5EF4-FFF2-40B4-BE49-F238E27FC236}">
              <a16:creationId xmlns:a16="http://schemas.microsoft.com/office/drawing/2014/main" id="{063105C2-7655-458A-A2B1-3186A87B4F1F}"/>
            </a:ext>
          </a:extLst>
        </xdr:cNvPr>
        <xdr:cNvSpPr/>
      </xdr:nvSpPr>
      <xdr:spPr>
        <a:xfrm>
          <a:off x="15430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19050</xdr:rowOff>
    </xdr:from>
    <xdr:to>
      <xdr:col>85</xdr:col>
      <xdr:colOff>127000</xdr:colOff>
      <xdr:row>105</xdr:row>
      <xdr:rowOff>50074</xdr:rowOff>
    </xdr:to>
    <xdr:cxnSp macro="">
      <xdr:nvCxnSpPr>
        <xdr:cNvPr id="746" name="直線コネクタ 745">
          <a:extLst>
            <a:ext uri="{FF2B5EF4-FFF2-40B4-BE49-F238E27FC236}">
              <a16:creationId xmlns:a16="http://schemas.microsoft.com/office/drawing/2014/main" id="{3BD397F1-BDF6-4807-B9C8-134B4C7EDD85}"/>
            </a:ext>
          </a:extLst>
        </xdr:cNvPr>
        <xdr:cNvCxnSpPr/>
      </xdr:nvCxnSpPr>
      <xdr:spPr>
        <a:xfrm>
          <a:off x="15481300" y="1802130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110308</xdr:rowOff>
    </xdr:from>
    <xdr:to>
      <xdr:col>76</xdr:col>
      <xdr:colOff>165100</xdr:colOff>
      <xdr:row>105</xdr:row>
      <xdr:rowOff>40458</xdr:rowOff>
    </xdr:to>
    <xdr:sp macro="" textlink="">
      <xdr:nvSpPr>
        <xdr:cNvPr id="747" name="楕円 746">
          <a:extLst>
            <a:ext uri="{FF2B5EF4-FFF2-40B4-BE49-F238E27FC236}">
              <a16:creationId xmlns:a16="http://schemas.microsoft.com/office/drawing/2014/main" id="{B894260B-FE11-4AE3-88BE-B3242C66436F}"/>
            </a:ext>
          </a:extLst>
        </xdr:cNvPr>
        <xdr:cNvSpPr/>
      </xdr:nvSpPr>
      <xdr:spPr>
        <a:xfrm>
          <a:off x="14541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161108</xdr:rowOff>
    </xdr:from>
    <xdr:to>
      <xdr:col>81</xdr:col>
      <xdr:colOff>50800</xdr:colOff>
      <xdr:row>105</xdr:row>
      <xdr:rowOff>19050</xdr:rowOff>
    </xdr:to>
    <xdr:cxnSp macro="">
      <xdr:nvCxnSpPr>
        <xdr:cNvPr id="748" name="直線コネクタ 747">
          <a:extLst>
            <a:ext uri="{FF2B5EF4-FFF2-40B4-BE49-F238E27FC236}">
              <a16:creationId xmlns:a16="http://schemas.microsoft.com/office/drawing/2014/main" id="{341B28E2-9DDD-4992-A7B3-3902E6973385}"/>
            </a:ext>
          </a:extLst>
        </xdr:cNvPr>
        <xdr:cNvCxnSpPr/>
      </xdr:nvCxnSpPr>
      <xdr:spPr>
        <a:xfrm>
          <a:off x="14592300" y="1799190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749" name="楕円 748">
          <a:extLst>
            <a:ext uri="{FF2B5EF4-FFF2-40B4-BE49-F238E27FC236}">
              <a16:creationId xmlns:a16="http://schemas.microsoft.com/office/drawing/2014/main" id="{3132F4C3-F571-4921-A37C-E6B4B2D1BE2C}"/>
            </a:ext>
          </a:extLst>
        </xdr:cNvPr>
        <xdr:cNvSpPr/>
      </xdr:nvSpPr>
      <xdr:spPr>
        <a:xfrm>
          <a:off x="13652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131718</xdr:rowOff>
    </xdr:from>
    <xdr:to>
      <xdr:col>76</xdr:col>
      <xdr:colOff>114300</xdr:colOff>
      <xdr:row>104</xdr:row>
      <xdr:rowOff>161108</xdr:rowOff>
    </xdr:to>
    <xdr:cxnSp macro="">
      <xdr:nvCxnSpPr>
        <xdr:cNvPr id="750" name="直線コネクタ 749">
          <a:extLst>
            <a:ext uri="{FF2B5EF4-FFF2-40B4-BE49-F238E27FC236}">
              <a16:creationId xmlns:a16="http://schemas.microsoft.com/office/drawing/2014/main" id="{50026DE5-6B6E-466C-80D7-28FF54C59C2F}"/>
            </a:ext>
          </a:extLst>
        </xdr:cNvPr>
        <xdr:cNvCxnSpPr/>
      </xdr:nvCxnSpPr>
      <xdr:spPr>
        <a:xfrm>
          <a:off x="13703300" y="1796251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83838</xdr:rowOff>
    </xdr:from>
    <xdr:ext cx="405111" cy="259045"/>
    <xdr:sp macro="" textlink="">
      <xdr:nvSpPr>
        <xdr:cNvPr id="751" name="n_1aveValue【庁舎】&#10;有形固定資産減価償却率">
          <a:extLst>
            <a:ext uri="{FF2B5EF4-FFF2-40B4-BE49-F238E27FC236}">
              <a16:creationId xmlns:a16="http://schemas.microsoft.com/office/drawing/2014/main" id="{3E3393F3-AADB-4235-B690-0B753B30D9D2}"/>
            </a:ext>
          </a:extLst>
        </xdr:cNvPr>
        <xdr:cNvSpPr txBox="1"/>
      </xdr:nvSpPr>
      <xdr:spPr>
        <a:xfrm>
          <a:off x="15266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80571</xdr:rowOff>
    </xdr:from>
    <xdr:ext cx="405111" cy="259045"/>
    <xdr:sp macro="" textlink="">
      <xdr:nvSpPr>
        <xdr:cNvPr id="752" name="n_2aveValue【庁舎】&#10;有形固定資産減価償却率">
          <a:extLst>
            <a:ext uri="{FF2B5EF4-FFF2-40B4-BE49-F238E27FC236}">
              <a16:creationId xmlns:a16="http://schemas.microsoft.com/office/drawing/2014/main" id="{99D6304B-A9A8-44F4-99FA-37BB41699A01}"/>
            </a:ext>
          </a:extLst>
        </xdr:cNvPr>
        <xdr:cNvSpPr txBox="1"/>
      </xdr:nvSpPr>
      <xdr:spPr>
        <a:xfrm>
          <a:off x="14389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121393</xdr:rowOff>
    </xdr:from>
    <xdr:ext cx="405111" cy="259045"/>
    <xdr:sp macro="" textlink="">
      <xdr:nvSpPr>
        <xdr:cNvPr id="753" name="n_3aveValue【庁舎】&#10;有形固定資産減価償却率">
          <a:extLst>
            <a:ext uri="{FF2B5EF4-FFF2-40B4-BE49-F238E27FC236}">
              <a16:creationId xmlns:a16="http://schemas.microsoft.com/office/drawing/2014/main" id="{636BEBE4-D2EE-40DA-BB2F-EC746C229F6A}"/>
            </a:ext>
          </a:extLst>
        </xdr:cNvPr>
        <xdr:cNvSpPr txBox="1"/>
      </xdr:nvSpPr>
      <xdr:spPr>
        <a:xfrm>
          <a:off x="13500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114135</xdr:rowOff>
    </xdr:from>
    <xdr:ext cx="405111" cy="259045"/>
    <xdr:sp macro="" textlink="">
      <xdr:nvSpPr>
        <xdr:cNvPr id="754" name="n_4aveValue【庁舎】&#10;有形固定資産減価償却率">
          <a:extLst>
            <a:ext uri="{FF2B5EF4-FFF2-40B4-BE49-F238E27FC236}">
              <a16:creationId xmlns:a16="http://schemas.microsoft.com/office/drawing/2014/main" id="{0915212A-1A96-48C5-8C30-B16602E5ACC9}"/>
            </a:ext>
          </a:extLst>
        </xdr:cNvPr>
        <xdr:cNvSpPr txBox="1"/>
      </xdr:nvSpPr>
      <xdr:spPr>
        <a:xfrm>
          <a:off x="12611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86377</xdr:rowOff>
    </xdr:from>
    <xdr:ext cx="405111" cy="259045"/>
    <xdr:sp macro="" textlink="">
      <xdr:nvSpPr>
        <xdr:cNvPr id="755" name="n_1mainValue【庁舎】&#10;有形固定資産減価償却率">
          <a:extLst>
            <a:ext uri="{FF2B5EF4-FFF2-40B4-BE49-F238E27FC236}">
              <a16:creationId xmlns:a16="http://schemas.microsoft.com/office/drawing/2014/main" id="{C2CAC3CD-FCF5-4F97-9970-361F78F972C8}"/>
            </a:ext>
          </a:extLst>
        </xdr:cNvPr>
        <xdr:cNvSpPr txBox="1"/>
      </xdr:nvSpPr>
      <xdr:spPr>
        <a:xfrm>
          <a:off x="15266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56985</xdr:rowOff>
    </xdr:from>
    <xdr:ext cx="405111" cy="259045"/>
    <xdr:sp macro="" textlink="">
      <xdr:nvSpPr>
        <xdr:cNvPr id="756" name="n_2mainValue【庁舎】&#10;有形固定資産減価償却率">
          <a:extLst>
            <a:ext uri="{FF2B5EF4-FFF2-40B4-BE49-F238E27FC236}">
              <a16:creationId xmlns:a16="http://schemas.microsoft.com/office/drawing/2014/main" id="{396AC4CA-E611-455C-B4D5-7CE3D2E25D7A}"/>
            </a:ext>
          </a:extLst>
        </xdr:cNvPr>
        <xdr:cNvSpPr txBox="1"/>
      </xdr:nvSpPr>
      <xdr:spPr>
        <a:xfrm>
          <a:off x="14389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757" name="n_3mainValue【庁舎】&#10;有形固定資産減価償却率">
          <a:extLst>
            <a:ext uri="{FF2B5EF4-FFF2-40B4-BE49-F238E27FC236}">
              <a16:creationId xmlns:a16="http://schemas.microsoft.com/office/drawing/2014/main" id="{6C875DDD-C1E2-4A1E-B878-179AC4419014}"/>
            </a:ext>
          </a:extLst>
        </xdr:cNvPr>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8" name="正方形/長方形 757">
          <a:extLst>
            <a:ext uri="{FF2B5EF4-FFF2-40B4-BE49-F238E27FC236}">
              <a16:creationId xmlns:a16="http://schemas.microsoft.com/office/drawing/2014/main" id="{8203019E-4AAD-4D6B-92ED-043181D6CF6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9" name="正方形/長方形 758">
          <a:extLst>
            <a:ext uri="{FF2B5EF4-FFF2-40B4-BE49-F238E27FC236}">
              <a16:creationId xmlns:a16="http://schemas.microsoft.com/office/drawing/2014/main" id="{3BA72F35-6C83-456B-9C96-494CE33C1A9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0" name="正方形/長方形 759">
          <a:extLst>
            <a:ext uri="{FF2B5EF4-FFF2-40B4-BE49-F238E27FC236}">
              <a16:creationId xmlns:a16="http://schemas.microsoft.com/office/drawing/2014/main" id="{582EC7A3-3080-4D8C-8B0E-5A95E12C47A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1" name="正方形/長方形 760">
          <a:extLst>
            <a:ext uri="{FF2B5EF4-FFF2-40B4-BE49-F238E27FC236}">
              <a16:creationId xmlns:a16="http://schemas.microsoft.com/office/drawing/2014/main" id="{54C3BC12-C8B9-4473-B628-24D46E4641A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2" name="正方形/長方形 761">
          <a:extLst>
            <a:ext uri="{FF2B5EF4-FFF2-40B4-BE49-F238E27FC236}">
              <a16:creationId xmlns:a16="http://schemas.microsoft.com/office/drawing/2014/main" id="{95B3FB3E-D240-41D6-9082-8A2B2E39FE0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3" name="正方形/長方形 762">
          <a:extLst>
            <a:ext uri="{FF2B5EF4-FFF2-40B4-BE49-F238E27FC236}">
              <a16:creationId xmlns:a16="http://schemas.microsoft.com/office/drawing/2014/main" id="{9AB3F835-E473-48C9-94A0-A0CC98F9A46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4" name="正方形/長方形 763">
          <a:extLst>
            <a:ext uri="{FF2B5EF4-FFF2-40B4-BE49-F238E27FC236}">
              <a16:creationId xmlns:a16="http://schemas.microsoft.com/office/drawing/2014/main" id="{AC7C9D0E-7422-44A9-81C7-F80C95EF138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5" name="正方形/長方形 764">
          <a:extLst>
            <a:ext uri="{FF2B5EF4-FFF2-40B4-BE49-F238E27FC236}">
              <a16:creationId xmlns:a16="http://schemas.microsoft.com/office/drawing/2014/main" id="{F4A5A8F6-7EEE-45E2-95BD-4A3B552F693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6" name="テキスト ボックス 765">
          <a:extLst>
            <a:ext uri="{FF2B5EF4-FFF2-40B4-BE49-F238E27FC236}">
              <a16:creationId xmlns:a16="http://schemas.microsoft.com/office/drawing/2014/main" id="{E5DD6440-1573-451D-B8EA-7C813ED44E7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7" name="直線コネクタ 766">
          <a:extLst>
            <a:ext uri="{FF2B5EF4-FFF2-40B4-BE49-F238E27FC236}">
              <a16:creationId xmlns:a16="http://schemas.microsoft.com/office/drawing/2014/main" id="{7B803DC3-7FDF-486A-844B-95CBE11EE44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8" name="直線コネクタ 767">
          <a:extLst>
            <a:ext uri="{FF2B5EF4-FFF2-40B4-BE49-F238E27FC236}">
              <a16:creationId xmlns:a16="http://schemas.microsoft.com/office/drawing/2014/main" id="{EC635F66-C0B3-4F78-A084-F7DCCA78B71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9" name="テキスト ボックス 768">
          <a:extLst>
            <a:ext uri="{FF2B5EF4-FFF2-40B4-BE49-F238E27FC236}">
              <a16:creationId xmlns:a16="http://schemas.microsoft.com/office/drawing/2014/main" id="{16892E9C-1F1A-4C71-9132-7DC878BC5C5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0" name="直線コネクタ 769">
          <a:extLst>
            <a:ext uri="{FF2B5EF4-FFF2-40B4-BE49-F238E27FC236}">
              <a16:creationId xmlns:a16="http://schemas.microsoft.com/office/drawing/2014/main" id="{D62BD289-59F2-447A-99BD-12E3314E2A6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1" name="テキスト ボックス 770">
          <a:extLst>
            <a:ext uri="{FF2B5EF4-FFF2-40B4-BE49-F238E27FC236}">
              <a16:creationId xmlns:a16="http://schemas.microsoft.com/office/drawing/2014/main" id="{C67CFD12-BFAA-4284-A960-ADAE0F68ADE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2" name="直線コネクタ 771">
          <a:extLst>
            <a:ext uri="{FF2B5EF4-FFF2-40B4-BE49-F238E27FC236}">
              <a16:creationId xmlns:a16="http://schemas.microsoft.com/office/drawing/2014/main" id="{4527A29B-8256-443A-A79F-2A440A7DA77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3" name="テキスト ボックス 772">
          <a:extLst>
            <a:ext uri="{FF2B5EF4-FFF2-40B4-BE49-F238E27FC236}">
              <a16:creationId xmlns:a16="http://schemas.microsoft.com/office/drawing/2014/main" id="{ABDB3886-863B-40D6-91E7-A5A52707450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4" name="直線コネクタ 773">
          <a:extLst>
            <a:ext uri="{FF2B5EF4-FFF2-40B4-BE49-F238E27FC236}">
              <a16:creationId xmlns:a16="http://schemas.microsoft.com/office/drawing/2014/main" id="{4B1A80B1-B010-46C6-B9BE-7F31194E911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5" name="テキスト ボックス 774">
          <a:extLst>
            <a:ext uri="{FF2B5EF4-FFF2-40B4-BE49-F238E27FC236}">
              <a16:creationId xmlns:a16="http://schemas.microsoft.com/office/drawing/2014/main" id="{66376F08-1637-42E3-8B17-4A18C36DEAA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6" name="直線コネクタ 775">
          <a:extLst>
            <a:ext uri="{FF2B5EF4-FFF2-40B4-BE49-F238E27FC236}">
              <a16:creationId xmlns:a16="http://schemas.microsoft.com/office/drawing/2014/main" id="{865C1069-DAAC-4BD7-9436-319CA6BD396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7" name="テキスト ボックス 776">
          <a:extLst>
            <a:ext uri="{FF2B5EF4-FFF2-40B4-BE49-F238E27FC236}">
              <a16:creationId xmlns:a16="http://schemas.microsoft.com/office/drawing/2014/main" id="{50E4E54B-5217-4482-BD43-30278F0673A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8" name="直線コネクタ 777">
          <a:extLst>
            <a:ext uri="{FF2B5EF4-FFF2-40B4-BE49-F238E27FC236}">
              <a16:creationId xmlns:a16="http://schemas.microsoft.com/office/drawing/2014/main" id="{47E01B2A-5B5D-42AE-A958-5F6166F3982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9" name="テキスト ボックス 778">
          <a:extLst>
            <a:ext uri="{FF2B5EF4-FFF2-40B4-BE49-F238E27FC236}">
              <a16:creationId xmlns:a16="http://schemas.microsoft.com/office/drawing/2014/main" id="{ED331A8A-087D-4DCA-AE5B-40A31282067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0" name="直線コネクタ 779">
          <a:extLst>
            <a:ext uri="{FF2B5EF4-FFF2-40B4-BE49-F238E27FC236}">
              <a16:creationId xmlns:a16="http://schemas.microsoft.com/office/drawing/2014/main" id="{607BF4BA-8453-4C3F-8012-EDF98E7A484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1" name="テキスト ボックス 780">
          <a:extLst>
            <a:ext uri="{FF2B5EF4-FFF2-40B4-BE49-F238E27FC236}">
              <a16:creationId xmlns:a16="http://schemas.microsoft.com/office/drawing/2014/main" id="{F71BB368-705A-45F4-8D1D-0BC11DF3C8F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2" name="【庁舎】&#10;一人当たり面積グラフ枠">
          <a:extLst>
            <a:ext uri="{FF2B5EF4-FFF2-40B4-BE49-F238E27FC236}">
              <a16:creationId xmlns:a16="http://schemas.microsoft.com/office/drawing/2014/main" id="{6E5CD3DE-485E-4161-8494-70DCBD9D4EF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0</xdr:rowOff>
    </xdr:from>
    <xdr:to>
      <xdr:col>116</xdr:col>
      <xdr:colOff>62864</xdr:colOff>
      <xdr:row>108</xdr:row>
      <xdr:rowOff>72934</xdr:rowOff>
    </xdr:to>
    <xdr:cxnSp macro="">
      <xdr:nvCxnSpPr>
        <xdr:cNvPr id="783" name="直線コネクタ 782">
          <a:extLst>
            <a:ext uri="{FF2B5EF4-FFF2-40B4-BE49-F238E27FC236}">
              <a16:creationId xmlns:a16="http://schemas.microsoft.com/office/drawing/2014/main" id="{E5884812-9A28-4148-A28B-F4D05CD3EE3B}"/>
            </a:ext>
          </a:extLst>
        </xdr:cNvPr>
        <xdr:cNvCxnSpPr/>
      </xdr:nvCxnSpPr>
      <xdr:spPr>
        <a:xfrm flipV="1">
          <a:off x="22160864" y="17145000"/>
          <a:ext cx="0" cy="1444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76761</xdr:rowOff>
    </xdr:from>
    <xdr:ext cx="469744" cy="259045"/>
    <xdr:sp macro="" textlink="">
      <xdr:nvSpPr>
        <xdr:cNvPr id="784" name="【庁舎】&#10;一人当たり面積最小値テキスト">
          <a:extLst>
            <a:ext uri="{FF2B5EF4-FFF2-40B4-BE49-F238E27FC236}">
              <a16:creationId xmlns:a16="http://schemas.microsoft.com/office/drawing/2014/main" id="{B090A3A0-63ED-4487-9DAB-2C16B898F8FB}"/>
            </a:ext>
          </a:extLst>
        </xdr:cNvPr>
        <xdr:cNvSpPr txBox="1"/>
      </xdr:nvSpPr>
      <xdr:spPr>
        <a:xfrm>
          <a:off x="22199600" y="1859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72934</xdr:rowOff>
    </xdr:from>
    <xdr:to>
      <xdr:col>116</xdr:col>
      <xdr:colOff>152400</xdr:colOff>
      <xdr:row>108</xdr:row>
      <xdr:rowOff>72934</xdr:rowOff>
    </xdr:to>
    <xdr:cxnSp macro="">
      <xdr:nvCxnSpPr>
        <xdr:cNvPr id="785" name="直線コネクタ 784">
          <a:extLst>
            <a:ext uri="{FF2B5EF4-FFF2-40B4-BE49-F238E27FC236}">
              <a16:creationId xmlns:a16="http://schemas.microsoft.com/office/drawing/2014/main" id="{F6F6D05F-8351-4AA0-B9FC-3541A41A9B22}"/>
            </a:ext>
          </a:extLst>
        </xdr:cNvPr>
        <xdr:cNvCxnSpPr/>
      </xdr:nvCxnSpPr>
      <xdr:spPr>
        <a:xfrm>
          <a:off x="22072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118127</xdr:rowOff>
    </xdr:from>
    <xdr:ext cx="469744" cy="259045"/>
    <xdr:sp macro="" textlink="">
      <xdr:nvSpPr>
        <xdr:cNvPr id="786" name="【庁舎】&#10;一人当たり面積最大値テキスト">
          <a:extLst>
            <a:ext uri="{FF2B5EF4-FFF2-40B4-BE49-F238E27FC236}">
              <a16:creationId xmlns:a16="http://schemas.microsoft.com/office/drawing/2014/main" id="{17652E16-FCA2-455A-BD43-F36BB5337CD6}"/>
            </a:ext>
          </a:extLst>
        </xdr:cNvPr>
        <xdr:cNvSpPr txBox="1"/>
      </xdr:nvSpPr>
      <xdr:spPr>
        <a:xfrm>
          <a:off x="22199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0</xdr:rowOff>
    </xdr:from>
    <xdr:to>
      <xdr:col>116</xdr:col>
      <xdr:colOff>152400</xdr:colOff>
      <xdr:row>100</xdr:row>
      <xdr:rowOff>0</xdr:rowOff>
    </xdr:to>
    <xdr:cxnSp macro="">
      <xdr:nvCxnSpPr>
        <xdr:cNvPr id="787" name="直線コネクタ 786">
          <a:extLst>
            <a:ext uri="{FF2B5EF4-FFF2-40B4-BE49-F238E27FC236}">
              <a16:creationId xmlns:a16="http://schemas.microsoft.com/office/drawing/2014/main" id="{28EA1FC1-C3EB-46B1-943B-8096FB41D1C0}"/>
            </a:ext>
          </a:extLst>
        </xdr:cNvPr>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119578</xdr:rowOff>
    </xdr:from>
    <xdr:ext cx="469744" cy="259045"/>
    <xdr:sp macro="" textlink="">
      <xdr:nvSpPr>
        <xdr:cNvPr id="788" name="【庁舎】&#10;一人当たり面積平均値テキスト">
          <a:extLst>
            <a:ext uri="{FF2B5EF4-FFF2-40B4-BE49-F238E27FC236}">
              <a16:creationId xmlns:a16="http://schemas.microsoft.com/office/drawing/2014/main" id="{C162DAA6-355A-44F7-AFCD-0A6A8526BFBC}"/>
            </a:ext>
          </a:extLst>
        </xdr:cNvPr>
        <xdr:cNvSpPr txBox="1"/>
      </xdr:nvSpPr>
      <xdr:spPr>
        <a:xfrm>
          <a:off x="22199600" y="17950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96701</xdr:rowOff>
    </xdr:from>
    <xdr:to>
      <xdr:col>116</xdr:col>
      <xdr:colOff>114300</xdr:colOff>
      <xdr:row>106</xdr:row>
      <xdr:rowOff>26851</xdr:rowOff>
    </xdr:to>
    <xdr:sp macro="" textlink="">
      <xdr:nvSpPr>
        <xdr:cNvPr id="789" name="フローチャート: 判断 788">
          <a:extLst>
            <a:ext uri="{FF2B5EF4-FFF2-40B4-BE49-F238E27FC236}">
              <a16:creationId xmlns:a16="http://schemas.microsoft.com/office/drawing/2014/main" id="{270C2B8E-414C-4926-81A8-CE7918E1459E}"/>
            </a:ext>
          </a:extLst>
        </xdr:cNvPr>
        <xdr:cNvSpPr/>
      </xdr:nvSpPr>
      <xdr:spPr>
        <a:xfrm>
          <a:off x="22110700" y="1809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143511</xdr:rowOff>
    </xdr:from>
    <xdr:to>
      <xdr:col>112</xdr:col>
      <xdr:colOff>38100</xdr:colOff>
      <xdr:row>106</xdr:row>
      <xdr:rowOff>73661</xdr:rowOff>
    </xdr:to>
    <xdr:sp macro="" textlink="">
      <xdr:nvSpPr>
        <xdr:cNvPr id="790" name="フローチャート: 判断 789">
          <a:extLst>
            <a:ext uri="{FF2B5EF4-FFF2-40B4-BE49-F238E27FC236}">
              <a16:creationId xmlns:a16="http://schemas.microsoft.com/office/drawing/2014/main" id="{E3E92EB7-9928-4FCD-AB3C-42E8FA2E358F}"/>
            </a:ext>
          </a:extLst>
        </xdr:cNvPr>
        <xdr:cNvSpPr/>
      </xdr:nvSpPr>
      <xdr:spPr>
        <a:xfrm>
          <a:off x="21272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139156</xdr:rowOff>
    </xdr:from>
    <xdr:to>
      <xdr:col>107</xdr:col>
      <xdr:colOff>101600</xdr:colOff>
      <xdr:row>106</xdr:row>
      <xdr:rowOff>69306</xdr:rowOff>
    </xdr:to>
    <xdr:sp macro="" textlink="">
      <xdr:nvSpPr>
        <xdr:cNvPr id="791" name="フローチャート: 判断 790">
          <a:extLst>
            <a:ext uri="{FF2B5EF4-FFF2-40B4-BE49-F238E27FC236}">
              <a16:creationId xmlns:a16="http://schemas.microsoft.com/office/drawing/2014/main" id="{F80ED3B9-62F5-476C-BF7F-3C82D3E5BF36}"/>
            </a:ext>
          </a:extLst>
        </xdr:cNvPr>
        <xdr:cNvSpPr/>
      </xdr:nvSpPr>
      <xdr:spPr>
        <a:xfrm>
          <a:off x="20383500" y="1814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51526</xdr:rowOff>
    </xdr:from>
    <xdr:to>
      <xdr:col>102</xdr:col>
      <xdr:colOff>165100</xdr:colOff>
      <xdr:row>106</xdr:row>
      <xdr:rowOff>153126</xdr:rowOff>
    </xdr:to>
    <xdr:sp macro="" textlink="">
      <xdr:nvSpPr>
        <xdr:cNvPr id="792" name="フローチャート: 判断 791">
          <a:extLst>
            <a:ext uri="{FF2B5EF4-FFF2-40B4-BE49-F238E27FC236}">
              <a16:creationId xmlns:a16="http://schemas.microsoft.com/office/drawing/2014/main" id="{C930B732-116C-4841-966B-934512595670}"/>
            </a:ext>
          </a:extLst>
        </xdr:cNvPr>
        <xdr:cNvSpPr/>
      </xdr:nvSpPr>
      <xdr:spPr>
        <a:xfrm>
          <a:off x="19494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154395</xdr:rowOff>
    </xdr:from>
    <xdr:to>
      <xdr:col>98</xdr:col>
      <xdr:colOff>38100</xdr:colOff>
      <xdr:row>106</xdr:row>
      <xdr:rowOff>84545</xdr:rowOff>
    </xdr:to>
    <xdr:sp macro="" textlink="">
      <xdr:nvSpPr>
        <xdr:cNvPr id="793" name="フローチャート: 判断 792">
          <a:extLst>
            <a:ext uri="{FF2B5EF4-FFF2-40B4-BE49-F238E27FC236}">
              <a16:creationId xmlns:a16="http://schemas.microsoft.com/office/drawing/2014/main" id="{32D5246C-E881-4C43-A078-56728815770F}"/>
            </a:ext>
          </a:extLst>
        </xdr:cNvPr>
        <xdr:cNvSpPr/>
      </xdr:nvSpPr>
      <xdr:spPr>
        <a:xfrm>
          <a:off x="18605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4707799F-C009-474C-995D-54D8457853C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2AE95CEC-D9BC-4C8E-8DB6-553B280E0EC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435EF5CE-8BFD-44ED-AF79-11B85FC8246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65420566-ED2D-4FCD-9D3B-337D726B13B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9563BD7F-4990-4AFC-9EA4-293E0ACD799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106499</xdr:rowOff>
    </xdr:from>
    <xdr:to>
      <xdr:col>116</xdr:col>
      <xdr:colOff>114300</xdr:colOff>
      <xdr:row>106</xdr:row>
      <xdr:rowOff>36649</xdr:rowOff>
    </xdr:to>
    <xdr:sp macro="" textlink="">
      <xdr:nvSpPr>
        <xdr:cNvPr id="799" name="楕円 798">
          <a:extLst>
            <a:ext uri="{FF2B5EF4-FFF2-40B4-BE49-F238E27FC236}">
              <a16:creationId xmlns:a16="http://schemas.microsoft.com/office/drawing/2014/main" id="{922A385D-E2BE-473D-A094-602AF942E8EE}"/>
            </a:ext>
          </a:extLst>
        </xdr:cNvPr>
        <xdr:cNvSpPr/>
      </xdr:nvSpPr>
      <xdr:spPr>
        <a:xfrm>
          <a:off x="22110700" y="181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84926</xdr:rowOff>
    </xdr:from>
    <xdr:ext cx="469744" cy="259045"/>
    <xdr:sp macro="" textlink="">
      <xdr:nvSpPr>
        <xdr:cNvPr id="800" name="【庁舎】&#10;一人当たり面積該当値テキスト">
          <a:extLst>
            <a:ext uri="{FF2B5EF4-FFF2-40B4-BE49-F238E27FC236}">
              <a16:creationId xmlns:a16="http://schemas.microsoft.com/office/drawing/2014/main" id="{6D0C3518-D141-424C-852E-3379BE78A178}"/>
            </a:ext>
          </a:extLst>
        </xdr:cNvPr>
        <xdr:cNvSpPr txBox="1"/>
      </xdr:nvSpPr>
      <xdr:spPr>
        <a:xfrm>
          <a:off x="22199600" y="1808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127181</xdr:rowOff>
    </xdr:from>
    <xdr:to>
      <xdr:col>112</xdr:col>
      <xdr:colOff>38100</xdr:colOff>
      <xdr:row>106</xdr:row>
      <xdr:rowOff>57331</xdr:rowOff>
    </xdr:to>
    <xdr:sp macro="" textlink="">
      <xdr:nvSpPr>
        <xdr:cNvPr id="801" name="楕円 800">
          <a:extLst>
            <a:ext uri="{FF2B5EF4-FFF2-40B4-BE49-F238E27FC236}">
              <a16:creationId xmlns:a16="http://schemas.microsoft.com/office/drawing/2014/main" id="{00A1C79E-7791-4046-BDAA-251E037DE75C}"/>
            </a:ext>
          </a:extLst>
        </xdr:cNvPr>
        <xdr:cNvSpPr/>
      </xdr:nvSpPr>
      <xdr:spPr>
        <a:xfrm>
          <a:off x="21272500" y="1812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157299</xdr:rowOff>
    </xdr:from>
    <xdr:to>
      <xdr:col>116</xdr:col>
      <xdr:colOff>63500</xdr:colOff>
      <xdr:row>106</xdr:row>
      <xdr:rowOff>6531</xdr:rowOff>
    </xdr:to>
    <xdr:cxnSp macro="">
      <xdr:nvCxnSpPr>
        <xdr:cNvPr id="802" name="直線コネクタ 801">
          <a:extLst>
            <a:ext uri="{FF2B5EF4-FFF2-40B4-BE49-F238E27FC236}">
              <a16:creationId xmlns:a16="http://schemas.microsoft.com/office/drawing/2014/main" id="{CE89D6EB-3A57-447A-966A-38B053DDE16E}"/>
            </a:ext>
          </a:extLst>
        </xdr:cNvPr>
        <xdr:cNvCxnSpPr/>
      </xdr:nvCxnSpPr>
      <xdr:spPr>
        <a:xfrm flipV="1">
          <a:off x="21323300" y="18159549"/>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141332</xdr:rowOff>
    </xdr:from>
    <xdr:to>
      <xdr:col>107</xdr:col>
      <xdr:colOff>101600</xdr:colOff>
      <xdr:row>106</xdr:row>
      <xdr:rowOff>71482</xdr:rowOff>
    </xdr:to>
    <xdr:sp macro="" textlink="">
      <xdr:nvSpPr>
        <xdr:cNvPr id="803" name="楕円 802">
          <a:extLst>
            <a:ext uri="{FF2B5EF4-FFF2-40B4-BE49-F238E27FC236}">
              <a16:creationId xmlns:a16="http://schemas.microsoft.com/office/drawing/2014/main" id="{3253E5E4-219B-45F2-8A32-151ED2E61713}"/>
            </a:ext>
          </a:extLst>
        </xdr:cNvPr>
        <xdr:cNvSpPr/>
      </xdr:nvSpPr>
      <xdr:spPr>
        <a:xfrm>
          <a:off x="20383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6531</xdr:rowOff>
    </xdr:from>
    <xdr:to>
      <xdr:col>111</xdr:col>
      <xdr:colOff>177800</xdr:colOff>
      <xdr:row>106</xdr:row>
      <xdr:rowOff>20682</xdr:rowOff>
    </xdr:to>
    <xdr:cxnSp macro="">
      <xdr:nvCxnSpPr>
        <xdr:cNvPr id="804" name="直線コネクタ 803">
          <a:extLst>
            <a:ext uri="{FF2B5EF4-FFF2-40B4-BE49-F238E27FC236}">
              <a16:creationId xmlns:a16="http://schemas.microsoft.com/office/drawing/2014/main" id="{E78D98AC-AA2D-4AB4-B8A5-69AA8340FC4F}"/>
            </a:ext>
          </a:extLst>
        </xdr:cNvPr>
        <xdr:cNvCxnSpPr/>
      </xdr:nvCxnSpPr>
      <xdr:spPr>
        <a:xfrm flipV="1">
          <a:off x="20434300" y="18180231"/>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155484</xdr:rowOff>
    </xdr:from>
    <xdr:to>
      <xdr:col>102</xdr:col>
      <xdr:colOff>165100</xdr:colOff>
      <xdr:row>106</xdr:row>
      <xdr:rowOff>85634</xdr:rowOff>
    </xdr:to>
    <xdr:sp macro="" textlink="">
      <xdr:nvSpPr>
        <xdr:cNvPr id="805" name="楕円 804">
          <a:extLst>
            <a:ext uri="{FF2B5EF4-FFF2-40B4-BE49-F238E27FC236}">
              <a16:creationId xmlns:a16="http://schemas.microsoft.com/office/drawing/2014/main" id="{363E7CCA-23DC-4E75-9BA3-6E565CDA7BC1}"/>
            </a:ext>
          </a:extLst>
        </xdr:cNvPr>
        <xdr:cNvSpPr/>
      </xdr:nvSpPr>
      <xdr:spPr>
        <a:xfrm>
          <a:off x="19494500" y="181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20682</xdr:rowOff>
    </xdr:from>
    <xdr:to>
      <xdr:col>107</xdr:col>
      <xdr:colOff>50800</xdr:colOff>
      <xdr:row>106</xdr:row>
      <xdr:rowOff>34834</xdr:rowOff>
    </xdr:to>
    <xdr:cxnSp macro="">
      <xdr:nvCxnSpPr>
        <xdr:cNvPr id="806" name="直線コネクタ 805">
          <a:extLst>
            <a:ext uri="{FF2B5EF4-FFF2-40B4-BE49-F238E27FC236}">
              <a16:creationId xmlns:a16="http://schemas.microsoft.com/office/drawing/2014/main" id="{ECCA30F2-54A7-4C15-960B-0F5A446E2577}"/>
            </a:ext>
          </a:extLst>
        </xdr:cNvPr>
        <xdr:cNvCxnSpPr/>
      </xdr:nvCxnSpPr>
      <xdr:spPr>
        <a:xfrm flipV="1">
          <a:off x="19545300" y="18194382"/>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64788</xdr:rowOff>
    </xdr:from>
    <xdr:ext cx="469744" cy="259045"/>
    <xdr:sp macro="" textlink="">
      <xdr:nvSpPr>
        <xdr:cNvPr id="807" name="n_1aveValue【庁舎】&#10;一人当たり面積">
          <a:extLst>
            <a:ext uri="{FF2B5EF4-FFF2-40B4-BE49-F238E27FC236}">
              <a16:creationId xmlns:a16="http://schemas.microsoft.com/office/drawing/2014/main" id="{20050D03-F00C-4661-BB7B-9915369D8A95}"/>
            </a:ext>
          </a:extLst>
        </xdr:cNvPr>
        <xdr:cNvSpPr txBox="1"/>
      </xdr:nvSpPr>
      <xdr:spPr>
        <a:xfrm>
          <a:off x="21075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85833</xdr:rowOff>
    </xdr:from>
    <xdr:ext cx="469744" cy="259045"/>
    <xdr:sp macro="" textlink="">
      <xdr:nvSpPr>
        <xdr:cNvPr id="808" name="n_2aveValue【庁舎】&#10;一人当たり面積">
          <a:extLst>
            <a:ext uri="{FF2B5EF4-FFF2-40B4-BE49-F238E27FC236}">
              <a16:creationId xmlns:a16="http://schemas.microsoft.com/office/drawing/2014/main" id="{C792ABE5-D5A1-4531-BE93-561F18AD8B26}"/>
            </a:ext>
          </a:extLst>
        </xdr:cNvPr>
        <xdr:cNvSpPr txBox="1"/>
      </xdr:nvSpPr>
      <xdr:spPr>
        <a:xfrm>
          <a:off x="20199427" y="179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144253</xdr:rowOff>
    </xdr:from>
    <xdr:ext cx="469744" cy="259045"/>
    <xdr:sp macro="" textlink="">
      <xdr:nvSpPr>
        <xdr:cNvPr id="809" name="n_3aveValue【庁舎】&#10;一人当たり面積">
          <a:extLst>
            <a:ext uri="{FF2B5EF4-FFF2-40B4-BE49-F238E27FC236}">
              <a16:creationId xmlns:a16="http://schemas.microsoft.com/office/drawing/2014/main" id="{23629EBA-BECA-4A01-BDE8-68409F683F0D}"/>
            </a:ext>
          </a:extLst>
        </xdr:cNvPr>
        <xdr:cNvSpPr txBox="1"/>
      </xdr:nvSpPr>
      <xdr:spPr>
        <a:xfrm>
          <a:off x="19310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101072</xdr:rowOff>
    </xdr:from>
    <xdr:ext cx="469744" cy="259045"/>
    <xdr:sp macro="" textlink="">
      <xdr:nvSpPr>
        <xdr:cNvPr id="810" name="n_4aveValue【庁舎】&#10;一人当たり面積">
          <a:extLst>
            <a:ext uri="{FF2B5EF4-FFF2-40B4-BE49-F238E27FC236}">
              <a16:creationId xmlns:a16="http://schemas.microsoft.com/office/drawing/2014/main" id="{C3838DF7-B718-469D-8659-93B9B12C3EAD}"/>
            </a:ext>
          </a:extLst>
        </xdr:cNvPr>
        <xdr:cNvSpPr txBox="1"/>
      </xdr:nvSpPr>
      <xdr:spPr>
        <a:xfrm>
          <a:off x="18421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73858</xdr:rowOff>
    </xdr:from>
    <xdr:ext cx="469744" cy="259045"/>
    <xdr:sp macro="" textlink="">
      <xdr:nvSpPr>
        <xdr:cNvPr id="811" name="n_1mainValue【庁舎】&#10;一人当たり面積">
          <a:extLst>
            <a:ext uri="{FF2B5EF4-FFF2-40B4-BE49-F238E27FC236}">
              <a16:creationId xmlns:a16="http://schemas.microsoft.com/office/drawing/2014/main" id="{DF71FB78-77B1-4F75-B636-FC99FBC3456C}"/>
            </a:ext>
          </a:extLst>
        </xdr:cNvPr>
        <xdr:cNvSpPr txBox="1"/>
      </xdr:nvSpPr>
      <xdr:spPr>
        <a:xfrm>
          <a:off x="21075727" y="1790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62609</xdr:rowOff>
    </xdr:from>
    <xdr:ext cx="469744" cy="259045"/>
    <xdr:sp macro="" textlink="">
      <xdr:nvSpPr>
        <xdr:cNvPr id="812" name="n_2mainValue【庁舎】&#10;一人当たり面積">
          <a:extLst>
            <a:ext uri="{FF2B5EF4-FFF2-40B4-BE49-F238E27FC236}">
              <a16:creationId xmlns:a16="http://schemas.microsoft.com/office/drawing/2014/main" id="{11CD563D-1722-493E-97D4-91B71B8B4CBB}"/>
            </a:ext>
          </a:extLst>
        </xdr:cNvPr>
        <xdr:cNvSpPr txBox="1"/>
      </xdr:nvSpPr>
      <xdr:spPr>
        <a:xfrm>
          <a:off x="20199427" y="182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102161</xdr:rowOff>
    </xdr:from>
    <xdr:ext cx="469744" cy="259045"/>
    <xdr:sp macro="" textlink="">
      <xdr:nvSpPr>
        <xdr:cNvPr id="813" name="n_3mainValue【庁舎】&#10;一人当たり面積">
          <a:extLst>
            <a:ext uri="{FF2B5EF4-FFF2-40B4-BE49-F238E27FC236}">
              <a16:creationId xmlns:a16="http://schemas.microsoft.com/office/drawing/2014/main" id="{5D7B329D-D333-40D9-8878-AC609D413F27}"/>
            </a:ext>
          </a:extLst>
        </xdr:cNvPr>
        <xdr:cNvSpPr txBox="1"/>
      </xdr:nvSpPr>
      <xdr:spPr>
        <a:xfrm>
          <a:off x="19310427" y="1793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4" name="正方形/長方形 813">
          <a:extLst>
            <a:ext uri="{FF2B5EF4-FFF2-40B4-BE49-F238E27FC236}">
              <a16:creationId xmlns:a16="http://schemas.microsoft.com/office/drawing/2014/main" id="{4FAD736C-5601-4C99-97DF-1CD82C2DBDC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5" name="正方形/長方形 814">
          <a:extLst>
            <a:ext uri="{FF2B5EF4-FFF2-40B4-BE49-F238E27FC236}">
              <a16:creationId xmlns:a16="http://schemas.microsoft.com/office/drawing/2014/main" id="{319AB0ED-F6A7-4AAF-9FE5-2F8B3D27637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6" name="テキスト ボックス 815">
          <a:extLst>
            <a:ext uri="{FF2B5EF4-FFF2-40B4-BE49-F238E27FC236}">
              <a16:creationId xmlns:a16="http://schemas.microsoft.com/office/drawing/2014/main" id="{F9E15A07-4385-4347-8A3E-1E8EAD892C4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消防施設については、地震津波対策として高台に施設を移転したことにより、有形固定資産減価償却率が低い。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市民会館については、長寿命化工事を行ったことにより有形固定資産減価償却率が低くなっている。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一般廃棄物処理施設については、有形固定資産減価償却率が類似団体と比較して高くなっており、施設の更新の検討を行っているところである。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三重県南伊勢町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12,345
12,263
241.89
9,291,643
9,096,509
161,439
5,814,527
12,499,385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は人口減少・少子高齢化が著しく進んでいる。特に、年少人口の減少が極めて大きく、町の活気が失われつつあるばかりか、産業の低迷にも影響を及ぼしていることから、財政基盤が弱く、類似団体の中でも順位が下位に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年少人口の回復を目指す戦略的な事業を展開していく必要があるほか、公共施設の適正配置をはじめとしたコスト削減を図り、財政基盤の強化に努めていく。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当町は東西に広く、そこに</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の集落（行政区）が点在している。それぞれに消防施設や集会施設があり、また、一次避難、二次避難施設も設ける必要があることから維持管理経費がかさんでいる状況にある。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さらに、町立南伊勢病院や診療所への繰出金が増嵩していることや、高齢者や障がい者等の外出を支援する町営バス・デマンドバスの運行にかかる経費も経常経費を押し上げる一因となっている。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112713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13328"/>
          <a:ext cx="0" cy="1315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144463</xdr:rowOff>
    </xdr:from>
    <xdr:to>
      <xdr:col>23</xdr:col>
      <xdr:colOff>133350</xdr:colOff>
      <xdr:row>63</xdr:row>
      <xdr:rowOff>162560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945813"/>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144463</xdr:rowOff>
    </xdr:from>
    <xdr:to>
      <xdr:col>19</xdr:col>
      <xdr:colOff>133350</xdr:colOff>
      <xdr:row>64</xdr:row>
      <xdr:rowOff>9207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4581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120332</xdr:rowOff>
    </xdr:from>
    <xdr:to>
      <xdr:col>19</xdr:col>
      <xdr:colOff>184150</xdr:colOff>
      <xdr:row>63</xdr:row>
      <xdr:rowOff>50482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60659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108268</xdr:rowOff>
    </xdr:from>
    <xdr:to>
      <xdr:col>15</xdr:col>
      <xdr:colOff>82550</xdr:colOff>
      <xdr:row>64</xdr:row>
      <xdr:rowOff>9207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909618"/>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47943</xdr:rowOff>
    </xdr:from>
    <xdr:to>
      <xdr:col>15</xdr:col>
      <xdr:colOff>133350</xdr:colOff>
      <xdr:row>62</xdr:row>
      <xdr:rowOff>149543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159720</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96203</xdr:rowOff>
    </xdr:from>
    <xdr:to>
      <xdr:col>11</xdr:col>
      <xdr:colOff>31750</xdr:colOff>
      <xdr:row>63</xdr:row>
      <xdr:rowOff>108268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89755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11747</xdr:rowOff>
    </xdr:from>
    <xdr:to>
      <xdr:col>11</xdr:col>
      <xdr:colOff>82550</xdr:colOff>
      <xdr:row>62</xdr:row>
      <xdr:rowOff>113347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123524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50482</xdr:rowOff>
    </xdr:from>
    <xdr:to>
      <xdr:col>7</xdr:col>
      <xdr:colOff>31750</xdr:colOff>
      <xdr:row>61</xdr:row>
      <xdr:rowOff>152082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162259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93663</xdr:rowOff>
    </xdr:from>
    <xdr:to>
      <xdr:col>19</xdr:col>
      <xdr:colOff>184150</xdr:colOff>
      <xdr:row>64</xdr:row>
      <xdr:rowOff>23813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8590</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98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129857</xdr:rowOff>
    </xdr:from>
    <xdr:to>
      <xdr:col>15</xdr:col>
      <xdr:colOff>133350</xdr:colOff>
      <xdr:row>64</xdr:row>
      <xdr:rowOff>60007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44784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01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57468</xdr:rowOff>
    </xdr:from>
    <xdr:to>
      <xdr:col>11</xdr:col>
      <xdr:colOff>82550</xdr:colOff>
      <xdr:row>63</xdr:row>
      <xdr:rowOff>159068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143845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45403</xdr:rowOff>
    </xdr:from>
    <xdr:to>
      <xdr:col>7</xdr:col>
      <xdr:colOff>31750</xdr:colOff>
      <xdr:row>63</xdr:row>
      <xdr:rowOff>147003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131780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[233,910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保育所やごみ処理施設の職員数が類似団体と比較し多いことから人件費がかさんでいる状況にある。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また、東西に広い当町では、消防施設や集会施設等が各集落に点在し、集約化しにくい状況であることから物件費上昇の要因になっている。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89895</xdr:rowOff>
    </xdr:from>
    <xdr:to>
      <xdr:col>23</xdr:col>
      <xdr:colOff>133350</xdr:colOff>
      <xdr:row>89</xdr:row>
      <xdr:rowOff>54956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77345"/>
          <a:ext cx="0" cy="1336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27033</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8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54956</xdr:rowOff>
    </xdr:from>
    <xdr:to>
      <xdr:col>24</xdr:col>
      <xdr:colOff>12700</xdr:colOff>
      <xdr:row>89</xdr:row>
      <xdr:rowOff>54956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1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4822</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2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89895</xdr:rowOff>
    </xdr:from>
    <xdr:to>
      <xdr:col>24</xdr:col>
      <xdr:colOff>12700</xdr:colOff>
      <xdr:row>81</xdr:row>
      <xdr:rowOff>89895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7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96665</xdr:rowOff>
    </xdr:from>
    <xdr:to>
      <xdr:col>23</xdr:col>
      <xdr:colOff>133350</xdr:colOff>
      <xdr:row>84</xdr:row>
      <xdr:rowOff>125549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498465"/>
          <a:ext cx="838200" cy="2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4374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4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159297</xdr:rowOff>
    </xdr:from>
    <xdr:to>
      <xdr:col>23</xdr:col>
      <xdr:colOff>184150</xdr:colOff>
      <xdr:row>84</xdr:row>
      <xdr:rowOff>89447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74104</xdr:rowOff>
    </xdr:from>
    <xdr:to>
      <xdr:col>19</xdr:col>
      <xdr:colOff>133350</xdr:colOff>
      <xdr:row>84</xdr:row>
      <xdr:rowOff>96665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475904"/>
          <a:ext cx="889000" cy="2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104287</xdr:rowOff>
    </xdr:from>
    <xdr:to>
      <xdr:col>19</xdr:col>
      <xdr:colOff>184150</xdr:colOff>
      <xdr:row>84</xdr:row>
      <xdr:rowOff>34437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44614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03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43473</xdr:rowOff>
    </xdr:from>
    <xdr:to>
      <xdr:col>15</xdr:col>
      <xdr:colOff>82550</xdr:colOff>
      <xdr:row>84</xdr:row>
      <xdr:rowOff>74104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445273"/>
          <a:ext cx="889000" cy="3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93004</xdr:rowOff>
    </xdr:from>
    <xdr:to>
      <xdr:col>15</xdr:col>
      <xdr:colOff>133350</xdr:colOff>
      <xdr:row>84</xdr:row>
      <xdr:rowOff>23154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33331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18340</xdr:rowOff>
    </xdr:from>
    <xdr:to>
      <xdr:col>11</xdr:col>
      <xdr:colOff>31750</xdr:colOff>
      <xdr:row>84</xdr:row>
      <xdr:rowOff>43473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420140"/>
          <a:ext cx="889000" cy="2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77043</xdr:rowOff>
    </xdr:from>
    <xdr:to>
      <xdr:col>11</xdr:col>
      <xdr:colOff>82550</xdr:colOff>
      <xdr:row>84</xdr:row>
      <xdr:rowOff>7193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17370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7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4152</xdr:rowOff>
    </xdr:from>
    <xdr:to>
      <xdr:col>7</xdr:col>
      <xdr:colOff>31750</xdr:colOff>
      <xdr:row>83</xdr:row>
      <xdr:rowOff>105752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115929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0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74749</xdr:rowOff>
    </xdr:from>
    <xdr:to>
      <xdr:col>23</xdr:col>
      <xdr:colOff>184150</xdr:colOff>
      <xdr:row>85</xdr:row>
      <xdr:rowOff>4899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47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46826</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448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45865</xdr:rowOff>
    </xdr:from>
    <xdr:to>
      <xdr:col>19</xdr:col>
      <xdr:colOff>184150</xdr:colOff>
      <xdr:row>84</xdr:row>
      <xdr:rowOff>147465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44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132242</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534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23304</xdr:rowOff>
    </xdr:from>
    <xdr:to>
      <xdr:col>15</xdr:col>
      <xdr:colOff>133350</xdr:colOff>
      <xdr:row>84</xdr:row>
      <xdr:rowOff>124904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42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109681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51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164123</xdr:rowOff>
    </xdr:from>
    <xdr:to>
      <xdr:col>11</xdr:col>
      <xdr:colOff>82550</xdr:colOff>
      <xdr:row>84</xdr:row>
      <xdr:rowOff>94273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39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79050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48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138990</xdr:rowOff>
    </xdr:from>
    <xdr:to>
      <xdr:col>7</xdr:col>
      <xdr:colOff>31750</xdr:colOff>
      <xdr:row>84</xdr:row>
      <xdr:rowOff>69140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36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53917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45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若年層（</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級まで）の職員が、職員全体に占める割合が多く、指数が低くなっている。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121557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1215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80736</xdr:rowOff>
    </xdr:from>
    <xdr:to>
      <xdr:col>81</xdr:col>
      <xdr:colOff>44450</xdr:colOff>
      <xdr:row>83</xdr:row>
      <xdr:rowOff>12700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13963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80736</xdr:rowOff>
    </xdr:from>
    <xdr:to>
      <xdr:col>77</xdr:col>
      <xdr:colOff>44450</xdr:colOff>
      <xdr:row>82</xdr:row>
      <xdr:rowOff>149679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13963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149679</xdr:rowOff>
    </xdr:from>
    <xdr:to>
      <xdr:col>72</xdr:col>
      <xdr:colOff>203200</xdr:colOff>
      <xdr:row>85</xdr:row>
      <xdr:rowOff>83457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208579"/>
          <a:ext cx="889000" cy="44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150586</xdr:rowOff>
    </xdr:from>
    <xdr:to>
      <xdr:col>68</xdr:col>
      <xdr:colOff>152400</xdr:colOff>
      <xdr:row>85</xdr:row>
      <xdr:rowOff>83457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380936"/>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29936</xdr:rowOff>
    </xdr:from>
    <xdr:to>
      <xdr:col>77</xdr:col>
      <xdr:colOff>95250</xdr:colOff>
      <xdr:row>82</xdr:row>
      <xdr:rowOff>131536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141713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85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98879</xdr:rowOff>
    </xdr:from>
    <xdr:to>
      <xdr:col>73</xdr:col>
      <xdr:colOff>44450</xdr:colOff>
      <xdr:row>83</xdr:row>
      <xdr:rowOff>29029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39206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32657</xdr:rowOff>
    </xdr:from>
    <xdr:to>
      <xdr:col>68</xdr:col>
      <xdr:colOff>203200</xdr:colOff>
      <xdr:row>85</xdr:row>
      <xdr:rowOff>134257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当町は東西に広く、集落が点在しているため、住民の利便性向上のため総合窓口や出張所を設置している。そのため人口千人あたりの職員数が類似団体と比較して高い状況にある。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今後は、公共施設の適正配置や民間委託を進めるほか、</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の活用、リモートワーク、窓口の非接触化など新たな技術を活用した職員の適正配置を検討したい。</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42686</xdr:rowOff>
    </xdr:from>
    <xdr:to>
      <xdr:col>81</xdr:col>
      <xdr:colOff>44450</xdr:colOff>
      <xdr:row>67</xdr:row>
      <xdr:rowOff>94756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58236"/>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66833</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5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94756</xdr:rowOff>
    </xdr:from>
    <xdr:to>
      <xdr:col>81</xdr:col>
      <xdr:colOff>133350</xdr:colOff>
      <xdr:row>67</xdr:row>
      <xdr:rowOff>94756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129063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90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42686</xdr:rowOff>
    </xdr:from>
    <xdr:to>
      <xdr:col>81</xdr:col>
      <xdr:colOff>133350</xdr:colOff>
      <xdr:row>59</xdr:row>
      <xdr:rowOff>42686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5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10160</xdr:rowOff>
    </xdr:from>
    <xdr:to>
      <xdr:col>81</xdr:col>
      <xdr:colOff>44450</xdr:colOff>
      <xdr:row>66</xdr:row>
      <xdr:rowOff>57079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1325860"/>
          <a:ext cx="838200" cy="4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97313</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55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80786</xdr:rowOff>
    </xdr:from>
    <xdr:to>
      <xdr:col>81</xdr:col>
      <xdr:colOff>95250</xdr:colOff>
      <xdr:row>63</xdr:row>
      <xdr:rowOff>10936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71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169545</xdr:rowOff>
    </xdr:from>
    <xdr:to>
      <xdr:col>77</xdr:col>
      <xdr:colOff>44450</xdr:colOff>
      <xdr:row>66</xdr:row>
      <xdr:rowOff>57079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1313795"/>
          <a:ext cx="889000" cy="5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19121</xdr:rowOff>
    </xdr:from>
    <xdr:to>
      <xdr:col>77</xdr:col>
      <xdr:colOff>95250</xdr:colOff>
      <xdr:row>62</xdr:row>
      <xdr:rowOff>120721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130898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17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144074</xdr:rowOff>
    </xdr:from>
    <xdr:to>
      <xdr:col>72</xdr:col>
      <xdr:colOff>203200</xdr:colOff>
      <xdr:row>65</xdr:row>
      <xdr:rowOff>169545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1288324"/>
          <a:ext cx="889000" cy="2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1694</xdr:rowOff>
    </xdr:from>
    <xdr:to>
      <xdr:col>73</xdr:col>
      <xdr:colOff>44450</xdr:colOff>
      <xdr:row>62</xdr:row>
      <xdr:rowOff>103294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113471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94474</xdr:rowOff>
    </xdr:from>
    <xdr:to>
      <xdr:col>68</xdr:col>
      <xdr:colOff>152400</xdr:colOff>
      <xdr:row>65</xdr:row>
      <xdr:rowOff>144074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1238724"/>
          <a:ext cx="889000" cy="4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140970</xdr:rowOff>
    </xdr:from>
    <xdr:to>
      <xdr:col>68</xdr:col>
      <xdr:colOff>203200</xdr:colOff>
      <xdr:row>62</xdr:row>
      <xdr:rowOff>71120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81297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46442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3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130810</xdr:rowOff>
    </xdr:from>
    <xdr:to>
      <xdr:col>81</xdr:col>
      <xdr:colOff>95250</xdr:colOff>
      <xdr:row>66</xdr:row>
      <xdr:rowOff>60960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102887</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124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6279</xdr:rowOff>
    </xdr:from>
    <xdr:to>
      <xdr:col>77</xdr:col>
      <xdr:colOff>95250</xdr:colOff>
      <xdr:row>66</xdr:row>
      <xdr:rowOff>107879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132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92656</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40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118745</xdr:rowOff>
    </xdr:from>
    <xdr:to>
      <xdr:col>73</xdr:col>
      <xdr:colOff>44450</xdr:colOff>
      <xdr:row>66</xdr:row>
      <xdr:rowOff>48895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33672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93274</xdr:rowOff>
    </xdr:from>
    <xdr:to>
      <xdr:col>68</xdr:col>
      <xdr:colOff>203200</xdr:colOff>
      <xdr:row>66</xdr:row>
      <xdr:rowOff>23424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12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8201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3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43674</xdr:rowOff>
    </xdr:from>
    <xdr:to>
      <xdr:col>64</xdr:col>
      <xdr:colOff>152400</xdr:colOff>
      <xdr:row>65</xdr:row>
      <xdr:rowOff>145274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118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130051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1274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の状況の分析のとおり、これまでに公共施設の高台移転事業を行ったことから地方債の発行額が増加している。しかし、合併特例債や過疎対策事業債、緊急防災・減災事業債など、交付税措置の大きいものを選択していることにより比率が抑制されてい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60678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81750"/>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89605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25217"/>
          <a:ext cx="8382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41927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40</xdr:row>
      <xdr:rowOff>167217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153811</xdr:rowOff>
    </xdr:from>
    <xdr:to>
      <xdr:col>72</xdr:col>
      <xdr:colOff>203200</xdr:colOff>
      <xdr:row>40</xdr:row>
      <xdr:rowOff>167217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153811</xdr:rowOff>
    </xdr:from>
    <xdr:to>
      <xdr:col>68</xdr:col>
      <xdr:colOff>152400</xdr:colOff>
      <xdr:row>41</xdr:row>
      <xdr:rowOff>35983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11811"/>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38805</xdr:rowOff>
    </xdr:from>
    <xdr:to>
      <xdr:col>81</xdr:col>
      <xdr:colOff>95250</xdr:colOff>
      <xdr:row>41</xdr:row>
      <xdr:rowOff>140405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10882</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4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56744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103011</xdr:rowOff>
    </xdr:from>
    <xdr:to>
      <xdr:col>68</xdr:col>
      <xdr:colOff>203200</xdr:colOff>
      <xdr:row>41</xdr:row>
      <xdr:rowOff>33161</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43338</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に、災害対策の観点から公共施設の高台移転に集中的に取り組んできた。このことにより、地方債の発行額が増加し、将来負担比率が上昇することとなった。今後も、町立南伊勢病院の高台移転の元金償還を迎えること、統合保育所等の建設を予定していることから将来負担比率は上昇していく見込みであ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84370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85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56447</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2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84370</xdr:rowOff>
    </xdr:from>
    <xdr:to>
      <xdr:col>81</xdr:col>
      <xdr:colOff>133350</xdr:colOff>
      <xdr:row>22</xdr:row>
      <xdr:rowOff>84370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5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48937</xdr:rowOff>
    </xdr:from>
    <xdr:to>
      <xdr:col>81</xdr:col>
      <xdr:colOff>44450</xdr:colOff>
      <xdr:row>16</xdr:row>
      <xdr:rowOff>165566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792137"/>
          <a:ext cx="8382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110507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510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93980</xdr:rowOff>
    </xdr:from>
    <xdr:to>
      <xdr:col>81</xdr:col>
      <xdr:colOff>95250</xdr:colOff>
      <xdr:row>16</xdr:row>
      <xdr:rowOff>24130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7112</xdr:rowOff>
    </xdr:from>
    <xdr:to>
      <xdr:col>77</xdr:col>
      <xdr:colOff>44450</xdr:colOff>
      <xdr:row>16</xdr:row>
      <xdr:rowOff>48937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750312"/>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137414</xdr:rowOff>
    </xdr:from>
    <xdr:to>
      <xdr:col>77</xdr:col>
      <xdr:colOff>95250</xdr:colOff>
      <xdr:row>16</xdr:row>
      <xdr:rowOff>67564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77741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78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119041</xdr:rowOff>
    </xdr:from>
    <xdr:to>
      <xdr:col>72</xdr:col>
      <xdr:colOff>203200</xdr:colOff>
      <xdr:row>16</xdr:row>
      <xdr:rowOff>7112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690791"/>
          <a:ext cx="8890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124545</xdr:rowOff>
    </xdr:from>
    <xdr:to>
      <xdr:col>73</xdr:col>
      <xdr:colOff>44450</xdr:colOff>
      <xdr:row>16</xdr:row>
      <xdr:rowOff>54695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64872</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46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119041</xdr:rowOff>
    </xdr:from>
    <xdr:to>
      <xdr:col>68</xdr:col>
      <xdr:colOff>152400</xdr:colOff>
      <xdr:row>15</xdr:row>
      <xdr:rowOff>143976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690791"/>
          <a:ext cx="8890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161544</xdr:rowOff>
    </xdr:from>
    <xdr:to>
      <xdr:col>68</xdr:col>
      <xdr:colOff>203200</xdr:colOff>
      <xdr:row>16</xdr:row>
      <xdr:rowOff>91694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76471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81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50419</xdr:rowOff>
    </xdr:from>
    <xdr:to>
      <xdr:col>64</xdr:col>
      <xdr:colOff>152400</xdr:colOff>
      <xdr:row>16</xdr:row>
      <xdr:rowOff>152019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136796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8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114766</xdr:rowOff>
    </xdr:from>
    <xdr:to>
      <xdr:col>81</xdr:col>
      <xdr:colOff>95250</xdr:colOff>
      <xdr:row>17</xdr:row>
      <xdr:rowOff>44916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85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86843</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83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169587</xdr:rowOff>
    </xdr:from>
    <xdr:to>
      <xdr:col>77</xdr:col>
      <xdr:colOff>95250</xdr:colOff>
      <xdr:row>16</xdr:row>
      <xdr:rowOff>99737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7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84514</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827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127762</xdr:rowOff>
    </xdr:from>
    <xdr:to>
      <xdr:col>73</xdr:col>
      <xdr:colOff>44450</xdr:colOff>
      <xdr:row>16</xdr:row>
      <xdr:rowOff>57912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69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42689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78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68241</xdr:rowOff>
    </xdr:from>
    <xdr:to>
      <xdr:col>68</xdr:col>
      <xdr:colOff>203200</xdr:colOff>
      <xdr:row>15</xdr:row>
      <xdr:rowOff>169841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6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8568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40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93176</xdr:rowOff>
    </xdr:from>
    <xdr:to>
      <xdr:col>64</xdr:col>
      <xdr:colOff>152400</xdr:colOff>
      <xdr:row>16</xdr:row>
      <xdr:rowOff>23326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66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33503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43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三重県南伊勢町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12,345
12,263
241.89
9,291,643
9,096,509
161,439
5,814,527
12,499,385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と同程度ではあるものの、類似団体、三重県平均と比較して高い傾向にある。これは、町の面積が東西に広く、集落が点在しているため、総合窓口や出張所の設置、ごみ収集にかかる人員が多いことが影響している。計画的な施設の統廃合や</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の活用、民間委託の推進を検討する。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167822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27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139899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167822</xdr:rowOff>
    </xdr:from>
    <xdr:to>
      <xdr:col>24</xdr:col>
      <xdr:colOff>114300</xdr:colOff>
      <xdr:row>41</xdr:row>
      <xdr:rowOff>167822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132443</xdr:rowOff>
    </xdr:from>
    <xdr:to>
      <xdr:col>24</xdr:col>
      <xdr:colOff>25400</xdr:colOff>
      <xdr:row>41</xdr:row>
      <xdr:rowOff>15422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9904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60070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0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43543</xdr:rowOff>
    </xdr:from>
    <xdr:to>
      <xdr:col>24</xdr:col>
      <xdr:colOff>76200</xdr:colOff>
      <xdr:row>38</xdr:row>
      <xdr:rowOff>145143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154215</xdr:rowOff>
    </xdr:from>
    <xdr:to>
      <xdr:col>19</xdr:col>
      <xdr:colOff>187325</xdr:colOff>
      <xdr:row>41</xdr:row>
      <xdr:rowOff>15422</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7012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21772</xdr:rowOff>
    </xdr:from>
    <xdr:to>
      <xdr:col>20</xdr:col>
      <xdr:colOff>38100</xdr:colOff>
      <xdr:row>38</xdr:row>
      <xdr:rowOff>123372</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133549</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0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132443</xdr:rowOff>
    </xdr:from>
    <xdr:to>
      <xdr:col>15</xdr:col>
      <xdr:colOff>98425</xdr:colOff>
      <xdr:row>40</xdr:row>
      <xdr:rowOff>154215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990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0</xdr:rowOff>
    </xdr:from>
    <xdr:to>
      <xdr:col>15</xdr:col>
      <xdr:colOff>149225</xdr:colOff>
      <xdr:row>38</xdr:row>
      <xdr:rowOff>101600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111777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34472</xdr:rowOff>
    </xdr:from>
    <xdr:to>
      <xdr:col>11</xdr:col>
      <xdr:colOff>9525</xdr:colOff>
      <xdr:row>40</xdr:row>
      <xdr:rowOff>132443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8924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127907</xdr:rowOff>
    </xdr:from>
    <xdr:to>
      <xdr:col>11</xdr:col>
      <xdr:colOff>60325</xdr:colOff>
      <xdr:row>38</xdr:row>
      <xdr:rowOff>58057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68234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117022</xdr:rowOff>
    </xdr:from>
    <xdr:to>
      <xdr:col>6</xdr:col>
      <xdr:colOff>171450</xdr:colOff>
      <xdr:row>38</xdr:row>
      <xdr:rowOff>47172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57349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81643</xdr:rowOff>
    </xdr:from>
    <xdr:to>
      <xdr:col>24</xdr:col>
      <xdr:colOff>76200</xdr:colOff>
      <xdr:row>41</xdr:row>
      <xdr:rowOff>11793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53720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91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136072</xdr:rowOff>
    </xdr:from>
    <xdr:to>
      <xdr:col>20</xdr:col>
      <xdr:colOff>38100</xdr:colOff>
      <xdr:row>41</xdr:row>
      <xdr:rowOff>66222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99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50999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08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103415</xdr:rowOff>
    </xdr:from>
    <xdr:to>
      <xdr:col>15</xdr:col>
      <xdr:colOff>149225</xdr:colOff>
      <xdr:row>41</xdr:row>
      <xdr:rowOff>33565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18342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81643</xdr:rowOff>
    </xdr:from>
    <xdr:to>
      <xdr:col>11</xdr:col>
      <xdr:colOff>60325</xdr:colOff>
      <xdr:row>41</xdr:row>
      <xdr:rowOff>11793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168020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0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155122</xdr:rowOff>
    </xdr:from>
    <xdr:to>
      <xdr:col>6</xdr:col>
      <xdr:colOff>171450</xdr:colOff>
      <xdr:row>40</xdr:row>
      <xdr:rowOff>85272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70049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から類似団体と同程度の数値となった。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経常的な経費について、年々、コスト意識をもって予算を精査してきたことに加え、地方債の活用やふるさと納税の充当など特定財源を積極的に活用することで比率の減少につながった。</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48079</xdr:rowOff>
    </xdr:from>
    <xdr:to>
      <xdr:col>82</xdr:col>
      <xdr:colOff>107950</xdr:colOff>
      <xdr:row>22</xdr:row>
      <xdr:rowOff>72572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769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134456</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2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48079</xdr:rowOff>
    </xdr:from>
    <xdr:to>
      <xdr:col>82</xdr:col>
      <xdr:colOff>196850</xdr:colOff>
      <xdr:row>13</xdr:row>
      <xdr:rowOff>48079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7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80736</xdr:rowOff>
    </xdr:from>
    <xdr:to>
      <xdr:col>82</xdr:col>
      <xdr:colOff>107950</xdr:colOff>
      <xdr:row>17</xdr:row>
      <xdr:rowOff>102507</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9953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80736</xdr:rowOff>
    </xdr:from>
    <xdr:to>
      <xdr:col>78</xdr:col>
      <xdr:colOff>69850</xdr:colOff>
      <xdr:row>19</xdr:row>
      <xdr:rowOff>31750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995386"/>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94343</xdr:rowOff>
    </xdr:from>
    <xdr:to>
      <xdr:col>73</xdr:col>
      <xdr:colOff>180975</xdr:colOff>
      <xdr:row>19</xdr:row>
      <xdr:rowOff>31750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1804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94343</xdr:rowOff>
    </xdr:from>
    <xdr:to>
      <xdr:col>69</xdr:col>
      <xdr:colOff>92075</xdr:colOff>
      <xdr:row>18</xdr:row>
      <xdr:rowOff>105229</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31804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21970</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68234</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81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29936</xdr:rowOff>
    </xdr:from>
    <xdr:to>
      <xdr:col>78</xdr:col>
      <xdr:colOff>120650</xdr:colOff>
      <xdr:row>17</xdr:row>
      <xdr:rowOff>131536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152400</xdr:rowOff>
    </xdr:from>
    <xdr:to>
      <xdr:col>74</xdr:col>
      <xdr:colOff>31750</xdr:colOff>
      <xdr:row>19</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67327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43543</xdr:rowOff>
    </xdr:from>
    <xdr:to>
      <xdr:col>69</xdr:col>
      <xdr:colOff>142875</xdr:colOff>
      <xdr:row>18</xdr:row>
      <xdr:rowOff>145143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129920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54429</xdr:rowOff>
    </xdr:from>
    <xdr:to>
      <xdr:col>65</xdr:col>
      <xdr:colOff>53975</xdr:colOff>
      <xdr:row>18</xdr:row>
      <xdr:rowOff>156029</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140805</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類似団体と比較し低くなっているのは、少子化により、児童福祉費や教育費について需要が減ってきているためである。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高齢者福祉においては、介護保険特別会計によるサービス給付は増加傾向にあるが、普通会計においては減少傾向にある。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94343</xdr:rowOff>
    </xdr:from>
    <xdr:to>
      <xdr:col>24</xdr:col>
      <xdr:colOff>25400</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097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9270</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94343</xdr:rowOff>
    </xdr:from>
    <xdr:to>
      <xdr:col>24</xdr:col>
      <xdr:colOff>114300</xdr:colOff>
      <xdr:row>52</xdr:row>
      <xdr:rowOff>94343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86178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91567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37193</xdr:rowOff>
    </xdr:from>
    <xdr:to>
      <xdr:col>19</xdr:col>
      <xdr:colOff>187325</xdr:colOff>
      <xdr:row>53</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124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97262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37193</xdr:rowOff>
    </xdr:from>
    <xdr:to>
      <xdr:col>15</xdr:col>
      <xdr:colOff>98425</xdr:colOff>
      <xdr:row>53</xdr:row>
      <xdr:rowOff>53522</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flipV="1">
          <a:off x="2209800" y="91240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53522</xdr:rowOff>
    </xdr:from>
    <xdr:to>
      <xdr:col>11</xdr:col>
      <xdr:colOff>9525</xdr:colOff>
      <xdr:row>54</xdr:row>
      <xdr:rowOff>12700</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flipV="1">
          <a:off x="1320800" y="91403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35378</xdr:rowOff>
    </xdr:from>
    <xdr:to>
      <xdr:col>24</xdr:col>
      <xdr:colOff>76200</xdr:colOff>
      <xdr:row>53</xdr:row>
      <xdr:rowOff>136978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51905</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896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157843</xdr:rowOff>
    </xdr:from>
    <xdr:to>
      <xdr:col>15</xdr:col>
      <xdr:colOff>149225</xdr:colOff>
      <xdr:row>53</xdr:row>
      <xdr:rowOff>87993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98170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2722</xdr:rowOff>
    </xdr:from>
    <xdr:to>
      <xdr:col>11</xdr:col>
      <xdr:colOff>60325</xdr:colOff>
      <xdr:row>53</xdr:row>
      <xdr:rowOff>104322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114499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を上回っているのは、繰出金が高い水準で推移していることが大きな要因である。下水道会計への繰出金については、公債費や維持管理経費における繰出しが大きく、比率を押し上げている。公営企業会計については、経費を節減し、独立採算の原則に立った料金の見直しを図り、普通会計の負担を減らしていくよう努めていくよう必要がある。</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58420</xdr:rowOff>
    </xdr:from>
    <xdr:to>
      <xdr:col>82</xdr:col>
      <xdr:colOff>107950</xdr:colOff>
      <xdr:row>60</xdr:row>
      <xdr:rowOff>50800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89738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144797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58420</xdr:rowOff>
    </xdr:from>
    <xdr:to>
      <xdr:col>82</xdr:col>
      <xdr:colOff>196850</xdr:colOff>
      <xdr:row>52</xdr:row>
      <xdr:rowOff>58420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897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58</xdr:row>
      <xdr:rowOff>96520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994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168910</xdr:rowOff>
    </xdr:from>
    <xdr:to>
      <xdr:col>78</xdr:col>
      <xdr:colOff>69850</xdr:colOff>
      <xdr:row>58</xdr:row>
      <xdr:rowOff>50800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941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57</xdr:row>
      <xdr:rowOff>168910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933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57</xdr:row>
      <xdr:rowOff>161290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880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45720</xdr:rowOff>
    </xdr:from>
    <xdr:to>
      <xdr:col>82</xdr:col>
      <xdr:colOff>158750</xdr:colOff>
      <xdr:row>58</xdr:row>
      <xdr:rowOff>147320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17797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118110</xdr:rowOff>
    </xdr:from>
    <xdr:to>
      <xdr:col>74</xdr:col>
      <xdr:colOff>31750</xdr:colOff>
      <xdr:row>58</xdr:row>
      <xdr:rowOff>48260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33037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補助費全体の決算額は前年度よりも増加しているが、基金の取り崩しにより対応したことから経常収支比率が減少している。しかし、今後も常備消防の経費や町立病院に対する負担金の増加が予想される。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また、若者定住施策を進めるため、住宅取得支援補助や町内における就業機会の促進にかかる補助を行うことから、比率の上昇が見込まれる。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153670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864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125747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153670</xdr:rowOff>
    </xdr:from>
    <xdr:to>
      <xdr:col>82</xdr:col>
      <xdr:colOff>196850</xdr:colOff>
      <xdr:row>41</xdr:row>
      <xdr:rowOff>153670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92710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3449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143527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48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31750</xdr:rowOff>
    </xdr:from>
    <xdr:to>
      <xdr:col>78</xdr:col>
      <xdr:colOff>69850</xdr:colOff>
      <xdr:row>37</xdr:row>
      <xdr:rowOff>92710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375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31750</xdr:rowOff>
    </xdr:from>
    <xdr:to>
      <xdr:col>73</xdr:col>
      <xdr:colOff>180975</xdr:colOff>
      <xdr:row>37</xdr:row>
      <xdr:rowOff>46990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375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72390</xdr:rowOff>
    </xdr:from>
    <xdr:to>
      <xdr:col>74</xdr:col>
      <xdr:colOff>31750</xdr:colOff>
      <xdr:row>38</xdr:row>
      <xdr:rowOff>2540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158767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46990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49530</xdr:rowOff>
    </xdr:from>
    <xdr:to>
      <xdr:col>69</xdr:col>
      <xdr:colOff>142875</xdr:colOff>
      <xdr:row>37</xdr:row>
      <xdr:rowOff>151130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135907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xdr:rowOff>
    </xdr:from>
    <xdr:to>
      <xdr:col>65</xdr:col>
      <xdr:colOff>53975</xdr:colOff>
      <xdr:row>37</xdr:row>
      <xdr:rowOff>105410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90187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138447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153687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152400</xdr:rowOff>
    </xdr:from>
    <xdr:to>
      <xdr:col>74</xdr:col>
      <xdr:colOff>31750</xdr:colOff>
      <xdr:row>37</xdr:row>
      <xdr:rowOff>82550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92727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107967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類似団体と比較し、同程度で推移しているが、近い将来に統合保育所の建設を予定しているため、上昇の見込みである。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92711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314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64788</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92711</xdr:rowOff>
    </xdr:from>
    <xdr:to>
      <xdr:col>24</xdr:col>
      <xdr:colOff>114300</xdr:colOff>
      <xdr:row>80</xdr:row>
      <xdr:rowOff>92711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155575</xdr:rowOff>
    </xdr:from>
    <xdr:to>
      <xdr:col>24</xdr:col>
      <xdr:colOff>25400</xdr:colOff>
      <xdr:row>77</xdr:row>
      <xdr:rowOff>46989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185775"/>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76</xdr:row>
      <xdr:rowOff>155575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1800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138430</xdr:rowOff>
    </xdr:from>
    <xdr:to>
      <xdr:col>15</xdr:col>
      <xdr:colOff>98425</xdr:colOff>
      <xdr:row>76</xdr:row>
      <xdr:rowOff>149861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1686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138430</xdr:rowOff>
    </xdr:from>
    <xdr:to>
      <xdr:col>11</xdr:col>
      <xdr:colOff>9525</xdr:colOff>
      <xdr:row>77</xdr:row>
      <xdr:rowOff>12700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1686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139716</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104775</xdr:rowOff>
    </xdr:from>
    <xdr:to>
      <xdr:col>20</xdr:col>
      <xdr:colOff>38100</xdr:colOff>
      <xdr:row>77</xdr:row>
      <xdr:rowOff>34925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45102</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87630</xdr:rowOff>
    </xdr:from>
    <xdr:to>
      <xdr:col>11</xdr:col>
      <xdr:colOff>60325</xdr:colOff>
      <xdr:row>77</xdr:row>
      <xdr:rowOff>17780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27957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当町は東西に広く、</a:t>
          </a:r>
          <a:r>
            <a:rPr kumimoji="1" lang="en-US" altLang="ja-JP" sz="1200">
              <a:latin typeface="ＭＳ Ｐゴシック" panose="020B0600070205080204" pitchFamily="50" charset="-128"/>
              <a:ea typeface="ＭＳ Ｐゴシック" panose="020B0600070205080204" pitchFamily="50" charset="-128"/>
            </a:rPr>
            <a:t>38</a:t>
          </a:r>
          <a:r>
            <a:rPr kumimoji="1" lang="ja-JP" altLang="en-US" sz="1200">
              <a:latin typeface="ＭＳ Ｐゴシック" panose="020B0600070205080204" pitchFamily="50" charset="-128"/>
              <a:ea typeface="ＭＳ Ｐゴシック" panose="020B0600070205080204" pitchFamily="50" charset="-128"/>
            </a:rPr>
            <a:t>の集落（行政区）が点在しているため、消防施設や集会施設等の維持管理にかかる経費や、住民サービスの観点から総合窓口や出張所を運営していることから人件費もかさんでいる。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また、地域医療確保のため町立南伊勢病院や診療施設に対する負担金、公共交通機関が乏しい町内において交通手段の確保のための町営バス等の維持管理経費も経常収支比率を押し上げる要因である。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18415</xdr:rowOff>
    </xdr:from>
    <xdr:to>
      <xdr:col>82</xdr:col>
      <xdr:colOff>107950</xdr:colOff>
      <xdr:row>81</xdr:row>
      <xdr:rowOff>86995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5342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59072</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86995</xdr:rowOff>
    </xdr:from>
    <xdr:to>
      <xdr:col>82</xdr:col>
      <xdr:colOff>196850</xdr:colOff>
      <xdr:row>81</xdr:row>
      <xdr:rowOff>86995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104792</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18415</xdr:rowOff>
    </xdr:from>
    <xdr:to>
      <xdr:col>82</xdr:col>
      <xdr:colOff>196850</xdr:colOff>
      <xdr:row>73</xdr:row>
      <xdr:rowOff>18415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78</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454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149877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78</xdr:row>
      <xdr:rowOff>167005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5001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93345</xdr:rowOff>
    </xdr:from>
    <xdr:to>
      <xdr:col>78</xdr:col>
      <xdr:colOff>120650</xdr:colOff>
      <xdr:row>78</xdr:row>
      <xdr:rowOff>23495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33672</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63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109855</xdr:rowOff>
    </xdr:from>
    <xdr:to>
      <xdr:col>73</xdr:col>
      <xdr:colOff>180975</xdr:colOff>
      <xdr:row>78</xdr:row>
      <xdr:rowOff>167005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4829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136541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52705</xdr:rowOff>
    </xdr:from>
    <xdr:to>
      <xdr:col>69</xdr:col>
      <xdr:colOff>92075</xdr:colOff>
      <xdr:row>78</xdr:row>
      <xdr:rowOff>109855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4258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161925</xdr:rowOff>
    </xdr:from>
    <xdr:to>
      <xdr:col>69</xdr:col>
      <xdr:colOff>142875</xdr:colOff>
      <xdr:row>77</xdr:row>
      <xdr:rowOff>92075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102252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36195</xdr:rowOff>
    </xdr:from>
    <xdr:to>
      <xdr:col>65</xdr:col>
      <xdr:colOff>53975</xdr:colOff>
      <xdr:row>76</xdr:row>
      <xdr:rowOff>137795</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147972</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83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2557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116205</xdr:rowOff>
    </xdr:from>
    <xdr:to>
      <xdr:col>74</xdr:col>
      <xdr:colOff>31750</xdr:colOff>
      <xdr:row>79</xdr:row>
      <xdr:rowOff>46355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31132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57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59055</xdr:rowOff>
    </xdr:from>
    <xdr:to>
      <xdr:col>69</xdr:col>
      <xdr:colOff>142875</xdr:colOff>
      <xdr:row>78</xdr:row>
      <xdr:rowOff>160655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145432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51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1905</xdr:rowOff>
    </xdr:from>
    <xdr:to>
      <xdr:col>65</xdr:col>
      <xdr:colOff>53975</xdr:colOff>
      <xdr:row>78</xdr:row>
      <xdr:rowOff>103505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88282</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46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三重県南伊勢町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140335</xdr:rowOff>
    </xdr:from>
    <xdr:to>
      <xdr:col>29</xdr:col>
      <xdr:colOff>127000</xdr:colOff>
      <xdr:row>20</xdr:row>
      <xdr:rowOff>153632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3910"/>
          <a:ext cx="0" cy="15563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125709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60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153632</xdr:rowOff>
    </xdr:from>
    <xdr:to>
      <xdr:col>30</xdr:col>
      <xdr:colOff>25400</xdr:colOff>
      <xdr:row>20</xdr:row>
      <xdr:rowOff>153632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302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55262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140335</xdr:rowOff>
    </xdr:from>
    <xdr:to>
      <xdr:col>30</xdr:col>
      <xdr:colOff>25400</xdr:colOff>
      <xdr:row>11</xdr:row>
      <xdr:rowOff>140335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3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130531</xdr:rowOff>
    </xdr:from>
    <xdr:to>
      <xdr:col>29</xdr:col>
      <xdr:colOff>127000</xdr:colOff>
      <xdr:row>14</xdr:row>
      <xdr:rowOff>168427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78456"/>
          <a:ext cx="647700" cy="37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162996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3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19469</xdr:rowOff>
    </xdr:from>
    <xdr:to>
      <xdr:col>29</xdr:col>
      <xdr:colOff>177800</xdr:colOff>
      <xdr:row>17</xdr:row>
      <xdr:rowOff>121069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1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168427</xdr:rowOff>
    </xdr:from>
    <xdr:to>
      <xdr:col>26</xdr:col>
      <xdr:colOff>50800</xdr:colOff>
      <xdr:row>15</xdr:row>
      <xdr:rowOff>103721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16352"/>
          <a:ext cx="698500" cy="106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85458</xdr:rowOff>
    </xdr:from>
    <xdr:to>
      <xdr:col>26</xdr:col>
      <xdr:colOff>101600</xdr:colOff>
      <xdr:row>18</xdr:row>
      <xdr:rowOff>15608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47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385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34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103721</xdr:rowOff>
    </xdr:from>
    <xdr:to>
      <xdr:col>22</xdr:col>
      <xdr:colOff>114300</xdr:colOff>
      <xdr:row>15</xdr:row>
      <xdr:rowOff>156743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23096"/>
          <a:ext cx="698500" cy="53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114973</xdr:rowOff>
    </xdr:from>
    <xdr:to>
      <xdr:col>22</xdr:col>
      <xdr:colOff>165100</xdr:colOff>
      <xdr:row>18</xdr:row>
      <xdr:rowOff>45123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7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29900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6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156743</xdr:rowOff>
    </xdr:from>
    <xdr:to>
      <xdr:col>18</xdr:col>
      <xdr:colOff>177800</xdr:colOff>
      <xdr:row>16</xdr:row>
      <xdr:rowOff>18021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76118"/>
          <a:ext cx="698500" cy="32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157277</xdr:rowOff>
    </xdr:from>
    <xdr:to>
      <xdr:col>19</xdr:col>
      <xdr:colOff>38100</xdr:colOff>
      <xdr:row>18</xdr:row>
      <xdr:rowOff>87427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19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72204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0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3886</xdr:rowOff>
    </xdr:from>
    <xdr:to>
      <xdr:col>15</xdr:col>
      <xdr:colOff>101600</xdr:colOff>
      <xdr:row>18</xdr:row>
      <xdr:rowOff>105486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3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90263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2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79731</xdr:rowOff>
    </xdr:from>
    <xdr:to>
      <xdr:col>29</xdr:col>
      <xdr:colOff>177800</xdr:colOff>
      <xdr:row>15</xdr:row>
      <xdr:rowOff>9881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27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96258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72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117627</xdr:rowOff>
    </xdr:from>
    <xdr:to>
      <xdr:col>26</xdr:col>
      <xdr:colOff>101600</xdr:colOff>
      <xdr:row>15</xdr:row>
      <xdr:rowOff>47777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65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57954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34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52921</xdr:rowOff>
    </xdr:from>
    <xdr:to>
      <xdr:col>22</xdr:col>
      <xdr:colOff>165100</xdr:colOff>
      <xdr:row>15</xdr:row>
      <xdr:rowOff>154521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72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164698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4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105943</xdr:rowOff>
    </xdr:from>
    <xdr:to>
      <xdr:col>19</xdr:col>
      <xdr:colOff>38100</xdr:colOff>
      <xdr:row>16</xdr:row>
      <xdr:rowOff>36093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25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46270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9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138671</xdr:rowOff>
    </xdr:from>
    <xdr:to>
      <xdr:col>15</xdr:col>
      <xdr:colOff>101600</xdr:colOff>
      <xdr:row>16</xdr:row>
      <xdr:rowOff>68821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58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78998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26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193599</xdr:rowOff>
    </xdr:from>
    <xdr:to>
      <xdr:col>29</xdr:col>
      <xdr:colOff>127000</xdr:colOff>
      <xdr:row>37</xdr:row>
      <xdr:rowOff>206153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18149"/>
          <a:ext cx="0" cy="12127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178230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0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206153</xdr:rowOff>
    </xdr:from>
    <xdr:to>
      <xdr:col>30</xdr:col>
      <xdr:colOff>25400</xdr:colOff>
      <xdr:row>37</xdr:row>
      <xdr:rowOff>206153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30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108526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6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193599</xdr:rowOff>
    </xdr:from>
    <xdr:to>
      <xdr:col>30</xdr:col>
      <xdr:colOff>25400</xdr:colOff>
      <xdr:row>33</xdr:row>
      <xdr:rowOff>193599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18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184321</xdr:rowOff>
    </xdr:from>
    <xdr:to>
      <xdr:col>29</xdr:col>
      <xdr:colOff>127000</xdr:colOff>
      <xdr:row>35</xdr:row>
      <xdr:rowOff>270466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94671"/>
          <a:ext cx="647700" cy="86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219594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29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247517</xdr:rowOff>
    </xdr:from>
    <xdr:to>
      <xdr:col>29</xdr:col>
      <xdr:colOff>177800</xdr:colOff>
      <xdr:row>36</xdr:row>
      <xdr:rowOff>6217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270466</xdr:rowOff>
    </xdr:from>
    <xdr:to>
      <xdr:col>26</xdr:col>
      <xdr:colOff>50800</xdr:colOff>
      <xdr:row>35</xdr:row>
      <xdr:rowOff>273647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80816"/>
          <a:ext cx="698500" cy="3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276930</xdr:rowOff>
    </xdr:from>
    <xdr:to>
      <xdr:col>26</xdr:col>
      <xdr:colOff>101600</xdr:colOff>
      <xdr:row>36</xdr:row>
      <xdr:rowOff>35630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20407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73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273647</xdr:rowOff>
    </xdr:from>
    <xdr:to>
      <xdr:col>22</xdr:col>
      <xdr:colOff>114300</xdr:colOff>
      <xdr:row>36</xdr:row>
      <xdr:rowOff>14281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83997"/>
          <a:ext cx="698500" cy="83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279997</xdr:rowOff>
    </xdr:from>
    <xdr:to>
      <xdr:col>22</xdr:col>
      <xdr:colOff>165100</xdr:colOff>
      <xdr:row>36</xdr:row>
      <xdr:rowOff>38697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23474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7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302355</xdr:rowOff>
    </xdr:from>
    <xdr:to>
      <xdr:col>18</xdr:col>
      <xdr:colOff>177800</xdr:colOff>
      <xdr:row>36</xdr:row>
      <xdr:rowOff>14281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12705"/>
          <a:ext cx="698500" cy="54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279711</xdr:rowOff>
    </xdr:from>
    <xdr:to>
      <xdr:col>19</xdr:col>
      <xdr:colOff>38100</xdr:colOff>
      <xdr:row>36</xdr:row>
      <xdr:rowOff>38411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48588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260680</xdr:rowOff>
    </xdr:from>
    <xdr:to>
      <xdr:col>15</xdr:col>
      <xdr:colOff>101600</xdr:colOff>
      <xdr:row>36</xdr:row>
      <xdr:rowOff>19380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4157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5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133521</xdr:rowOff>
    </xdr:from>
    <xdr:to>
      <xdr:col>29</xdr:col>
      <xdr:colOff>177800</xdr:colOff>
      <xdr:row>35</xdr:row>
      <xdr:rowOff>235121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43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321498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8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219666</xdr:rowOff>
    </xdr:from>
    <xdr:to>
      <xdr:col>26</xdr:col>
      <xdr:colOff>101600</xdr:colOff>
      <xdr:row>35</xdr:row>
      <xdr:rowOff>321266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30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331443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98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222847</xdr:rowOff>
    </xdr:from>
    <xdr:to>
      <xdr:col>22</xdr:col>
      <xdr:colOff>165100</xdr:colOff>
      <xdr:row>35</xdr:row>
      <xdr:rowOff>324447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33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334624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0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306381</xdr:rowOff>
    </xdr:from>
    <xdr:to>
      <xdr:col>19</xdr:col>
      <xdr:colOff>38100</xdr:colOff>
      <xdr:row>36</xdr:row>
      <xdr:rowOff>65081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16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49858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0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251555</xdr:rowOff>
    </xdr:from>
    <xdr:to>
      <xdr:col>15</xdr:col>
      <xdr:colOff>101600</xdr:colOff>
      <xdr:row>36</xdr:row>
      <xdr:rowOff>10255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61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20432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3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三重県南伊勢町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12,345
12,263
241.89
9,291,643
9,096,509
161,439
5,814,527
12,499,385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150346</xdr:rowOff>
    </xdr:from>
    <xdr:to>
      <xdr:col>24</xdr:col>
      <xdr:colOff>62865</xdr:colOff>
      <xdr:row>39</xdr:row>
      <xdr:rowOff>73014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93846"/>
          <a:ext cx="1270" cy="1465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76841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73014</xdr:rowOff>
    </xdr:from>
    <xdr:to>
      <xdr:col>24</xdr:col>
      <xdr:colOff>152400</xdr:colOff>
      <xdr:row>39</xdr:row>
      <xdr:rowOff>73014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97023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6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150346</xdr:rowOff>
    </xdr:from>
    <xdr:to>
      <xdr:col>24</xdr:col>
      <xdr:colOff>152400</xdr:colOff>
      <xdr:row>30</xdr:row>
      <xdr:rowOff>150346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49125</xdr:rowOff>
    </xdr:from>
    <xdr:to>
      <xdr:col>24</xdr:col>
      <xdr:colOff>63500</xdr:colOff>
      <xdr:row>33</xdr:row>
      <xdr:rowOff>68034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706975"/>
          <a:ext cx="838200" cy="1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72193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7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93766</xdr:rowOff>
    </xdr:from>
    <xdr:to>
      <xdr:col>24</xdr:col>
      <xdr:colOff>114300</xdr:colOff>
      <xdr:row>36</xdr:row>
      <xdr:rowOff>23916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49125</xdr:rowOff>
    </xdr:from>
    <xdr:to>
      <xdr:col>19</xdr:col>
      <xdr:colOff>177800</xdr:colOff>
      <xdr:row>33</xdr:row>
      <xdr:rowOff>156159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706975"/>
          <a:ext cx="889000" cy="10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159080</xdr:rowOff>
    </xdr:from>
    <xdr:to>
      <xdr:col>20</xdr:col>
      <xdr:colOff>38100</xdr:colOff>
      <xdr:row>36</xdr:row>
      <xdr:rowOff>89230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80357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5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156159</xdr:rowOff>
    </xdr:from>
    <xdr:to>
      <xdr:col>15</xdr:col>
      <xdr:colOff>50800</xdr:colOff>
      <xdr:row>34</xdr:row>
      <xdr:rowOff>74810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14009"/>
          <a:ext cx="889000" cy="9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168518</xdr:rowOff>
    </xdr:from>
    <xdr:to>
      <xdr:col>15</xdr:col>
      <xdr:colOff>101600</xdr:colOff>
      <xdr:row>36</xdr:row>
      <xdr:rowOff>98668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89795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6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74810</xdr:rowOff>
    </xdr:from>
    <xdr:to>
      <xdr:col>10</xdr:col>
      <xdr:colOff>114300</xdr:colOff>
      <xdr:row>34</xdr:row>
      <xdr:rowOff>99826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04110"/>
          <a:ext cx="889000" cy="2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39653</xdr:rowOff>
    </xdr:from>
    <xdr:to>
      <xdr:col>10</xdr:col>
      <xdr:colOff>165100</xdr:colOff>
      <xdr:row>36</xdr:row>
      <xdr:rowOff>141253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132380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0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37645</xdr:rowOff>
    </xdr:from>
    <xdr:to>
      <xdr:col>6</xdr:col>
      <xdr:colOff>38100</xdr:colOff>
      <xdr:row>36</xdr:row>
      <xdr:rowOff>139245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130372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0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17234</xdr:rowOff>
    </xdr:from>
    <xdr:to>
      <xdr:col>24</xdr:col>
      <xdr:colOff>114300</xdr:colOff>
      <xdr:row>33</xdr:row>
      <xdr:rowOff>118834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7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40111</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2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169775</xdr:rowOff>
    </xdr:from>
    <xdr:to>
      <xdr:col>20</xdr:col>
      <xdr:colOff>38100</xdr:colOff>
      <xdr:row>33</xdr:row>
      <xdr:rowOff>99925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116452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43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105359</xdr:rowOff>
    </xdr:from>
    <xdr:to>
      <xdr:col>15</xdr:col>
      <xdr:colOff>101600</xdr:colOff>
      <xdr:row>34</xdr:row>
      <xdr:rowOff>35509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6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52036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53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24010</xdr:rowOff>
    </xdr:from>
    <xdr:to>
      <xdr:col>10</xdr:col>
      <xdr:colOff>165100</xdr:colOff>
      <xdr:row>34</xdr:row>
      <xdr:rowOff>125610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5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142137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628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49026</xdr:rowOff>
    </xdr:from>
    <xdr:to>
      <xdr:col>6</xdr:col>
      <xdr:colOff>38100</xdr:colOff>
      <xdr:row>34</xdr:row>
      <xdr:rowOff>150626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7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167153</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653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144221</xdr:rowOff>
    </xdr:from>
    <xdr:to>
      <xdr:col>24</xdr:col>
      <xdr:colOff>62865</xdr:colOff>
      <xdr:row>57</xdr:row>
      <xdr:rowOff>64472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16721"/>
          <a:ext cx="1270" cy="1120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68299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4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64472</xdr:rowOff>
    </xdr:from>
    <xdr:to>
      <xdr:col>24</xdr:col>
      <xdr:colOff>152400</xdr:colOff>
      <xdr:row>57</xdr:row>
      <xdr:rowOff>64472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3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90898</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4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144221</xdr:rowOff>
    </xdr:from>
    <xdr:to>
      <xdr:col>24</xdr:col>
      <xdr:colOff>152400</xdr:colOff>
      <xdr:row>50</xdr:row>
      <xdr:rowOff>144221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1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137501</xdr:rowOff>
    </xdr:from>
    <xdr:to>
      <xdr:col>24</xdr:col>
      <xdr:colOff>63500</xdr:colOff>
      <xdr:row>55</xdr:row>
      <xdr:rowOff>152515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567251"/>
          <a:ext cx="838200" cy="1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106871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3651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83994</xdr:rowOff>
    </xdr:from>
    <xdr:to>
      <xdr:col>24</xdr:col>
      <xdr:colOff>114300</xdr:colOff>
      <xdr:row>56</xdr:row>
      <xdr:rowOff>14144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5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147299</xdr:rowOff>
    </xdr:from>
    <xdr:to>
      <xdr:col>19</xdr:col>
      <xdr:colOff>177800</xdr:colOff>
      <xdr:row>55</xdr:row>
      <xdr:rowOff>152515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577049"/>
          <a:ext cx="889000" cy="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124644</xdr:rowOff>
    </xdr:from>
    <xdr:to>
      <xdr:col>20</xdr:col>
      <xdr:colOff>38100</xdr:colOff>
      <xdr:row>56</xdr:row>
      <xdr:rowOff>54794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45921</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47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147299</xdr:rowOff>
    </xdr:from>
    <xdr:to>
      <xdr:col>15</xdr:col>
      <xdr:colOff>50800</xdr:colOff>
      <xdr:row>55</xdr:row>
      <xdr:rowOff>166515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577049"/>
          <a:ext cx="889000" cy="1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130958</xdr:rowOff>
    </xdr:from>
    <xdr:to>
      <xdr:col>15</xdr:col>
      <xdr:colOff>101600</xdr:colOff>
      <xdr:row>56</xdr:row>
      <xdr:rowOff>61108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56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52235</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5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166515</xdr:rowOff>
    </xdr:from>
    <xdr:to>
      <xdr:col>10</xdr:col>
      <xdr:colOff>114300</xdr:colOff>
      <xdr:row>56</xdr:row>
      <xdr:rowOff>4711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596265"/>
          <a:ext cx="889000" cy="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130491</xdr:rowOff>
    </xdr:from>
    <xdr:to>
      <xdr:col>10</xdr:col>
      <xdr:colOff>165100</xdr:colOff>
      <xdr:row>56</xdr:row>
      <xdr:rowOff>60641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56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51768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5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21490</xdr:rowOff>
    </xdr:from>
    <xdr:to>
      <xdr:col>6</xdr:col>
      <xdr:colOff>38100</xdr:colOff>
      <xdr:row>56</xdr:row>
      <xdr:rowOff>123090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2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114217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1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86701</xdr:rowOff>
    </xdr:from>
    <xdr:to>
      <xdr:col>24</xdr:col>
      <xdr:colOff>114300</xdr:colOff>
      <xdr:row>56</xdr:row>
      <xdr:rowOff>16851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5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65128</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49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101715</xdr:rowOff>
    </xdr:from>
    <xdr:to>
      <xdr:col>20</xdr:col>
      <xdr:colOff>38100</xdr:colOff>
      <xdr:row>56</xdr:row>
      <xdr:rowOff>31865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53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48392</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306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96499</xdr:rowOff>
    </xdr:from>
    <xdr:to>
      <xdr:col>15</xdr:col>
      <xdr:colOff>101600</xdr:colOff>
      <xdr:row>56</xdr:row>
      <xdr:rowOff>26649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52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43176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30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115715</xdr:rowOff>
    </xdr:from>
    <xdr:to>
      <xdr:col>10</xdr:col>
      <xdr:colOff>165100</xdr:colOff>
      <xdr:row>56</xdr:row>
      <xdr:rowOff>45865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5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62392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32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125361</xdr:rowOff>
    </xdr:from>
    <xdr:to>
      <xdr:col>6</xdr:col>
      <xdr:colOff>38100</xdr:colOff>
      <xdr:row>56</xdr:row>
      <xdr:rowOff>55511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5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72038</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33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68187</xdr:rowOff>
    </xdr:from>
    <xdr:to>
      <xdr:col>24</xdr:col>
      <xdr:colOff>62865</xdr:colOff>
      <xdr:row>78</xdr:row>
      <xdr:rowOff>144729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41137"/>
          <a:ext cx="1270" cy="127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148556</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2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144729</xdr:rowOff>
    </xdr:from>
    <xdr:to>
      <xdr:col>24</xdr:col>
      <xdr:colOff>152400</xdr:colOff>
      <xdr:row>78</xdr:row>
      <xdr:rowOff>144729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14864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1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68187</xdr:rowOff>
    </xdr:from>
    <xdr:to>
      <xdr:col>24</xdr:col>
      <xdr:colOff>152400</xdr:colOff>
      <xdr:row>71</xdr:row>
      <xdr:rowOff>68187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4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92036</xdr:rowOff>
    </xdr:from>
    <xdr:to>
      <xdr:col>24</xdr:col>
      <xdr:colOff>63500</xdr:colOff>
      <xdr:row>78</xdr:row>
      <xdr:rowOff>115430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65136"/>
          <a:ext cx="8382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156239</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14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133362</xdr:rowOff>
    </xdr:from>
    <xdr:to>
      <xdr:col>24</xdr:col>
      <xdr:colOff>114300</xdr:colOff>
      <xdr:row>77</xdr:row>
      <xdr:rowOff>63512</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92036</xdr:rowOff>
    </xdr:from>
    <xdr:to>
      <xdr:col>19</xdr:col>
      <xdr:colOff>177800</xdr:colOff>
      <xdr:row>78</xdr:row>
      <xdr:rowOff>104342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65136"/>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60592</xdr:rowOff>
    </xdr:from>
    <xdr:to>
      <xdr:col>20</xdr:col>
      <xdr:colOff>38100</xdr:colOff>
      <xdr:row>76</xdr:row>
      <xdr:rowOff>162192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7269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43459</xdr:rowOff>
    </xdr:from>
    <xdr:to>
      <xdr:col>15</xdr:col>
      <xdr:colOff>50800</xdr:colOff>
      <xdr:row>78</xdr:row>
      <xdr:rowOff>104342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16559"/>
          <a:ext cx="889000" cy="6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56972</xdr:rowOff>
    </xdr:from>
    <xdr:to>
      <xdr:col>15</xdr:col>
      <xdr:colOff>101600</xdr:colOff>
      <xdr:row>76</xdr:row>
      <xdr:rowOff>158572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3649</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43459</xdr:rowOff>
    </xdr:from>
    <xdr:to>
      <xdr:col>10</xdr:col>
      <xdr:colOff>114300</xdr:colOff>
      <xdr:row>78</xdr:row>
      <xdr:rowOff>118821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16559"/>
          <a:ext cx="889000" cy="7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83871</xdr:rowOff>
    </xdr:from>
    <xdr:to>
      <xdr:col>10</xdr:col>
      <xdr:colOff>165100</xdr:colOff>
      <xdr:row>77</xdr:row>
      <xdr:rowOff>14021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30548</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137592</xdr:rowOff>
    </xdr:from>
    <xdr:to>
      <xdr:col>6</xdr:col>
      <xdr:colOff>38100</xdr:colOff>
      <xdr:row>77</xdr:row>
      <xdr:rowOff>67742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84269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64630</xdr:rowOff>
    </xdr:from>
    <xdr:to>
      <xdr:col>24</xdr:col>
      <xdr:colOff>114300</xdr:colOff>
      <xdr:row>78</xdr:row>
      <xdr:rowOff>166230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3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151007</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5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41236</xdr:rowOff>
    </xdr:from>
    <xdr:to>
      <xdr:col>20</xdr:col>
      <xdr:colOff>38100</xdr:colOff>
      <xdr:row>78</xdr:row>
      <xdr:rowOff>142836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1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133963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0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53542</xdr:rowOff>
    </xdr:from>
    <xdr:to>
      <xdr:col>15</xdr:col>
      <xdr:colOff>101600</xdr:colOff>
      <xdr:row>78</xdr:row>
      <xdr:rowOff>155142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2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146269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1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164109</xdr:rowOff>
    </xdr:from>
    <xdr:to>
      <xdr:col>10</xdr:col>
      <xdr:colOff>165100</xdr:colOff>
      <xdr:row>78</xdr:row>
      <xdr:rowOff>94259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6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85386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45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68021</xdr:rowOff>
    </xdr:from>
    <xdr:to>
      <xdr:col>6</xdr:col>
      <xdr:colOff>38100</xdr:colOff>
      <xdr:row>78</xdr:row>
      <xdr:rowOff>169621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4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160748</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3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15926</xdr:rowOff>
    </xdr:from>
    <xdr:to>
      <xdr:col>24</xdr:col>
      <xdr:colOff>62865</xdr:colOff>
      <xdr:row>98</xdr:row>
      <xdr:rowOff>102045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46426"/>
          <a:ext cx="1270" cy="1457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105872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0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102045</xdr:rowOff>
    </xdr:from>
    <xdr:to>
      <xdr:col>24</xdr:col>
      <xdr:colOff>152400</xdr:colOff>
      <xdr:row>98</xdr:row>
      <xdr:rowOff>102045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0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134053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2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15926</xdr:rowOff>
    </xdr:from>
    <xdr:to>
      <xdr:col>24</xdr:col>
      <xdr:colOff>152400</xdr:colOff>
      <xdr:row>90</xdr:row>
      <xdr:rowOff>15926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4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151104</xdr:rowOff>
    </xdr:from>
    <xdr:to>
      <xdr:col>24</xdr:col>
      <xdr:colOff>63500</xdr:colOff>
      <xdr:row>98</xdr:row>
      <xdr:rowOff>17399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781754"/>
          <a:ext cx="838200" cy="3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75074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9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52197</xdr:rowOff>
    </xdr:from>
    <xdr:to>
      <xdr:col>24</xdr:col>
      <xdr:colOff>114300</xdr:colOff>
      <xdr:row>95</xdr:row>
      <xdr:rowOff>153797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152146</xdr:rowOff>
    </xdr:from>
    <xdr:to>
      <xdr:col>19</xdr:col>
      <xdr:colOff>177800</xdr:colOff>
      <xdr:row>98</xdr:row>
      <xdr:rowOff>17399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782796"/>
          <a:ext cx="889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63615</xdr:rowOff>
    </xdr:from>
    <xdr:to>
      <xdr:col>20</xdr:col>
      <xdr:colOff>38100</xdr:colOff>
      <xdr:row>95</xdr:row>
      <xdr:rowOff>165215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10292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1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129146</xdr:rowOff>
    </xdr:from>
    <xdr:to>
      <xdr:col>15</xdr:col>
      <xdr:colOff>50800</xdr:colOff>
      <xdr:row>97</xdr:row>
      <xdr:rowOff>152146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759796"/>
          <a:ext cx="889000" cy="2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70078</xdr:rowOff>
    </xdr:from>
    <xdr:to>
      <xdr:col>15</xdr:col>
      <xdr:colOff>101600</xdr:colOff>
      <xdr:row>96</xdr:row>
      <xdr:rowOff>228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16755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1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129146</xdr:rowOff>
    </xdr:from>
    <xdr:to>
      <xdr:col>10</xdr:col>
      <xdr:colOff>114300</xdr:colOff>
      <xdr:row>98</xdr:row>
      <xdr:rowOff>43814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759796"/>
          <a:ext cx="889000" cy="8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65608</xdr:rowOff>
    </xdr:from>
    <xdr:to>
      <xdr:col>10</xdr:col>
      <xdr:colOff>165100</xdr:colOff>
      <xdr:row>95</xdr:row>
      <xdr:rowOff>167208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12285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154851</xdr:rowOff>
    </xdr:from>
    <xdr:to>
      <xdr:col>6</xdr:col>
      <xdr:colOff>38100</xdr:colOff>
      <xdr:row>96</xdr:row>
      <xdr:rowOff>85001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101528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100304</xdr:rowOff>
    </xdr:from>
    <xdr:to>
      <xdr:col>24</xdr:col>
      <xdr:colOff>114300</xdr:colOff>
      <xdr:row>98</xdr:row>
      <xdr:rowOff>30454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73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15231</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138049</xdr:rowOff>
    </xdr:from>
    <xdr:to>
      <xdr:col>20</xdr:col>
      <xdr:colOff>38100</xdr:colOff>
      <xdr:row>98</xdr:row>
      <xdr:rowOff>68199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6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59326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6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101346</xdr:rowOff>
    </xdr:from>
    <xdr:to>
      <xdr:col>15</xdr:col>
      <xdr:colOff>101600</xdr:colOff>
      <xdr:row>98</xdr:row>
      <xdr:rowOff>31496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3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22623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2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78346</xdr:rowOff>
    </xdr:from>
    <xdr:to>
      <xdr:col>10</xdr:col>
      <xdr:colOff>165100</xdr:colOff>
      <xdr:row>98</xdr:row>
      <xdr:rowOff>8496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0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171073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0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164464</xdr:rowOff>
    </xdr:from>
    <xdr:to>
      <xdr:col>6</xdr:col>
      <xdr:colOff>38100</xdr:colOff>
      <xdr:row>98</xdr:row>
      <xdr:rowOff>94614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9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85741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8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137947</xdr:rowOff>
    </xdr:from>
    <xdr:to>
      <xdr:col>54</xdr:col>
      <xdr:colOff>189865</xdr:colOff>
      <xdr:row>39</xdr:row>
      <xdr:rowOff>67775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81447"/>
          <a:ext cx="1270" cy="14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71602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75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67775</xdr:rowOff>
    </xdr:from>
    <xdr:to>
      <xdr:col>55</xdr:col>
      <xdr:colOff>88900</xdr:colOff>
      <xdr:row>39</xdr:row>
      <xdr:rowOff>67775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75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84624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5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137947</xdr:rowOff>
    </xdr:from>
    <xdr:to>
      <xdr:col>55</xdr:col>
      <xdr:colOff>88900</xdr:colOff>
      <xdr:row>30</xdr:row>
      <xdr:rowOff>137947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81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146184</xdr:rowOff>
    </xdr:from>
    <xdr:to>
      <xdr:col>55</xdr:col>
      <xdr:colOff>0</xdr:colOff>
      <xdr:row>37</xdr:row>
      <xdr:rowOff>29835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18384"/>
          <a:ext cx="838200" cy="5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114505</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43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91628</xdr:rowOff>
    </xdr:from>
    <xdr:to>
      <xdr:col>55</xdr:col>
      <xdr:colOff>50800</xdr:colOff>
      <xdr:row>36</xdr:row>
      <xdr:rowOff>21778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09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7280</xdr:rowOff>
    </xdr:from>
    <xdr:to>
      <xdr:col>50</xdr:col>
      <xdr:colOff>114300</xdr:colOff>
      <xdr:row>37</xdr:row>
      <xdr:rowOff>29835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179480"/>
          <a:ext cx="889000" cy="19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44331</xdr:rowOff>
    </xdr:from>
    <xdr:to>
      <xdr:col>50</xdr:col>
      <xdr:colOff>165100</xdr:colOff>
      <xdr:row>35</xdr:row>
      <xdr:rowOff>145931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04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162458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82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7280</xdr:rowOff>
    </xdr:from>
    <xdr:to>
      <xdr:col>45</xdr:col>
      <xdr:colOff>177800</xdr:colOff>
      <xdr:row>37</xdr:row>
      <xdr:rowOff>137498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179480"/>
          <a:ext cx="889000" cy="30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57407</xdr:rowOff>
    </xdr:from>
    <xdr:to>
      <xdr:col>46</xdr:col>
      <xdr:colOff>38100</xdr:colOff>
      <xdr:row>35</xdr:row>
      <xdr:rowOff>159007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05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4084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83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155946</xdr:rowOff>
    </xdr:from>
    <xdr:to>
      <xdr:col>41</xdr:col>
      <xdr:colOff>50800</xdr:colOff>
      <xdr:row>37</xdr:row>
      <xdr:rowOff>137498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328146"/>
          <a:ext cx="889000" cy="15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2467</xdr:rowOff>
    </xdr:from>
    <xdr:to>
      <xdr:col>41</xdr:col>
      <xdr:colOff>101600</xdr:colOff>
      <xdr:row>36</xdr:row>
      <xdr:rowOff>104067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7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120594</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61795" y="594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37495</xdr:rowOff>
    </xdr:from>
    <xdr:to>
      <xdr:col>36</xdr:col>
      <xdr:colOff>165100</xdr:colOff>
      <xdr:row>36</xdr:row>
      <xdr:rowOff>139095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155622</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672795" y="59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95384</xdr:rowOff>
    </xdr:from>
    <xdr:to>
      <xdr:col>55</xdr:col>
      <xdr:colOff>50800</xdr:colOff>
      <xdr:row>37</xdr:row>
      <xdr:rowOff>25534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6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73811</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4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150485</xdr:rowOff>
    </xdr:from>
    <xdr:to>
      <xdr:col>50</xdr:col>
      <xdr:colOff>165100</xdr:colOff>
      <xdr:row>37</xdr:row>
      <xdr:rowOff>80635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2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71762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1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127930</xdr:rowOff>
    </xdr:from>
    <xdr:to>
      <xdr:col>46</xdr:col>
      <xdr:colOff>38100</xdr:colOff>
      <xdr:row>36</xdr:row>
      <xdr:rowOff>58080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12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49207</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6221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86698</xdr:rowOff>
    </xdr:from>
    <xdr:to>
      <xdr:col>41</xdr:col>
      <xdr:colOff>101600</xdr:colOff>
      <xdr:row>38</xdr:row>
      <xdr:rowOff>16848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3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7975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105146</xdr:rowOff>
    </xdr:from>
    <xdr:to>
      <xdr:col>36</xdr:col>
      <xdr:colOff>165100</xdr:colOff>
      <xdr:row>37</xdr:row>
      <xdr:rowOff>35296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7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26423</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637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114564</xdr:rowOff>
    </xdr:from>
    <xdr:to>
      <xdr:col>54</xdr:col>
      <xdr:colOff>189865</xdr:colOff>
      <xdr:row>59</xdr:row>
      <xdr:rowOff>587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87064"/>
          <a:ext cx="1270" cy="1429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4414</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1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587</xdr:rowOff>
    </xdr:from>
    <xdr:to>
      <xdr:col>55</xdr:col>
      <xdr:colOff>88900</xdr:colOff>
      <xdr:row>59</xdr:row>
      <xdr:rowOff>587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61241</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6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114564</xdr:rowOff>
    </xdr:from>
    <xdr:to>
      <xdr:col>55</xdr:col>
      <xdr:colOff>88900</xdr:colOff>
      <xdr:row>50</xdr:row>
      <xdr:rowOff>114564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8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83236</xdr:rowOff>
    </xdr:from>
    <xdr:to>
      <xdr:col>55</xdr:col>
      <xdr:colOff>0</xdr:colOff>
      <xdr:row>57</xdr:row>
      <xdr:rowOff>121663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855886"/>
          <a:ext cx="838200" cy="3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27678</xdr:rowOff>
    </xdr:from>
    <xdr:ext cx="599010"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28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4801</xdr:rowOff>
    </xdr:from>
    <xdr:to>
      <xdr:col>55</xdr:col>
      <xdr:colOff>50800</xdr:colOff>
      <xdr:row>57</xdr:row>
      <xdr:rowOff>106401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29750</xdr:rowOff>
    </xdr:from>
    <xdr:to>
      <xdr:col>50</xdr:col>
      <xdr:colOff>114300</xdr:colOff>
      <xdr:row>57</xdr:row>
      <xdr:rowOff>121663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802400"/>
          <a:ext cx="889000" cy="9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15258</xdr:rowOff>
    </xdr:from>
    <xdr:to>
      <xdr:col>50</xdr:col>
      <xdr:colOff>165100</xdr:colOff>
      <xdr:row>57</xdr:row>
      <xdr:rowOff>116858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133385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39795" y="956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153791</xdr:rowOff>
    </xdr:from>
    <xdr:to>
      <xdr:col>45</xdr:col>
      <xdr:colOff>177800</xdr:colOff>
      <xdr:row>57</xdr:row>
      <xdr:rowOff>29750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754991"/>
          <a:ext cx="889000" cy="4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18971</xdr:rowOff>
    </xdr:from>
    <xdr:to>
      <xdr:col>46</xdr:col>
      <xdr:colOff>38100</xdr:colOff>
      <xdr:row>57</xdr:row>
      <xdr:rowOff>120571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9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111698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795" y="988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153791</xdr:rowOff>
    </xdr:from>
    <xdr:to>
      <xdr:col>41</xdr:col>
      <xdr:colOff>50800</xdr:colOff>
      <xdr:row>58</xdr:row>
      <xdr:rowOff>45713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754991"/>
          <a:ext cx="889000" cy="23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39794</xdr:rowOff>
    </xdr:from>
    <xdr:to>
      <xdr:col>41</xdr:col>
      <xdr:colOff>101600</xdr:colOff>
      <xdr:row>57</xdr:row>
      <xdr:rowOff>141394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81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132521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61795" y="9905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84848</xdr:rowOff>
    </xdr:from>
    <xdr:to>
      <xdr:col>36</xdr:col>
      <xdr:colOff>165100</xdr:colOff>
      <xdr:row>58</xdr:row>
      <xdr:rowOff>14998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85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31525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63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32436</xdr:rowOff>
    </xdr:from>
    <xdr:to>
      <xdr:col>55</xdr:col>
      <xdr:colOff>50800</xdr:colOff>
      <xdr:row>57</xdr:row>
      <xdr:rowOff>134036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8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10863</xdr:rowOff>
    </xdr:from>
    <xdr:ext cx="599010"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8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70863</xdr:rowOff>
    </xdr:from>
    <xdr:to>
      <xdr:col>50</xdr:col>
      <xdr:colOff>165100</xdr:colOff>
      <xdr:row>58</xdr:row>
      <xdr:rowOff>1013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84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163590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93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150400</xdr:rowOff>
    </xdr:from>
    <xdr:to>
      <xdr:col>46</xdr:col>
      <xdr:colOff>38100</xdr:colOff>
      <xdr:row>57</xdr:row>
      <xdr:rowOff>80550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7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97077</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50795" y="9526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102991</xdr:rowOff>
    </xdr:from>
    <xdr:to>
      <xdr:col>41</xdr:col>
      <xdr:colOff>101600</xdr:colOff>
      <xdr:row>57</xdr:row>
      <xdr:rowOff>33141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70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49668</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61795" y="9479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166363</xdr:rowOff>
    </xdr:from>
    <xdr:to>
      <xdr:col>36</xdr:col>
      <xdr:colOff>165100</xdr:colOff>
      <xdr:row>58</xdr:row>
      <xdr:rowOff>96513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93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87640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03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68045</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69545"/>
          <a:ext cx="1270" cy="151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14722</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4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68045</xdr:rowOff>
    </xdr:from>
    <xdr:to>
      <xdr:col>55</xdr:col>
      <xdr:colOff>88900</xdr:colOff>
      <xdr:row>70</xdr:row>
      <xdr:rowOff>68045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6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152707</xdr:rowOff>
    </xdr:from>
    <xdr:to>
      <xdr:col>55</xdr:col>
      <xdr:colOff>0</xdr:colOff>
      <xdr:row>78</xdr:row>
      <xdr:rowOff>15315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354357"/>
          <a:ext cx="838200" cy="3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55904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429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77477</xdr:rowOff>
    </xdr:from>
    <xdr:to>
      <xdr:col>55</xdr:col>
      <xdr:colOff>50800</xdr:colOff>
      <xdr:row>79</xdr:row>
      <xdr:rowOff>7627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152707</xdr:rowOff>
    </xdr:from>
    <xdr:to>
      <xdr:col>50</xdr:col>
      <xdr:colOff>114300</xdr:colOff>
      <xdr:row>78</xdr:row>
      <xdr:rowOff>45208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354357"/>
          <a:ext cx="889000" cy="6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45157</xdr:rowOff>
    </xdr:from>
    <xdr:to>
      <xdr:col>50</xdr:col>
      <xdr:colOff>165100</xdr:colOff>
      <xdr:row>78</xdr:row>
      <xdr:rowOff>146757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137884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51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131014</xdr:rowOff>
    </xdr:from>
    <xdr:to>
      <xdr:col>45</xdr:col>
      <xdr:colOff>177800</xdr:colOff>
      <xdr:row>78</xdr:row>
      <xdr:rowOff>45208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332664"/>
          <a:ext cx="889000" cy="8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48427</xdr:rowOff>
    </xdr:from>
    <xdr:to>
      <xdr:col>46</xdr:col>
      <xdr:colOff>38100</xdr:colOff>
      <xdr:row>78</xdr:row>
      <xdr:rowOff>150027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141154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51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131014</xdr:rowOff>
    </xdr:from>
    <xdr:to>
      <xdr:col>41</xdr:col>
      <xdr:colOff>50800</xdr:colOff>
      <xdr:row>78</xdr:row>
      <xdr:rowOff>71059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332664"/>
          <a:ext cx="889000" cy="1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31373</xdr:rowOff>
    </xdr:from>
    <xdr:to>
      <xdr:col>41</xdr:col>
      <xdr:colOff>101600</xdr:colOff>
      <xdr:row>78</xdr:row>
      <xdr:rowOff>132973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124100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9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18548</xdr:rowOff>
    </xdr:from>
    <xdr:to>
      <xdr:col>36</xdr:col>
      <xdr:colOff>165100</xdr:colOff>
      <xdr:row>78</xdr:row>
      <xdr:rowOff>120148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136675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6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135965</xdr:rowOff>
    </xdr:from>
    <xdr:to>
      <xdr:col>55</xdr:col>
      <xdr:colOff>50800</xdr:colOff>
      <xdr:row>78</xdr:row>
      <xdr:rowOff>66115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158842</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18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101907</xdr:rowOff>
    </xdr:from>
    <xdr:to>
      <xdr:col>50</xdr:col>
      <xdr:colOff>165100</xdr:colOff>
      <xdr:row>78</xdr:row>
      <xdr:rowOff>32057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0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48584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07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165858</xdr:rowOff>
    </xdr:from>
    <xdr:to>
      <xdr:col>46</xdr:col>
      <xdr:colOff>38100</xdr:colOff>
      <xdr:row>78</xdr:row>
      <xdr:rowOff>96008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6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112535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14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80214</xdr:rowOff>
    </xdr:from>
    <xdr:to>
      <xdr:col>41</xdr:col>
      <xdr:colOff>101600</xdr:colOff>
      <xdr:row>78</xdr:row>
      <xdr:rowOff>10364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2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26891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05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20259</xdr:rowOff>
    </xdr:from>
    <xdr:to>
      <xdr:col>36</xdr:col>
      <xdr:colOff>165100</xdr:colOff>
      <xdr:row>78</xdr:row>
      <xdr:rowOff>121859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9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112986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48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133290</xdr:rowOff>
    </xdr:from>
    <xdr:to>
      <xdr:col>54</xdr:col>
      <xdr:colOff>189865</xdr:colOff>
      <xdr:row>98</xdr:row>
      <xdr:rowOff>92859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63790"/>
          <a:ext cx="1270" cy="133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96686</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92859</xdr:rowOff>
    </xdr:from>
    <xdr:to>
      <xdr:col>55</xdr:col>
      <xdr:colOff>88900</xdr:colOff>
      <xdr:row>98</xdr:row>
      <xdr:rowOff>92859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79967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133290</xdr:rowOff>
    </xdr:from>
    <xdr:to>
      <xdr:col>55</xdr:col>
      <xdr:colOff>88900</xdr:colOff>
      <xdr:row>90</xdr:row>
      <xdr:rowOff>133290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63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84401</xdr:rowOff>
    </xdr:from>
    <xdr:to>
      <xdr:col>55</xdr:col>
      <xdr:colOff>0</xdr:colOff>
      <xdr:row>97</xdr:row>
      <xdr:rowOff>160617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715051"/>
          <a:ext cx="838200" cy="7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126189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13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103312</xdr:rowOff>
    </xdr:from>
    <xdr:to>
      <xdr:col>55</xdr:col>
      <xdr:colOff>50800</xdr:colOff>
      <xdr:row>97</xdr:row>
      <xdr:rowOff>33462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6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2138</xdr:rowOff>
    </xdr:from>
    <xdr:to>
      <xdr:col>50</xdr:col>
      <xdr:colOff>114300</xdr:colOff>
      <xdr:row>97</xdr:row>
      <xdr:rowOff>160617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632788"/>
          <a:ext cx="889000" cy="15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136247</xdr:rowOff>
    </xdr:from>
    <xdr:to>
      <xdr:col>50</xdr:col>
      <xdr:colOff>165100</xdr:colOff>
      <xdr:row>97</xdr:row>
      <xdr:rowOff>66397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9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82924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7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168444</xdr:rowOff>
    </xdr:from>
    <xdr:to>
      <xdr:col>45</xdr:col>
      <xdr:colOff>177800</xdr:colOff>
      <xdr:row>97</xdr:row>
      <xdr:rowOff>2138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627644"/>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156821</xdr:rowOff>
    </xdr:from>
    <xdr:to>
      <xdr:col>46</xdr:col>
      <xdr:colOff>38100</xdr:colOff>
      <xdr:row>97</xdr:row>
      <xdr:rowOff>86971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1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78098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0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168444</xdr:rowOff>
    </xdr:from>
    <xdr:to>
      <xdr:col>41</xdr:col>
      <xdr:colOff>50800</xdr:colOff>
      <xdr:row>98</xdr:row>
      <xdr:rowOff>20307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627644"/>
          <a:ext cx="889000" cy="19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13261</xdr:rowOff>
    </xdr:from>
    <xdr:to>
      <xdr:col>41</xdr:col>
      <xdr:colOff>101600</xdr:colOff>
      <xdr:row>97</xdr:row>
      <xdr:rowOff>114861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4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105988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73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78426</xdr:rowOff>
    </xdr:from>
    <xdr:to>
      <xdr:col>36</xdr:col>
      <xdr:colOff>165100</xdr:colOff>
      <xdr:row>98</xdr:row>
      <xdr:rowOff>8576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0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25103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8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33601</xdr:rowOff>
    </xdr:from>
    <xdr:to>
      <xdr:col>55</xdr:col>
      <xdr:colOff>50800</xdr:colOff>
      <xdr:row>97</xdr:row>
      <xdr:rowOff>135201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6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12028</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4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109817</xdr:rowOff>
    </xdr:from>
    <xdr:to>
      <xdr:col>50</xdr:col>
      <xdr:colOff>165100</xdr:colOff>
      <xdr:row>98</xdr:row>
      <xdr:rowOff>39967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4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31094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83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122788</xdr:rowOff>
    </xdr:from>
    <xdr:to>
      <xdr:col>46</xdr:col>
      <xdr:colOff>38100</xdr:colOff>
      <xdr:row>97</xdr:row>
      <xdr:rowOff>52938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58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69465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35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117644</xdr:rowOff>
    </xdr:from>
    <xdr:to>
      <xdr:col>41</xdr:col>
      <xdr:colOff>101600</xdr:colOff>
      <xdr:row>97</xdr:row>
      <xdr:rowOff>47794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57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64321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35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140957</xdr:rowOff>
    </xdr:from>
    <xdr:to>
      <xdr:col>36</xdr:col>
      <xdr:colOff>165100</xdr:colOff>
      <xdr:row>98</xdr:row>
      <xdr:rowOff>71107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7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62234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6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81418</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24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67875</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54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28095</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0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81418</xdr:rowOff>
    </xdr:from>
    <xdr:to>
      <xdr:col>86</xdr:col>
      <xdr:colOff>25400</xdr:colOff>
      <xdr:row>30</xdr:row>
      <xdr:rowOff>81418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2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19765</xdr:rowOff>
    </xdr:from>
    <xdr:to>
      <xdr:col>85</xdr:col>
      <xdr:colOff>127000</xdr:colOff>
      <xdr:row>39</xdr:row>
      <xdr:rowOff>19904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06315"/>
          <a:ext cx="8382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156775</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0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133898</xdr:rowOff>
    </xdr:from>
    <xdr:to>
      <xdr:col>85</xdr:col>
      <xdr:colOff>177800</xdr:colOff>
      <xdr:row>39</xdr:row>
      <xdr:rowOff>64048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19765</xdr:rowOff>
    </xdr:from>
    <xdr:to>
      <xdr:col>81</xdr:col>
      <xdr:colOff>50800</xdr:colOff>
      <xdr:row>39</xdr:row>
      <xdr:rowOff>28585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06315"/>
          <a:ext cx="889000" cy="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145909</xdr:rowOff>
    </xdr:from>
    <xdr:to>
      <xdr:col>81</xdr:col>
      <xdr:colOff>101600</xdr:colOff>
      <xdr:row>39</xdr:row>
      <xdr:rowOff>76059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67186</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75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28585</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15135"/>
          <a:ext cx="889000" cy="1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135755</xdr:rowOff>
    </xdr:from>
    <xdr:to>
      <xdr:col>76</xdr:col>
      <xdr:colOff>165100</xdr:colOff>
      <xdr:row>39</xdr:row>
      <xdr:rowOff>65905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82432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4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41253</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27803"/>
          <a:ext cx="889000" cy="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146446</xdr:rowOff>
    </xdr:from>
    <xdr:to>
      <xdr:col>72</xdr:col>
      <xdr:colOff>38100</xdr:colOff>
      <xdr:row>39</xdr:row>
      <xdr:rowOff>76596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93123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153996</xdr:rowOff>
    </xdr:from>
    <xdr:to>
      <xdr:col>67</xdr:col>
      <xdr:colOff>101600</xdr:colOff>
      <xdr:row>39</xdr:row>
      <xdr:rowOff>84146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6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100673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4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140554</xdr:rowOff>
    </xdr:from>
    <xdr:to>
      <xdr:col>85</xdr:col>
      <xdr:colOff>177800</xdr:colOff>
      <xdr:row>39</xdr:row>
      <xdr:rowOff>70704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5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112325</xdr:rowOff>
    </xdr:from>
    <xdr:ext cx="534377"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2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140415</xdr:rowOff>
    </xdr:from>
    <xdr:to>
      <xdr:col>81</xdr:col>
      <xdr:colOff>101600</xdr:colOff>
      <xdr:row>39</xdr:row>
      <xdr:rowOff>70565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5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87092</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14111" y="643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149235</xdr:rowOff>
    </xdr:from>
    <xdr:to>
      <xdr:col>76</xdr:col>
      <xdr:colOff>165100</xdr:colOff>
      <xdr:row>39</xdr:row>
      <xdr:rowOff>79385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6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70512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75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161903</xdr:rowOff>
    </xdr:from>
    <xdr:to>
      <xdr:col>67</xdr:col>
      <xdr:colOff>101600</xdr:colOff>
      <xdr:row>39</xdr:row>
      <xdr:rowOff>92053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83180</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76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9885</xdr:rowOff>
    </xdr:from>
    <xdr:to>
      <xdr:col>85</xdr:col>
      <xdr:colOff>126364</xdr:colOff>
      <xdr:row>78</xdr:row>
      <xdr:rowOff>21377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11385"/>
          <a:ext cx="1269" cy="1383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25204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3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21377</xdr:rowOff>
    </xdr:from>
    <xdr:to>
      <xdr:col>86</xdr:col>
      <xdr:colOff>25400</xdr:colOff>
      <xdr:row>78</xdr:row>
      <xdr:rowOff>21377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39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128012</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8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9885</xdr:rowOff>
    </xdr:from>
    <xdr:to>
      <xdr:col>86</xdr:col>
      <xdr:colOff>25400</xdr:colOff>
      <xdr:row>70</xdr:row>
      <xdr:rowOff>9885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1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4247</xdr:rowOff>
    </xdr:from>
    <xdr:to>
      <xdr:col>85</xdr:col>
      <xdr:colOff>127000</xdr:colOff>
      <xdr:row>75</xdr:row>
      <xdr:rowOff>72088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862997"/>
          <a:ext cx="838200" cy="6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3350</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62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24923</xdr:rowOff>
    </xdr:from>
    <xdr:to>
      <xdr:col>85</xdr:col>
      <xdr:colOff>177800</xdr:colOff>
      <xdr:row>75</xdr:row>
      <xdr:rowOff>126523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72088</xdr:rowOff>
    </xdr:from>
    <xdr:to>
      <xdr:col>81</xdr:col>
      <xdr:colOff>50800</xdr:colOff>
      <xdr:row>75</xdr:row>
      <xdr:rowOff>88029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930838"/>
          <a:ext cx="889000" cy="1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54373</xdr:rowOff>
    </xdr:from>
    <xdr:to>
      <xdr:col>81</xdr:col>
      <xdr:colOff>101600</xdr:colOff>
      <xdr:row>75</xdr:row>
      <xdr:rowOff>155973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147100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00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88029</xdr:rowOff>
    </xdr:from>
    <xdr:to>
      <xdr:col>76</xdr:col>
      <xdr:colOff>114300</xdr:colOff>
      <xdr:row>75</xdr:row>
      <xdr:rowOff>112283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946779"/>
          <a:ext cx="889000" cy="2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35537</xdr:rowOff>
    </xdr:from>
    <xdr:to>
      <xdr:col>76</xdr:col>
      <xdr:colOff>165100</xdr:colOff>
      <xdr:row>75</xdr:row>
      <xdr:rowOff>137137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153664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82703</xdr:rowOff>
    </xdr:from>
    <xdr:to>
      <xdr:col>71</xdr:col>
      <xdr:colOff>177800</xdr:colOff>
      <xdr:row>75</xdr:row>
      <xdr:rowOff>112283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941453"/>
          <a:ext cx="889000" cy="2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56759</xdr:rowOff>
    </xdr:from>
    <xdr:to>
      <xdr:col>72</xdr:col>
      <xdr:colOff>38100</xdr:colOff>
      <xdr:row>75</xdr:row>
      <xdr:rowOff>158359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3436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40574</xdr:rowOff>
    </xdr:from>
    <xdr:to>
      <xdr:col>67</xdr:col>
      <xdr:colOff>101600</xdr:colOff>
      <xdr:row>75</xdr:row>
      <xdr:rowOff>142174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133301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9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124897</xdr:rowOff>
    </xdr:from>
    <xdr:to>
      <xdr:col>85</xdr:col>
      <xdr:colOff>177800</xdr:colOff>
      <xdr:row>75</xdr:row>
      <xdr:rowOff>55047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8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147774</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66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21288</xdr:rowOff>
    </xdr:from>
    <xdr:to>
      <xdr:col>81</xdr:col>
      <xdr:colOff>101600</xdr:colOff>
      <xdr:row>75</xdr:row>
      <xdr:rowOff>122888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88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139415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65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37229</xdr:rowOff>
    </xdr:from>
    <xdr:to>
      <xdr:col>76</xdr:col>
      <xdr:colOff>165100</xdr:colOff>
      <xdr:row>75</xdr:row>
      <xdr:rowOff>138829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89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129956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98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61483</xdr:rowOff>
    </xdr:from>
    <xdr:to>
      <xdr:col>72</xdr:col>
      <xdr:colOff>38100</xdr:colOff>
      <xdr:row>75</xdr:row>
      <xdr:rowOff>163083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92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154210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01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31903</xdr:rowOff>
    </xdr:from>
    <xdr:to>
      <xdr:col>67</xdr:col>
      <xdr:colOff>101600</xdr:colOff>
      <xdr:row>75</xdr:row>
      <xdr:rowOff>133503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89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150030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6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135482</xdr:rowOff>
    </xdr:from>
    <xdr:to>
      <xdr:col>85</xdr:col>
      <xdr:colOff>126364</xdr:colOff>
      <xdr:row>98</xdr:row>
      <xdr:rowOff>137387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737432"/>
          <a:ext cx="1269"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141214</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137387</xdr:rowOff>
    </xdr:from>
    <xdr:to>
      <xdr:col>86</xdr:col>
      <xdr:colOff>25400</xdr:colOff>
      <xdr:row>98</xdr:row>
      <xdr:rowOff>137387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3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82159</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51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135482</xdr:rowOff>
    </xdr:from>
    <xdr:to>
      <xdr:col>86</xdr:col>
      <xdr:colOff>25400</xdr:colOff>
      <xdr:row>91</xdr:row>
      <xdr:rowOff>135482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73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112154</xdr:rowOff>
    </xdr:from>
    <xdr:to>
      <xdr:col>85</xdr:col>
      <xdr:colOff>127000</xdr:colOff>
      <xdr:row>98</xdr:row>
      <xdr:rowOff>118628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914254"/>
          <a:ext cx="838200" cy="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21370</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5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169943</xdr:rowOff>
    </xdr:from>
    <xdr:to>
      <xdr:col>85</xdr:col>
      <xdr:colOff>177800</xdr:colOff>
      <xdr:row>98</xdr:row>
      <xdr:rowOff>100093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8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102584</xdr:rowOff>
    </xdr:from>
    <xdr:to>
      <xdr:col>81</xdr:col>
      <xdr:colOff>50800</xdr:colOff>
      <xdr:row>98</xdr:row>
      <xdr:rowOff>118628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904684"/>
          <a:ext cx="889000" cy="1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157028</xdr:rowOff>
    </xdr:from>
    <xdr:to>
      <xdr:col>81</xdr:col>
      <xdr:colOff>101600</xdr:colOff>
      <xdr:row>98</xdr:row>
      <xdr:rowOff>87178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103705</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6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66615</xdr:rowOff>
    </xdr:from>
    <xdr:to>
      <xdr:col>76</xdr:col>
      <xdr:colOff>114300</xdr:colOff>
      <xdr:row>98</xdr:row>
      <xdr:rowOff>102584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868715"/>
          <a:ext cx="889000" cy="3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153566</xdr:rowOff>
    </xdr:from>
    <xdr:to>
      <xdr:col>76</xdr:col>
      <xdr:colOff>165100</xdr:colOff>
      <xdr:row>98</xdr:row>
      <xdr:rowOff>83716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8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100243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5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66615</xdr:rowOff>
    </xdr:from>
    <xdr:to>
      <xdr:col>71</xdr:col>
      <xdr:colOff>177800</xdr:colOff>
      <xdr:row>98</xdr:row>
      <xdr:rowOff>95377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868715"/>
          <a:ext cx="889000" cy="2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9359</xdr:rowOff>
    </xdr:from>
    <xdr:to>
      <xdr:col>72</xdr:col>
      <xdr:colOff>38100</xdr:colOff>
      <xdr:row>98</xdr:row>
      <xdr:rowOff>110959</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1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127486</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8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28163</xdr:rowOff>
    </xdr:from>
    <xdr:to>
      <xdr:col>67</xdr:col>
      <xdr:colOff>101600</xdr:colOff>
      <xdr:row>98</xdr:row>
      <xdr:rowOff>129763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3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146290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6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61354</xdr:rowOff>
    </xdr:from>
    <xdr:to>
      <xdr:col>85</xdr:col>
      <xdr:colOff>177800</xdr:colOff>
      <xdr:row>98</xdr:row>
      <xdr:rowOff>162954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6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148371</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67828</xdr:rowOff>
    </xdr:from>
    <xdr:to>
      <xdr:col>81</xdr:col>
      <xdr:colOff>101600</xdr:colOff>
      <xdr:row>98</xdr:row>
      <xdr:rowOff>169428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160555</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696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51784</xdr:rowOff>
    </xdr:from>
    <xdr:to>
      <xdr:col>76</xdr:col>
      <xdr:colOff>165100</xdr:colOff>
      <xdr:row>98</xdr:row>
      <xdr:rowOff>153384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5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144511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94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15815</xdr:rowOff>
    </xdr:from>
    <xdr:to>
      <xdr:col>72</xdr:col>
      <xdr:colOff>38100</xdr:colOff>
      <xdr:row>98</xdr:row>
      <xdr:rowOff>117415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1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108542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91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44577</xdr:rowOff>
    </xdr:from>
    <xdr:to>
      <xdr:col>67</xdr:col>
      <xdr:colOff>101600</xdr:colOff>
      <xdr:row>98</xdr:row>
      <xdr:rowOff>146177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4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137304</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93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126350</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69850"/>
          <a:ext cx="1269" cy="138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73027</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126350</xdr:rowOff>
    </xdr:from>
    <xdr:to>
      <xdr:col>116</xdr:col>
      <xdr:colOff>152400</xdr:colOff>
      <xdr:row>30</xdr:row>
      <xdr:rowOff>126350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69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140066</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483716"/>
          <a:ext cx="838200" cy="17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79489</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423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101062</xdr:rowOff>
    </xdr:from>
    <xdr:to>
      <xdr:col>116</xdr:col>
      <xdr:colOff>114300</xdr:colOff>
      <xdr:row>38</xdr:row>
      <xdr:rowOff>31212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102850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446500"/>
          <a:ext cx="889000" cy="20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130139</xdr:rowOff>
    </xdr:from>
    <xdr:to>
      <xdr:col>112</xdr:col>
      <xdr:colOff>38100</xdr:colOff>
      <xdr:row>37</xdr:row>
      <xdr:rowOff>60289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76816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0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102850</xdr:rowOff>
    </xdr:from>
    <xdr:to>
      <xdr:col>107</xdr:col>
      <xdr:colOff>50800</xdr:colOff>
      <xdr:row>38</xdr:row>
      <xdr:rowOff>136957</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446500"/>
          <a:ext cx="889000" cy="20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162784</xdr:rowOff>
    </xdr:from>
    <xdr:to>
      <xdr:col>107</xdr:col>
      <xdr:colOff>101600</xdr:colOff>
      <xdr:row>38</xdr:row>
      <xdr:rowOff>92934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84061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59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136957</xdr:rowOff>
    </xdr:from>
    <xdr:to>
      <xdr:col>102</xdr:col>
      <xdr:colOff>114300</xdr:colOff>
      <xdr:row>38</xdr:row>
      <xdr:rowOff>137048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652057"/>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162235</xdr:rowOff>
    </xdr:from>
    <xdr:to>
      <xdr:col>102</xdr:col>
      <xdr:colOff>165100</xdr:colOff>
      <xdr:row>38</xdr:row>
      <xdr:rowOff>92385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108912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2398</xdr:rowOff>
    </xdr:from>
    <xdr:to>
      <xdr:col>98</xdr:col>
      <xdr:colOff>38100</xdr:colOff>
      <xdr:row>38</xdr:row>
      <xdr:rowOff>103998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1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120525</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92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89266</xdr:rowOff>
    </xdr:from>
    <xdr:to>
      <xdr:col>116</xdr:col>
      <xdr:colOff>114300</xdr:colOff>
      <xdr:row>38</xdr:row>
      <xdr:rowOff>19416</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43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112143</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284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52050</xdr:rowOff>
    </xdr:from>
    <xdr:to>
      <xdr:col>107</xdr:col>
      <xdr:colOff>101600</xdr:colOff>
      <xdr:row>37</xdr:row>
      <xdr:rowOff>153650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3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170177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17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86157</xdr:rowOff>
    </xdr:from>
    <xdr:to>
      <xdr:col>102</xdr:col>
      <xdr:colOff>165100</xdr:colOff>
      <xdr:row>39</xdr:row>
      <xdr:rowOff>16307</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7434</xdr:rowOff>
    </xdr:from>
    <xdr:ext cx="313932"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88333" y="669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86248</xdr:rowOff>
    </xdr:from>
    <xdr:to>
      <xdr:col>98</xdr:col>
      <xdr:colOff>38100</xdr:colOff>
      <xdr:row>39</xdr:row>
      <xdr:rowOff>16398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7525</xdr:rowOff>
    </xdr:from>
    <xdr:ext cx="313932"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99333" y="6694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55666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8166"/>
          <a:ext cx="1269"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2343</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0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55666</xdr:rowOff>
    </xdr:from>
    <xdr:to>
      <xdr:col>116</xdr:col>
      <xdr:colOff>152400</xdr:colOff>
      <xdr:row>50</xdr:row>
      <xdr:rowOff>55666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132431</xdr:rowOff>
    </xdr:from>
    <xdr:to>
      <xdr:col>116</xdr:col>
      <xdr:colOff>63500</xdr:colOff>
      <xdr:row>58</xdr:row>
      <xdr:rowOff>134374</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076531"/>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137929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39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115052</xdr:rowOff>
    </xdr:from>
    <xdr:to>
      <xdr:col>116</xdr:col>
      <xdr:colOff>114300</xdr:colOff>
      <xdr:row>58</xdr:row>
      <xdr:rowOff>45202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88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130533</xdr:rowOff>
    </xdr:from>
    <xdr:to>
      <xdr:col>111</xdr:col>
      <xdr:colOff>177800</xdr:colOff>
      <xdr:row>58</xdr:row>
      <xdr:rowOff>132431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074633"/>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159309</xdr:rowOff>
    </xdr:from>
    <xdr:to>
      <xdr:col>112</xdr:col>
      <xdr:colOff>38100</xdr:colOff>
      <xdr:row>58</xdr:row>
      <xdr:rowOff>89459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105986</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0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129139</xdr:rowOff>
    </xdr:from>
    <xdr:to>
      <xdr:col>107</xdr:col>
      <xdr:colOff>50800</xdr:colOff>
      <xdr:row>58</xdr:row>
      <xdr:rowOff>130533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073239"/>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150622</xdr:rowOff>
    </xdr:from>
    <xdr:to>
      <xdr:col>107</xdr:col>
      <xdr:colOff>101600</xdr:colOff>
      <xdr:row>58</xdr:row>
      <xdr:rowOff>80772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97299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125892</xdr:rowOff>
    </xdr:from>
    <xdr:to>
      <xdr:col>102</xdr:col>
      <xdr:colOff>114300</xdr:colOff>
      <xdr:row>58</xdr:row>
      <xdr:rowOff>129139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069992"/>
          <a:ext cx="8890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142438</xdr:rowOff>
    </xdr:from>
    <xdr:to>
      <xdr:col>102</xdr:col>
      <xdr:colOff>165100</xdr:colOff>
      <xdr:row>58</xdr:row>
      <xdr:rowOff>72588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89115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139421</xdr:rowOff>
    </xdr:from>
    <xdr:to>
      <xdr:col>98</xdr:col>
      <xdr:colOff>38100</xdr:colOff>
      <xdr:row>58</xdr:row>
      <xdr:rowOff>69571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86098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83574</xdr:rowOff>
    </xdr:from>
    <xdr:to>
      <xdr:col>116</xdr:col>
      <xdr:colOff>114300</xdr:colOff>
      <xdr:row>59</xdr:row>
      <xdr:rowOff>13724</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2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169951</xdr:rowOff>
    </xdr:from>
    <xdr:ext cx="378565"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42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81631</xdr:rowOff>
    </xdr:from>
    <xdr:to>
      <xdr:col>112</xdr:col>
      <xdr:colOff>38100</xdr:colOff>
      <xdr:row>59</xdr:row>
      <xdr:rowOff>11781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2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2908</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4017" y="1011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79733</xdr:rowOff>
    </xdr:from>
    <xdr:to>
      <xdr:col>107</xdr:col>
      <xdr:colOff>101600</xdr:colOff>
      <xdr:row>59</xdr:row>
      <xdr:rowOff>9883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2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1010</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5017" y="1011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78339</xdr:rowOff>
    </xdr:from>
    <xdr:to>
      <xdr:col>102</xdr:col>
      <xdr:colOff>165100</xdr:colOff>
      <xdr:row>59</xdr:row>
      <xdr:rowOff>8489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2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171066</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6017" y="1011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75092</xdr:rowOff>
    </xdr:from>
    <xdr:to>
      <xdr:col>98</xdr:col>
      <xdr:colOff>38100</xdr:colOff>
      <xdr:row>59</xdr:row>
      <xdr:rowOff>5242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1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167819</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7017" y="10111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13132</xdr:rowOff>
    </xdr:from>
    <xdr:to>
      <xdr:col>116</xdr:col>
      <xdr:colOff>62864</xdr:colOff>
      <xdr:row>79</xdr:row>
      <xdr:rowOff>63911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014632"/>
          <a:ext cx="1269" cy="159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67738</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61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63911</xdr:rowOff>
    </xdr:from>
    <xdr:to>
      <xdr:col>116</xdr:col>
      <xdr:colOff>152400</xdr:colOff>
      <xdr:row>79</xdr:row>
      <xdr:rowOff>63911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608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131259</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78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13132</xdr:rowOff>
    </xdr:from>
    <xdr:to>
      <xdr:col>116</xdr:col>
      <xdr:colOff>152400</xdr:colOff>
      <xdr:row>70</xdr:row>
      <xdr:rowOff>13132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01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97896</xdr:rowOff>
    </xdr:from>
    <xdr:to>
      <xdr:col>116</xdr:col>
      <xdr:colOff>63500</xdr:colOff>
      <xdr:row>71</xdr:row>
      <xdr:rowOff>136058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270846"/>
          <a:ext cx="838200" cy="3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130268</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81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151841</xdr:rowOff>
    </xdr:from>
    <xdr:to>
      <xdr:col>116</xdr:col>
      <xdr:colOff>114300</xdr:colOff>
      <xdr:row>75</xdr:row>
      <xdr:rowOff>81991</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83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136058</xdr:rowOff>
    </xdr:from>
    <xdr:to>
      <xdr:col>111</xdr:col>
      <xdr:colOff>177800</xdr:colOff>
      <xdr:row>72</xdr:row>
      <xdr:rowOff>125176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309008"/>
          <a:ext cx="889000" cy="16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109641</xdr:rowOff>
    </xdr:from>
    <xdr:to>
      <xdr:col>112</xdr:col>
      <xdr:colOff>38100</xdr:colOff>
      <xdr:row>75</xdr:row>
      <xdr:rowOff>39791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79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30918</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88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125176</xdr:rowOff>
    </xdr:from>
    <xdr:to>
      <xdr:col>107</xdr:col>
      <xdr:colOff>50800</xdr:colOff>
      <xdr:row>72</xdr:row>
      <xdr:rowOff>147564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469576"/>
          <a:ext cx="889000" cy="2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117491</xdr:rowOff>
    </xdr:from>
    <xdr:to>
      <xdr:col>107</xdr:col>
      <xdr:colOff>101600</xdr:colOff>
      <xdr:row>75</xdr:row>
      <xdr:rowOff>47641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80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38768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89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147564</xdr:rowOff>
    </xdr:from>
    <xdr:to>
      <xdr:col>102</xdr:col>
      <xdr:colOff>114300</xdr:colOff>
      <xdr:row>73</xdr:row>
      <xdr:rowOff>22444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2491964"/>
          <a:ext cx="889000" cy="4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98745</xdr:rowOff>
    </xdr:from>
    <xdr:to>
      <xdr:col>102</xdr:col>
      <xdr:colOff>165100</xdr:colOff>
      <xdr:row>75</xdr:row>
      <xdr:rowOff>28895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78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20022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87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114366</xdr:rowOff>
    </xdr:from>
    <xdr:to>
      <xdr:col>98</xdr:col>
      <xdr:colOff>38100</xdr:colOff>
      <xdr:row>75</xdr:row>
      <xdr:rowOff>44516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80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35643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89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47096</xdr:rowOff>
    </xdr:from>
    <xdr:to>
      <xdr:col>116</xdr:col>
      <xdr:colOff>114300</xdr:colOff>
      <xdr:row>71</xdr:row>
      <xdr:rowOff>148696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22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69973</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07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85258</xdr:rowOff>
    </xdr:from>
    <xdr:to>
      <xdr:col>112</xdr:col>
      <xdr:colOff>38100</xdr:colOff>
      <xdr:row>72</xdr:row>
      <xdr:rowOff>15408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25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31935</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03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74376</xdr:rowOff>
    </xdr:from>
    <xdr:to>
      <xdr:col>107</xdr:col>
      <xdr:colOff>101600</xdr:colOff>
      <xdr:row>73</xdr:row>
      <xdr:rowOff>4526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41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21053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19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96764</xdr:rowOff>
    </xdr:from>
    <xdr:to>
      <xdr:col>102</xdr:col>
      <xdr:colOff>165100</xdr:colOff>
      <xdr:row>73</xdr:row>
      <xdr:rowOff>26914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44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43441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21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143094</xdr:rowOff>
    </xdr:from>
    <xdr:to>
      <xdr:col>98</xdr:col>
      <xdr:colOff>38100</xdr:colOff>
      <xdr:row>73</xdr:row>
      <xdr:rowOff>73244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48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89771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26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人件費については、町の面積が東西に広く、集落が点在しているため、総合窓口や出張所の設置、ごみ収集にかかる人員が多いことが他団体よりも経費がかかっている要因である。計画的な施設の統廃合や</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の活用、民間委託の推進を検討する。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扶助費については、少子化により子どもの数が減少し、児童福祉費や教育費の需要が減少している。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繰出金については、下水道会計の公債費や維持管理経費、また、介護保険特別会計におけるサービス給付の増のため上昇傾向にある。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公債費については、近年の高台移転事業の元金償還が始まり、今後も上昇の見込みである。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三重県南伊勢町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12,345
12,263
241.89
9,291,643
9,096,509
161,439
5,814,527
12,499,385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92837</xdr:rowOff>
    </xdr:from>
    <xdr:to>
      <xdr:col>24</xdr:col>
      <xdr:colOff>62865</xdr:colOff>
      <xdr:row>39</xdr:row>
      <xdr:rowOff>102743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36337"/>
          <a:ext cx="1270"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106570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102743</xdr:rowOff>
    </xdr:from>
    <xdr:to>
      <xdr:col>24</xdr:col>
      <xdr:colOff>152400</xdr:colOff>
      <xdr:row>39</xdr:row>
      <xdr:rowOff>102743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8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39514</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92837</xdr:rowOff>
    </xdr:from>
    <xdr:to>
      <xdr:col>24</xdr:col>
      <xdr:colOff>152400</xdr:colOff>
      <xdr:row>30</xdr:row>
      <xdr:rowOff>92837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3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76073</xdr:rowOff>
    </xdr:from>
    <xdr:to>
      <xdr:col>24</xdr:col>
      <xdr:colOff>63500</xdr:colOff>
      <xdr:row>37</xdr:row>
      <xdr:rowOff>29210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48273"/>
          <a:ext cx="838200" cy="1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14241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4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162814</xdr:rowOff>
    </xdr:from>
    <xdr:to>
      <xdr:col>24</xdr:col>
      <xdr:colOff>114300</xdr:colOff>
      <xdr:row>36</xdr:row>
      <xdr:rowOff>92964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6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29210</xdr:rowOff>
    </xdr:from>
    <xdr:to>
      <xdr:col>19</xdr:col>
      <xdr:colOff>177800</xdr:colOff>
      <xdr:row>38</xdr:row>
      <xdr:rowOff>29972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72860"/>
          <a:ext cx="889000" cy="17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10033</xdr:rowOff>
    </xdr:from>
    <xdr:to>
      <xdr:col>20</xdr:col>
      <xdr:colOff>38100</xdr:colOff>
      <xdr:row>36</xdr:row>
      <xdr:rowOff>111633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128160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5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48641</xdr:rowOff>
    </xdr:from>
    <xdr:to>
      <xdr:col>15</xdr:col>
      <xdr:colOff>50800</xdr:colOff>
      <xdr:row>38</xdr:row>
      <xdr:rowOff>29972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92291"/>
          <a:ext cx="889000" cy="15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42418</xdr:rowOff>
    </xdr:from>
    <xdr:to>
      <xdr:col>15</xdr:col>
      <xdr:colOff>101600</xdr:colOff>
      <xdr:row>36</xdr:row>
      <xdr:rowOff>144018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1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160545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8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48641</xdr:rowOff>
    </xdr:from>
    <xdr:to>
      <xdr:col>10</xdr:col>
      <xdr:colOff>114300</xdr:colOff>
      <xdr:row>38</xdr:row>
      <xdr:rowOff>84836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92291"/>
          <a:ext cx="8890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90424</xdr:rowOff>
    </xdr:from>
    <xdr:to>
      <xdr:col>10</xdr:col>
      <xdr:colOff>165100</xdr:colOff>
      <xdr:row>37</xdr:row>
      <xdr:rowOff>20574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37101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3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63754</xdr:rowOff>
    </xdr:from>
    <xdr:to>
      <xdr:col>6</xdr:col>
      <xdr:colOff>38100</xdr:colOff>
      <xdr:row>35</xdr:row>
      <xdr:rowOff>165354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10431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3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25273</xdr:rowOff>
    </xdr:from>
    <xdr:to>
      <xdr:col>24</xdr:col>
      <xdr:colOff>114300</xdr:colOff>
      <xdr:row>36</xdr:row>
      <xdr:rowOff>126873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9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3700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7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149860</xdr:rowOff>
    </xdr:from>
    <xdr:to>
      <xdr:col>20</xdr:col>
      <xdr:colOff>38100</xdr:colOff>
      <xdr:row>37</xdr:row>
      <xdr:rowOff>80010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71137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150622</xdr:rowOff>
    </xdr:from>
    <xdr:to>
      <xdr:col>15</xdr:col>
      <xdr:colOff>101600</xdr:colOff>
      <xdr:row>38</xdr:row>
      <xdr:rowOff>80772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71899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169291</xdr:rowOff>
    </xdr:from>
    <xdr:to>
      <xdr:col>10</xdr:col>
      <xdr:colOff>165100</xdr:colOff>
      <xdr:row>37</xdr:row>
      <xdr:rowOff>99441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90568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3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34036</xdr:rowOff>
    </xdr:from>
    <xdr:to>
      <xdr:col>6</xdr:col>
      <xdr:colOff>38100</xdr:colOff>
      <xdr:row>38</xdr:row>
      <xdr:rowOff>135636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126763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4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12865</xdr:rowOff>
    </xdr:from>
    <xdr:to>
      <xdr:col>24</xdr:col>
      <xdr:colOff>62865</xdr:colOff>
      <xdr:row>58</xdr:row>
      <xdr:rowOff>122648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5365"/>
          <a:ext cx="1270" cy="148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126475</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7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122648</xdr:rowOff>
    </xdr:from>
    <xdr:to>
      <xdr:col>24</xdr:col>
      <xdr:colOff>152400</xdr:colOff>
      <xdr:row>58</xdr:row>
      <xdr:rowOff>122648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6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130992</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6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12865</xdr:rowOff>
    </xdr:from>
    <xdr:to>
      <xdr:col>24</xdr:col>
      <xdr:colOff>152400</xdr:colOff>
      <xdr:row>50</xdr:row>
      <xdr:rowOff>12865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4165</xdr:rowOff>
    </xdr:from>
    <xdr:to>
      <xdr:col>24</xdr:col>
      <xdr:colOff>63500</xdr:colOff>
      <xdr:row>58</xdr:row>
      <xdr:rowOff>14556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48265"/>
          <a:ext cx="838200" cy="1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100354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015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77477</xdr:rowOff>
    </xdr:from>
    <xdr:to>
      <xdr:col>24</xdr:col>
      <xdr:colOff>114300</xdr:colOff>
      <xdr:row>58</xdr:row>
      <xdr:rowOff>7627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14556</xdr:rowOff>
    </xdr:from>
    <xdr:to>
      <xdr:col>19</xdr:col>
      <xdr:colOff>177800</xdr:colOff>
      <xdr:row>58</xdr:row>
      <xdr:rowOff>20306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58656"/>
          <a:ext cx="889000" cy="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53513</xdr:rowOff>
    </xdr:from>
    <xdr:to>
      <xdr:col>20</xdr:col>
      <xdr:colOff>38100</xdr:colOff>
      <xdr:row>57</xdr:row>
      <xdr:rowOff>155113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190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132619</xdr:rowOff>
    </xdr:from>
    <xdr:to>
      <xdr:col>15</xdr:col>
      <xdr:colOff>50800</xdr:colOff>
      <xdr:row>58</xdr:row>
      <xdr:rowOff>20306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05269"/>
          <a:ext cx="889000" cy="5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66593</xdr:rowOff>
    </xdr:from>
    <xdr:to>
      <xdr:col>15</xdr:col>
      <xdr:colOff>101600</xdr:colOff>
      <xdr:row>57</xdr:row>
      <xdr:rowOff>168193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13270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1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132619</xdr:rowOff>
    </xdr:from>
    <xdr:to>
      <xdr:col>10</xdr:col>
      <xdr:colOff>114300</xdr:colOff>
      <xdr:row>58</xdr:row>
      <xdr:rowOff>23756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05269"/>
          <a:ext cx="889000" cy="6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88580</xdr:rowOff>
    </xdr:from>
    <xdr:to>
      <xdr:col>10</xdr:col>
      <xdr:colOff>165100</xdr:colOff>
      <xdr:row>58</xdr:row>
      <xdr:rowOff>18730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9857</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9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132959</xdr:rowOff>
    </xdr:from>
    <xdr:to>
      <xdr:col>6</xdr:col>
      <xdr:colOff>38100</xdr:colOff>
      <xdr:row>58</xdr:row>
      <xdr:rowOff>63109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79636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8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124815</xdr:rowOff>
    </xdr:from>
    <xdr:to>
      <xdr:col>24</xdr:col>
      <xdr:colOff>114300</xdr:colOff>
      <xdr:row>58</xdr:row>
      <xdr:rowOff>54965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9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55905</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135206</xdr:rowOff>
    </xdr:from>
    <xdr:to>
      <xdr:col>20</xdr:col>
      <xdr:colOff>38100</xdr:colOff>
      <xdr:row>58</xdr:row>
      <xdr:rowOff>65356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0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56483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0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140956</xdr:rowOff>
    </xdr:from>
    <xdr:to>
      <xdr:col>15</xdr:col>
      <xdr:colOff>101600</xdr:colOff>
      <xdr:row>58</xdr:row>
      <xdr:rowOff>71106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1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62233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0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81819</xdr:rowOff>
    </xdr:from>
    <xdr:to>
      <xdr:col>10</xdr:col>
      <xdr:colOff>165100</xdr:colOff>
      <xdr:row>58</xdr:row>
      <xdr:rowOff>11969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28496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62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144406</xdr:rowOff>
    </xdr:from>
    <xdr:to>
      <xdr:col>6</xdr:col>
      <xdr:colOff>38100</xdr:colOff>
      <xdr:row>58</xdr:row>
      <xdr:rowOff>74556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65683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00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153104</xdr:rowOff>
    </xdr:from>
    <xdr:to>
      <xdr:col>24</xdr:col>
      <xdr:colOff>62865</xdr:colOff>
      <xdr:row>78</xdr:row>
      <xdr:rowOff>157927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6054"/>
          <a:ext cx="1270" cy="120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161754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3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157927</xdr:rowOff>
    </xdr:from>
    <xdr:to>
      <xdr:col>24</xdr:col>
      <xdr:colOff>152400</xdr:colOff>
      <xdr:row>78</xdr:row>
      <xdr:rowOff>157927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31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99781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153104</xdr:rowOff>
    </xdr:from>
    <xdr:to>
      <xdr:col>24</xdr:col>
      <xdr:colOff>152400</xdr:colOff>
      <xdr:row>71</xdr:row>
      <xdr:rowOff>153104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141422</xdr:rowOff>
    </xdr:from>
    <xdr:to>
      <xdr:col>24</xdr:col>
      <xdr:colOff>63500</xdr:colOff>
      <xdr:row>76</xdr:row>
      <xdr:rowOff>4925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00172"/>
          <a:ext cx="838200" cy="3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111820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705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133393</xdr:rowOff>
    </xdr:from>
    <xdr:to>
      <xdr:col>24</xdr:col>
      <xdr:colOff>114300</xdr:colOff>
      <xdr:row>76</xdr:row>
      <xdr:rowOff>63543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73330</xdr:rowOff>
    </xdr:from>
    <xdr:to>
      <xdr:col>19</xdr:col>
      <xdr:colOff>177800</xdr:colOff>
      <xdr:row>76</xdr:row>
      <xdr:rowOff>4925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760630"/>
          <a:ext cx="889000" cy="27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10795</xdr:rowOff>
    </xdr:from>
    <xdr:to>
      <xdr:col>20</xdr:col>
      <xdr:colOff>38100</xdr:colOff>
      <xdr:row>76</xdr:row>
      <xdr:rowOff>112395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103522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3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73330</xdr:rowOff>
    </xdr:from>
    <xdr:to>
      <xdr:col>15</xdr:col>
      <xdr:colOff>50800</xdr:colOff>
      <xdr:row>76</xdr:row>
      <xdr:rowOff>90841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760630"/>
          <a:ext cx="889000" cy="36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151757</xdr:rowOff>
    </xdr:from>
    <xdr:to>
      <xdr:col>15</xdr:col>
      <xdr:colOff>101600</xdr:colOff>
      <xdr:row>76</xdr:row>
      <xdr:rowOff>81907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73034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0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90841</xdr:rowOff>
    </xdr:from>
    <xdr:to>
      <xdr:col>10</xdr:col>
      <xdr:colOff>114300</xdr:colOff>
      <xdr:row>76</xdr:row>
      <xdr:rowOff>154262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21041"/>
          <a:ext cx="889000" cy="6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116614</xdr:rowOff>
    </xdr:from>
    <xdr:to>
      <xdr:col>10</xdr:col>
      <xdr:colOff>165100</xdr:colOff>
      <xdr:row>76</xdr:row>
      <xdr:rowOff>46763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63291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5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93639</xdr:rowOff>
    </xdr:from>
    <xdr:to>
      <xdr:col>6</xdr:col>
      <xdr:colOff>38100</xdr:colOff>
      <xdr:row>77</xdr:row>
      <xdr:rowOff>23789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40317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9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90622</xdr:rowOff>
    </xdr:from>
    <xdr:to>
      <xdr:col>24</xdr:col>
      <xdr:colOff>114300</xdr:colOff>
      <xdr:row>76</xdr:row>
      <xdr:rowOff>20772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4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113499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0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125575</xdr:rowOff>
    </xdr:from>
    <xdr:to>
      <xdr:col>20</xdr:col>
      <xdr:colOff>38100</xdr:colOff>
      <xdr:row>76</xdr:row>
      <xdr:rowOff>55725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72252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5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22530</xdr:rowOff>
    </xdr:from>
    <xdr:to>
      <xdr:col>15</xdr:col>
      <xdr:colOff>101600</xdr:colOff>
      <xdr:row>74</xdr:row>
      <xdr:rowOff>124130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7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140657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485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40041</xdr:rowOff>
    </xdr:from>
    <xdr:to>
      <xdr:col>10</xdr:col>
      <xdr:colOff>165100</xdr:colOff>
      <xdr:row>76</xdr:row>
      <xdr:rowOff>141641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7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132768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6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103462</xdr:rowOff>
    </xdr:from>
    <xdr:to>
      <xdr:col>6</xdr:col>
      <xdr:colOff>38100</xdr:colOff>
      <xdr:row>77</xdr:row>
      <xdr:rowOff>33612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3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24739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26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143929</xdr:rowOff>
    </xdr:from>
    <xdr:to>
      <xdr:col>24</xdr:col>
      <xdr:colOff>62865</xdr:colOff>
      <xdr:row>99</xdr:row>
      <xdr:rowOff>131432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74429"/>
          <a:ext cx="1270" cy="153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135259</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0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131432</xdr:rowOff>
    </xdr:from>
    <xdr:to>
      <xdr:col>24</xdr:col>
      <xdr:colOff>152400</xdr:colOff>
      <xdr:row>99</xdr:row>
      <xdr:rowOff>131432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0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90606</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4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143929</xdr:rowOff>
    </xdr:from>
    <xdr:to>
      <xdr:col>24</xdr:col>
      <xdr:colOff>152400</xdr:colOff>
      <xdr:row>90</xdr:row>
      <xdr:rowOff>143929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7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119329</xdr:rowOff>
    </xdr:from>
    <xdr:to>
      <xdr:col>24</xdr:col>
      <xdr:colOff>63500</xdr:colOff>
      <xdr:row>95</xdr:row>
      <xdr:rowOff>19431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235629"/>
          <a:ext cx="838200" cy="7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35031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94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56604</xdr:rowOff>
    </xdr:from>
    <xdr:to>
      <xdr:col>24</xdr:col>
      <xdr:colOff>114300</xdr:colOff>
      <xdr:row>96</xdr:row>
      <xdr:rowOff>158204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1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138340</xdr:rowOff>
    </xdr:from>
    <xdr:to>
      <xdr:col>19</xdr:col>
      <xdr:colOff>177800</xdr:colOff>
      <xdr:row>95</xdr:row>
      <xdr:rowOff>19431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083190"/>
          <a:ext cx="889000" cy="22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136525</xdr:rowOff>
    </xdr:from>
    <xdr:to>
      <xdr:col>20</xdr:col>
      <xdr:colOff>38100</xdr:colOff>
      <xdr:row>97</xdr:row>
      <xdr:rowOff>66675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57802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8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138340</xdr:rowOff>
    </xdr:from>
    <xdr:to>
      <xdr:col>15</xdr:col>
      <xdr:colOff>50800</xdr:colOff>
      <xdr:row>94</xdr:row>
      <xdr:rowOff>43790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083190"/>
          <a:ext cx="889000" cy="7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10643</xdr:rowOff>
    </xdr:from>
    <xdr:to>
      <xdr:col>15</xdr:col>
      <xdr:colOff>101600</xdr:colOff>
      <xdr:row>96</xdr:row>
      <xdr:rowOff>112243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103370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5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43790</xdr:rowOff>
    </xdr:from>
    <xdr:to>
      <xdr:col>10</xdr:col>
      <xdr:colOff>114300</xdr:colOff>
      <xdr:row>95</xdr:row>
      <xdr:rowOff>54738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160090"/>
          <a:ext cx="889000" cy="18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123749</xdr:rowOff>
    </xdr:from>
    <xdr:to>
      <xdr:col>10</xdr:col>
      <xdr:colOff>165100</xdr:colOff>
      <xdr:row>97</xdr:row>
      <xdr:rowOff>53899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45026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161646</xdr:rowOff>
    </xdr:from>
    <xdr:to>
      <xdr:col>6</xdr:col>
      <xdr:colOff>38100</xdr:colOff>
      <xdr:row>97</xdr:row>
      <xdr:rowOff>91796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82923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68529</xdr:rowOff>
    </xdr:from>
    <xdr:to>
      <xdr:col>24</xdr:col>
      <xdr:colOff>114300</xdr:colOff>
      <xdr:row>94</xdr:row>
      <xdr:rowOff>170129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18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91406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03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140081</xdr:rowOff>
    </xdr:from>
    <xdr:to>
      <xdr:col>20</xdr:col>
      <xdr:colOff>38100</xdr:colOff>
      <xdr:row>95</xdr:row>
      <xdr:rowOff>70231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25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86758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03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87540</xdr:rowOff>
    </xdr:from>
    <xdr:to>
      <xdr:col>15</xdr:col>
      <xdr:colOff>101600</xdr:colOff>
      <xdr:row>94</xdr:row>
      <xdr:rowOff>17690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0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34217</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580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164440</xdr:rowOff>
    </xdr:from>
    <xdr:to>
      <xdr:col>10</xdr:col>
      <xdr:colOff>165100</xdr:colOff>
      <xdr:row>94</xdr:row>
      <xdr:rowOff>94590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10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111117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588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3938</xdr:rowOff>
    </xdr:from>
    <xdr:to>
      <xdr:col>6</xdr:col>
      <xdr:colOff>38100</xdr:colOff>
      <xdr:row>95</xdr:row>
      <xdr:rowOff>105538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2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122065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06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150444</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65394"/>
          <a:ext cx="1270" cy="1189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97121</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4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150444</xdr:rowOff>
    </xdr:from>
    <xdr:to>
      <xdr:col>55</xdr:col>
      <xdr:colOff>88900</xdr:colOff>
      <xdr:row>31</xdr:row>
      <xdr:rowOff>150444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6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95775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679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72898</xdr:rowOff>
    </xdr:from>
    <xdr:to>
      <xdr:col>55</xdr:col>
      <xdr:colOff>50800</xdr:colOff>
      <xdr:row>38</xdr:row>
      <xdr:rowOff>3048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75412</xdr:rowOff>
    </xdr:from>
    <xdr:to>
      <xdr:col>50</xdr:col>
      <xdr:colOff>165100</xdr:colOff>
      <xdr:row>38</xdr:row>
      <xdr:rowOff>5562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22089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92329</xdr:rowOff>
    </xdr:from>
    <xdr:to>
      <xdr:col>46</xdr:col>
      <xdr:colOff>38100</xdr:colOff>
      <xdr:row>38</xdr:row>
      <xdr:rowOff>22479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39006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82728</xdr:rowOff>
    </xdr:from>
    <xdr:to>
      <xdr:col>41</xdr:col>
      <xdr:colOff>101600</xdr:colOff>
      <xdr:row>38</xdr:row>
      <xdr:rowOff>12878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29405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0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96444</xdr:rowOff>
    </xdr:from>
    <xdr:to>
      <xdr:col>36</xdr:col>
      <xdr:colOff>165100</xdr:colOff>
      <xdr:row>38</xdr:row>
      <xdr:rowOff>26594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4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43121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215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112154</xdr:rowOff>
    </xdr:from>
    <xdr:to>
      <xdr:col>54</xdr:col>
      <xdr:colOff>189865</xdr:colOff>
      <xdr:row>58</xdr:row>
      <xdr:rowOff>37237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9027554"/>
          <a:ext cx="1270" cy="95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41064</xdr:rowOff>
    </xdr:from>
    <xdr:ext cx="534377"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8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37237</xdr:rowOff>
    </xdr:from>
    <xdr:to>
      <xdr:col>55</xdr:col>
      <xdr:colOff>88900</xdr:colOff>
      <xdr:row>58</xdr:row>
      <xdr:rowOff>37237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8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58831</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80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231,025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112154</xdr:rowOff>
    </xdr:from>
    <xdr:to>
      <xdr:col>55</xdr:col>
      <xdr:colOff>88900</xdr:colOff>
      <xdr:row>52</xdr:row>
      <xdr:rowOff>112154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02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72240</xdr:rowOff>
    </xdr:from>
    <xdr:to>
      <xdr:col>55</xdr:col>
      <xdr:colOff>0</xdr:colOff>
      <xdr:row>57</xdr:row>
      <xdr:rowOff>85517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844890"/>
          <a:ext cx="838200" cy="1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146790</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576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123913</xdr:rowOff>
    </xdr:from>
    <xdr:to>
      <xdr:col>55</xdr:col>
      <xdr:colOff>50800</xdr:colOff>
      <xdr:row>57</xdr:row>
      <xdr:rowOff>54063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85517</xdr:rowOff>
    </xdr:from>
    <xdr:to>
      <xdr:col>50</xdr:col>
      <xdr:colOff>114300</xdr:colOff>
      <xdr:row>57</xdr:row>
      <xdr:rowOff>94744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858167"/>
          <a:ext cx="889000" cy="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103951</xdr:rowOff>
    </xdr:from>
    <xdr:to>
      <xdr:col>50</xdr:col>
      <xdr:colOff>165100</xdr:colOff>
      <xdr:row>57</xdr:row>
      <xdr:rowOff>34101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50628</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94744</xdr:rowOff>
    </xdr:from>
    <xdr:to>
      <xdr:col>45</xdr:col>
      <xdr:colOff>177800</xdr:colOff>
      <xdr:row>57</xdr:row>
      <xdr:rowOff>101876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867394"/>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108048</xdr:rowOff>
    </xdr:from>
    <xdr:to>
      <xdr:col>46</xdr:col>
      <xdr:colOff>38100</xdr:colOff>
      <xdr:row>57</xdr:row>
      <xdr:rowOff>38198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54725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101876</xdr:rowOff>
    </xdr:from>
    <xdr:to>
      <xdr:col>41</xdr:col>
      <xdr:colOff>50800</xdr:colOff>
      <xdr:row>57</xdr:row>
      <xdr:rowOff>113214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874526"/>
          <a:ext cx="8890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141698</xdr:rowOff>
    </xdr:from>
    <xdr:to>
      <xdr:col>41</xdr:col>
      <xdr:colOff>101600</xdr:colOff>
      <xdr:row>57</xdr:row>
      <xdr:rowOff>71848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88375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155318</xdr:rowOff>
    </xdr:from>
    <xdr:to>
      <xdr:col>36</xdr:col>
      <xdr:colOff>165100</xdr:colOff>
      <xdr:row>57</xdr:row>
      <xdr:rowOff>85468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101995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21440</xdr:rowOff>
    </xdr:from>
    <xdr:to>
      <xdr:col>55</xdr:col>
      <xdr:colOff>50800</xdr:colOff>
      <xdr:row>57</xdr:row>
      <xdr:rowOff>123040</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79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171317</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77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34717</xdr:rowOff>
    </xdr:from>
    <xdr:to>
      <xdr:col>50</xdr:col>
      <xdr:colOff>165100</xdr:colOff>
      <xdr:row>57</xdr:row>
      <xdr:rowOff>136317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80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127444</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990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43944</xdr:rowOff>
    </xdr:from>
    <xdr:to>
      <xdr:col>46</xdr:col>
      <xdr:colOff>38100</xdr:colOff>
      <xdr:row>57</xdr:row>
      <xdr:rowOff>145544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81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136671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90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51076</xdr:rowOff>
    </xdr:from>
    <xdr:to>
      <xdr:col>41</xdr:col>
      <xdr:colOff>101600</xdr:colOff>
      <xdr:row>57</xdr:row>
      <xdr:rowOff>152676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8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143803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91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62414</xdr:rowOff>
    </xdr:from>
    <xdr:to>
      <xdr:col>36</xdr:col>
      <xdr:colOff>165100</xdr:colOff>
      <xdr:row>57</xdr:row>
      <xdr:rowOff>164014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83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155141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92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91391</xdr:rowOff>
    </xdr:from>
    <xdr:to>
      <xdr:col>54</xdr:col>
      <xdr:colOff>189865</xdr:colOff>
      <xdr:row>78</xdr:row>
      <xdr:rowOff>7317</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092891"/>
          <a:ext cx="1270" cy="1287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11144</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38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7317</xdr:rowOff>
    </xdr:from>
    <xdr:to>
      <xdr:col>55</xdr:col>
      <xdr:colOff>88900</xdr:colOff>
      <xdr:row>78</xdr:row>
      <xdr:rowOff>7317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38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38068</xdr:rowOff>
    </xdr:from>
    <xdr:ext cx="599010"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86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228,453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91391</xdr:rowOff>
    </xdr:from>
    <xdr:to>
      <xdr:col>55</xdr:col>
      <xdr:colOff>88900</xdr:colOff>
      <xdr:row>70</xdr:row>
      <xdr:rowOff>91391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092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118869</xdr:rowOff>
    </xdr:from>
    <xdr:to>
      <xdr:col>55</xdr:col>
      <xdr:colOff>0</xdr:colOff>
      <xdr:row>77</xdr:row>
      <xdr:rowOff>131933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9639300" y="13320519"/>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10124</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040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158697</xdr:rowOff>
    </xdr:from>
    <xdr:to>
      <xdr:col>55</xdr:col>
      <xdr:colOff>50800</xdr:colOff>
      <xdr:row>77</xdr:row>
      <xdr:rowOff>88847</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1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98386</xdr:rowOff>
    </xdr:from>
    <xdr:to>
      <xdr:col>50</xdr:col>
      <xdr:colOff>114300</xdr:colOff>
      <xdr:row>77</xdr:row>
      <xdr:rowOff>131933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8750300" y="13300036"/>
          <a:ext cx="889000" cy="3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9702</xdr:rowOff>
    </xdr:from>
    <xdr:to>
      <xdr:col>50</xdr:col>
      <xdr:colOff>165100</xdr:colOff>
      <xdr:row>77</xdr:row>
      <xdr:rowOff>111302</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127829</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29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98386</xdr:rowOff>
    </xdr:from>
    <xdr:to>
      <xdr:col>45</xdr:col>
      <xdr:colOff>177800</xdr:colOff>
      <xdr:row>77</xdr:row>
      <xdr:rowOff>140168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3300036"/>
          <a:ext cx="889000" cy="4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171098</xdr:rowOff>
    </xdr:from>
    <xdr:to>
      <xdr:col>46</xdr:col>
      <xdr:colOff>38100</xdr:colOff>
      <xdr:row>77</xdr:row>
      <xdr:rowOff>101248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20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117775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297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125047</xdr:rowOff>
    </xdr:from>
    <xdr:to>
      <xdr:col>41</xdr:col>
      <xdr:colOff>50800</xdr:colOff>
      <xdr:row>77</xdr:row>
      <xdr:rowOff>140168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3326697"/>
          <a:ext cx="889000" cy="1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27789</xdr:rowOff>
    </xdr:from>
    <xdr:to>
      <xdr:col>41</xdr:col>
      <xdr:colOff>101600</xdr:colOff>
      <xdr:row>77</xdr:row>
      <xdr:rowOff>129389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22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145916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300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168853</xdr:rowOff>
    </xdr:from>
    <xdr:to>
      <xdr:col>36</xdr:col>
      <xdr:colOff>165100</xdr:colOff>
      <xdr:row>77</xdr:row>
      <xdr:rowOff>99003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115530</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297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68069</xdr:rowOff>
    </xdr:from>
    <xdr:to>
      <xdr:col>55</xdr:col>
      <xdr:colOff>50800</xdr:colOff>
      <xdr:row>77</xdr:row>
      <xdr:rowOff>169669</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26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154446</xdr:rowOff>
    </xdr:from>
    <xdr:ext cx="534377"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18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81133</xdr:rowOff>
    </xdr:from>
    <xdr:to>
      <xdr:col>50</xdr:col>
      <xdr:colOff>165100</xdr:colOff>
      <xdr:row>78</xdr:row>
      <xdr:rowOff>11283</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28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2410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337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47586</xdr:rowOff>
    </xdr:from>
    <xdr:to>
      <xdr:col>46</xdr:col>
      <xdr:colOff>38100</xdr:colOff>
      <xdr:row>77</xdr:row>
      <xdr:rowOff>149186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2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140313</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334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89368</xdr:rowOff>
    </xdr:from>
    <xdr:to>
      <xdr:col>41</xdr:col>
      <xdr:colOff>101600</xdr:colOff>
      <xdr:row>78</xdr:row>
      <xdr:rowOff>19518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29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10645</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38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74247</xdr:rowOff>
    </xdr:from>
    <xdr:to>
      <xdr:col>36</xdr:col>
      <xdr:colOff>165100</xdr:colOff>
      <xdr:row>78</xdr:row>
      <xdr:rowOff>4397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27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166974</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3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49933</xdr:rowOff>
    </xdr:from>
    <xdr:to>
      <xdr:col>54</xdr:col>
      <xdr:colOff>189865</xdr:colOff>
      <xdr:row>98</xdr:row>
      <xdr:rowOff>32838</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5480433"/>
          <a:ext cx="1270" cy="135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36665</xdr:rowOff>
    </xdr:from>
    <xdr:ext cx="534377" cy="259045"/>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68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32838</xdr:rowOff>
    </xdr:from>
    <xdr:to>
      <xdr:col>55</xdr:col>
      <xdr:colOff>88900</xdr:colOff>
      <xdr:row>98</xdr:row>
      <xdr:rowOff>32838</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68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168060</xdr:rowOff>
    </xdr:from>
    <xdr:ext cx="599010" cy="259045"/>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25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319,634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49933</xdr:rowOff>
    </xdr:from>
    <xdr:to>
      <xdr:col>55</xdr:col>
      <xdr:colOff>88900</xdr:colOff>
      <xdr:row>90</xdr:row>
      <xdr:rowOff>49933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548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64495</xdr:rowOff>
    </xdr:from>
    <xdr:to>
      <xdr:col>55</xdr:col>
      <xdr:colOff>0</xdr:colOff>
      <xdr:row>97</xdr:row>
      <xdr:rowOff>75834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9639300" y="16695145"/>
          <a:ext cx="8382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94133</xdr:rowOff>
    </xdr:from>
    <xdr:ext cx="534377" cy="259045"/>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6381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71256</xdr:rowOff>
    </xdr:from>
    <xdr:to>
      <xdr:col>55</xdr:col>
      <xdr:colOff>50800</xdr:colOff>
      <xdr:row>97</xdr:row>
      <xdr:rowOff>1406</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104267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75834</xdr:rowOff>
    </xdr:from>
    <xdr:to>
      <xdr:col>50</xdr:col>
      <xdr:colOff>114300</xdr:colOff>
      <xdr:row>97</xdr:row>
      <xdr:rowOff>103851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8750300" y="16706484"/>
          <a:ext cx="889000" cy="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91804</xdr:rowOff>
    </xdr:from>
    <xdr:to>
      <xdr:col>50</xdr:col>
      <xdr:colOff>165100</xdr:colOff>
      <xdr:row>97</xdr:row>
      <xdr:rowOff>21954</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9588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38481</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72111" y="16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157243</xdr:rowOff>
    </xdr:from>
    <xdr:to>
      <xdr:col>45</xdr:col>
      <xdr:colOff>177800</xdr:colOff>
      <xdr:row>97</xdr:row>
      <xdr:rowOff>103851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7861300" y="16616443"/>
          <a:ext cx="889000" cy="11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85082</xdr:rowOff>
    </xdr:from>
    <xdr:to>
      <xdr:col>46</xdr:col>
      <xdr:colOff>38100</xdr:colOff>
      <xdr:row>97</xdr:row>
      <xdr:rowOff>15232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99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31759</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83111" y="163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157243</xdr:rowOff>
    </xdr:from>
    <xdr:to>
      <xdr:col>41</xdr:col>
      <xdr:colOff>50800</xdr:colOff>
      <xdr:row>97</xdr:row>
      <xdr:rowOff>158660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6972300" y="16616443"/>
          <a:ext cx="889000" cy="17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102836</xdr:rowOff>
    </xdr:from>
    <xdr:to>
      <xdr:col>41</xdr:col>
      <xdr:colOff>101600</xdr:colOff>
      <xdr:row>97</xdr:row>
      <xdr:rowOff>32986</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10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49513</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94111" y="163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129966</xdr:rowOff>
    </xdr:from>
    <xdr:to>
      <xdr:col>36</xdr:col>
      <xdr:colOff>165100</xdr:colOff>
      <xdr:row>97</xdr:row>
      <xdr:rowOff>60116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6921500" y="165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76643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05111" y="163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13695</xdr:rowOff>
    </xdr:from>
    <xdr:to>
      <xdr:col>55</xdr:col>
      <xdr:colOff>50800</xdr:colOff>
      <xdr:row>97</xdr:row>
      <xdr:rowOff>115295</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10426700" y="166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163572</xdr:rowOff>
    </xdr:from>
    <xdr:ext cx="534377" cy="25904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662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25034</xdr:rowOff>
    </xdr:from>
    <xdr:to>
      <xdr:col>50</xdr:col>
      <xdr:colOff>165100</xdr:colOff>
      <xdr:row>97</xdr:row>
      <xdr:rowOff>126634</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9588500" y="1665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117761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74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53051</xdr:rowOff>
    </xdr:from>
    <xdr:to>
      <xdr:col>46</xdr:col>
      <xdr:colOff>38100</xdr:colOff>
      <xdr:row>97</xdr:row>
      <xdr:rowOff>154651</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8699500" y="1668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145778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77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106443</xdr:rowOff>
    </xdr:from>
    <xdr:to>
      <xdr:col>41</xdr:col>
      <xdr:colOff>101600</xdr:colOff>
      <xdr:row>97</xdr:row>
      <xdr:rowOff>36593</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7810500" y="1656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27720</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65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107860</xdr:rowOff>
    </xdr:from>
    <xdr:to>
      <xdr:col>36</xdr:col>
      <xdr:colOff>165100</xdr:colOff>
      <xdr:row>98</xdr:row>
      <xdr:rowOff>38010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6921500" y="1673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29137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83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121679</xdr:rowOff>
    </xdr:from>
    <xdr:to>
      <xdr:col>85</xdr:col>
      <xdr:colOff>126364</xdr:colOff>
      <xdr:row>39</xdr:row>
      <xdr:rowOff>88550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436629"/>
          <a:ext cx="1269" cy="13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92377</xdr:rowOff>
    </xdr:from>
    <xdr:ext cx="534377"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7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88550</xdr:rowOff>
    </xdr:from>
    <xdr:to>
      <xdr:col>86</xdr:col>
      <xdr:colOff>25400</xdr:colOff>
      <xdr:row>39</xdr:row>
      <xdr:rowOff>88550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68356</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2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87,946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121679</xdr:rowOff>
    </xdr:from>
    <xdr:to>
      <xdr:col>86</xdr:col>
      <xdr:colOff>25400</xdr:colOff>
      <xdr:row>31</xdr:row>
      <xdr:rowOff>121679</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43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9150</xdr:rowOff>
    </xdr:from>
    <xdr:to>
      <xdr:col>85</xdr:col>
      <xdr:colOff>127000</xdr:colOff>
      <xdr:row>33</xdr:row>
      <xdr:rowOff>64433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5667000"/>
          <a:ext cx="838200" cy="5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149223</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321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170796</xdr:rowOff>
    </xdr:from>
    <xdr:to>
      <xdr:col>85</xdr:col>
      <xdr:colOff>177800</xdr:colOff>
      <xdr:row>37</xdr:row>
      <xdr:rowOff>100946</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4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64433</xdr:rowOff>
    </xdr:from>
    <xdr:to>
      <xdr:col>81</xdr:col>
      <xdr:colOff>50800</xdr:colOff>
      <xdr:row>33</xdr:row>
      <xdr:rowOff>142558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5722283"/>
          <a:ext cx="889000" cy="7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147212</xdr:rowOff>
    </xdr:from>
    <xdr:to>
      <xdr:col>81</xdr:col>
      <xdr:colOff>101600</xdr:colOff>
      <xdr:row>37</xdr:row>
      <xdr:rowOff>77362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31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68489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4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142558</xdr:rowOff>
    </xdr:from>
    <xdr:to>
      <xdr:col>76</xdr:col>
      <xdr:colOff>114300</xdr:colOff>
      <xdr:row>34</xdr:row>
      <xdr:rowOff>162217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5800408"/>
          <a:ext cx="889000" cy="19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40227</xdr:rowOff>
    </xdr:from>
    <xdr:to>
      <xdr:col>76</xdr:col>
      <xdr:colOff>165100</xdr:colOff>
      <xdr:row>37</xdr:row>
      <xdr:rowOff>141827</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38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132954</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47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77978</xdr:rowOff>
    </xdr:from>
    <xdr:to>
      <xdr:col>71</xdr:col>
      <xdr:colOff>177800</xdr:colOff>
      <xdr:row>34</xdr:row>
      <xdr:rowOff>162217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5735828"/>
          <a:ext cx="889000" cy="25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14853</xdr:rowOff>
    </xdr:from>
    <xdr:to>
      <xdr:col>72</xdr:col>
      <xdr:colOff>38100</xdr:colOff>
      <xdr:row>37</xdr:row>
      <xdr:rowOff>116453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3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107580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45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80880</xdr:rowOff>
    </xdr:from>
    <xdr:to>
      <xdr:col>67</xdr:col>
      <xdr:colOff>101600</xdr:colOff>
      <xdr:row>38</xdr:row>
      <xdr:rowOff>11030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42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2157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51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129800</xdr:rowOff>
    </xdr:from>
    <xdr:to>
      <xdr:col>85</xdr:col>
      <xdr:colOff>177800</xdr:colOff>
      <xdr:row>33</xdr:row>
      <xdr:rowOff>59950</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5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152677</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546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13633</xdr:rowOff>
    </xdr:from>
    <xdr:to>
      <xdr:col>81</xdr:col>
      <xdr:colOff>101600</xdr:colOff>
      <xdr:row>33</xdr:row>
      <xdr:rowOff>115233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567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131760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44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91758</xdr:rowOff>
    </xdr:from>
    <xdr:to>
      <xdr:col>76</xdr:col>
      <xdr:colOff>165100</xdr:colOff>
      <xdr:row>34</xdr:row>
      <xdr:rowOff>21908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574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38435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52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111417</xdr:rowOff>
    </xdr:from>
    <xdr:to>
      <xdr:col>72</xdr:col>
      <xdr:colOff>38100</xdr:colOff>
      <xdr:row>35</xdr:row>
      <xdr:rowOff>41567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594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58094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71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27178</xdr:rowOff>
    </xdr:from>
    <xdr:to>
      <xdr:col>67</xdr:col>
      <xdr:colOff>101600</xdr:colOff>
      <xdr:row>33</xdr:row>
      <xdr:rowOff>128778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568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145305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46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124691</xdr:rowOff>
    </xdr:from>
    <xdr:to>
      <xdr:col>85</xdr:col>
      <xdr:colOff>126364</xdr:colOff>
      <xdr:row>58</xdr:row>
      <xdr:rowOff>29273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697191"/>
          <a:ext cx="1269" cy="127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33100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7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29273</xdr:rowOff>
    </xdr:from>
    <xdr:to>
      <xdr:col>86</xdr:col>
      <xdr:colOff>25400</xdr:colOff>
      <xdr:row>58</xdr:row>
      <xdr:rowOff>29273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71368</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124691</xdr:rowOff>
    </xdr:from>
    <xdr:to>
      <xdr:col>86</xdr:col>
      <xdr:colOff>25400</xdr:colOff>
      <xdr:row>50</xdr:row>
      <xdr:rowOff>124691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697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143273</xdr:rowOff>
    </xdr:from>
    <xdr:to>
      <xdr:col>85</xdr:col>
      <xdr:colOff>127000</xdr:colOff>
      <xdr:row>57</xdr:row>
      <xdr:rowOff>169594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915923"/>
          <a:ext cx="838200" cy="2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109824</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539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86947</xdr:rowOff>
    </xdr:from>
    <xdr:to>
      <xdr:col>85</xdr:col>
      <xdr:colOff>177800</xdr:colOff>
      <xdr:row>57</xdr:row>
      <xdr:rowOff>17097</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6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131797</xdr:rowOff>
    </xdr:from>
    <xdr:to>
      <xdr:col>81</xdr:col>
      <xdr:colOff>50800</xdr:colOff>
      <xdr:row>57</xdr:row>
      <xdr:rowOff>169594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904447"/>
          <a:ext cx="889000" cy="3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72754</xdr:rowOff>
    </xdr:from>
    <xdr:to>
      <xdr:col>81</xdr:col>
      <xdr:colOff>101600</xdr:colOff>
      <xdr:row>57</xdr:row>
      <xdr:rowOff>2904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67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19431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44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131797</xdr:rowOff>
    </xdr:from>
    <xdr:to>
      <xdr:col>76</xdr:col>
      <xdr:colOff>114300</xdr:colOff>
      <xdr:row>57</xdr:row>
      <xdr:rowOff>159986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904447"/>
          <a:ext cx="889000" cy="2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151536</xdr:rowOff>
    </xdr:from>
    <xdr:to>
      <xdr:col>76</xdr:col>
      <xdr:colOff>165100</xdr:colOff>
      <xdr:row>57</xdr:row>
      <xdr:rowOff>81686</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98213</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52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156068</xdr:rowOff>
    </xdr:from>
    <xdr:to>
      <xdr:col>71</xdr:col>
      <xdr:colOff>177800</xdr:colOff>
      <xdr:row>57</xdr:row>
      <xdr:rowOff>159986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928718"/>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6839</xdr:rowOff>
    </xdr:from>
    <xdr:to>
      <xdr:col>72</xdr:col>
      <xdr:colOff>38100</xdr:colOff>
      <xdr:row>57</xdr:row>
      <xdr:rowOff>108439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7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124966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55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160491</xdr:rowOff>
    </xdr:from>
    <xdr:to>
      <xdr:col>67</xdr:col>
      <xdr:colOff>101600</xdr:colOff>
      <xdr:row>57</xdr:row>
      <xdr:rowOff>90641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6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107168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53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92473</xdr:rowOff>
    </xdr:from>
    <xdr:to>
      <xdr:col>85</xdr:col>
      <xdr:colOff>177800</xdr:colOff>
      <xdr:row>58</xdr:row>
      <xdr:rowOff>22623</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6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7400</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8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118794</xdr:rowOff>
    </xdr:from>
    <xdr:to>
      <xdr:col>81</xdr:col>
      <xdr:colOff>101600</xdr:colOff>
      <xdr:row>58</xdr:row>
      <xdr:rowOff>48944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9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40071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8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80997</xdr:rowOff>
    </xdr:from>
    <xdr:to>
      <xdr:col>76</xdr:col>
      <xdr:colOff>165100</xdr:colOff>
      <xdr:row>58</xdr:row>
      <xdr:rowOff>11147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5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2274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4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109186</xdr:rowOff>
    </xdr:from>
    <xdr:to>
      <xdr:col>72</xdr:col>
      <xdr:colOff>38100</xdr:colOff>
      <xdr:row>58</xdr:row>
      <xdr:rowOff>39336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8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30463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7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105268</xdr:rowOff>
    </xdr:from>
    <xdr:to>
      <xdr:col>67</xdr:col>
      <xdr:colOff>101600</xdr:colOff>
      <xdr:row>58</xdr:row>
      <xdr:rowOff>35418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7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26545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7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81418</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082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67875</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61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28095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85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790,594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81418</xdr:rowOff>
    </xdr:from>
    <xdr:to>
      <xdr:col>86</xdr:col>
      <xdr:colOff>25400</xdr:colOff>
      <xdr:row>70</xdr:row>
      <xdr:rowOff>81418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08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19765</xdr:rowOff>
    </xdr:from>
    <xdr:to>
      <xdr:col>85</xdr:col>
      <xdr:colOff>127000</xdr:colOff>
      <xdr:row>79</xdr:row>
      <xdr:rowOff>19904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64315"/>
          <a:ext cx="8382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156774</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58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133897</xdr:rowOff>
    </xdr:from>
    <xdr:to>
      <xdr:col>85</xdr:col>
      <xdr:colOff>177800</xdr:colOff>
      <xdr:row>79</xdr:row>
      <xdr:rowOff>64047</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19765</xdr:rowOff>
    </xdr:from>
    <xdr:to>
      <xdr:col>81</xdr:col>
      <xdr:colOff>50800</xdr:colOff>
      <xdr:row>79</xdr:row>
      <xdr:rowOff>28586</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564315"/>
          <a:ext cx="889000" cy="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145901</xdr:rowOff>
    </xdr:from>
    <xdr:to>
      <xdr:col>81</xdr:col>
      <xdr:colOff>101600</xdr:colOff>
      <xdr:row>79</xdr:row>
      <xdr:rowOff>76051</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67178</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61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28586</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73136"/>
          <a:ext cx="889000" cy="1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135756</xdr:rowOff>
    </xdr:from>
    <xdr:to>
      <xdr:col>76</xdr:col>
      <xdr:colOff>165100</xdr:colOff>
      <xdr:row>79</xdr:row>
      <xdr:rowOff>65906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82433</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41253</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85803"/>
          <a:ext cx="889000" cy="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146447</xdr:rowOff>
    </xdr:from>
    <xdr:to>
      <xdr:col>72</xdr:col>
      <xdr:colOff>38100</xdr:colOff>
      <xdr:row>79</xdr:row>
      <xdr:rowOff>76597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93124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2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153995</xdr:rowOff>
    </xdr:from>
    <xdr:to>
      <xdr:col>67</xdr:col>
      <xdr:colOff>101600</xdr:colOff>
      <xdr:row>79</xdr:row>
      <xdr:rowOff>84145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5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100672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30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140554</xdr:rowOff>
    </xdr:from>
    <xdr:to>
      <xdr:col>85</xdr:col>
      <xdr:colOff>177800</xdr:colOff>
      <xdr:row>79</xdr:row>
      <xdr:rowOff>70704</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1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112325</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8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140415</xdr:rowOff>
    </xdr:from>
    <xdr:to>
      <xdr:col>81</xdr:col>
      <xdr:colOff>101600</xdr:colOff>
      <xdr:row>79</xdr:row>
      <xdr:rowOff>70565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1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87092</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8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149236</xdr:rowOff>
    </xdr:from>
    <xdr:to>
      <xdr:col>76</xdr:col>
      <xdr:colOff>165100</xdr:colOff>
      <xdr:row>79</xdr:row>
      <xdr:rowOff>79386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2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70513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61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161903</xdr:rowOff>
    </xdr:from>
    <xdr:to>
      <xdr:col>67</xdr:col>
      <xdr:colOff>101600</xdr:colOff>
      <xdr:row>79</xdr:row>
      <xdr:rowOff>92053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83180</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62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6418</xdr:rowOff>
    </xdr:from>
    <xdr:to>
      <xdr:col>85</xdr:col>
      <xdr:colOff>126364</xdr:colOff>
      <xdr:row>98</xdr:row>
      <xdr:rowOff>21377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436918"/>
          <a:ext cx="1269" cy="138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25204</xdr:rowOff>
    </xdr:from>
    <xdr:ext cx="534377"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8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21377</xdr:rowOff>
    </xdr:from>
    <xdr:to>
      <xdr:col>86</xdr:col>
      <xdr:colOff>25400</xdr:colOff>
      <xdr:row>98</xdr:row>
      <xdr:rowOff>21377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82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124545</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21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6418</xdr:rowOff>
    </xdr:from>
    <xdr:to>
      <xdr:col>86</xdr:col>
      <xdr:colOff>25400</xdr:colOff>
      <xdr:row>90</xdr:row>
      <xdr:rowOff>6418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43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4246</xdr:rowOff>
    </xdr:from>
    <xdr:to>
      <xdr:col>85</xdr:col>
      <xdr:colOff>127000</xdr:colOff>
      <xdr:row>95</xdr:row>
      <xdr:rowOff>72087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291996"/>
          <a:ext cx="838200" cy="6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3219</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290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24792</xdr:rowOff>
    </xdr:from>
    <xdr:to>
      <xdr:col>85</xdr:col>
      <xdr:colOff>177800</xdr:colOff>
      <xdr:row>95</xdr:row>
      <xdr:rowOff>126392</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72087</xdr:rowOff>
    </xdr:from>
    <xdr:to>
      <xdr:col>81</xdr:col>
      <xdr:colOff>50800</xdr:colOff>
      <xdr:row>95</xdr:row>
      <xdr:rowOff>88029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359837"/>
          <a:ext cx="889000" cy="1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54282</xdr:rowOff>
    </xdr:from>
    <xdr:to>
      <xdr:col>81</xdr:col>
      <xdr:colOff>101600</xdr:colOff>
      <xdr:row>95</xdr:row>
      <xdr:rowOff>155882</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147009</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43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88029</xdr:rowOff>
    </xdr:from>
    <xdr:to>
      <xdr:col>76</xdr:col>
      <xdr:colOff>114300</xdr:colOff>
      <xdr:row>95</xdr:row>
      <xdr:rowOff>112283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375779"/>
          <a:ext cx="889000" cy="2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35399</xdr:rowOff>
    </xdr:from>
    <xdr:to>
      <xdr:col>76</xdr:col>
      <xdr:colOff>165100</xdr:colOff>
      <xdr:row>95</xdr:row>
      <xdr:rowOff>136999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153526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82702</xdr:rowOff>
    </xdr:from>
    <xdr:to>
      <xdr:col>71</xdr:col>
      <xdr:colOff>177800</xdr:colOff>
      <xdr:row>95</xdr:row>
      <xdr:rowOff>112283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370452"/>
          <a:ext cx="889000" cy="2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56576</xdr:rowOff>
    </xdr:from>
    <xdr:to>
      <xdr:col>72</xdr:col>
      <xdr:colOff>38100</xdr:colOff>
      <xdr:row>95</xdr:row>
      <xdr:rowOff>158176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3253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40253</xdr:rowOff>
    </xdr:from>
    <xdr:to>
      <xdr:col>67</xdr:col>
      <xdr:colOff>101600</xdr:colOff>
      <xdr:row>95</xdr:row>
      <xdr:rowOff>141853</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132980</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42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124896</xdr:rowOff>
    </xdr:from>
    <xdr:to>
      <xdr:col>85</xdr:col>
      <xdr:colOff>177800</xdr:colOff>
      <xdr:row>95</xdr:row>
      <xdr:rowOff>55046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24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147773</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0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21287</xdr:rowOff>
    </xdr:from>
    <xdr:to>
      <xdr:col>81</xdr:col>
      <xdr:colOff>101600</xdr:colOff>
      <xdr:row>95</xdr:row>
      <xdr:rowOff>122887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30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139414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0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37229</xdr:rowOff>
    </xdr:from>
    <xdr:to>
      <xdr:col>76</xdr:col>
      <xdr:colOff>165100</xdr:colOff>
      <xdr:row>95</xdr:row>
      <xdr:rowOff>138829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32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129956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41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61483</xdr:rowOff>
    </xdr:from>
    <xdr:to>
      <xdr:col>72</xdr:col>
      <xdr:colOff>38100</xdr:colOff>
      <xdr:row>95</xdr:row>
      <xdr:rowOff>163083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34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154210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44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31902</xdr:rowOff>
    </xdr:from>
    <xdr:to>
      <xdr:col>67</xdr:col>
      <xdr:colOff>101600</xdr:colOff>
      <xdr:row>95</xdr:row>
      <xdr:rowOff>133502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31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150029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09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59690</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203190"/>
          <a:ext cx="1269"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6367</xdr:rowOff>
    </xdr:from>
    <xdr:ext cx="378565"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4978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59690</xdr:rowOff>
    </xdr:from>
    <xdr:to>
      <xdr:col>116</xdr:col>
      <xdr:colOff>152400</xdr:colOff>
      <xdr:row>30</xdr:row>
      <xdr:rowOff>59690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136542</xdr:rowOff>
    </xdr:from>
    <xdr:ext cx="313932"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113665</xdr:rowOff>
    </xdr:from>
    <xdr:to>
      <xdr:col>116</xdr:col>
      <xdr:colOff>114300</xdr:colOff>
      <xdr:row>39</xdr:row>
      <xdr:rowOff>43815</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117475</xdr:rowOff>
    </xdr:from>
    <xdr:to>
      <xdr:col>112</xdr:col>
      <xdr:colOff>38100</xdr:colOff>
      <xdr:row>39</xdr:row>
      <xdr:rowOff>47625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64152</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66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20320</xdr:rowOff>
    </xdr:from>
    <xdr:to>
      <xdr:col>107</xdr:col>
      <xdr:colOff>101600</xdr:colOff>
      <xdr:row>37</xdr:row>
      <xdr:rowOff>121920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138447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24130</xdr:rowOff>
    </xdr:from>
    <xdr:to>
      <xdr:col>102</xdr:col>
      <xdr:colOff>165100</xdr:colOff>
      <xdr:row>37</xdr:row>
      <xdr:rowOff>125730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142257</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xdr:rowOff>
    </xdr:from>
    <xdr:to>
      <xdr:col>98</xdr:col>
      <xdr:colOff>38100</xdr:colOff>
      <xdr:row>37</xdr:row>
      <xdr:rowOff>106680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123207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92092</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衛生費について、類似団体平均よりも決算額が大きいのは、収集運搬にかかる人件費のほか、施設の老朽化による修繕工事が多いなど、ごみ処理施設の維持管理について経費がかかっているからである。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消防費については、市町村合併前の加入状況のまま、現在も</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つの広域消防組合へ加入しているため、恒常的に平均値を上回っている。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教育費については、少子化の影響により、小中学校の統廃合を行ったことや児童数の減少のため類似団体平均値を下回っている。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三重県南伊勢町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財政調整基金は、適切な財源の確保と歳出の精査により、取り崩しを回避し、市町村合併以降、平成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年度までは毎年積立額を伸ばしてきたところである。しかし、平成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年度、令和元年度については、年少人口の回復を目指す政策的な事業を展開することから当該基金を取り崩している。標準財政規模の</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割程度を目安に基金を保有しつつ、充当すべき事業には積極的に活用するなど、メリハリのある予算編成に努める。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三重県南伊勢町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赤字に陥っている会計はなく、今後も健全な財政運営に努めていく。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全会計とも黒字であるが、今後も各会計ともコスト削減を行うなど、事業の管理・実施については工夫をしていく必要がある。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9291643</v>
      </c>
      <c r="BO4" s="462"/>
      <c r="BP4" s="462"/>
      <c r="BQ4" s="462"/>
      <c r="BR4" s="462"/>
      <c r="BS4" s="462"/>
      <c r="BT4" s="462"/>
      <c r="BU4" s="463"/>
      <c r="BV4" s="461">
        <v>9158399</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2.8</v>
      </c>
      <c r="CU4" s="646"/>
      <c r="CV4" s="646"/>
      <c r="CW4" s="646"/>
      <c r="CX4" s="646"/>
      <c r="CY4" s="646"/>
      <c r="CZ4" s="646"/>
      <c r="DA4" s="647"/>
      <c r="DB4" s="645">
        <v>2.9</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9096509</v>
      </c>
      <c r="BO5" s="467"/>
      <c r="BP5" s="467"/>
      <c r="BQ5" s="467"/>
      <c r="BR5" s="467"/>
      <c r="BS5" s="467"/>
      <c r="BT5" s="467"/>
      <c r="BU5" s="468"/>
      <c r="BV5" s="466">
        <v>8934668</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92.8</v>
      </c>
      <c r="CU5" s="437"/>
      <c r="CV5" s="437"/>
      <c r="CW5" s="437"/>
      <c r="CX5" s="437"/>
      <c r="CY5" s="437"/>
      <c r="CZ5" s="437"/>
      <c r="DA5" s="438"/>
      <c r="DB5" s="436">
        <v>92.5</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195134</v>
      </c>
      <c r="BO6" s="467"/>
      <c r="BP6" s="467"/>
      <c r="BQ6" s="467"/>
      <c r="BR6" s="467"/>
      <c r="BS6" s="467"/>
      <c r="BT6" s="467"/>
      <c r="BU6" s="468"/>
      <c r="BV6" s="466">
        <v>223731</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95.5</v>
      </c>
      <c r="CU6" s="620"/>
      <c r="CV6" s="620"/>
      <c r="CW6" s="620"/>
      <c r="CX6" s="620"/>
      <c r="CY6" s="620"/>
      <c r="CZ6" s="620"/>
      <c r="DA6" s="621"/>
      <c r="DB6" s="619">
        <v>96.2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33695</v>
      </c>
      <c r="BO7" s="467"/>
      <c r="BP7" s="467"/>
      <c r="BQ7" s="467"/>
      <c r="BR7" s="467"/>
      <c r="BS7" s="467"/>
      <c r="BT7" s="467"/>
      <c r="BU7" s="468"/>
      <c r="BV7" s="466">
        <v>54706</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5814527</v>
      </c>
      <c r="CU7" s="467"/>
      <c r="CV7" s="467"/>
      <c r="CW7" s="467"/>
      <c r="CX7" s="467"/>
      <c r="CY7" s="467"/>
      <c r="CZ7" s="467"/>
      <c r="DA7" s="468"/>
      <c r="DB7" s="466">
        <v>5816776</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161439</v>
      </c>
      <c r="BO8" s="467"/>
      <c r="BP8" s="467"/>
      <c r="BQ8" s="467"/>
      <c r="BR8" s="467"/>
      <c r="BS8" s="467"/>
      <c r="BT8" s="467"/>
      <c r="BU8" s="468"/>
      <c r="BV8" s="466">
        <v>169025</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0.21</v>
      </c>
      <c r="CU8" s="580"/>
      <c r="CV8" s="580"/>
      <c r="CW8" s="580"/>
      <c r="CX8" s="580"/>
      <c r="CY8" s="580"/>
      <c r="CZ8" s="580"/>
      <c r="DA8" s="581"/>
      <c r="DB8" s="579">
        <v>0.21</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12788</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109</v>
      </c>
      <c r="AV9" s="524"/>
      <c r="AW9" s="524"/>
      <c r="AX9" s="524"/>
      <c r="AY9" s="446" t="s">
        <v>116</v>
      </c>
      <c r="AZ9" s="447"/>
      <c r="BA9" s="447"/>
      <c r="BB9" s="447"/>
      <c r="BC9" s="447"/>
      <c r="BD9" s="447"/>
      <c r="BE9" s="447"/>
      <c r="BF9" s="447"/>
      <c r="BG9" s="447"/>
      <c r="BH9" s="447"/>
      <c r="BI9" s="447"/>
      <c r="BJ9" s="447"/>
      <c r="BK9" s="447"/>
      <c r="BL9" s="447"/>
      <c r="BM9" s="448"/>
      <c r="BN9" s="466">
        <v>-7586</v>
      </c>
      <c r="BO9" s="467"/>
      <c r="BP9" s="467"/>
      <c r="BQ9" s="467"/>
      <c r="BR9" s="467"/>
      <c r="BS9" s="467"/>
      <c r="BT9" s="467"/>
      <c r="BU9" s="468"/>
      <c r="BV9" s="466">
        <v>39173</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16.899999999999999</v>
      </c>
      <c r="CU9" s="437"/>
      <c r="CV9" s="437"/>
      <c r="CW9" s="437"/>
      <c r="CX9" s="437"/>
      <c r="CY9" s="437"/>
      <c r="CZ9" s="437"/>
      <c r="DA9" s="438"/>
      <c r="DB9" s="436">
        <v>15.5</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14791</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465</v>
      </c>
      <c r="BO10" s="467"/>
      <c r="BP10" s="467"/>
      <c r="BQ10" s="467"/>
      <c r="BR10" s="467"/>
      <c r="BS10" s="467"/>
      <c r="BT10" s="467"/>
      <c r="BU10" s="468"/>
      <c r="BV10" s="466">
        <v>427</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120</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12345</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35000</v>
      </c>
      <c r="BO12" s="467"/>
      <c r="BP12" s="467"/>
      <c r="BQ12" s="467"/>
      <c r="BR12" s="467"/>
      <c r="BS12" s="467"/>
      <c r="BT12" s="467"/>
      <c r="BU12" s="468"/>
      <c r="BV12" s="466">
        <v>400000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12263</v>
      </c>
      <c r="S13" s="570"/>
      <c r="T13" s="570"/>
      <c r="U13" s="570"/>
      <c r="V13" s="571"/>
      <c r="W13" s="557" t="s">
        <v>140</v>
      </c>
      <c r="X13" s="479"/>
      <c r="Y13" s="479"/>
      <c r="Z13" s="479"/>
      <c r="AA13" s="479"/>
      <c r="AB13" s="480"/>
      <c r="AC13" s="442">
        <v>1109</v>
      </c>
      <c r="AD13" s="443"/>
      <c r="AE13" s="443"/>
      <c r="AF13" s="443"/>
      <c r="AG13" s="444"/>
      <c r="AH13" s="442">
        <v>1317</v>
      </c>
      <c r="AI13" s="443"/>
      <c r="AJ13" s="443"/>
      <c r="AK13" s="443"/>
      <c r="AL13" s="445"/>
      <c r="AM13" s="535" t="s">
        <v>141</v>
      </c>
      <c r="AN13" s="440"/>
      <c r="AO13" s="440"/>
      <c r="AP13" s="440"/>
      <c r="AQ13" s="440"/>
      <c r="AR13" s="440"/>
      <c r="AS13" s="440"/>
      <c r="AT13" s="441"/>
      <c r="AU13" s="523" t="s">
        <v>120</v>
      </c>
      <c r="AV13" s="524"/>
      <c r="AW13" s="524"/>
      <c r="AX13" s="524"/>
      <c r="AY13" s="446" t="s">
        <v>142</v>
      </c>
      <c r="AZ13" s="447"/>
      <c r="BA13" s="447"/>
      <c r="BB13" s="447"/>
      <c r="BC13" s="447"/>
      <c r="BD13" s="447"/>
      <c r="BE13" s="447"/>
      <c r="BF13" s="447"/>
      <c r="BG13" s="447"/>
      <c r="BH13" s="447"/>
      <c r="BI13" s="447"/>
      <c r="BJ13" s="447"/>
      <c r="BK13" s="447"/>
      <c r="BL13" s="447"/>
      <c r="BM13" s="448"/>
      <c r="BN13" s="466">
        <v>-42121</v>
      </c>
      <c r="BO13" s="467"/>
      <c r="BP13" s="467"/>
      <c r="BQ13" s="467"/>
      <c r="BR13" s="467"/>
      <c r="BS13" s="467"/>
      <c r="BT13" s="467"/>
      <c r="BU13" s="468"/>
      <c r="BV13" s="466">
        <v>-360400</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10</v>
      </c>
      <c r="CU13" s="437"/>
      <c r="CV13" s="437"/>
      <c r="CW13" s="437"/>
      <c r="CX13" s="437"/>
      <c r="CY13" s="437"/>
      <c r="CZ13" s="437"/>
      <c r="DA13" s="438"/>
      <c r="DB13" s="436">
        <v>9.3000000000000007</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12811</v>
      </c>
      <c r="S14" s="570"/>
      <c r="T14" s="570"/>
      <c r="U14" s="570"/>
      <c r="V14" s="571"/>
      <c r="W14" s="572"/>
      <c r="X14" s="482"/>
      <c r="Y14" s="482"/>
      <c r="Z14" s="482"/>
      <c r="AA14" s="482"/>
      <c r="AB14" s="483"/>
      <c r="AC14" s="562">
        <v>20.8</v>
      </c>
      <c r="AD14" s="563"/>
      <c r="AE14" s="563"/>
      <c r="AF14" s="563"/>
      <c r="AG14" s="564"/>
      <c r="AH14" s="562">
        <v>21.6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66.900000000000006</v>
      </c>
      <c r="CU14" s="574"/>
      <c r="CV14" s="574"/>
      <c r="CW14" s="574"/>
      <c r="CX14" s="574"/>
      <c r="CY14" s="574"/>
      <c r="CZ14" s="574"/>
      <c r="DA14" s="575"/>
      <c r="DB14" s="573">
        <v>52.4</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146</v>
      </c>
      <c r="N15" s="567"/>
      <c r="O15" s="567"/>
      <c r="P15" s="567"/>
      <c r="Q15" s="568"/>
      <c r="R15" s="569">
        <v>12720</v>
      </c>
      <c r="S15" s="570"/>
      <c r="T15" s="570"/>
      <c r="U15" s="570"/>
      <c r="V15" s="571"/>
      <c r="W15" s="557" t="s">
        <v>147</v>
      </c>
      <c r="X15" s="479"/>
      <c r="Y15" s="479"/>
      <c r="Z15" s="479"/>
      <c r="AA15" s="479"/>
      <c r="AB15" s="480"/>
      <c r="AC15" s="442">
        <v>1038</v>
      </c>
      <c r="AD15" s="443"/>
      <c r="AE15" s="443"/>
      <c r="AF15" s="443"/>
      <c r="AG15" s="444"/>
      <c r="AH15" s="442">
        <v>1268</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1119698</v>
      </c>
      <c r="BO15" s="462"/>
      <c r="BP15" s="462"/>
      <c r="BQ15" s="462"/>
      <c r="BR15" s="462"/>
      <c r="BS15" s="462"/>
      <c r="BT15" s="462"/>
      <c r="BU15" s="463"/>
      <c r="BV15" s="461">
        <v>1135043</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19.5</v>
      </c>
      <c r="AD16" s="563"/>
      <c r="AE16" s="563"/>
      <c r="AF16" s="563"/>
      <c r="AG16" s="564"/>
      <c r="AH16" s="562">
        <v>20.8</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5323346</v>
      </c>
      <c r="BO16" s="467"/>
      <c r="BP16" s="467"/>
      <c r="BQ16" s="467"/>
      <c r="BR16" s="467"/>
      <c r="BS16" s="467"/>
      <c r="BT16" s="467"/>
      <c r="BU16" s="468"/>
      <c r="BV16" s="466">
        <v>5253077</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151</v>
      </c>
      <c r="S17" s="555"/>
      <c r="T17" s="555"/>
      <c r="U17" s="555"/>
      <c r="V17" s="556"/>
      <c r="W17" s="557" t="s">
        <v>154</v>
      </c>
      <c r="X17" s="479"/>
      <c r="Y17" s="479"/>
      <c r="Z17" s="479"/>
      <c r="AA17" s="479"/>
      <c r="AB17" s="480"/>
      <c r="AC17" s="442">
        <v>3178</v>
      </c>
      <c r="AD17" s="443"/>
      <c r="AE17" s="443"/>
      <c r="AF17" s="443"/>
      <c r="AG17" s="444"/>
      <c r="AH17" s="442">
        <v>3507</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1415573</v>
      </c>
      <c r="BO17" s="467"/>
      <c r="BP17" s="467"/>
      <c r="BQ17" s="467"/>
      <c r="BR17" s="467"/>
      <c r="BS17" s="467"/>
      <c r="BT17" s="467"/>
      <c r="BU17" s="468"/>
      <c r="BV17" s="466">
        <v>1430370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241.89</v>
      </c>
      <c r="M18" s="531"/>
      <c r="N18" s="531"/>
      <c r="O18" s="531"/>
      <c r="P18" s="531"/>
      <c r="Q18" s="531"/>
      <c r="R18" s="532"/>
      <c r="S18" s="532"/>
      <c r="T18" s="532"/>
      <c r="U18" s="532"/>
      <c r="V18" s="533"/>
      <c r="W18" s="547"/>
      <c r="X18" s="548"/>
      <c r="Y18" s="548"/>
      <c r="Z18" s="548"/>
      <c r="AA18" s="548"/>
      <c r="AB18" s="558"/>
      <c r="AC18" s="430">
        <v>59.7</v>
      </c>
      <c r="AD18" s="431"/>
      <c r="AE18" s="431"/>
      <c r="AF18" s="431"/>
      <c r="AG18" s="534"/>
      <c r="AH18" s="430">
        <v>57.6</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5466861</v>
      </c>
      <c r="BO18" s="467"/>
      <c r="BP18" s="467"/>
      <c r="BQ18" s="467"/>
      <c r="BR18" s="467"/>
      <c r="BS18" s="467"/>
      <c r="BT18" s="467"/>
      <c r="BU18" s="468"/>
      <c r="BV18" s="466">
        <v>5410547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53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6837082</v>
      </c>
      <c r="BO19" s="467"/>
      <c r="BP19" s="467"/>
      <c r="BQ19" s="467"/>
      <c r="BR19" s="467"/>
      <c r="BS19" s="467"/>
      <c r="BT19" s="467"/>
      <c r="BU19" s="468"/>
      <c r="BV19" s="466">
        <v>6987711</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5432</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12499385</v>
      </c>
      <c r="BO23" s="467"/>
      <c r="BP23" s="467"/>
      <c r="BQ23" s="467"/>
      <c r="BR23" s="467"/>
      <c r="BS23" s="467"/>
      <c r="BT23" s="467"/>
      <c r="BU23" s="468"/>
      <c r="BV23" s="466">
        <v>12434618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7200</v>
      </c>
      <c r="R24" s="443"/>
      <c r="S24" s="443"/>
      <c r="T24" s="443"/>
      <c r="U24" s="443"/>
      <c r="V24" s="444"/>
      <c r="W24" s="508"/>
      <c r="X24" s="499"/>
      <c r="Y24" s="500"/>
      <c r="Z24" s="439" t="s">
        <v>170</v>
      </c>
      <c r="AA24" s="440"/>
      <c r="AB24" s="440"/>
      <c r="AC24" s="440"/>
      <c r="AD24" s="440"/>
      <c r="AE24" s="440"/>
      <c r="AF24" s="440"/>
      <c r="AG24" s="441"/>
      <c r="AH24" s="442">
        <v>197</v>
      </c>
      <c r="AI24" s="443"/>
      <c r="AJ24" s="443"/>
      <c r="AK24" s="443"/>
      <c r="AL24" s="444"/>
      <c r="AM24" s="442">
        <v>581544</v>
      </c>
      <c r="AN24" s="443"/>
      <c r="AO24" s="443"/>
      <c r="AP24" s="443"/>
      <c r="AQ24" s="443"/>
      <c r="AR24" s="444"/>
      <c r="AS24" s="442">
        <v>2952</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9919384</v>
      </c>
      <c r="BO24" s="467"/>
      <c r="BP24" s="467"/>
      <c r="BQ24" s="467"/>
      <c r="BR24" s="467"/>
      <c r="BS24" s="467"/>
      <c r="BT24" s="467"/>
      <c r="BU24" s="468"/>
      <c r="BV24" s="466">
        <v>9750601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5500</v>
      </c>
      <c r="R25" s="443"/>
      <c r="S25" s="443"/>
      <c r="T25" s="443"/>
      <c r="U25" s="443"/>
      <c r="V25" s="444"/>
      <c r="W25" s="508"/>
      <c r="X25" s="499"/>
      <c r="Y25" s="500"/>
      <c r="Z25" s="439" t="s">
        <v>173</v>
      </c>
      <c r="AA25" s="440"/>
      <c r="AB25" s="440"/>
      <c r="AC25" s="440"/>
      <c r="AD25" s="440"/>
      <c r="AE25" s="440"/>
      <c r="AF25" s="440"/>
      <c r="AG25" s="441"/>
      <c r="AH25" s="442" t="s">
        <v>174</v>
      </c>
      <c r="AI25" s="443"/>
      <c r="AJ25" s="443"/>
      <c r="AK25" s="443"/>
      <c r="AL25" s="444"/>
      <c r="AM25" s="442" t="s">
        <v>174</v>
      </c>
      <c r="AN25" s="443"/>
      <c r="AO25" s="443"/>
      <c r="AP25" s="443"/>
      <c r="AQ25" s="443"/>
      <c r="AR25" s="444"/>
      <c r="AS25" s="442" t="s">
        <v>174</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838139</v>
      </c>
      <c r="BO25" s="462"/>
      <c r="BP25" s="462"/>
      <c r="BQ25" s="462"/>
      <c r="BR25" s="462"/>
      <c r="BS25" s="462"/>
      <c r="BT25" s="462"/>
      <c r="BU25" s="463"/>
      <c r="BV25" s="461">
        <v>703693</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5000</v>
      </c>
      <c r="R26" s="443"/>
      <c r="S26" s="443"/>
      <c r="T26" s="443"/>
      <c r="U26" s="443"/>
      <c r="V26" s="444"/>
      <c r="W26" s="508"/>
      <c r="X26" s="499"/>
      <c r="Y26" s="500"/>
      <c r="Z26" s="439" t="s">
        <v>177</v>
      </c>
      <c r="AA26" s="521"/>
      <c r="AB26" s="521"/>
      <c r="AC26" s="521"/>
      <c r="AD26" s="521"/>
      <c r="AE26" s="521"/>
      <c r="AF26" s="521"/>
      <c r="AG26" s="522"/>
      <c r="AH26" s="442">
        <v>30</v>
      </c>
      <c r="AI26" s="443"/>
      <c r="AJ26" s="443"/>
      <c r="AK26" s="443"/>
      <c r="AL26" s="444"/>
      <c r="AM26" s="442">
        <v>77820</v>
      </c>
      <c r="AN26" s="443"/>
      <c r="AO26" s="443"/>
      <c r="AP26" s="443"/>
      <c r="AQ26" s="443"/>
      <c r="AR26" s="444"/>
      <c r="AS26" s="442">
        <v>2594</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174</v>
      </c>
      <c r="BO26" s="467"/>
      <c r="BP26" s="467"/>
      <c r="BQ26" s="467"/>
      <c r="BR26" s="467"/>
      <c r="BS26" s="467"/>
      <c r="BT26" s="467"/>
      <c r="BU26" s="468"/>
      <c r="BV26" s="466" t="s">
        <v>138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2850</v>
      </c>
      <c r="R27" s="443"/>
      <c r="S27" s="443"/>
      <c r="T27" s="443"/>
      <c r="U27" s="443"/>
      <c r="V27" s="444"/>
      <c r="W27" s="508"/>
      <c r="X27" s="499"/>
      <c r="Y27" s="500"/>
      <c r="Z27" s="439" t="s">
        <v>180</v>
      </c>
      <c r="AA27" s="440"/>
      <c r="AB27" s="440"/>
      <c r="AC27" s="440"/>
      <c r="AD27" s="440"/>
      <c r="AE27" s="440"/>
      <c r="AF27" s="440"/>
      <c r="AG27" s="441"/>
      <c r="AH27" s="442" t="s">
        <v>174</v>
      </c>
      <c r="AI27" s="443"/>
      <c r="AJ27" s="443"/>
      <c r="AK27" s="443"/>
      <c r="AL27" s="444"/>
      <c r="AM27" s="442" t="s">
        <v>138</v>
      </c>
      <c r="AN27" s="443"/>
      <c r="AO27" s="443"/>
      <c r="AP27" s="443"/>
      <c r="AQ27" s="443"/>
      <c r="AR27" s="444"/>
      <c r="AS27" s="442" t="s">
        <v>174</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172873</v>
      </c>
      <c r="BO27" s="470"/>
      <c r="BP27" s="470"/>
      <c r="BQ27" s="470"/>
      <c r="BR27" s="470"/>
      <c r="BS27" s="470"/>
      <c r="BT27" s="470"/>
      <c r="BU27" s="471"/>
      <c r="BV27" s="469">
        <v>172873</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2200</v>
      </c>
      <c r="R28" s="443"/>
      <c r="S28" s="443"/>
      <c r="T28" s="443"/>
      <c r="U28" s="443"/>
      <c r="V28" s="444"/>
      <c r="W28" s="508"/>
      <c r="X28" s="499"/>
      <c r="Y28" s="500"/>
      <c r="Z28" s="439" t="s">
        <v>183</v>
      </c>
      <c r="AA28" s="440"/>
      <c r="AB28" s="440"/>
      <c r="AC28" s="440"/>
      <c r="AD28" s="440"/>
      <c r="AE28" s="440"/>
      <c r="AF28" s="440"/>
      <c r="AG28" s="441"/>
      <c r="AH28" s="442" t="s">
        <v>174</v>
      </c>
      <c r="AI28" s="443"/>
      <c r="AJ28" s="443"/>
      <c r="AK28" s="443"/>
      <c r="AL28" s="444"/>
      <c r="AM28" s="442" t="s">
        <v>138</v>
      </c>
      <c r="AN28" s="443"/>
      <c r="AO28" s="443"/>
      <c r="AP28" s="443"/>
      <c r="AQ28" s="443"/>
      <c r="AR28" s="444"/>
      <c r="AS28" s="442" t="s">
        <v>174</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1694886</v>
      </c>
      <c r="BO28" s="462"/>
      <c r="BP28" s="462"/>
      <c r="BQ28" s="462"/>
      <c r="BR28" s="462"/>
      <c r="BS28" s="462"/>
      <c r="BT28" s="462"/>
      <c r="BU28" s="463"/>
      <c r="BV28" s="461">
        <v>1729421</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12</v>
      </c>
      <c r="M29" s="443"/>
      <c r="N29" s="443"/>
      <c r="O29" s="443"/>
      <c r="P29" s="444"/>
      <c r="Q29" s="442">
        <v>2000</v>
      </c>
      <c r="R29" s="443"/>
      <c r="S29" s="443"/>
      <c r="T29" s="443"/>
      <c r="U29" s="443"/>
      <c r="V29" s="444"/>
      <c r="W29" s="509"/>
      <c r="X29" s="510"/>
      <c r="Y29" s="511"/>
      <c r="Z29" s="439" t="s">
        <v>186</v>
      </c>
      <c r="AA29" s="440"/>
      <c r="AB29" s="440"/>
      <c r="AC29" s="440"/>
      <c r="AD29" s="440"/>
      <c r="AE29" s="440"/>
      <c r="AF29" s="440"/>
      <c r="AG29" s="441"/>
      <c r="AH29" s="442">
        <v>197</v>
      </c>
      <c r="AI29" s="443"/>
      <c r="AJ29" s="443"/>
      <c r="AK29" s="443"/>
      <c r="AL29" s="444"/>
      <c r="AM29" s="442">
        <v>581544</v>
      </c>
      <c r="AN29" s="443"/>
      <c r="AO29" s="443"/>
      <c r="AP29" s="443"/>
      <c r="AQ29" s="443"/>
      <c r="AR29" s="444"/>
      <c r="AS29" s="442">
        <v>2952</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1971050</v>
      </c>
      <c r="BO29" s="467"/>
      <c r="BP29" s="467"/>
      <c r="BQ29" s="467"/>
      <c r="BR29" s="467"/>
      <c r="BS29" s="467"/>
      <c r="BT29" s="467"/>
      <c r="BU29" s="468"/>
      <c r="BV29" s="466">
        <v>1984037</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92.9</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1850791</v>
      </c>
      <c r="BO30" s="470"/>
      <c r="BP30" s="470"/>
      <c r="BQ30" s="470"/>
      <c r="BR30" s="470"/>
      <c r="BS30" s="470"/>
      <c r="BT30" s="470"/>
      <c r="BU30" s="471"/>
      <c r="BV30" s="469">
        <v>2037888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197</v>
      </c>
      <c r="V33" s="429"/>
      <c r="W33" s="428" t="s">
        <v>198</v>
      </c>
      <c r="X33" s="428"/>
      <c r="Y33" s="428"/>
      <c r="Z33" s="428"/>
      <c r="AA33" s="428"/>
      <c r="AB33" s="428"/>
      <c r="AC33" s="428"/>
      <c r="AD33" s="428"/>
      <c r="AE33" s="428"/>
      <c r="AF33" s="428"/>
      <c r="AG33" s="428"/>
      <c r="AH33" s="428"/>
      <c r="AI33" s="428"/>
      <c r="AJ33" s="428"/>
      <c r="AK33" s="428"/>
      <c r="AL33" s="216"/>
      <c r="AM33" s="429" t="s">
        <v>197</v>
      </c>
      <c r="AN33" s="429"/>
      <c r="AO33" s="428" t="s">
        <v>199</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203</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病院事業会計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IF('各会計、関係団体の財政状況及び健全化判断比率'!B33="","",'各会計、関係団体の財政状況及び健全化判断比率'!B33)</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わたらい老人福祉施設組合</v>
      </c>
      <c r="BZ34" s="424"/>
      <c r="CA34" s="424"/>
      <c r="CB34" s="424"/>
      <c r="CC34" s="424"/>
      <c r="CD34" s="424"/>
      <c r="CE34" s="424"/>
      <c r="CF34" s="424"/>
      <c r="CG34" s="424"/>
      <c r="CH34" s="424"/>
      <c r="CI34" s="424"/>
      <c r="CJ34" s="424"/>
      <c r="CK34" s="424"/>
      <c r="CL34" s="424"/>
      <c r="CM34" s="424"/>
      <c r="CN34" s="214"/>
      <c r="CO34" s="425">
        <f>IF(CQ34="","",MAX(C34:D43,U34:V43,AM34:AN43,BE34:BF43,BW34:BX43)+1)</f>
        <v>19</v>
      </c>
      <c r="CP34" s="425"/>
      <c r="CQ34" s="424" t="str">
        <f>IF('各会計、関係団体の財政状況及び健全化判断比率'!BS7="","",'各会計、関係団体の財政状況及び健全化判断比率'!BS7)</f>
        <v>株式会社　みなみいせ商会</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6</v>
      </c>
      <c r="AN35" s="425"/>
      <c r="AO35" s="424" t="str">
        <f>IF('各会計、関係団体の財政状況及び健全化判断比率'!B32="","",'各会計、関係団体の財政状況及び健全化判断比率'!B32)</f>
        <v>水道事業会計</v>
      </c>
      <c r="AP35" s="424"/>
      <c r="AQ35" s="424"/>
      <c r="AR35" s="424"/>
      <c r="AS35" s="424"/>
      <c r="AT35" s="424"/>
      <c r="AU35" s="424"/>
      <c r="AV35" s="424"/>
      <c r="AW35" s="424"/>
      <c r="AX35" s="424"/>
      <c r="AY35" s="424"/>
      <c r="AZ35" s="424"/>
      <c r="BA35" s="424"/>
      <c r="BB35" s="424"/>
      <c r="BC35" s="424"/>
      <c r="BD35" s="214"/>
      <c r="BE35" s="425">
        <f t="shared" ref="BE35:BE43" si="1">IF(BG35="","",BE34+1)</f>
        <v>8</v>
      </c>
      <c r="BF35" s="425"/>
      <c r="BG35" s="424" t="str">
        <f>IF('各会計、関係団体の財政状況及び健全化判断比率'!B34="","",'各会計、関係団体の財政状況及び健全化判断比率'!B34)</f>
        <v>戸別合併処理浄化槽事業特別会計</v>
      </c>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　うち一般会計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　うち特別会計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志摩広域消防組合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志摩広域行政組合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　うち一般会計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　うち特別会計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三重県市町総合事務組合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17</v>
      </c>
      <c r="BX42" s="425"/>
      <c r="BY42" s="424" t="str">
        <f>IF('各会計、関係団体の財政状況及び健全化判断比率'!B76="","",'各会計、関係団体の財政状況及び健全化判断比率'!B76)</f>
        <v>　うち一般会計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18</v>
      </c>
      <c r="BX43" s="425"/>
      <c r="BY43" s="424" t="str">
        <f>IF('各会計、関係団体の財政状況及び健全化判断比率'!B77="","",'各会計、関係団体の財政状況及び健全化判断比率'!B77)</f>
        <v>　うち特別会計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XwaUwEr9EnAXOvkg+TvuS0Ddsyv31vilOEw85dYOtcPWi6YnqAskqHzygit1j0zte9QBV5/tg5rGZoUNHusnpQ==" saltValue="IYIi1PbSdTIMhgvtHOlwt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16"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8" t="s">
        <v>566</v>
      </c>
      <c r="D34" s="1248"/>
      <c r="E34" s="1249"/>
      <c r="F34" s="32">
        <v>3.41</v>
      </c>
      <c r="G34" s="33">
        <v>3.75</v>
      </c>
      <c r="H34" s="33">
        <v>3.86</v>
      </c>
      <c r="I34" s="33">
        <v>4.13</v>
      </c>
      <c r="J34" s="34">
        <v>2.92</v>
      </c>
      <c r="K34" s="22"/>
      <c r="L34" s="22"/>
      <c r="M34" s="22"/>
      <c r="N34" s="22"/>
      <c r="O34" s="22"/>
      <c r="P34" s="22"/>
    </row>
    <row r="35" spans="1:16" ht="39" customHeight="1" x14ac:dyDescent="0.15">
      <c r="A35" s="22"/>
      <c r="B35" s="35"/>
      <c r="C35" s="1242" t="s">
        <v>567</v>
      </c>
      <c r="D35" s="1243"/>
      <c r="E35" s="1244"/>
      <c r="F35" s="36">
        <v>5.41</v>
      </c>
      <c r="G35" s="37">
        <v>3.53</v>
      </c>
      <c r="H35" s="37">
        <v>2.2200000000000002</v>
      </c>
      <c r="I35" s="37">
        <v>2.9</v>
      </c>
      <c r="J35" s="38">
        <v>2.77</v>
      </c>
      <c r="K35" s="22"/>
      <c r="L35" s="22"/>
      <c r="M35" s="22"/>
      <c r="N35" s="22"/>
      <c r="O35" s="22"/>
      <c r="P35" s="22"/>
    </row>
    <row r="36" spans="1:16" ht="39" customHeight="1" x14ac:dyDescent="0.15">
      <c r="A36" s="22"/>
      <c r="B36" s="35"/>
      <c r="C36" s="1242" t="s">
        <v>568</v>
      </c>
      <c r="D36" s="1243"/>
      <c r="E36" s="1244"/>
      <c r="F36" s="36" t="s">
        <v>517</v>
      </c>
      <c r="G36" s="37" t="s">
        <v>517</v>
      </c>
      <c r="H36" s="37">
        <v>2.2400000000000002</v>
      </c>
      <c r="I36" s="37">
        <v>2.42</v>
      </c>
      <c r="J36" s="38">
        <v>2.58</v>
      </c>
      <c r="K36" s="22"/>
      <c r="L36" s="22"/>
      <c r="M36" s="22"/>
      <c r="N36" s="22"/>
      <c r="O36" s="22"/>
      <c r="P36" s="22"/>
    </row>
    <row r="37" spans="1:16" ht="39" customHeight="1" x14ac:dyDescent="0.15">
      <c r="A37" s="22"/>
      <c r="B37" s="35"/>
      <c r="C37" s="1242" t="s">
        <v>569</v>
      </c>
      <c r="D37" s="1243"/>
      <c r="E37" s="1244"/>
      <c r="F37" s="36">
        <v>1.28</v>
      </c>
      <c r="G37" s="37">
        <v>1.1399999999999999</v>
      </c>
      <c r="H37" s="37">
        <v>0.91</v>
      </c>
      <c r="I37" s="37">
        <v>2.0499999999999998</v>
      </c>
      <c r="J37" s="38">
        <v>1.66</v>
      </c>
      <c r="K37" s="22"/>
      <c r="L37" s="22"/>
      <c r="M37" s="22"/>
      <c r="N37" s="22"/>
      <c r="O37" s="22"/>
      <c r="P37" s="22"/>
    </row>
    <row r="38" spans="1:16" ht="39" customHeight="1" x14ac:dyDescent="0.15">
      <c r="A38" s="22"/>
      <c r="B38" s="35"/>
      <c r="C38" s="1242" t="s">
        <v>570</v>
      </c>
      <c r="D38" s="1243"/>
      <c r="E38" s="1244"/>
      <c r="F38" s="36">
        <v>0.89</v>
      </c>
      <c r="G38" s="37">
        <v>1.1599999999999999</v>
      </c>
      <c r="H38" s="37">
        <v>1.87</v>
      </c>
      <c r="I38" s="37">
        <v>0.49</v>
      </c>
      <c r="J38" s="38">
        <v>0.11</v>
      </c>
      <c r="K38" s="22"/>
      <c r="L38" s="22"/>
      <c r="M38" s="22"/>
      <c r="N38" s="22"/>
      <c r="O38" s="22"/>
      <c r="P38" s="22"/>
    </row>
    <row r="39" spans="1:16" ht="39" customHeight="1" x14ac:dyDescent="0.15">
      <c r="A39" s="22"/>
      <c r="B39" s="35"/>
      <c r="C39" s="1242" t="s">
        <v>571</v>
      </c>
      <c r="D39" s="1243"/>
      <c r="E39" s="1244"/>
      <c r="F39" s="36">
        <v>0.03</v>
      </c>
      <c r="G39" s="37">
        <v>0.06</v>
      </c>
      <c r="H39" s="37">
        <v>0.11</v>
      </c>
      <c r="I39" s="37">
        <v>0.06</v>
      </c>
      <c r="J39" s="38">
        <v>0.09</v>
      </c>
      <c r="K39" s="22"/>
      <c r="L39" s="22"/>
      <c r="M39" s="22"/>
      <c r="N39" s="22"/>
      <c r="O39" s="22"/>
      <c r="P39" s="22"/>
    </row>
    <row r="40" spans="1:16" ht="39" customHeight="1" x14ac:dyDescent="0.15">
      <c r="A40" s="22"/>
      <c r="B40" s="35"/>
      <c r="C40" s="1242" t="s">
        <v>572</v>
      </c>
      <c r="D40" s="1243"/>
      <c r="E40" s="1244"/>
      <c r="F40" s="36">
        <v>0</v>
      </c>
      <c r="G40" s="37">
        <v>0</v>
      </c>
      <c r="H40" s="37">
        <v>0</v>
      </c>
      <c r="I40" s="37">
        <v>0</v>
      </c>
      <c r="J40" s="38">
        <v>0</v>
      </c>
      <c r="K40" s="22"/>
      <c r="L40" s="22"/>
      <c r="M40" s="22"/>
      <c r="N40" s="22"/>
      <c r="O40" s="22"/>
      <c r="P40" s="22"/>
    </row>
    <row r="41" spans="1:16" ht="39" customHeight="1" x14ac:dyDescent="0.15">
      <c r="A41" s="22"/>
      <c r="B41" s="35"/>
      <c r="C41" s="1242" t="s">
        <v>573</v>
      </c>
      <c r="D41" s="1243"/>
      <c r="E41" s="1244"/>
      <c r="F41" s="36">
        <v>0</v>
      </c>
      <c r="G41" s="37">
        <v>0</v>
      </c>
      <c r="H41" s="37">
        <v>0</v>
      </c>
      <c r="I41" s="37">
        <v>0</v>
      </c>
      <c r="J41" s="38">
        <v>0</v>
      </c>
      <c r="K41" s="22"/>
      <c r="L41" s="22"/>
      <c r="M41" s="22"/>
      <c r="N41" s="22"/>
      <c r="O41" s="22"/>
      <c r="P41" s="22"/>
    </row>
    <row r="42" spans="1:16" ht="39" customHeight="1" x14ac:dyDescent="0.15">
      <c r="A42" s="22"/>
      <c r="B42" s="39"/>
      <c r="C42" s="1242" t="s">
        <v>574</v>
      </c>
      <c r="D42" s="1243"/>
      <c r="E42" s="1244"/>
      <c r="F42" s="36" t="s">
        <v>517</v>
      </c>
      <c r="G42" s="37" t="s">
        <v>517</v>
      </c>
      <c r="H42" s="37" t="s">
        <v>517</v>
      </c>
      <c r="I42" s="37" t="s">
        <v>517</v>
      </c>
      <c r="J42" s="38" t="s">
        <v>517</v>
      </c>
      <c r="K42" s="22"/>
      <c r="L42" s="22"/>
      <c r="M42" s="22"/>
      <c r="N42" s="22"/>
      <c r="O42" s="22"/>
      <c r="P42" s="22"/>
    </row>
    <row r="43" spans="1:16" ht="39" customHeight="1" thickBot="1" x14ac:dyDescent="0.2">
      <c r="A43" s="22"/>
      <c r="B43" s="40"/>
      <c r="C43" s="1245" t="s">
        <v>575</v>
      </c>
      <c r="D43" s="1246"/>
      <c r="E43" s="1247"/>
      <c r="F43" s="41">
        <v>2.4300000000000002</v>
      </c>
      <c r="G43" s="42">
        <v>2.37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k8yjCdj/lB9A8QVvYw6m89KJOUwHB3JefsU6lJ4bgleinGYLiAj0R9ZdbahHUhPjaizmUVEdl33E7c0lw+30Q==" saltValue="K0VqHa+meXtDgKLZL/aE0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1188</v>
      </c>
      <c r="L45" s="60">
        <v>1102</v>
      </c>
      <c r="M45" s="60">
        <v>1133</v>
      </c>
      <c r="N45" s="60">
        <v>1107</v>
      </c>
      <c r="O45" s="61">
        <v>1173</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517</v>
      </c>
      <c r="L46" s="64" t="s">
        <v>517</v>
      </c>
      <c r="M46" s="64" t="s">
        <v>517</v>
      </c>
      <c r="N46" s="64" t="s">
        <v>517</v>
      </c>
      <c r="O46" s="65" t="s">
        <v>517</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517</v>
      </c>
      <c r="L47" s="64" t="s">
        <v>517</v>
      </c>
      <c r="M47" s="64" t="s">
        <v>517</v>
      </c>
      <c r="N47" s="64" t="s">
        <v>517</v>
      </c>
      <c r="O47" s="65" t="s">
        <v>517</v>
      </c>
      <c r="P47" s="48"/>
      <c r="Q47" s="48"/>
      <c r="R47" s="48"/>
      <c r="S47" s="48"/>
      <c r="T47" s="48"/>
      <c r="U47" s="48"/>
    </row>
    <row r="48" spans="1:21" ht="30.75" customHeight="1" x14ac:dyDescent="0.15">
      <c r="A48" s="48"/>
      <c r="B48" s="1270"/>
      <c r="C48" s="1271"/>
      <c r="D48" s="62"/>
      <c r="E48" s="1252" t="s">
        <v>15</v>
      </c>
      <c r="F48" s="1252"/>
      <c r="G48" s="1252"/>
      <c r="H48" s="1252"/>
      <c r="I48" s="1252"/>
      <c r="J48" s="1253"/>
      <c r="K48" s="63">
        <v>370</v>
      </c>
      <c r="L48" s="64">
        <v>383</v>
      </c>
      <c r="M48" s="64">
        <v>395</v>
      </c>
      <c r="N48" s="64">
        <v>405</v>
      </c>
      <c r="O48" s="65">
        <v>401</v>
      </c>
      <c r="P48" s="48"/>
      <c r="Q48" s="48"/>
      <c r="R48" s="48"/>
      <c r="S48" s="48"/>
      <c r="T48" s="48"/>
      <c r="U48" s="48"/>
    </row>
    <row r="49" spans="1:21" ht="30.75" customHeight="1" x14ac:dyDescent="0.15">
      <c r="A49" s="48"/>
      <c r="B49" s="1270"/>
      <c r="C49" s="1271"/>
      <c r="D49" s="62"/>
      <c r="E49" s="1252" t="s">
        <v>16</v>
      </c>
      <c r="F49" s="1252"/>
      <c r="G49" s="1252"/>
      <c r="H49" s="1252"/>
      <c r="I49" s="1252"/>
      <c r="J49" s="1253"/>
      <c r="K49" s="63">
        <v>66</v>
      </c>
      <c r="L49" s="64">
        <v>68</v>
      </c>
      <c r="M49" s="64">
        <v>62</v>
      </c>
      <c r="N49" s="64">
        <v>70</v>
      </c>
      <c r="O49" s="65">
        <v>68</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517</v>
      </c>
      <c r="L50" s="64" t="s">
        <v>517</v>
      </c>
      <c r="M50" s="64" t="s">
        <v>517</v>
      </c>
      <c r="N50" s="64" t="s">
        <v>517</v>
      </c>
      <c r="O50" s="65" t="s">
        <v>517</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517</v>
      </c>
      <c r="L51" s="64" t="s">
        <v>517</v>
      </c>
      <c r="M51" s="64" t="s">
        <v>517</v>
      </c>
      <c r="N51" s="64" t="s">
        <v>517</v>
      </c>
      <c r="O51" s="65" t="s">
        <v>517</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1153</v>
      </c>
      <c r="L52" s="64">
        <v>1134</v>
      </c>
      <c r="M52" s="64">
        <v>1126</v>
      </c>
      <c r="N52" s="64">
        <v>1127</v>
      </c>
      <c r="O52" s="65">
        <v>1149</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471</v>
      </c>
      <c r="L53" s="69">
        <v>419</v>
      </c>
      <c r="M53" s="69">
        <v>464</v>
      </c>
      <c r="N53" s="69">
        <v>455</v>
      </c>
      <c r="O53" s="70">
        <v>493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SKfcD73crSMpRGPBvCBkiMvYggW9kEUySQOTyIrFatVRe1NRdiJabUzrQHXnuD1/1PFk/eairWvBM8WPDGpw==" saltValue="PRcCF/CBBVCTt9tejhbiD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M50" sqref="M50:M5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88" t="s">
        <v>30</v>
      </c>
      <c r="C41" s="1289"/>
      <c r="D41" s="102"/>
      <c r="E41" s="1290" t="s">
        <v>31</v>
      </c>
      <c r="F41" s="1290"/>
      <c r="G41" s="1290"/>
      <c r="H41" s="1291"/>
      <c r="I41" s="103">
        <v>11493</v>
      </c>
      <c r="J41" s="104">
        <v>11986</v>
      </c>
      <c r="K41" s="104">
        <v>12790</v>
      </c>
      <c r="L41" s="104">
        <v>12435</v>
      </c>
      <c r="M41" s="105">
        <v>12499</v>
      </c>
    </row>
    <row r="42" spans="2:13" ht="27.75" customHeight="1" x14ac:dyDescent="0.15">
      <c r="B42" s="1278"/>
      <c r="C42" s="1279"/>
      <c r="D42" s="106"/>
      <c r="E42" s="1282" t="s">
        <v>32</v>
      </c>
      <c r="F42" s="1282"/>
      <c r="G42" s="1282"/>
      <c r="H42" s="1283"/>
      <c r="I42" s="107" t="s">
        <v>517</v>
      </c>
      <c r="J42" s="108" t="s">
        <v>517</v>
      </c>
      <c r="K42" s="108" t="s">
        <v>517</v>
      </c>
      <c r="L42" s="108" t="s">
        <v>517</v>
      </c>
      <c r="M42" s="109" t="s">
        <v>517</v>
      </c>
    </row>
    <row r="43" spans="2:13" ht="27.75" customHeight="1" x14ac:dyDescent="0.15">
      <c r="B43" s="1278"/>
      <c r="C43" s="1279"/>
      <c r="D43" s="106"/>
      <c r="E43" s="1282" t="s">
        <v>33</v>
      </c>
      <c r="F43" s="1282"/>
      <c r="G43" s="1282"/>
      <c r="H43" s="1283"/>
      <c r="I43" s="107">
        <v>4198</v>
      </c>
      <c r="J43" s="108">
        <v>4174</v>
      </c>
      <c r="K43" s="108">
        <v>3783</v>
      </c>
      <c r="L43" s="108">
        <v>4284</v>
      </c>
      <c r="M43" s="109">
        <v>5267</v>
      </c>
    </row>
    <row r="44" spans="2:13" ht="27.75" customHeight="1" x14ac:dyDescent="0.15">
      <c r="B44" s="1278"/>
      <c r="C44" s="1279"/>
      <c r="D44" s="106"/>
      <c r="E44" s="1282" t="s">
        <v>34</v>
      </c>
      <c r="F44" s="1282"/>
      <c r="G44" s="1282"/>
      <c r="H44" s="1283"/>
      <c r="I44" s="107">
        <v>373</v>
      </c>
      <c r="J44" s="108">
        <v>313</v>
      </c>
      <c r="K44" s="108">
        <v>668</v>
      </c>
      <c r="L44" s="108">
        <v>599</v>
      </c>
      <c r="M44" s="109">
        <v>539</v>
      </c>
    </row>
    <row r="45" spans="2:13" ht="27.75" customHeight="1" x14ac:dyDescent="0.15">
      <c r="B45" s="1278"/>
      <c r="C45" s="1279"/>
      <c r="D45" s="106"/>
      <c r="E45" s="1282" t="s">
        <v>35</v>
      </c>
      <c r="F45" s="1282"/>
      <c r="G45" s="1282"/>
      <c r="H45" s="1283"/>
      <c r="I45" s="107">
        <v>2177</v>
      </c>
      <c r="J45" s="108">
        <v>2128</v>
      </c>
      <c r="K45" s="108">
        <v>2074</v>
      </c>
      <c r="L45" s="108">
        <v>1976</v>
      </c>
      <c r="M45" s="109">
        <v>1912</v>
      </c>
    </row>
    <row r="46" spans="2:13" ht="27.75" customHeight="1" x14ac:dyDescent="0.15">
      <c r="B46" s="1278"/>
      <c r="C46" s="1279"/>
      <c r="D46" s="110"/>
      <c r="E46" s="1282" t="s">
        <v>36</v>
      </c>
      <c r="F46" s="1282"/>
      <c r="G46" s="1282"/>
      <c r="H46" s="1283"/>
      <c r="I46" s="107" t="s">
        <v>517</v>
      </c>
      <c r="J46" s="108" t="s">
        <v>517</v>
      </c>
      <c r="K46" s="108" t="s">
        <v>517</v>
      </c>
      <c r="L46" s="108" t="s">
        <v>517</v>
      </c>
      <c r="M46" s="109" t="s">
        <v>517</v>
      </c>
    </row>
    <row r="47" spans="2:13" ht="27.75" customHeight="1" x14ac:dyDescent="0.15">
      <c r="B47" s="1278"/>
      <c r="C47" s="1279"/>
      <c r="D47" s="111"/>
      <c r="E47" s="1292" t="s">
        <v>37</v>
      </c>
      <c r="F47" s="1293"/>
      <c r="G47" s="1293"/>
      <c r="H47" s="1294"/>
      <c r="I47" s="107" t="s">
        <v>517</v>
      </c>
      <c r="J47" s="108" t="s">
        <v>517</v>
      </c>
      <c r="K47" s="108" t="s">
        <v>517</v>
      </c>
      <c r="L47" s="108" t="s">
        <v>517</v>
      </c>
      <c r="M47" s="109" t="s">
        <v>517</v>
      </c>
    </row>
    <row r="48" spans="2:13" ht="27.75" customHeight="1" x14ac:dyDescent="0.15">
      <c r="B48" s="1278"/>
      <c r="C48" s="1279"/>
      <c r="D48" s="106"/>
      <c r="E48" s="1282" t="s">
        <v>38</v>
      </c>
      <c r="F48" s="1282"/>
      <c r="G48" s="1282"/>
      <c r="H48" s="1283"/>
      <c r="I48" s="107" t="s">
        <v>517</v>
      </c>
      <c r="J48" s="108" t="s">
        <v>517</v>
      </c>
      <c r="K48" s="108" t="s">
        <v>517</v>
      </c>
      <c r="L48" s="108" t="s">
        <v>517</v>
      </c>
      <c r="M48" s="109" t="s">
        <v>517</v>
      </c>
    </row>
    <row r="49" spans="2:13" ht="27.75" customHeight="1" x14ac:dyDescent="0.15">
      <c r="B49" s="1280"/>
      <c r="C49" s="1281"/>
      <c r="D49" s="106"/>
      <c r="E49" s="1282" t="s">
        <v>39</v>
      </c>
      <c r="F49" s="1282"/>
      <c r="G49" s="1282"/>
      <c r="H49" s="1283"/>
      <c r="I49" s="107" t="s">
        <v>517</v>
      </c>
      <c r="J49" s="108" t="s">
        <v>517</v>
      </c>
      <c r="K49" s="108" t="s">
        <v>517</v>
      </c>
      <c r="L49" s="108" t="s">
        <v>517</v>
      </c>
      <c r="M49" s="109" t="s">
        <v>517</v>
      </c>
    </row>
    <row r="50" spans="2:13" ht="27.75" customHeight="1" x14ac:dyDescent="0.15">
      <c r="B50" s="1276" t="s">
        <v>40</v>
      </c>
      <c r="C50" s="1277"/>
      <c r="D50" s="112"/>
      <c r="E50" s="1282" t="s">
        <v>41</v>
      </c>
      <c r="F50" s="1282"/>
      <c r="G50" s="1282"/>
      <c r="H50" s="1283"/>
      <c r="I50" s="107">
        <v>4761</v>
      </c>
      <c r="J50" s="108">
        <v>5085</v>
      </c>
      <c r="K50" s="108">
        <v>5129</v>
      </c>
      <c r="L50" s="108">
        <v>4715</v>
      </c>
      <c r="M50" s="109">
        <v>4598</v>
      </c>
    </row>
    <row r="51" spans="2:13" ht="27.75" customHeight="1" x14ac:dyDescent="0.15">
      <c r="B51" s="1278"/>
      <c r="C51" s="1279"/>
      <c r="D51" s="106"/>
      <c r="E51" s="1282" t="s">
        <v>42</v>
      </c>
      <c r="F51" s="1282"/>
      <c r="G51" s="1282"/>
      <c r="H51" s="1283"/>
      <c r="I51" s="107">
        <v>77</v>
      </c>
      <c r="J51" s="108">
        <v>107</v>
      </c>
      <c r="K51" s="108">
        <v>107</v>
      </c>
      <c r="L51" s="108">
        <v>120</v>
      </c>
      <c r="M51" s="109">
        <v>124</v>
      </c>
    </row>
    <row r="52" spans="2:13" ht="27.75" customHeight="1" x14ac:dyDescent="0.15">
      <c r="B52" s="1280"/>
      <c r="C52" s="1281"/>
      <c r="D52" s="106"/>
      <c r="E52" s="1282" t="s">
        <v>43</v>
      </c>
      <c r="F52" s="1282"/>
      <c r="G52" s="1282"/>
      <c r="H52" s="1283"/>
      <c r="I52" s="107">
        <v>11266</v>
      </c>
      <c r="J52" s="108">
        <v>11486</v>
      </c>
      <c r="K52" s="108">
        <v>11847</v>
      </c>
      <c r="L52" s="108">
        <v>11985</v>
      </c>
      <c r="M52" s="109">
        <v>12358</v>
      </c>
    </row>
    <row r="53" spans="2:13" ht="27.75" customHeight="1" thickBot="1" x14ac:dyDescent="0.2">
      <c r="B53" s="1284" t="s">
        <v>44</v>
      </c>
      <c r="C53" s="1285"/>
      <c r="D53" s="113"/>
      <c r="E53" s="1286" t="s">
        <v>45</v>
      </c>
      <c r="F53" s="1286"/>
      <c r="G53" s="1286"/>
      <c r="H53" s="1287"/>
      <c r="I53" s="114">
        <v>2138</v>
      </c>
      <c r="J53" s="115">
        <v>1923</v>
      </c>
      <c r="K53" s="115">
        <v>2231</v>
      </c>
      <c r="L53" s="115">
        <v>2473</v>
      </c>
      <c r="M53" s="116">
        <v>3137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4yeVynQxOCsu9oo6G6s7fBJvr59cnwUvHN4yIkeb/7UHBSmxociTRcMrW78okly2wj21avD/yl6doj9WVk/A==" saltValue="RZhVNx+de378RRpcee48i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2" sqref="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3" t="s">
        <v>48</v>
      </c>
      <c r="D55" s="1303"/>
      <c r="E55" s="1304"/>
      <c r="F55" s="128">
        <v>2129</v>
      </c>
      <c r="G55" s="128">
        <v>1729</v>
      </c>
      <c r="H55" s="129">
        <v>1695</v>
      </c>
    </row>
    <row r="56" spans="2:8" ht="52.5" customHeight="1" x14ac:dyDescent="0.15">
      <c r="B56" s="130"/>
      <c r="C56" s="1305" t="s">
        <v>49</v>
      </c>
      <c r="D56" s="1305"/>
      <c r="E56" s="1306"/>
      <c r="F56" s="131">
        <v>1949</v>
      </c>
      <c r="G56" s="131">
        <v>1984</v>
      </c>
      <c r="H56" s="132">
        <v>1971</v>
      </c>
    </row>
    <row r="57" spans="2:8" ht="53.25" customHeight="1" x14ac:dyDescent="0.15">
      <c r="B57" s="130"/>
      <c r="C57" s="1307" t="s">
        <v>50</v>
      </c>
      <c r="D57" s="1307"/>
      <c r="E57" s="1308"/>
      <c r="F57" s="133">
        <v>2095</v>
      </c>
      <c r="G57" s="133">
        <v>2038</v>
      </c>
      <c r="H57" s="134">
        <v>1851</v>
      </c>
    </row>
    <row r="58" spans="2:8" ht="45.75" customHeight="1" x14ac:dyDescent="0.15">
      <c r="B58" s="135"/>
      <c r="C58" s="1295" t="s">
        <v>582</v>
      </c>
      <c r="D58" s="1296"/>
      <c r="E58" s="1297"/>
      <c r="F58" s="136">
        <v>1145</v>
      </c>
      <c r="G58" s="136">
        <v>1146</v>
      </c>
      <c r="H58" s="137">
        <v>1028</v>
      </c>
    </row>
    <row r="59" spans="2:8" ht="45.75" customHeight="1" x14ac:dyDescent="0.15">
      <c r="B59" s="135"/>
      <c r="C59" s="1295" t="s">
        <v>583</v>
      </c>
      <c r="D59" s="1296"/>
      <c r="E59" s="1297"/>
      <c r="F59" s="136">
        <v>317</v>
      </c>
      <c r="G59" s="136">
        <v>316</v>
      </c>
      <c r="H59" s="137">
        <v>256</v>
      </c>
    </row>
    <row r="60" spans="2:8" ht="45.75" customHeight="1" x14ac:dyDescent="0.15">
      <c r="B60" s="135"/>
      <c r="C60" s="1295" t="s">
        <v>584</v>
      </c>
      <c r="D60" s="1296"/>
      <c r="E60" s="1297"/>
      <c r="F60" s="136">
        <v>191</v>
      </c>
      <c r="G60" s="136">
        <v>191</v>
      </c>
      <c r="H60" s="137">
        <v>191</v>
      </c>
    </row>
    <row r="61" spans="2:8" ht="45.75" customHeight="1" x14ac:dyDescent="0.15">
      <c r="B61" s="135"/>
      <c r="C61" s="1295" t="s">
        <v>585</v>
      </c>
      <c r="D61" s="1296"/>
      <c r="E61" s="1297"/>
      <c r="F61" s="136">
        <v>91</v>
      </c>
      <c r="G61" s="136">
        <v>91</v>
      </c>
      <c r="H61" s="137">
        <v>91</v>
      </c>
    </row>
    <row r="62" spans="2:8" ht="45.75" customHeight="1" thickBot="1" x14ac:dyDescent="0.2">
      <c r="B62" s="138"/>
      <c r="C62" s="1298" t="s">
        <v>586</v>
      </c>
      <c r="D62" s="1299"/>
      <c r="E62" s="1300"/>
      <c r="F62" s="139">
        <v>72</v>
      </c>
      <c r="G62" s="139">
        <v>71</v>
      </c>
      <c r="H62" s="140">
        <v>67</v>
      </c>
    </row>
    <row r="63" spans="2:8" ht="52.5" customHeight="1" thickBot="1" x14ac:dyDescent="0.2">
      <c r="B63" s="141"/>
      <c r="C63" s="1301" t="s">
        <v>51</v>
      </c>
      <c r="D63" s="1301"/>
      <c r="E63" s="1302"/>
      <c r="F63" s="142">
        <v>6173</v>
      </c>
      <c r="G63" s="142">
        <v>5751</v>
      </c>
      <c r="H63" s="143">
        <v>5517</v>
      </c>
    </row>
    <row r="64" spans="2:8" ht="15" customHeight="1" x14ac:dyDescent="0.15"/>
  </sheetData>
  <sheetProtection algorithmName="SHA-512" hashValue="++bJBxOjowSFuTWRqPogjYA0iXatKqnSWXr+BeiBrriJvmQzGVJMMx6u5nh8SeFYhs4YmZiFBZck3Zw7sfXlaw==" saltValue="KCTDVJWYrUOrRoHca4tG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2" zoomScale="80" zoomScaleNormal="80" zoomScaleSheetLayoutView="55" workbookViewId="0">
      <selection activeCell="BC32" sqref="BC32"/>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605</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606</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558</v>
      </c>
      <c r="BQ50" s="1322"/>
      <c r="BR50" s="1322"/>
      <c r="BS50" s="1322"/>
      <c r="BT50" s="1322"/>
      <c r="BU50" s="1322"/>
      <c r="BV50" s="1322"/>
      <c r="BW50" s="1322"/>
      <c r="BX50" s="1322" t="s">
        <v>559</v>
      </c>
      <c r="BY50" s="1322"/>
      <c r="BZ50" s="1322"/>
      <c r="CA50" s="1322"/>
      <c r="CB50" s="1322"/>
      <c r="CC50" s="1322"/>
      <c r="CD50" s="1322"/>
      <c r="CE50" s="1322"/>
      <c r="CF50" s="1322" t="s">
        <v>560</v>
      </c>
      <c r="CG50" s="1322"/>
      <c r="CH50" s="1322"/>
      <c r="CI50" s="1322"/>
      <c r="CJ50" s="1322"/>
      <c r="CK50" s="1322"/>
      <c r="CL50" s="1322"/>
      <c r="CM50" s="1322"/>
      <c r="CN50" s="1322" t="s">
        <v>561</v>
      </c>
      <c r="CO50" s="1322"/>
      <c r="CP50" s="1322"/>
      <c r="CQ50" s="1322"/>
      <c r="CR50" s="1322"/>
      <c r="CS50" s="1322"/>
      <c r="CT50" s="1322"/>
      <c r="CU50" s="1322"/>
      <c r="CV50" s="1322" t="s">
        <v>562</v>
      </c>
      <c r="CW50" s="1322"/>
      <c r="CX50" s="1322"/>
      <c r="CY50" s="1322"/>
      <c r="CZ50" s="1322"/>
      <c r="DA50" s="1322"/>
      <c r="DB50" s="1322"/>
      <c r="DC50" s="1322"/>
    </row>
    <row r="51" spans="1:109" ht="13.5" customHeight="1" x14ac:dyDescent="0.15">
      <c r="B51" s="395"/>
      <c r="G51" s="1329"/>
      <c r="H51" s="1329"/>
      <c r="I51" s="1327"/>
      <c r="J51" s="1327"/>
      <c r="K51" s="1324"/>
      <c r="L51" s="1324"/>
      <c r="M51" s="1324"/>
      <c r="N51" s="1324"/>
      <c r="AM51" s="404"/>
      <c r="AN51" s="1325" t="s">
        <v>607</v>
      </c>
      <c r="AO51" s="1325"/>
      <c r="AP51" s="1325"/>
      <c r="AQ51" s="1325"/>
      <c r="AR51" s="1325"/>
      <c r="AS51" s="1325"/>
      <c r="AT51" s="1325"/>
      <c r="AU51" s="1325"/>
      <c r="AV51" s="1325"/>
      <c r="AW51" s="1325"/>
      <c r="AX51" s="1325"/>
      <c r="AY51" s="1325"/>
      <c r="AZ51" s="1325"/>
      <c r="BA51" s="1325"/>
      <c r="BB51" s="1325" t="s">
        <v>608</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v>39.799999999999997</v>
      </c>
      <c r="BY51" s="1323"/>
      <c r="BZ51" s="1323"/>
      <c r="CA51" s="1323"/>
      <c r="CB51" s="1323"/>
      <c r="CC51" s="1323"/>
      <c r="CD51" s="1323"/>
      <c r="CE51" s="1323"/>
      <c r="CF51" s="1323">
        <v>47.2</v>
      </c>
      <c r="CG51" s="1323"/>
      <c r="CH51" s="1323"/>
      <c r="CI51" s="1323"/>
      <c r="CJ51" s="1323"/>
      <c r="CK51" s="1323"/>
      <c r="CL51" s="1323"/>
      <c r="CM51" s="1323"/>
      <c r="CN51" s="1323">
        <v>52.4</v>
      </c>
      <c r="CO51" s="1323"/>
      <c r="CP51" s="1323"/>
      <c r="CQ51" s="1323"/>
      <c r="CR51" s="1323"/>
      <c r="CS51" s="1323"/>
      <c r="CT51" s="1323"/>
      <c r="CU51" s="1323"/>
      <c r="CV51" s="1323">
        <v>66.900000000000006</v>
      </c>
      <c r="CW51" s="1323"/>
      <c r="CX51" s="1323"/>
      <c r="CY51" s="1323"/>
      <c r="CZ51" s="1323"/>
      <c r="DA51" s="1323"/>
      <c r="DB51" s="1323"/>
      <c r="DC51" s="1323"/>
    </row>
    <row r="52" spans="1:109" x14ac:dyDescent="0.15">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609</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59</v>
      </c>
      <c r="BY53" s="1323"/>
      <c r="BZ53" s="1323"/>
      <c r="CA53" s="1323"/>
      <c r="CB53" s="1323"/>
      <c r="CC53" s="1323"/>
      <c r="CD53" s="1323"/>
      <c r="CE53" s="1323"/>
      <c r="CF53" s="1323">
        <v>60.1</v>
      </c>
      <c r="CG53" s="1323"/>
      <c r="CH53" s="1323"/>
      <c r="CI53" s="1323"/>
      <c r="CJ53" s="1323"/>
      <c r="CK53" s="1323"/>
      <c r="CL53" s="1323"/>
      <c r="CM53" s="1323"/>
      <c r="CN53" s="1323">
        <v>61.7</v>
      </c>
      <c r="CO53" s="1323"/>
      <c r="CP53" s="1323"/>
      <c r="CQ53" s="1323"/>
      <c r="CR53" s="1323"/>
      <c r="CS53" s="1323"/>
      <c r="CT53" s="1323"/>
      <c r="CU53" s="1323"/>
      <c r="CV53" s="1323">
        <v>62.8</v>
      </c>
      <c r="CW53" s="1323"/>
      <c r="CX53" s="1323"/>
      <c r="CY53" s="1323"/>
      <c r="CZ53" s="1323"/>
      <c r="DA53" s="1323"/>
      <c r="DB53" s="1323"/>
      <c r="DC53" s="1323"/>
    </row>
    <row r="54" spans="1:109" x14ac:dyDescent="0.15">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610</v>
      </c>
      <c r="AO55" s="1322"/>
      <c r="AP55" s="1322"/>
      <c r="AQ55" s="1322"/>
      <c r="AR55" s="1322"/>
      <c r="AS55" s="1322"/>
      <c r="AT55" s="1322"/>
      <c r="AU55" s="1322"/>
      <c r="AV55" s="1322"/>
      <c r="AW55" s="1322"/>
      <c r="AX55" s="1322"/>
      <c r="AY55" s="1322"/>
      <c r="AZ55" s="1322"/>
      <c r="BA55" s="1322"/>
      <c r="BB55" s="1325" t="s">
        <v>608</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51.4</v>
      </c>
      <c r="BY55" s="1323"/>
      <c r="BZ55" s="1323"/>
      <c r="CA55" s="1323"/>
      <c r="CB55" s="1323"/>
      <c r="CC55" s="1323"/>
      <c r="CD55" s="1323"/>
      <c r="CE55" s="1323"/>
      <c r="CF55" s="1323">
        <v>46.8</v>
      </c>
      <c r="CG55" s="1323"/>
      <c r="CH55" s="1323"/>
      <c r="CI55" s="1323"/>
      <c r="CJ55" s="1323"/>
      <c r="CK55" s="1323"/>
      <c r="CL55" s="1323"/>
      <c r="CM55" s="1323"/>
      <c r="CN55" s="1323">
        <v>48.4</v>
      </c>
      <c r="CO55" s="1323"/>
      <c r="CP55" s="1323"/>
      <c r="CQ55" s="1323"/>
      <c r="CR55" s="1323"/>
      <c r="CS55" s="1323"/>
      <c r="CT55" s="1323"/>
      <c r="CU55" s="1323"/>
      <c r="CV55" s="1323">
        <v>43</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609</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59.8</v>
      </c>
      <c r="BY57" s="1323"/>
      <c r="BZ57" s="1323"/>
      <c r="CA57" s="1323"/>
      <c r="CB57" s="1323"/>
      <c r="CC57" s="1323"/>
      <c r="CD57" s="1323"/>
      <c r="CE57" s="1323"/>
      <c r="CF57" s="1323">
        <v>61.4</v>
      </c>
      <c r="CG57" s="1323"/>
      <c r="CH57" s="1323"/>
      <c r="CI57" s="1323"/>
      <c r="CJ57" s="1323"/>
      <c r="CK57" s="1323"/>
      <c r="CL57" s="1323"/>
      <c r="CM57" s="1323"/>
      <c r="CN57" s="1323">
        <v>61.4</v>
      </c>
      <c r="CO57" s="1323"/>
      <c r="CP57" s="1323"/>
      <c r="CQ57" s="1323"/>
      <c r="CR57" s="1323"/>
      <c r="CS57" s="1323"/>
      <c r="CT57" s="1323"/>
      <c r="CU57" s="1323"/>
      <c r="CV57" s="1323">
        <v>62.5</v>
      </c>
      <c r="CW57" s="1323"/>
      <c r="CX57" s="1323"/>
      <c r="CY57" s="1323"/>
      <c r="CZ57" s="1323"/>
      <c r="DA57" s="1323"/>
      <c r="DB57" s="1323"/>
      <c r="DC57" s="1323"/>
      <c r="DD57" s="408"/>
      <c r="DE57" s="407"/>
    </row>
    <row r="58" spans="1:109" s="403" customFormat="1" x14ac:dyDescent="0.15">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611</v>
      </c>
    </row>
    <row r="64" spans="1:109" x14ac:dyDescent="0.15">
      <c r="B64" s="395"/>
      <c r="G64" s="402"/>
      <c r="I64" s="415"/>
      <c r="J64" s="415"/>
      <c r="K64" s="415"/>
      <c r="L64" s="415"/>
      <c r="M64" s="415"/>
      <c r="N64" s="416"/>
      <c r="AM64" s="402"/>
      <c r="AN64" s="402" t="s">
        <v>604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613</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606</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558</v>
      </c>
      <c r="BQ72" s="1322"/>
      <c r="BR72" s="1322"/>
      <c r="BS72" s="1322"/>
      <c r="BT72" s="1322"/>
      <c r="BU72" s="1322"/>
      <c r="BV72" s="1322"/>
      <c r="BW72" s="1322"/>
      <c r="BX72" s="1322" t="s">
        <v>559</v>
      </c>
      <c r="BY72" s="1322"/>
      <c r="BZ72" s="1322"/>
      <c r="CA72" s="1322"/>
      <c r="CB72" s="1322"/>
      <c r="CC72" s="1322"/>
      <c r="CD72" s="1322"/>
      <c r="CE72" s="1322"/>
      <c r="CF72" s="1322" t="s">
        <v>560</v>
      </c>
      <c r="CG72" s="1322"/>
      <c r="CH72" s="1322"/>
      <c r="CI72" s="1322"/>
      <c r="CJ72" s="1322"/>
      <c r="CK72" s="1322"/>
      <c r="CL72" s="1322"/>
      <c r="CM72" s="1322"/>
      <c r="CN72" s="1322" t="s">
        <v>561</v>
      </c>
      <c r="CO72" s="1322"/>
      <c r="CP72" s="1322"/>
      <c r="CQ72" s="1322"/>
      <c r="CR72" s="1322"/>
      <c r="CS72" s="1322"/>
      <c r="CT72" s="1322"/>
      <c r="CU72" s="1322"/>
      <c r="CV72" s="1322" t="s">
        <v>562</v>
      </c>
      <c r="CW72" s="1322"/>
      <c r="CX72" s="1322"/>
      <c r="CY72" s="1322"/>
      <c r="CZ72" s="1322"/>
      <c r="DA72" s="1322"/>
      <c r="DB72" s="1322"/>
      <c r="DC72" s="1322"/>
    </row>
    <row r="73" spans="2:107" x14ac:dyDescent="0.15">
      <c r="B73" s="395"/>
      <c r="G73" s="1329"/>
      <c r="H73" s="1329"/>
      <c r="I73" s="1329"/>
      <c r="J73" s="1329"/>
      <c r="K73" s="1330"/>
      <c r="L73" s="1330"/>
      <c r="M73" s="1330"/>
      <c r="N73" s="1330"/>
      <c r="AM73" s="404"/>
      <c r="AN73" s="1325" t="s">
        <v>607</v>
      </c>
      <c r="AO73" s="1325"/>
      <c r="AP73" s="1325"/>
      <c r="AQ73" s="1325"/>
      <c r="AR73" s="1325"/>
      <c r="AS73" s="1325"/>
      <c r="AT73" s="1325"/>
      <c r="AU73" s="1325"/>
      <c r="AV73" s="1325"/>
      <c r="AW73" s="1325"/>
      <c r="AX73" s="1325"/>
      <c r="AY73" s="1325"/>
      <c r="AZ73" s="1325"/>
      <c r="BA73" s="1325"/>
      <c r="BB73" s="1325" t="s">
        <v>608</v>
      </c>
      <c r="BC73" s="1325"/>
      <c r="BD73" s="1325"/>
      <c r="BE73" s="1325"/>
      <c r="BF73" s="1325"/>
      <c r="BG73" s="1325"/>
      <c r="BH73" s="1325"/>
      <c r="BI73" s="1325"/>
      <c r="BJ73" s="1325"/>
      <c r="BK73" s="1325"/>
      <c r="BL73" s="1325"/>
      <c r="BM73" s="1325"/>
      <c r="BN73" s="1325"/>
      <c r="BO73" s="1325"/>
      <c r="BP73" s="1323">
        <v>42.9</v>
      </c>
      <c r="BQ73" s="1323"/>
      <c r="BR73" s="1323"/>
      <c r="BS73" s="1323"/>
      <c r="BT73" s="1323"/>
      <c r="BU73" s="1323"/>
      <c r="BV73" s="1323"/>
      <c r="BW73" s="1323"/>
      <c r="BX73" s="1323">
        <v>39.799999999999997</v>
      </c>
      <c r="BY73" s="1323"/>
      <c r="BZ73" s="1323"/>
      <c r="CA73" s="1323"/>
      <c r="CB73" s="1323"/>
      <c r="CC73" s="1323"/>
      <c r="CD73" s="1323"/>
      <c r="CE73" s="1323"/>
      <c r="CF73" s="1323">
        <v>47.2</v>
      </c>
      <c r="CG73" s="1323"/>
      <c r="CH73" s="1323"/>
      <c r="CI73" s="1323"/>
      <c r="CJ73" s="1323"/>
      <c r="CK73" s="1323"/>
      <c r="CL73" s="1323"/>
      <c r="CM73" s="1323"/>
      <c r="CN73" s="1323">
        <v>52.4</v>
      </c>
      <c r="CO73" s="1323"/>
      <c r="CP73" s="1323"/>
      <c r="CQ73" s="1323"/>
      <c r="CR73" s="1323"/>
      <c r="CS73" s="1323"/>
      <c r="CT73" s="1323"/>
      <c r="CU73" s="1323"/>
      <c r="CV73" s="1323">
        <v>66.900000000000006</v>
      </c>
      <c r="CW73" s="1323"/>
      <c r="CX73" s="1323"/>
      <c r="CY73" s="1323"/>
      <c r="CZ73" s="1323"/>
      <c r="DA73" s="1323"/>
      <c r="DB73" s="1323"/>
      <c r="DC73" s="1323"/>
    </row>
    <row r="74" spans="2:107" x14ac:dyDescent="0.15">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612</v>
      </c>
      <c r="BC75" s="1325"/>
      <c r="BD75" s="1325"/>
      <c r="BE75" s="1325"/>
      <c r="BF75" s="1325"/>
      <c r="BG75" s="1325"/>
      <c r="BH75" s="1325"/>
      <c r="BI75" s="1325"/>
      <c r="BJ75" s="1325"/>
      <c r="BK75" s="1325"/>
      <c r="BL75" s="1325"/>
      <c r="BM75" s="1325"/>
      <c r="BN75" s="1325"/>
      <c r="BO75" s="1325"/>
      <c r="BP75" s="1323">
        <v>9.6</v>
      </c>
      <c r="BQ75" s="1323"/>
      <c r="BR75" s="1323"/>
      <c r="BS75" s="1323"/>
      <c r="BT75" s="1323"/>
      <c r="BU75" s="1323"/>
      <c r="BV75" s="1323"/>
      <c r="BW75" s="1323"/>
      <c r="BX75" s="1323">
        <v>9.1999999999999993</v>
      </c>
      <c r="BY75" s="1323"/>
      <c r="BZ75" s="1323"/>
      <c r="CA75" s="1323"/>
      <c r="CB75" s="1323"/>
      <c r="CC75" s="1323"/>
      <c r="CD75" s="1323"/>
      <c r="CE75" s="1323"/>
      <c r="CF75" s="1323">
        <v>9.3000000000000007</v>
      </c>
      <c r="CG75" s="1323"/>
      <c r="CH75" s="1323"/>
      <c r="CI75" s="1323"/>
      <c r="CJ75" s="1323"/>
      <c r="CK75" s="1323"/>
      <c r="CL75" s="1323"/>
      <c r="CM75" s="1323"/>
      <c r="CN75" s="1323">
        <v>9.3000000000000007</v>
      </c>
      <c r="CO75" s="1323"/>
      <c r="CP75" s="1323"/>
      <c r="CQ75" s="1323"/>
      <c r="CR75" s="1323"/>
      <c r="CS75" s="1323"/>
      <c r="CT75" s="1323"/>
      <c r="CU75" s="1323"/>
      <c r="CV75" s="1323">
        <v>10</v>
      </c>
      <c r="CW75" s="1323"/>
      <c r="CX75" s="1323"/>
      <c r="CY75" s="1323"/>
      <c r="CZ75" s="1323"/>
      <c r="DA75" s="1323"/>
      <c r="DB75" s="1323"/>
      <c r="DC75" s="1323"/>
    </row>
    <row r="76" spans="2:107" x14ac:dyDescent="0.15">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30"/>
      <c r="L77" s="1330"/>
      <c r="M77" s="1330"/>
      <c r="N77" s="1330"/>
      <c r="AN77" s="1322" t="s">
        <v>610</v>
      </c>
      <c r="AO77" s="1322"/>
      <c r="AP77" s="1322"/>
      <c r="AQ77" s="1322"/>
      <c r="AR77" s="1322"/>
      <c r="AS77" s="1322"/>
      <c r="AT77" s="1322"/>
      <c r="AU77" s="1322"/>
      <c r="AV77" s="1322"/>
      <c r="AW77" s="1322"/>
      <c r="AX77" s="1322"/>
      <c r="AY77" s="1322"/>
      <c r="AZ77" s="1322"/>
      <c r="BA77" s="1322"/>
      <c r="BB77" s="1325" t="s">
        <v>608</v>
      </c>
      <c r="BC77" s="1325"/>
      <c r="BD77" s="1325"/>
      <c r="BE77" s="1325"/>
      <c r="BF77" s="1325"/>
      <c r="BG77" s="1325"/>
      <c r="BH77" s="1325"/>
      <c r="BI77" s="1325"/>
      <c r="BJ77" s="1325"/>
      <c r="BK77" s="1325"/>
      <c r="BL77" s="1325"/>
      <c r="BM77" s="1325"/>
      <c r="BN77" s="1325"/>
      <c r="BO77" s="1325"/>
      <c r="BP77" s="1323">
        <v>58.9</v>
      </c>
      <c r="BQ77" s="1323"/>
      <c r="BR77" s="1323"/>
      <c r="BS77" s="1323"/>
      <c r="BT77" s="1323"/>
      <c r="BU77" s="1323"/>
      <c r="BV77" s="1323"/>
      <c r="BW77" s="1323"/>
      <c r="BX77" s="1323">
        <v>51.4</v>
      </c>
      <c r="BY77" s="1323"/>
      <c r="BZ77" s="1323"/>
      <c r="CA77" s="1323"/>
      <c r="CB77" s="1323"/>
      <c r="CC77" s="1323"/>
      <c r="CD77" s="1323"/>
      <c r="CE77" s="1323"/>
      <c r="CF77" s="1323">
        <v>46.8</v>
      </c>
      <c r="CG77" s="1323"/>
      <c r="CH77" s="1323"/>
      <c r="CI77" s="1323"/>
      <c r="CJ77" s="1323"/>
      <c r="CK77" s="1323"/>
      <c r="CL77" s="1323"/>
      <c r="CM77" s="1323"/>
      <c r="CN77" s="1323">
        <v>48.4</v>
      </c>
      <c r="CO77" s="1323"/>
      <c r="CP77" s="1323"/>
      <c r="CQ77" s="1323"/>
      <c r="CR77" s="1323"/>
      <c r="CS77" s="1323"/>
      <c r="CT77" s="1323"/>
      <c r="CU77" s="1323"/>
      <c r="CV77" s="1323">
        <v>43</v>
      </c>
      <c r="CW77" s="1323"/>
      <c r="CX77" s="1323"/>
      <c r="CY77" s="1323"/>
      <c r="CZ77" s="1323"/>
      <c r="DA77" s="1323"/>
      <c r="DB77" s="1323"/>
      <c r="DC77" s="1323"/>
    </row>
    <row r="78" spans="2:107"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612</v>
      </c>
      <c r="BC79" s="1325"/>
      <c r="BD79" s="1325"/>
      <c r="BE79" s="1325"/>
      <c r="BF79" s="1325"/>
      <c r="BG79" s="1325"/>
      <c r="BH79" s="1325"/>
      <c r="BI79" s="1325"/>
      <c r="BJ79" s="1325"/>
      <c r="BK79" s="1325"/>
      <c r="BL79" s="1325"/>
      <c r="BM79" s="1325"/>
      <c r="BN79" s="1325"/>
      <c r="BO79" s="1325"/>
      <c r="BP79" s="1323">
        <v>10.8</v>
      </c>
      <c r="BQ79" s="1323"/>
      <c r="BR79" s="1323"/>
      <c r="BS79" s="1323"/>
      <c r="BT79" s="1323"/>
      <c r="BU79" s="1323"/>
      <c r="BV79" s="1323"/>
      <c r="BW79" s="1323"/>
      <c r="BX79" s="1323">
        <v>10.199999999999999</v>
      </c>
      <c r="BY79" s="1323"/>
      <c r="BZ79" s="1323"/>
      <c r="CA79" s="1323"/>
      <c r="CB79" s="1323"/>
      <c r="CC79" s="1323"/>
      <c r="CD79" s="1323"/>
      <c r="CE79" s="1323"/>
      <c r="CF79" s="1323">
        <v>9.9</v>
      </c>
      <c r="CG79" s="1323"/>
      <c r="CH79" s="1323"/>
      <c r="CI79" s="1323"/>
      <c r="CJ79" s="1323"/>
      <c r="CK79" s="1323"/>
      <c r="CL79" s="1323"/>
      <c r="CM79" s="1323"/>
      <c r="CN79" s="1323">
        <v>9.9</v>
      </c>
      <c r="CO79" s="1323"/>
      <c r="CP79" s="1323"/>
      <c r="CQ79" s="1323"/>
      <c r="CR79" s="1323"/>
      <c r="CS79" s="1323"/>
      <c r="CT79" s="1323"/>
      <c r="CU79" s="1323"/>
      <c r="CV79" s="1323">
        <v>9.9</v>
      </c>
      <c r="CW79" s="1323"/>
      <c r="CX79" s="1323"/>
      <c r="CY79" s="1323"/>
      <c r="CZ79" s="1323"/>
      <c r="DA79" s="1323"/>
      <c r="DB79" s="1323"/>
      <c r="DC79" s="1323"/>
    </row>
    <row r="80" spans="2:107"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CqZ8P9Sdy/P/Xp7fh7htd93ix+FFkek+/F0xDewGdLPX6u5iL96IZ2COMFZr6rNpxZyUpt6WGQgpZ0mcX3SnuA==" saltValue="3RaDEhiLguyIy2V4GJHoZ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9" zoomScale="70" zoomScaleNormal="70" zoomScaleSheetLayoutView="70" workbookViewId="0">
      <selection activeCell="AN70" sqref="AN7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TXfDafK0QQHNS6lT60y3/9i1h+t9OHH5iJvaHK5mUID3mhLu9sBk3HOexPLNlZFO4LyiZ0vJdIxC+FOOfQtQvA==" saltValue="sg1yKEEjOgfvF/j+KxiXE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70" zoomScaleNormal="70" zoomScaleSheetLayoutView="55" workbookViewId="0">
      <selection activeCell="AN70" sqref="AN7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RTf+HShPXKZf/Ce2W252+60DK4RW5Kxm/QSjAio1yEWhDhcuQ/DFFfE1zs1mHkSyw0Afm4jb1LIWZnvfPlqSQ==" saltValue="HvMM2/GUhK0uS67O/Y5R8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68780</v>
      </c>
      <c r="E3" s="162"/>
      <c r="F3" s="163">
        <v>93741</v>
      </c>
      <c r="G3" s="164"/>
      <c r="H3" s="165"/>
    </row>
    <row r="4" spans="1:8" x14ac:dyDescent="0.15">
      <c r="A4" s="166"/>
      <c r="B4" s="167"/>
      <c r="C4" s="168"/>
      <c r="D4" s="169">
        <v>45024</v>
      </c>
      <c r="E4" s="170"/>
      <c r="F4" s="171">
        <v>46285</v>
      </c>
      <c r="G4" s="172"/>
      <c r="H4" s="173"/>
    </row>
    <row r="5" spans="1:8" x14ac:dyDescent="0.15">
      <c r="A5" s="154" t="s">
        <v>550</v>
      </c>
      <c r="B5" s="159"/>
      <c r="C5" s="160"/>
      <c r="D5" s="161">
        <v>140685</v>
      </c>
      <c r="E5" s="162"/>
      <c r="F5" s="163">
        <v>107537</v>
      </c>
      <c r="G5" s="164"/>
      <c r="H5" s="165"/>
    </row>
    <row r="6" spans="1:8" x14ac:dyDescent="0.15">
      <c r="A6" s="166"/>
      <c r="B6" s="167"/>
      <c r="C6" s="168"/>
      <c r="D6" s="169">
        <v>68098</v>
      </c>
      <c r="E6" s="170"/>
      <c r="F6" s="171">
        <v>57923</v>
      </c>
      <c r="G6" s="172"/>
      <c r="H6" s="173"/>
    </row>
    <row r="7" spans="1:8" x14ac:dyDescent="0.15">
      <c r="A7" s="154" t="s">
        <v>551</v>
      </c>
      <c r="B7" s="159"/>
      <c r="C7" s="160"/>
      <c r="D7" s="161">
        <v>126168</v>
      </c>
      <c r="E7" s="162"/>
      <c r="F7" s="163">
        <v>113913</v>
      </c>
      <c r="G7" s="164"/>
      <c r="H7" s="165"/>
    </row>
    <row r="8" spans="1:8" x14ac:dyDescent="0.15">
      <c r="A8" s="166"/>
      <c r="B8" s="167"/>
      <c r="C8" s="168"/>
      <c r="D8" s="169">
        <v>83767</v>
      </c>
      <c r="E8" s="170"/>
      <c r="F8" s="171">
        <v>53160</v>
      </c>
      <c r="G8" s="172"/>
      <c r="H8" s="173"/>
    </row>
    <row r="9" spans="1:8" x14ac:dyDescent="0.15">
      <c r="A9" s="154" t="s">
        <v>552</v>
      </c>
      <c r="B9" s="159"/>
      <c r="C9" s="160"/>
      <c r="D9" s="161">
        <v>98023</v>
      </c>
      <c r="E9" s="162"/>
      <c r="F9" s="163">
        <v>115050</v>
      </c>
      <c r="G9" s="164"/>
      <c r="H9" s="165"/>
    </row>
    <row r="10" spans="1:8" x14ac:dyDescent="0.15">
      <c r="A10" s="166"/>
      <c r="B10" s="167"/>
      <c r="C10" s="168"/>
      <c r="D10" s="169">
        <v>54547</v>
      </c>
      <c r="E10" s="170"/>
      <c r="F10" s="171">
        <v>53792</v>
      </c>
      <c r="G10" s="172"/>
      <c r="H10" s="173"/>
    </row>
    <row r="11" spans="1:8" x14ac:dyDescent="0.15">
      <c r="A11" s="154" t="s">
        <v>553</v>
      </c>
      <c r="B11" s="159"/>
      <c r="C11" s="160"/>
      <c r="D11" s="161">
        <v>109790</v>
      </c>
      <c r="E11" s="162"/>
      <c r="F11" s="163">
        <v>118252</v>
      </c>
      <c r="G11" s="164"/>
      <c r="H11" s="165"/>
    </row>
    <row r="12" spans="1:8" x14ac:dyDescent="0.15">
      <c r="A12" s="166"/>
      <c r="B12" s="167"/>
      <c r="C12" s="174"/>
      <c r="D12" s="169">
        <v>82996</v>
      </c>
      <c r="E12" s="170"/>
      <c r="F12" s="171">
        <v>49994</v>
      </c>
      <c r="G12" s="172"/>
      <c r="H12" s="173"/>
    </row>
    <row r="13" spans="1:8" x14ac:dyDescent="0.15">
      <c r="A13" s="154"/>
      <c r="B13" s="159"/>
      <c r="C13" s="175"/>
      <c r="D13" s="176">
        <v>108689</v>
      </c>
      <c r="E13" s="177"/>
      <c r="F13" s="178">
        <v>109699</v>
      </c>
      <c r="G13" s="179"/>
      <c r="H13" s="165"/>
    </row>
    <row r="14" spans="1:8" x14ac:dyDescent="0.15">
      <c r="A14" s="166"/>
      <c r="B14" s="167"/>
      <c r="C14" s="168"/>
      <c r="D14" s="169">
        <v>66886</v>
      </c>
      <c r="E14" s="170"/>
      <c r="F14" s="171">
        <v>52231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5.42</v>
      </c>
      <c r="C19" s="180">
        <f>ROUND(VALUE(SUBSTITUTE(実質収支比率等に係る経年分析!G$48,"▲","-")),2)</f>
        <v>3.53</v>
      </c>
      <c r="D19" s="180">
        <f>ROUND(VALUE(SUBSTITUTE(実質収支比率等に係る経年分析!H$48,"▲","-")),2)</f>
        <v>2.23</v>
      </c>
      <c r="E19" s="180">
        <f>ROUND(VALUE(SUBSTITUTE(実質収支比率等に係る経年分析!I$48,"▲","-")),2)</f>
        <v>2.91</v>
      </c>
      <c r="F19" s="180">
        <f>ROUND(VALUE(SUBSTITUTE(実質収支比率等に係る経年分析!J$48,"▲","-")),2)</f>
        <v>2.78</v>
      </c>
    </row>
    <row r="20" spans="1:11" x14ac:dyDescent="0.15">
      <c r="A20" s="180" t="s">
        <v>55</v>
      </c>
      <c r="B20" s="180">
        <f>ROUND(VALUE(SUBSTITUTE(実質収支比率等に係る経年分析!F$47,"▲","-")),2)</f>
        <v>32.72</v>
      </c>
      <c r="C20" s="180">
        <f>ROUND(VALUE(SUBSTITUTE(実質収支比率等に係る経年分析!G$47,"▲","-")),2)</f>
        <v>35.86</v>
      </c>
      <c r="D20" s="180">
        <f>ROUND(VALUE(SUBSTITUTE(実質収支比率等に係る経年分析!H$47,"▲","-")),2)</f>
        <v>36.549999999999997</v>
      </c>
      <c r="E20" s="180">
        <f>ROUND(VALUE(SUBSTITUTE(実質収支比率等に係る経年分析!I$47,"▲","-")),2)</f>
        <v>29.73</v>
      </c>
      <c r="F20" s="180">
        <f>ROUND(VALUE(SUBSTITUTE(実質収支比率等に係る経年分析!J$47,"▲","-")),2)</f>
        <v>29.15</v>
      </c>
    </row>
    <row r="21" spans="1:11" x14ac:dyDescent="0.15">
      <c r="A21" s="180" t="s">
        <v>56</v>
      </c>
      <c r="B21" s="180">
        <f>IF(ISNUMBER(VALUE(SUBSTITUTE(実質収支比率等に係る経年分析!F$49,"▲","-"))),ROUND(VALUE(SUBSTITUTE(実質収支比率等に係る経年分析!F$49,"▲","-")),2),NA())</f>
        <v>0.86</v>
      </c>
      <c r="C21" s="180">
        <f>IF(ISNUMBER(VALUE(SUBSTITUTE(実質収支比率等に係る経年分析!G$49,"▲","-"))),ROUND(VALUE(SUBSTITUTE(実質収支比率等に係る経年分析!G$49,"▲","-")),2),NA())</f>
        <v>0.05</v>
      </c>
      <c r="D21" s="180">
        <f>IF(ISNUMBER(VALUE(SUBSTITUTE(実質収支比率等に係る経年分析!H$49,"▲","-"))),ROUND(VALUE(SUBSTITUTE(実質収支比率等に係る経年分析!H$49,"▲","-")),2),NA())</f>
        <v>-1.35</v>
      </c>
      <c r="E21" s="180">
        <f>IF(ISNUMBER(VALUE(SUBSTITUTE(実質収支比率等に係る経年分析!I$49,"▲","-"))),ROUND(VALUE(SUBSTITUTE(実質収支比率等に係る経年分析!I$49,"▲","-")),2),NA())</f>
        <v>-6.2</v>
      </c>
      <c r="F21" s="180">
        <f>IF(ISNUMBER(VALUE(SUBSTITUTE(実質収支比率等に係る経年分析!J$49,"▲","-"))),ROUND(VALUE(SUBSTITUTE(実質収支比率等に係る経年分析!J$49,"▲","-")),2),NA())</f>
        <v>-0.72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2.4300000000000002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2.37</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戸別合併処理浄化槽事業特別会計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1.1599999999999999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1.87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0.11</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1.1399999999999999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2.0499999999999998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1.66</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2.2400000000000002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2.42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5.41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3.53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2.2200000000000002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2.77</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3.41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3.75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3.86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4.13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2.92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1153</v>
      </c>
      <c r="E42" s="182"/>
      <c r="F42" s="182"/>
      <c r="G42" s="182">
        <f>'実質公債費比率（分子）の構造'!L$52</f>
        <v>1134</v>
      </c>
      <c r="H42" s="182"/>
      <c r="I42" s="182"/>
      <c r="J42" s="182">
        <f>'実質公債費比率（分子）の構造'!M$52</f>
        <v>1126</v>
      </c>
      <c r="K42" s="182"/>
      <c r="L42" s="182"/>
      <c r="M42" s="182">
        <f>'実質公債費比率（分子）の構造'!N$52</f>
        <v>1127</v>
      </c>
      <c r="N42" s="182"/>
      <c r="O42" s="182"/>
      <c r="P42" s="182">
        <f>'実質公債費比率（分子）の構造'!O$52</f>
        <v>1149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66</v>
      </c>
      <c r="C45" s="182"/>
      <c r="D45" s="182"/>
      <c r="E45" s="182">
        <f>'実質公債費比率（分子）の構造'!L$49</f>
        <v>68</v>
      </c>
      <c r="F45" s="182"/>
      <c r="G45" s="182"/>
      <c r="H45" s="182">
        <f>'実質公債費比率（分子）の構造'!M$49</f>
        <v>62</v>
      </c>
      <c r="I45" s="182"/>
      <c r="J45" s="182"/>
      <c r="K45" s="182">
        <f>'実質公債費比率（分子）の構造'!N$49</f>
        <v>70</v>
      </c>
      <c r="L45" s="182"/>
      <c r="M45" s="182"/>
      <c r="N45" s="182">
        <f>'実質公債費比率（分子）の構造'!O$49</f>
        <v>68</v>
      </c>
      <c r="O45" s="182"/>
      <c r="P45" s="182"/>
    </row>
    <row r="46" spans="1:16" x14ac:dyDescent="0.15">
      <c r="A46" s="182" t="s">
        <v>67</v>
      </c>
      <c r="B46" s="182">
        <f>'実質公債費比率（分子）の構造'!K$48</f>
        <v>370</v>
      </c>
      <c r="C46" s="182"/>
      <c r="D46" s="182"/>
      <c r="E46" s="182">
        <f>'実質公債費比率（分子）の構造'!L$48</f>
        <v>383</v>
      </c>
      <c r="F46" s="182"/>
      <c r="G46" s="182"/>
      <c r="H46" s="182">
        <f>'実質公債費比率（分子）の構造'!M$48</f>
        <v>395</v>
      </c>
      <c r="I46" s="182"/>
      <c r="J46" s="182"/>
      <c r="K46" s="182">
        <f>'実質公債費比率（分子）の構造'!N$48</f>
        <v>405</v>
      </c>
      <c r="L46" s="182"/>
      <c r="M46" s="182"/>
      <c r="N46" s="182">
        <f>'実質公債費比率（分子）の構造'!O$48</f>
        <v>401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1188</v>
      </c>
      <c r="C49" s="182"/>
      <c r="D49" s="182"/>
      <c r="E49" s="182">
        <f>'実質公債費比率（分子）の構造'!L$45</f>
        <v>1102</v>
      </c>
      <c r="F49" s="182"/>
      <c r="G49" s="182"/>
      <c r="H49" s="182">
        <f>'実質公債費比率（分子）の構造'!M$45</f>
        <v>1133</v>
      </c>
      <c r="I49" s="182"/>
      <c r="J49" s="182"/>
      <c r="K49" s="182">
        <f>'実質公債費比率（分子）の構造'!N$45</f>
        <v>1107</v>
      </c>
      <c r="L49" s="182"/>
      <c r="M49" s="182"/>
      <c r="N49" s="182">
        <f>'実質公債費比率（分子）の構造'!O$45</f>
        <v>1173</v>
      </c>
      <c r="O49" s="182"/>
      <c r="P49" s="182"/>
    </row>
    <row r="50" spans="1:16" x14ac:dyDescent="0.15">
      <c r="A50" s="182" t="s">
        <v>71</v>
      </c>
      <c r="B50" s="182" t="e">
        <f>NA()</f>
        <v>#N/A</v>
      </c>
      <c r="C50" s="182">
        <f>IF(ISNUMBER('実質公債費比率（分子）の構造'!K$53),'実質公債費比率（分子）の構造'!K$53,NA())</f>
        <v>471</v>
      </c>
      <c r="D50" s="182" t="e">
        <f>NA()</f>
        <v>#N/A</v>
      </c>
      <c r="E50" s="182" t="e">
        <f>NA()</f>
        <v>#N/A</v>
      </c>
      <c r="F50" s="182">
        <f>IF(ISNUMBER('実質公債費比率（分子）の構造'!L$53),'実質公債費比率（分子）の構造'!L$53,NA())</f>
        <v>419</v>
      </c>
      <c r="G50" s="182" t="e">
        <f>NA()</f>
        <v>#N/A</v>
      </c>
      <c r="H50" s="182" t="e">
        <f>NA()</f>
        <v>#N/A</v>
      </c>
      <c r="I50" s="182">
        <f>IF(ISNUMBER('実質公債費比率（分子）の構造'!M$53),'実質公債費比率（分子）の構造'!M$53,NA())</f>
        <v>464</v>
      </c>
      <c r="J50" s="182" t="e">
        <f>NA()</f>
        <v>#N/A</v>
      </c>
      <c r="K50" s="182" t="e">
        <f>NA()</f>
        <v>#N/A</v>
      </c>
      <c r="L50" s="182">
        <f>IF(ISNUMBER('実質公債費比率（分子）の構造'!N$53),'実質公債費比率（分子）の構造'!N$53,NA())</f>
        <v>455</v>
      </c>
      <c r="M50" s="182" t="e">
        <f>NA()</f>
        <v>#N/A</v>
      </c>
      <c r="N50" s="182" t="e">
        <f>NA()</f>
        <v>#N/A</v>
      </c>
      <c r="O50" s="182">
        <f>IF(ISNUMBER('実質公債費比率（分子）の構造'!O$53),'実質公債費比率（分子）の構造'!O$53,NA())</f>
        <v>493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11266</v>
      </c>
      <c r="E56" s="181"/>
      <c r="F56" s="181"/>
      <c r="G56" s="181">
        <f>'将来負担比率（分子）の構造'!J$52</f>
        <v>11486</v>
      </c>
      <c r="H56" s="181"/>
      <c r="I56" s="181"/>
      <c r="J56" s="181">
        <f>'将来負担比率（分子）の構造'!K$52</f>
        <v>11847</v>
      </c>
      <c r="K56" s="181"/>
      <c r="L56" s="181"/>
      <c r="M56" s="181">
        <f>'将来負担比率（分子）の構造'!L$52</f>
        <v>11985</v>
      </c>
      <c r="N56" s="181"/>
      <c r="O56" s="181"/>
      <c r="P56" s="181">
        <f>'将来負担比率（分子）の構造'!M$52</f>
        <v>12358</v>
      </c>
    </row>
    <row r="57" spans="1:16" x14ac:dyDescent="0.15">
      <c r="A57" s="181" t="s">
        <v>42</v>
      </c>
      <c r="B57" s="181"/>
      <c r="C57" s="181"/>
      <c r="D57" s="181">
        <f>'将来負担比率（分子）の構造'!I$51</f>
        <v>77</v>
      </c>
      <c r="E57" s="181"/>
      <c r="F57" s="181"/>
      <c r="G57" s="181">
        <f>'将来負担比率（分子）の構造'!J$51</f>
        <v>107</v>
      </c>
      <c r="H57" s="181"/>
      <c r="I57" s="181"/>
      <c r="J57" s="181">
        <f>'将来負担比率（分子）の構造'!K$51</f>
        <v>107</v>
      </c>
      <c r="K57" s="181"/>
      <c r="L57" s="181"/>
      <c r="M57" s="181">
        <f>'将来負担比率（分子）の構造'!L$51</f>
        <v>120</v>
      </c>
      <c r="N57" s="181"/>
      <c r="O57" s="181"/>
      <c r="P57" s="181">
        <f>'将来負担比率（分子）の構造'!M$51</f>
        <v>124</v>
      </c>
    </row>
    <row r="58" spans="1:16" x14ac:dyDescent="0.15">
      <c r="A58" s="181" t="s">
        <v>41</v>
      </c>
      <c r="B58" s="181"/>
      <c r="C58" s="181"/>
      <c r="D58" s="181">
        <f>'将来負担比率（分子）の構造'!I$50</f>
        <v>4761</v>
      </c>
      <c r="E58" s="181"/>
      <c r="F58" s="181"/>
      <c r="G58" s="181">
        <f>'将来負担比率（分子）の構造'!J$50</f>
        <v>5085</v>
      </c>
      <c r="H58" s="181"/>
      <c r="I58" s="181"/>
      <c r="J58" s="181">
        <f>'将来負担比率（分子）の構造'!K$50</f>
        <v>5129</v>
      </c>
      <c r="K58" s="181"/>
      <c r="L58" s="181"/>
      <c r="M58" s="181">
        <f>'将来負担比率（分子）の構造'!L$50</f>
        <v>4715</v>
      </c>
      <c r="N58" s="181"/>
      <c r="O58" s="181"/>
      <c r="P58" s="181">
        <f>'将来負担比率（分子）の構造'!M$50</f>
        <v>4598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2177</v>
      </c>
      <c r="C62" s="181"/>
      <c r="D62" s="181"/>
      <c r="E62" s="181">
        <f>'将来負担比率（分子）の構造'!J$45</f>
        <v>2128</v>
      </c>
      <c r="F62" s="181"/>
      <c r="G62" s="181"/>
      <c r="H62" s="181">
        <f>'将来負担比率（分子）の構造'!K$45</f>
        <v>2074</v>
      </c>
      <c r="I62" s="181"/>
      <c r="J62" s="181"/>
      <c r="K62" s="181">
        <f>'将来負担比率（分子）の構造'!L$45</f>
        <v>1976</v>
      </c>
      <c r="L62" s="181"/>
      <c r="M62" s="181"/>
      <c r="N62" s="181">
        <f>'将来負担比率（分子）の構造'!M$45</f>
        <v>1912</v>
      </c>
      <c r="O62" s="181"/>
      <c r="P62" s="181"/>
    </row>
    <row r="63" spans="1:16" x14ac:dyDescent="0.15">
      <c r="A63" s="181" t="s">
        <v>34</v>
      </c>
      <c r="B63" s="181">
        <f>'将来負担比率（分子）の構造'!I$44</f>
        <v>373</v>
      </c>
      <c r="C63" s="181"/>
      <c r="D63" s="181"/>
      <c r="E63" s="181">
        <f>'将来負担比率（分子）の構造'!J$44</f>
        <v>313</v>
      </c>
      <c r="F63" s="181"/>
      <c r="G63" s="181"/>
      <c r="H63" s="181">
        <f>'将来負担比率（分子）の構造'!K$44</f>
        <v>668</v>
      </c>
      <c r="I63" s="181"/>
      <c r="J63" s="181"/>
      <c r="K63" s="181">
        <f>'将来負担比率（分子）の構造'!L$44</f>
        <v>599</v>
      </c>
      <c r="L63" s="181"/>
      <c r="M63" s="181"/>
      <c r="N63" s="181">
        <f>'将来負担比率（分子）の構造'!M$44</f>
        <v>539</v>
      </c>
      <c r="O63" s="181"/>
      <c r="P63" s="181"/>
    </row>
    <row r="64" spans="1:16" x14ac:dyDescent="0.15">
      <c r="A64" s="181" t="s">
        <v>33</v>
      </c>
      <c r="B64" s="181">
        <f>'将来負担比率（分子）の構造'!I$43</f>
        <v>4198</v>
      </c>
      <c r="C64" s="181"/>
      <c r="D64" s="181"/>
      <c r="E64" s="181">
        <f>'将来負担比率（分子）の構造'!J$43</f>
        <v>4174</v>
      </c>
      <c r="F64" s="181"/>
      <c r="G64" s="181"/>
      <c r="H64" s="181">
        <f>'将来負担比率（分子）の構造'!K$43</f>
        <v>3783</v>
      </c>
      <c r="I64" s="181"/>
      <c r="J64" s="181"/>
      <c r="K64" s="181">
        <f>'将来負担比率（分子）の構造'!L$43</f>
        <v>4284</v>
      </c>
      <c r="L64" s="181"/>
      <c r="M64" s="181"/>
      <c r="N64" s="181">
        <f>'将来負担比率（分子）の構造'!M$43</f>
        <v>5267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11493</v>
      </c>
      <c r="C66" s="181"/>
      <c r="D66" s="181"/>
      <c r="E66" s="181">
        <f>'将来負担比率（分子）の構造'!J$41</f>
        <v>11986</v>
      </c>
      <c r="F66" s="181"/>
      <c r="G66" s="181"/>
      <c r="H66" s="181">
        <f>'将来負担比率（分子）の構造'!K$41</f>
        <v>12790</v>
      </c>
      <c r="I66" s="181"/>
      <c r="J66" s="181"/>
      <c r="K66" s="181">
        <f>'将来負担比率（分子）の構造'!L$41</f>
        <v>12435</v>
      </c>
      <c r="L66" s="181"/>
      <c r="M66" s="181"/>
      <c r="N66" s="181">
        <f>'将来負担比率（分子）の構造'!M$41</f>
        <v>12499</v>
      </c>
      <c r="O66" s="181"/>
      <c r="P66" s="181"/>
    </row>
    <row r="67" spans="1:16" x14ac:dyDescent="0.15">
      <c r="A67" s="181" t="s">
        <v>75</v>
      </c>
      <c r="B67" s="181" t="e">
        <f>NA()</f>
        <v>#N/A</v>
      </c>
      <c r="C67" s="181">
        <f>IF(ISNUMBER('将来負担比率（分子）の構造'!I$53), IF('将来負担比率（分子）の構造'!I$53 &lt; 0, 0, '将来負担比率（分子）の構造'!I$53), NA())</f>
        <v>2138</v>
      </c>
      <c r="D67" s="181" t="e">
        <f>NA()</f>
        <v>#N/A</v>
      </c>
      <c r="E67" s="181" t="e">
        <f>NA()</f>
        <v>#N/A</v>
      </c>
      <c r="F67" s="181">
        <f>IF(ISNUMBER('将来負担比率（分子）の構造'!J$53), IF('将来負担比率（分子）の構造'!J$53 &lt; 0, 0, '将来負担比率（分子）の構造'!J$53), NA())</f>
        <v>1923</v>
      </c>
      <c r="G67" s="181" t="e">
        <f>NA()</f>
        <v>#N/A</v>
      </c>
      <c r="H67" s="181" t="e">
        <f>NA()</f>
        <v>#N/A</v>
      </c>
      <c r="I67" s="181">
        <f>IF(ISNUMBER('将来負担比率（分子）の構造'!K$53), IF('将来負担比率（分子）の構造'!K$53 &lt; 0, 0, '将来負担比率（分子）の構造'!K$53), NA())</f>
        <v>2231</v>
      </c>
      <c r="J67" s="181" t="e">
        <f>NA()</f>
        <v>#N/A</v>
      </c>
      <c r="K67" s="181" t="e">
        <f>NA()</f>
        <v>#N/A</v>
      </c>
      <c r="L67" s="181">
        <f>IF(ISNUMBER('将来負担比率（分子）の構造'!L$53), IF('将来負担比率（分子）の構造'!L$53 &lt; 0, 0, '将来負担比率（分子）の構造'!L$53), NA())</f>
        <v>2473</v>
      </c>
      <c r="M67" s="181" t="e">
        <f>NA()</f>
        <v>#N/A</v>
      </c>
      <c r="N67" s="181" t="e">
        <f>NA()</f>
        <v>#N/A</v>
      </c>
      <c r="O67" s="181">
        <f>IF(ISNUMBER('将来負担比率（分子）の構造'!M$53), IF('将来負担比率（分子）の構造'!M$53 &lt; 0, 0, '将来負担比率（分子）の構造'!M$53), NA())</f>
        <v>3137</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2129</v>
      </c>
      <c r="C72" s="185">
        <f>基金残高に係る経年分析!G55</f>
        <v>1729</v>
      </c>
      <c r="D72" s="185">
        <f>基金残高に係る経年分析!H55</f>
        <v>1695</v>
      </c>
    </row>
    <row r="73" spans="1:16" x14ac:dyDescent="0.15">
      <c r="A73" s="184" t="s">
        <v>78</v>
      </c>
      <c r="B73" s="185">
        <f>基金残高に係る経年分析!F56</f>
        <v>1949</v>
      </c>
      <c r="C73" s="185">
        <f>基金残高に係る経年分析!G56</f>
        <v>1984</v>
      </c>
      <c r="D73" s="185">
        <f>基金残高に係る経年分析!H56</f>
        <v>1971</v>
      </c>
    </row>
    <row r="74" spans="1:16" x14ac:dyDescent="0.15">
      <c r="A74" s="184" t="s">
        <v>79</v>
      </c>
      <c r="B74" s="185">
        <f>基金残高に係る経年分析!F57</f>
        <v>2095</v>
      </c>
      <c r="C74" s="185">
        <f>基金残高に係る経年分析!G57</f>
        <v>2038</v>
      </c>
      <c r="D74" s="185">
        <f>基金残高に係る経年分析!H57</f>
        <v>1851</v>
      </c>
    </row>
  </sheetData>
  <sheetProtection algorithmName="SHA-512" hashValue="8QNYD5VjeNLv2VS2aNJUkUmInSMajjh07L5e+wVsq/Egvl6rmQZFbqxK/ROsjqpZ4gH6GRG1csuhEa3ObyUGEA==" saltValue="fijXNZVVpzKvB/ycExoT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S10" workbookViewId="0">
      <selection activeCell="DW36" sqref="DW36:EC36"/>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227</v>
      </c>
      <c r="C5" s="745"/>
      <c r="D5" s="745"/>
      <c r="E5" s="745"/>
      <c r="F5" s="745"/>
      <c r="G5" s="745"/>
      <c r="H5" s="745"/>
      <c r="I5" s="745"/>
      <c r="J5" s="745"/>
      <c r="K5" s="745"/>
      <c r="L5" s="745"/>
      <c r="M5" s="745"/>
      <c r="N5" s="745"/>
      <c r="O5" s="745"/>
      <c r="P5" s="745"/>
      <c r="Q5" s="746"/>
      <c r="R5" s="733">
        <v>1099845</v>
      </c>
      <c r="S5" s="734"/>
      <c r="T5" s="734"/>
      <c r="U5" s="734"/>
      <c r="V5" s="734"/>
      <c r="W5" s="734"/>
      <c r="X5" s="734"/>
      <c r="Y5" s="777"/>
      <c r="Z5" s="795">
        <v>11.8</v>
      </c>
      <c r="AA5" s="795"/>
      <c r="AB5" s="795"/>
      <c r="AC5" s="795"/>
      <c r="AD5" s="796">
        <v>1099845</v>
      </c>
      <c r="AE5" s="796"/>
      <c r="AF5" s="796"/>
      <c r="AG5" s="796"/>
      <c r="AH5" s="796"/>
      <c r="AI5" s="796"/>
      <c r="AJ5" s="796"/>
      <c r="AK5" s="796"/>
      <c r="AL5" s="778">
        <v>19.2</v>
      </c>
      <c r="AM5" s="749"/>
      <c r="AN5" s="749"/>
      <c r="AO5" s="779"/>
      <c r="AP5" s="744" t="s">
        <v>228</v>
      </c>
      <c r="AQ5" s="745"/>
      <c r="AR5" s="745"/>
      <c r="AS5" s="745"/>
      <c r="AT5" s="745"/>
      <c r="AU5" s="745"/>
      <c r="AV5" s="745"/>
      <c r="AW5" s="745"/>
      <c r="AX5" s="745"/>
      <c r="AY5" s="745"/>
      <c r="AZ5" s="745"/>
      <c r="BA5" s="745"/>
      <c r="BB5" s="745"/>
      <c r="BC5" s="745"/>
      <c r="BD5" s="745"/>
      <c r="BE5" s="745"/>
      <c r="BF5" s="746"/>
      <c r="BG5" s="678">
        <v>1099387</v>
      </c>
      <c r="BH5" s="679"/>
      <c r="BI5" s="679"/>
      <c r="BJ5" s="679"/>
      <c r="BK5" s="679"/>
      <c r="BL5" s="679"/>
      <c r="BM5" s="679"/>
      <c r="BN5" s="680"/>
      <c r="BO5" s="715">
        <v>100</v>
      </c>
      <c r="BP5" s="715"/>
      <c r="BQ5" s="715"/>
      <c r="BR5" s="715"/>
      <c r="BS5" s="716" t="s">
        <v>138</v>
      </c>
      <c r="BT5" s="716"/>
      <c r="BU5" s="716"/>
      <c r="BV5" s="716"/>
      <c r="BW5" s="716"/>
      <c r="BX5" s="716"/>
      <c r="BY5" s="716"/>
      <c r="BZ5" s="716"/>
      <c r="CA5" s="716"/>
      <c r="CB5" s="766"/>
      <c r="CD5" s="782" t="s">
        <v>223</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221</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15">
      <c r="B6" s="675" t="s">
        <v>232</v>
      </c>
      <c r="C6" s="676"/>
      <c r="D6" s="676"/>
      <c r="E6" s="676"/>
      <c r="F6" s="676"/>
      <c r="G6" s="676"/>
      <c r="H6" s="676"/>
      <c r="I6" s="676"/>
      <c r="J6" s="676"/>
      <c r="K6" s="676"/>
      <c r="L6" s="676"/>
      <c r="M6" s="676"/>
      <c r="N6" s="676"/>
      <c r="O6" s="676"/>
      <c r="P6" s="676"/>
      <c r="Q6" s="677"/>
      <c r="R6" s="678">
        <v>83972</v>
      </c>
      <c r="S6" s="679"/>
      <c r="T6" s="679"/>
      <c r="U6" s="679"/>
      <c r="V6" s="679"/>
      <c r="W6" s="679"/>
      <c r="X6" s="679"/>
      <c r="Y6" s="680"/>
      <c r="Z6" s="715">
        <v>0.9</v>
      </c>
      <c r="AA6" s="715"/>
      <c r="AB6" s="715"/>
      <c r="AC6" s="715"/>
      <c r="AD6" s="716">
        <v>83972</v>
      </c>
      <c r="AE6" s="716"/>
      <c r="AF6" s="716"/>
      <c r="AG6" s="716"/>
      <c r="AH6" s="716"/>
      <c r="AI6" s="716"/>
      <c r="AJ6" s="716"/>
      <c r="AK6" s="716"/>
      <c r="AL6" s="681">
        <v>1.5</v>
      </c>
      <c r="AM6" s="682"/>
      <c r="AN6" s="682"/>
      <c r="AO6" s="717"/>
      <c r="AP6" s="675" t="s">
        <v>233</v>
      </c>
      <c r="AQ6" s="676"/>
      <c r="AR6" s="676"/>
      <c r="AS6" s="676"/>
      <c r="AT6" s="676"/>
      <c r="AU6" s="676"/>
      <c r="AV6" s="676"/>
      <c r="AW6" s="676"/>
      <c r="AX6" s="676"/>
      <c r="AY6" s="676"/>
      <c r="AZ6" s="676"/>
      <c r="BA6" s="676"/>
      <c r="BB6" s="676"/>
      <c r="BC6" s="676"/>
      <c r="BD6" s="676"/>
      <c r="BE6" s="676"/>
      <c r="BF6" s="677"/>
      <c r="BG6" s="678">
        <v>1099387</v>
      </c>
      <c r="BH6" s="679"/>
      <c r="BI6" s="679"/>
      <c r="BJ6" s="679"/>
      <c r="BK6" s="679"/>
      <c r="BL6" s="679"/>
      <c r="BM6" s="679"/>
      <c r="BN6" s="680"/>
      <c r="BO6" s="715">
        <v>100</v>
      </c>
      <c r="BP6" s="715"/>
      <c r="BQ6" s="715"/>
      <c r="BR6" s="715"/>
      <c r="BS6" s="716" t="s">
        <v>234</v>
      </c>
      <c r="BT6" s="716"/>
      <c r="BU6" s="716"/>
      <c r="BV6" s="716"/>
      <c r="BW6" s="716"/>
      <c r="BX6" s="716"/>
      <c r="BY6" s="716"/>
      <c r="BZ6" s="716"/>
      <c r="CA6" s="716"/>
      <c r="CB6" s="766"/>
      <c r="CD6" s="736" t="s">
        <v>235</v>
      </c>
      <c r="CE6" s="737"/>
      <c r="CF6" s="737"/>
      <c r="CG6" s="737"/>
      <c r="CH6" s="737"/>
      <c r="CI6" s="737"/>
      <c r="CJ6" s="737"/>
      <c r="CK6" s="737"/>
      <c r="CL6" s="737"/>
      <c r="CM6" s="737"/>
      <c r="CN6" s="737"/>
      <c r="CO6" s="737"/>
      <c r="CP6" s="737"/>
      <c r="CQ6" s="738"/>
      <c r="CR6" s="678">
        <v>89708</v>
      </c>
      <c r="CS6" s="679"/>
      <c r="CT6" s="679"/>
      <c r="CU6" s="679"/>
      <c r="CV6" s="679"/>
      <c r="CW6" s="679"/>
      <c r="CX6" s="679"/>
      <c r="CY6" s="680"/>
      <c r="CZ6" s="778">
        <v>1</v>
      </c>
      <c r="DA6" s="749"/>
      <c r="DB6" s="749"/>
      <c r="DC6" s="781"/>
      <c r="DD6" s="684" t="s">
        <v>236</v>
      </c>
      <c r="DE6" s="679"/>
      <c r="DF6" s="679"/>
      <c r="DG6" s="679"/>
      <c r="DH6" s="679"/>
      <c r="DI6" s="679"/>
      <c r="DJ6" s="679"/>
      <c r="DK6" s="679"/>
      <c r="DL6" s="679"/>
      <c r="DM6" s="679"/>
      <c r="DN6" s="679"/>
      <c r="DO6" s="679"/>
      <c r="DP6" s="680"/>
      <c r="DQ6" s="684">
        <v>89708</v>
      </c>
      <c r="DR6" s="679"/>
      <c r="DS6" s="679"/>
      <c r="DT6" s="679"/>
      <c r="DU6" s="679"/>
      <c r="DV6" s="679"/>
      <c r="DW6" s="679"/>
      <c r="DX6" s="679"/>
      <c r="DY6" s="679"/>
      <c r="DZ6" s="679"/>
      <c r="EA6" s="679"/>
      <c r="EB6" s="679"/>
      <c r="EC6" s="722"/>
    </row>
    <row r="7" spans="2:143" ht="11.25" customHeight="1" x14ac:dyDescent="0.15">
      <c r="B7" s="675" t="s">
        <v>237</v>
      </c>
      <c r="C7" s="676"/>
      <c r="D7" s="676"/>
      <c r="E7" s="676"/>
      <c r="F7" s="676"/>
      <c r="G7" s="676"/>
      <c r="H7" s="676"/>
      <c r="I7" s="676"/>
      <c r="J7" s="676"/>
      <c r="K7" s="676"/>
      <c r="L7" s="676"/>
      <c r="M7" s="676"/>
      <c r="N7" s="676"/>
      <c r="O7" s="676"/>
      <c r="P7" s="676"/>
      <c r="Q7" s="677"/>
      <c r="R7" s="678">
        <v>1221</v>
      </c>
      <c r="S7" s="679"/>
      <c r="T7" s="679"/>
      <c r="U7" s="679"/>
      <c r="V7" s="679"/>
      <c r="W7" s="679"/>
      <c r="X7" s="679"/>
      <c r="Y7" s="680"/>
      <c r="Z7" s="715">
        <v>0</v>
      </c>
      <c r="AA7" s="715"/>
      <c r="AB7" s="715"/>
      <c r="AC7" s="715"/>
      <c r="AD7" s="716">
        <v>1221</v>
      </c>
      <c r="AE7" s="716"/>
      <c r="AF7" s="716"/>
      <c r="AG7" s="716"/>
      <c r="AH7" s="716"/>
      <c r="AI7" s="716"/>
      <c r="AJ7" s="716"/>
      <c r="AK7" s="716"/>
      <c r="AL7" s="681">
        <v>0</v>
      </c>
      <c r="AM7" s="682"/>
      <c r="AN7" s="682"/>
      <c r="AO7" s="717"/>
      <c r="AP7" s="675" t="s">
        <v>238</v>
      </c>
      <c r="AQ7" s="676"/>
      <c r="AR7" s="676"/>
      <c r="AS7" s="676"/>
      <c r="AT7" s="676"/>
      <c r="AU7" s="676"/>
      <c r="AV7" s="676"/>
      <c r="AW7" s="676"/>
      <c r="AX7" s="676"/>
      <c r="AY7" s="676"/>
      <c r="AZ7" s="676"/>
      <c r="BA7" s="676"/>
      <c r="BB7" s="676"/>
      <c r="BC7" s="676"/>
      <c r="BD7" s="676"/>
      <c r="BE7" s="676"/>
      <c r="BF7" s="677"/>
      <c r="BG7" s="678">
        <v>509256</v>
      </c>
      <c r="BH7" s="679"/>
      <c r="BI7" s="679"/>
      <c r="BJ7" s="679"/>
      <c r="BK7" s="679"/>
      <c r="BL7" s="679"/>
      <c r="BM7" s="679"/>
      <c r="BN7" s="680"/>
      <c r="BO7" s="715">
        <v>46.3</v>
      </c>
      <c r="BP7" s="715"/>
      <c r="BQ7" s="715"/>
      <c r="BR7" s="715"/>
      <c r="BS7" s="716" t="s">
        <v>234</v>
      </c>
      <c r="BT7" s="716"/>
      <c r="BU7" s="716"/>
      <c r="BV7" s="716"/>
      <c r="BW7" s="716"/>
      <c r="BX7" s="716"/>
      <c r="BY7" s="716"/>
      <c r="BZ7" s="716"/>
      <c r="CA7" s="716"/>
      <c r="CB7" s="766"/>
      <c r="CD7" s="711" t="s">
        <v>239</v>
      </c>
      <c r="CE7" s="712"/>
      <c r="CF7" s="712"/>
      <c r="CG7" s="712"/>
      <c r="CH7" s="712"/>
      <c r="CI7" s="712"/>
      <c r="CJ7" s="712"/>
      <c r="CK7" s="712"/>
      <c r="CL7" s="712"/>
      <c r="CM7" s="712"/>
      <c r="CN7" s="712"/>
      <c r="CO7" s="712"/>
      <c r="CP7" s="712"/>
      <c r="CQ7" s="713"/>
      <c r="CR7" s="678">
        <v>1372114</v>
      </c>
      <c r="CS7" s="679"/>
      <c r="CT7" s="679"/>
      <c r="CU7" s="679"/>
      <c r="CV7" s="679"/>
      <c r="CW7" s="679"/>
      <c r="CX7" s="679"/>
      <c r="CY7" s="680"/>
      <c r="CZ7" s="715">
        <v>15.1</v>
      </c>
      <c r="DA7" s="715"/>
      <c r="DB7" s="715"/>
      <c r="DC7" s="715"/>
      <c r="DD7" s="684">
        <v>154001</v>
      </c>
      <c r="DE7" s="679"/>
      <c r="DF7" s="679"/>
      <c r="DG7" s="679"/>
      <c r="DH7" s="679"/>
      <c r="DI7" s="679"/>
      <c r="DJ7" s="679"/>
      <c r="DK7" s="679"/>
      <c r="DL7" s="679"/>
      <c r="DM7" s="679"/>
      <c r="DN7" s="679"/>
      <c r="DO7" s="679"/>
      <c r="DP7" s="680"/>
      <c r="DQ7" s="684">
        <v>1069550</v>
      </c>
      <c r="DR7" s="679"/>
      <c r="DS7" s="679"/>
      <c r="DT7" s="679"/>
      <c r="DU7" s="679"/>
      <c r="DV7" s="679"/>
      <c r="DW7" s="679"/>
      <c r="DX7" s="679"/>
      <c r="DY7" s="679"/>
      <c r="DZ7" s="679"/>
      <c r="EA7" s="679"/>
      <c r="EB7" s="679"/>
      <c r="EC7" s="722"/>
    </row>
    <row r="8" spans="2:143" ht="11.25" customHeight="1" x14ac:dyDescent="0.15">
      <c r="B8" s="675" t="s">
        <v>240</v>
      </c>
      <c r="C8" s="676"/>
      <c r="D8" s="676"/>
      <c r="E8" s="676"/>
      <c r="F8" s="676"/>
      <c r="G8" s="676"/>
      <c r="H8" s="676"/>
      <c r="I8" s="676"/>
      <c r="J8" s="676"/>
      <c r="K8" s="676"/>
      <c r="L8" s="676"/>
      <c r="M8" s="676"/>
      <c r="N8" s="676"/>
      <c r="O8" s="676"/>
      <c r="P8" s="676"/>
      <c r="Q8" s="677"/>
      <c r="R8" s="678">
        <v>6260</v>
      </c>
      <c r="S8" s="679"/>
      <c r="T8" s="679"/>
      <c r="U8" s="679"/>
      <c r="V8" s="679"/>
      <c r="W8" s="679"/>
      <c r="X8" s="679"/>
      <c r="Y8" s="680"/>
      <c r="Z8" s="715">
        <v>0.1</v>
      </c>
      <c r="AA8" s="715"/>
      <c r="AB8" s="715"/>
      <c r="AC8" s="715"/>
      <c r="AD8" s="716">
        <v>6260</v>
      </c>
      <c r="AE8" s="716"/>
      <c r="AF8" s="716"/>
      <c r="AG8" s="716"/>
      <c r="AH8" s="716"/>
      <c r="AI8" s="716"/>
      <c r="AJ8" s="716"/>
      <c r="AK8" s="716"/>
      <c r="AL8" s="681">
        <v>0.1</v>
      </c>
      <c r="AM8" s="682"/>
      <c r="AN8" s="682"/>
      <c r="AO8" s="717"/>
      <c r="AP8" s="675" t="s">
        <v>241</v>
      </c>
      <c r="AQ8" s="676"/>
      <c r="AR8" s="676"/>
      <c r="AS8" s="676"/>
      <c r="AT8" s="676"/>
      <c r="AU8" s="676"/>
      <c r="AV8" s="676"/>
      <c r="AW8" s="676"/>
      <c r="AX8" s="676"/>
      <c r="AY8" s="676"/>
      <c r="AZ8" s="676"/>
      <c r="BA8" s="676"/>
      <c r="BB8" s="676"/>
      <c r="BC8" s="676"/>
      <c r="BD8" s="676"/>
      <c r="BE8" s="676"/>
      <c r="BF8" s="677"/>
      <c r="BG8" s="678">
        <v>19756</v>
      </c>
      <c r="BH8" s="679"/>
      <c r="BI8" s="679"/>
      <c r="BJ8" s="679"/>
      <c r="BK8" s="679"/>
      <c r="BL8" s="679"/>
      <c r="BM8" s="679"/>
      <c r="BN8" s="680"/>
      <c r="BO8" s="715">
        <v>1.8</v>
      </c>
      <c r="BP8" s="715"/>
      <c r="BQ8" s="715"/>
      <c r="BR8" s="715"/>
      <c r="BS8" s="684" t="s">
        <v>174</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2188443</v>
      </c>
      <c r="CS8" s="679"/>
      <c r="CT8" s="679"/>
      <c r="CU8" s="679"/>
      <c r="CV8" s="679"/>
      <c r="CW8" s="679"/>
      <c r="CX8" s="679"/>
      <c r="CY8" s="680"/>
      <c r="CZ8" s="715">
        <v>24.1</v>
      </c>
      <c r="DA8" s="715"/>
      <c r="DB8" s="715"/>
      <c r="DC8" s="715"/>
      <c r="DD8" s="684">
        <v>11975</v>
      </c>
      <c r="DE8" s="679"/>
      <c r="DF8" s="679"/>
      <c r="DG8" s="679"/>
      <c r="DH8" s="679"/>
      <c r="DI8" s="679"/>
      <c r="DJ8" s="679"/>
      <c r="DK8" s="679"/>
      <c r="DL8" s="679"/>
      <c r="DM8" s="679"/>
      <c r="DN8" s="679"/>
      <c r="DO8" s="679"/>
      <c r="DP8" s="680"/>
      <c r="DQ8" s="684">
        <v>1538352</v>
      </c>
      <c r="DR8" s="679"/>
      <c r="DS8" s="679"/>
      <c r="DT8" s="679"/>
      <c r="DU8" s="679"/>
      <c r="DV8" s="679"/>
      <c r="DW8" s="679"/>
      <c r="DX8" s="679"/>
      <c r="DY8" s="679"/>
      <c r="DZ8" s="679"/>
      <c r="EA8" s="679"/>
      <c r="EB8" s="679"/>
      <c r="EC8" s="722"/>
    </row>
    <row r="9" spans="2:143" ht="11.25" customHeight="1" x14ac:dyDescent="0.15">
      <c r="B9" s="675" t="s">
        <v>243</v>
      </c>
      <c r="C9" s="676"/>
      <c r="D9" s="676"/>
      <c r="E9" s="676"/>
      <c r="F9" s="676"/>
      <c r="G9" s="676"/>
      <c r="H9" s="676"/>
      <c r="I9" s="676"/>
      <c r="J9" s="676"/>
      <c r="K9" s="676"/>
      <c r="L9" s="676"/>
      <c r="M9" s="676"/>
      <c r="N9" s="676"/>
      <c r="O9" s="676"/>
      <c r="P9" s="676"/>
      <c r="Q9" s="677"/>
      <c r="R9" s="678">
        <v>3438</v>
      </c>
      <c r="S9" s="679"/>
      <c r="T9" s="679"/>
      <c r="U9" s="679"/>
      <c r="V9" s="679"/>
      <c r="W9" s="679"/>
      <c r="X9" s="679"/>
      <c r="Y9" s="680"/>
      <c r="Z9" s="715">
        <v>0</v>
      </c>
      <c r="AA9" s="715"/>
      <c r="AB9" s="715"/>
      <c r="AC9" s="715"/>
      <c r="AD9" s="716">
        <v>3438</v>
      </c>
      <c r="AE9" s="716"/>
      <c r="AF9" s="716"/>
      <c r="AG9" s="716"/>
      <c r="AH9" s="716"/>
      <c r="AI9" s="716"/>
      <c r="AJ9" s="716"/>
      <c r="AK9" s="716"/>
      <c r="AL9" s="681">
        <v>0.1</v>
      </c>
      <c r="AM9" s="682"/>
      <c r="AN9" s="682"/>
      <c r="AO9" s="717"/>
      <c r="AP9" s="675" t="s">
        <v>244</v>
      </c>
      <c r="AQ9" s="676"/>
      <c r="AR9" s="676"/>
      <c r="AS9" s="676"/>
      <c r="AT9" s="676"/>
      <c r="AU9" s="676"/>
      <c r="AV9" s="676"/>
      <c r="AW9" s="676"/>
      <c r="AX9" s="676"/>
      <c r="AY9" s="676"/>
      <c r="AZ9" s="676"/>
      <c r="BA9" s="676"/>
      <c r="BB9" s="676"/>
      <c r="BC9" s="676"/>
      <c r="BD9" s="676"/>
      <c r="BE9" s="676"/>
      <c r="BF9" s="677"/>
      <c r="BG9" s="678">
        <v>428491</v>
      </c>
      <c r="BH9" s="679"/>
      <c r="BI9" s="679"/>
      <c r="BJ9" s="679"/>
      <c r="BK9" s="679"/>
      <c r="BL9" s="679"/>
      <c r="BM9" s="679"/>
      <c r="BN9" s="680"/>
      <c r="BO9" s="715">
        <v>39</v>
      </c>
      <c r="BP9" s="715"/>
      <c r="BQ9" s="715"/>
      <c r="BR9" s="715"/>
      <c r="BS9" s="684" t="s">
        <v>236</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1130855</v>
      </c>
      <c r="CS9" s="679"/>
      <c r="CT9" s="679"/>
      <c r="CU9" s="679"/>
      <c r="CV9" s="679"/>
      <c r="CW9" s="679"/>
      <c r="CX9" s="679"/>
      <c r="CY9" s="680"/>
      <c r="CZ9" s="715">
        <v>12.4</v>
      </c>
      <c r="DA9" s="715"/>
      <c r="DB9" s="715"/>
      <c r="DC9" s="715"/>
      <c r="DD9" s="684">
        <v>109131</v>
      </c>
      <c r="DE9" s="679"/>
      <c r="DF9" s="679"/>
      <c r="DG9" s="679"/>
      <c r="DH9" s="679"/>
      <c r="DI9" s="679"/>
      <c r="DJ9" s="679"/>
      <c r="DK9" s="679"/>
      <c r="DL9" s="679"/>
      <c r="DM9" s="679"/>
      <c r="DN9" s="679"/>
      <c r="DO9" s="679"/>
      <c r="DP9" s="680"/>
      <c r="DQ9" s="684">
        <v>967001</v>
      </c>
      <c r="DR9" s="679"/>
      <c r="DS9" s="679"/>
      <c r="DT9" s="679"/>
      <c r="DU9" s="679"/>
      <c r="DV9" s="679"/>
      <c r="DW9" s="679"/>
      <c r="DX9" s="679"/>
      <c r="DY9" s="679"/>
      <c r="DZ9" s="679"/>
      <c r="EA9" s="679"/>
      <c r="EB9" s="679"/>
      <c r="EC9" s="722"/>
    </row>
    <row r="10" spans="2:143" ht="11.25" customHeight="1" x14ac:dyDescent="0.15">
      <c r="B10" s="675" t="s">
        <v>246</v>
      </c>
      <c r="C10" s="676"/>
      <c r="D10" s="676"/>
      <c r="E10" s="676"/>
      <c r="F10" s="676"/>
      <c r="G10" s="676"/>
      <c r="H10" s="676"/>
      <c r="I10" s="676"/>
      <c r="J10" s="676"/>
      <c r="K10" s="676"/>
      <c r="L10" s="676"/>
      <c r="M10" s="676"/>
      <c r="N10" s="676"/>
      <c r="O10" s="676"/>
      <c r="P10" s="676"/>
      <c r="Q10" s="677"/>
      <c r="R10" s="678" t="s">
        <v>174</v>
      </c>
      <c r="S10" s="679"/>
      <c r="T10" s="679"/>
      <c r="U10" s="679"/>
      <c r="V10" s="679"/>
      <c r="W10" s="679"/>
      <c r="X10" s="679"/>
      <c r="Y10" s="680"/>
      <c r="Z10" s="715" t="s">
        <v>174</v>
      </c>
      <c r="AA10" s="715"/>
      <c r="AB10" s="715"/>
      <c r="AC10" s="715"/>
      <c r="AD10" s="716" t="s">
        <v>234</v>
      </c>
      <c r="AE10" s="716"/>
      <c r="AF10" s="716"/>
      <c r="AG10" s="716"/>
      <c r="AH10" s="716"/>
      <c r="AI10" s="716"/>
      <c r="AJ10" s="716"/>
      <c r="AK10" s="716"/>
      <c r="AL10" s="681" t="s">
        <v>174</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27819</v>
      </c>
      <c r="BH10" s="679"/>
      <c r="BI10" s="679"/>
      <c r="BJ10" s="679"/>
      <c r="BK10" s="679"/>
      <c r="BL10" s="679"/>
      <c r="BM10" s="679"/>
      <c r="BN10" s="680"/>
      <c r="BO10" s="715">
        <v>2.5</v>
      </c>
      <c r="BP10" s="715"/>
      <c r="BQ10" s="715"/>
      <c r="BR10" s="715"/>
      <c r="BS10" s="684" t="s">
        <v>234</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t="s">
        <v>174</v>
      </c>
      <c r="CS10" s="679"/>
      <c r="CT10" s="679"/>
      <c r="CU10" s="679"/>
      <c r="CV10" s="679"/>
      <c r="CW10" s="679"/>
      <c r="CX10" s="679"/>
      <c r="CY10" s="680"/>
      <c r="CZ10" s="715" t="s">
        <v>234</v>
      </c>
      <c r="DA10" s="715"/>
      <c r="DB10" s="715"/>
      <c r="DC10" s="715"/>
      <c r="DD10" s="684" t="s">
        <v>234</v>
      </c>
      <c r="DE10" s="679"/>
      <c r="DF10" s="679"/>
      <c r="DG10" s="679"/>
      <c r="DH10" s="679"/>
      <c r="DI10" s="679"/>
      <c r="DJ10" s="679"/>
      <c r="DK10" s="679"/>
      <c r="DL10" s="679"/>
      <c r="DM10" s="679"/>
      <c r="DN10" s="679"/>
      <c r="DO10" s="679"/>
      <c r="DP10" s="680"/>
      <c r="DQ10" s="684" t="s">
        <v>234</v>
      </c>
      <c r="DR10" s="679"/>
      <c r="DS10" s="679"/>
      <c r="DT10" s="679"/>
      <c r="DU10" s="679"/>
      <c r="DV10" s="679"/>
      <c r="DW10" s="679"/>
      <c r="DX10" s="679"/>
      <c r="DY10" s="679"/>
      <c r="DZ10" s="679"/>
      <c r="EA10" s="679"/>
      <c r="EB10" s="679"/>
      <c r="EC10" s="722"/>
    </row>
    <row r="11" spans="2:143" ht="11.25" customHeight="1" x14ac:dyDescent="0.15">
      <c r="B11" s="675" t="s">
        <v>249</v>
      </c>
      <c r="C11" s="676"/>
      <c r="D11" s="676"/>
      <c r="E11" s="676"/>
      <c r="F11" s="676"/>
      <c r="G11" s="676"/>
      <c r="H11" s="676"/>
      <c r="I11" s="676"/>
      <c r="J11" s="676"/>
      <c r="K11" s="676"/>
      <c r="L11" s="676"/>
      <c r="M11" s="676"/>
      <c r="N11" s="676"/>
      <c r="O11" s="676"/>
      <c r="P11" s="676"/>
      <c r="Q11" s="677"/>
      <c r="R11" s="678">
        <v>212126</v>
      </c>
      <c r="S11" s="679"/>
      <c r="T11" s="679"/>
      <c r="U11" s="679"/>
      <c r="V11" s="679"/>
      <c r="W11" s="679"/>
      <c r="X11" s="679"/>
      <c r="Y11" s="680"/>
      <c r="Z11" s="681">
        <v>2.2999999999999998</v>
      </c>
      <c r="AA11" s="682"/>
      <c r="AB11" s="682"/>
      <c r="AC11" s="683"/>
      <c r="AD11" s="684">
        <v>212126</v>
      </c>
      <c r="AE11" s="679"/>
      <c r="AF11" s="679"/>
      <c r="AG11" s="679"/>
      <c r="AH11" s="679"/>
      <c r="AI11" s="679"/>
      <c r="AJ11" s="679"/>
      <c r="AK11" s="680"/>
      <c r="AL11" s="681">
        <v>3.7</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33190</v>
      </c>
      <c r="BH11" s="679"/>
      <c r="BI11" s="679"/>
      <c r="BJ11" s="679"/>
      <c r="BK11" s="679"/>
      <c r="BL11" s="679"/>
      <c r="BM11" s="679"/>
      <c r="BN11" s="680"/>
      <c r="BO11" s="715">
        <v>3</v>
      </c>
      <c r="BP11" s="715"/>
      <c r="BQ11" s="715"/>
      <c r="BR11" s="715"/>
      <c r="BS11" s="684" t="s">
        <v>236</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645083</v>
      </c>
      <c r="CS11" s="679"/>
      <c r="CT11" s="679"/>
      <c r="CU11" s="679"/>
      <c r="CV11" s="679"/>
      <c r="CW11" s="679"/>
      <c r="CX11" s="679"/>
      <c r="CY11" s="680"/>
      <c r="CZ11" s="715">
        <v>7.1</v>
      </c>
      <c r="DA11" s="715"/>
      <c r="DB11" s="715"/>
      <c r="DC11" s="715"/>
      <c r="DD11" s="684">
        <v>164625</v>
      </c>
      <c r="DE11" s="679"/>
      <c r="DF11" s="679"/>
      <c r="DG11" s="679"/>
      <c r="DH11" s="679"/>
      <c r="DI11" s="679"/>
      <c r="DJ11" s="679"/>
      <c r="DK11" s="679"/>
      <c r="DL11" s="679"/>
      <c r="DM11" s="679"/>
      <c r="DN11" s="679"/>
      <c r="DO11" s="679"/>
      <c r="DP11" s="680"/>
      <c r="DQ11" s="684">
        <v>444549</v>
      </c>
      <c r="DR11" s="679"/>
      <c r="DS11" s="679"/>
      <c r="DT11" s="679"/>
      <c r="DU11" s="679"/>
      <c r="DV11" s="679"/>
      <c r="DW11" s="679"/>
      <c r="DX11" s="679"/>
      <c r="DY11" s="679"/>
      <c r="DZ11" s="679"/>
      <c r="EA11" s="679"/>
      <c r="EB11" s="679"/>
      <c r="EC11" s="722"/>
    </row>
    <row r="12" spans="2:143" ht="11.25" customHeight="1" x14ac:dyDescent="0.15">
      <c r="B12" s="675" t="s">
        <v>252</v>
      </c>
      <c r="C12" s="676"/>
      <c r="D12" s="676"/>
      <c r="E12" s="676"/>
      <c r="F12" s="676"/>
      <c r="G12" s="676"/>
      <c r="H12" s="676"/>
      <c r="I12" s="676"/>
      <c r="J12" s="676"/>
      <c r="K12" s="676"/>
      <c r="L12" s="676"/>
      <c r="M12" s="676"/>
      <c r="N12" s="676"/>
      <c r="O12" s="676"/>
      <c r="P12" s="676"/>
      <c r="Q12" s="677"/>
      <c r="R12" s="678" t="s">
        <v>236</v>
      </c>
      <c r="S12" s="679"/>
      <c r="T12" s="679"/>
      <c r="U12" s="679"/>
      <c r="V12" s="679"/>
      <c r="W12" s="679"/>
      <c r="X12" s="679"/>
      <c r="Y12" s="680"/>
      <c r="Z12" s="715" t="s">
        <v>236</v>
      </c>
      <c r="AA12" s="715"/>
      <c r="AB12" s="715"/>
      <c r="AC12" s="715"/>
      <c r="AD12" s="716" t="s">
        <v>234</v>
      </c>
      <c r="AE12" s="716"/>
      <c r="AF12" s="716"/>
      <c r="AG12" s="716"/>
      <c r="AH12" s="716"/>
      <c r="AI12" s="716"/>
      <c r="AJ12" s="716"/>
      <c r="AK12" s="716"/>
      <c r="AL12" s="681" t="s">
        <v>138</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486580</v>
      </c>
      <c r="BH12" s="679"/>
      <c r="BI12" s="679"/>
      <c r="BJ12" s="679"/>
      <c r="BK12" s="679"/>
      <c r="BL12" s="679"/>
      <c r="BM12" s="679"/>
      <c r="BN12" s="680"/>
      <c r="BO12" s="715">
        <v>44.2</v>
      </c>
      <c r="BP12" s="715"/>
      <c r="BQ12" s="715"/>
      <c r="BR12" s="715"/>
      <c r="BS12" s="684" t="s">
        <v>174</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168444</v>
      </c>
      <c r="CS12" s="679"/>
      <c r="CT12" s="679"/>
      <c r="CU12" s="679"/>
      <c r="CV12" s="679"/>
      <c r="CW12" s="679"/>
      <c r="CX12" s="679"/>
      <c r="CY12" s="680"/>
      <c r="CZ12" s="715">
        <v>1.9</v>
      </c>
      <c r="DA12" s="715"/>
      <c r="DB12" s="715"/>
      <c r="DC12" s="715"/>
      <c r="DD12" s="684">
        <v>198</v>
      </c>
      <c r="DE12" s="679"/>
      <c r="DF12" s="679"/>
      <c r="DG12" s="679"/>
      <c r="DH12" s="679"/>
      <c r="DI12" s="679"/>
      <c r="DJ12" s="679"/>
      <c r="DK12" s="679"/>
      <c r="DL12" s="679"/>
      <c r="DM12" s="679"/>
      <c r="DN12" s="679"/>
      <c r="DO12" s="679"/>
      <c r="DP12" s="680"/>
      <c r="DQ12" s="684">
        <v>88935</v>
      </c>
      <c r="DR12" s="679"/>
      <c r="DS12" s="679"/>
      <c r="DT12" s="679"/>
      <c r="DU12" s="679"/>
      <c r="DV12" s="679"/>
      <c r="DW12" s="679"/>
      <c r="DX12" s="679"/>
      <c r="DY12" s="679"/>
      <c r="DZ12" s="679"/>
      <c r="EA12" s="679"/>
      <c r="EB12" s="679"/>
      <c r="EC12" s="722"/>
    </row>
    <row r="13" spans="2:143" ht="11.25" customHeight="1" x14ac:dyDescent="0.15">
      <c r="B13" s="675" t="s">
        <v>255</v>
      </c>
      <c r="C13" s="676"/>
      <c r="D13" s="676"/>
      <c r="E13" s="676"/>
      <c r="F13" s="676"/>
      <c r="G13" s="676"/>
      <c r="H13" s="676"/>
      <c r="I13" s="676"/>
      <c r="J13" s="676"/>
      <c r="K13" s="676"/>
      <c r="L13" s="676"/>
      <c r="M13" s="676"/>
      <c r="N13" s="676"/>
      <c r="O13" s="676"/>
      <c r="P13" s="676"/>
      <c r="Q13" s="677"/>
      <c r="R13" s="678" t="s">
        <v>234</v>
      </c>
      <c r="S13" s="679"/>
      <c r="T13" s="679"/>
      <c r="U13" s="679"/>
      <c r="V13" s="679"/>
      <c r="W13" s="679"/>
      <c r="X13" s="679"/>
      <c r="Y13" s="680"/>
      <c r="Z13" s="715" t="s">
        <v>174</v>
      </c>
      <c r="AA13" s="715"/>
      <c r="AB13" s="715"/>
      <c r="AC13" s="715"/>
      <c r="AD13" s="716" t="s">
        <v>234</v>
      </c>
      <c r="AE13" s="716"/>
      <c r="AF13" s="716"/>
      <c r="AG13" s="716"/>
      <c r="AH13" s="716"/>
      <c r="AI13" s="716"/>
      <c r="AJ13" s="716"/>
      <c r="AK13" s="716"/>
      <c r="AL13" s="681" t="s">
        <v>234</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486240</v>
      </c>
      <c r="BH13" s="679"/>
      <c r="BI13" s="679"/>
      <c r="BJ13" s="679"/>
      <c r="BK13" s="679"/>
      <c r="BL13" s="679"/>
      <c r="BM13" s="679"/>
      <c r="BN13" s="680"/>
      <c r="BO13" s="715">
        <v>44.2</v>
      </c>
      <c r="BP13" s="715"/>
      <c r="BQ13" s="715"/>
      <c r="BR13" s="715"/>
      <c r="BS13" s="684" t="s">
        <v>234</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665998</v>
      </c>
      <c r="CS13" s="679"/>
      <c r="CT13" s="679"/>
      <c r="CU13" s="679"/>
      <c r="CV13" s="679"/>
      <c r="CW13" s="679"/>
      <c r="CX13" s="679"/>
      <c r="CY13" s="680"/>
      <c r="CZ13" s="715">
        <v>7.3</v>
      </c>
      <c r="DA13" s="715"/>
      <c r="DB13" s="715"/>
      <c r="DC13" s="715"/>
      <c r="DD13" s="684">
        <v>425821</v>
      </c>
      <c r="DE13" s="679"/>
      <c r="DF13" s="679"/>
      <c r="DG13" s="679"/>
      <c r="DH13" s="679"/>
      <c r="DI13" s="679"/>
      <c r="DJ13" s="679"/>
      <c r="DK13" s="679"/>
      <c r="DL13" s="679"/>
      <c r="DM13" s="679"/>
      <c r="DN13" s="679"/>
      <c r="DO13" s="679"/>
      <c r="DP13" s="680"/>
      <c r="DQ13" s="684">
        <v>309824</v>
      </c>
      <c r="DR13" s="679"/>
      <c r="DS13" s="679"/>
      <c r="DT13" s="679"/>
      <c r="DU13" s="679"/>
      <c r="DV13" s="679"/>
      <c r="DW13" s="679"/>
      <c r="DX13" s="679"/>
      <c r="DY13" s="679"/>
      <c r="DZ13" s="679"/>
      <c r="EA13" s="679"/>
      <c r="EB13" s="679"/>
      <c r="EC13" s="722"/>
    </row>
    <row r="14" spans="2:143" ht="11.25" customHeight="1" x14ac:dyDescent="0.15">
      <c r="B14" s="675" t="s">
        <v>258</v>
      </c>
      <c r="C14" s="676"/>
      <c r="D14" s="676"/>
      <c r="E14" s="676"/>
      <c r="F14" s="676"/>
      <c r="G14" s="676"/>
      <c r="H14" s="676"/>
      <c r="I14" s="676"/>
      <c r="J14" s="676"/>
      <c r="K14" s="676"/>
      <c r="L14" s="676"/>
      <c r="M14" s="676"/>
      <c r="N14" s="676"/>
      <c r="O14" s="676"/>
      <c r="P14" s="676"/>
      <c r="Q14" s="677"/>
      <c r="R14" s="678">
        <v>15542</v>
      </c>
      <c r="S14" s="679"/>
      <c r="T14" s="679"/>
      <c r="U14" s="679"/>
      <c r="V14" s="679"/>
      <c r="W14" s="679"/>
      <c r="X14" s="679"/>
      <c r="Y14" s="680"/>
      <c r="Z14" s="715">
        <v>0.2</v>
      </c>
      <c r="AA14" s="715"/>
      <c r="AB14" s="715"/>
      <c r="AC14" s="715"/>
      <c r="AD14" s="716">
        <v>15542</v>
      </c>
      <c r="AE14" s="716"/>
      <c r="AF14" s="716"/>
      <c r="AG14" s="716"/>
      <c r="AH14" s="716"/>
      <c r="AI14" s="716"/>
      <c r="AJ14" s="716"/>
      <c r="AK14" s="716"/>
      <c r="AL14" s="681">
        <v>0.3</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46330</v>
      </c>
      <c r="BH14" s="679"/>
      <c r="BI14" s="679"/>
      <c r="BJ14" s="679"/>
      <c r="BK14" s="679"/>
      <c r="BL14" s="679"/>
      <c r="BM14" s="679"/>
      <c r="BN14" s="680"/>
      <c r="BO14" s="715">
        <v>4.2</v>
      </c>
      <c r="BP14" s="715"/>
      <c r="BQ14" s="715"/>
      <c r="BR14" s="715"/>
      <c r="BS14" s="684" t="s">
        <v>174</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936409</v>
      </c>
      <c r="CS14" s="679"/>
      <c r="CT14" s="679"/>
      <c r="CU14" s="679"/>
      <c r="CV14" s="679"/>
      <c r="CW14" s="679"/>
      <c r="CX14" s="679"/>
      <c r="CY14" s="680"/>
      <c r="CZ14" s="715">
        <v>10.3</v>
      </c>
      <c r="DA14" s="715"/>
      <c r="DB14" s="715"/>
      <c r="DC14" s="715"/>
      <c r="DD14" s="684">
        <v>443614</v>
      </c>
      <c r="DE14" s="679"/>
      <c r="DF14" s="679"/>
      <c r="DG14" s="679"/>
      <c r="DH14" s="679"/>
      <c r="DI14" s="679"/>
      <c r="DJ14" s="679"/>
      <c r="DK14" s="679"/>
      <c r="DL14" s="679"/>
      <c r="DM14" s="679"/>
      <c r="DN14" s="679"/>
      <c r="DO14" s="679"/>
      <c r="DP14" s="680"/>
      <c r="DQ14" s="684">
        <v>496691</v>
      </c>
      <c r="DR14" s="679"/>
      <c r="DS14" s="679"/>
      <c r="DT14" s="679"/>
      <c r="DU14" s="679"/>
      <c r="DV14" s="679"/>
      <c r="DW14" s="679"/>
      <c r="DX14" s="679"/>
      <c r="DY14" s="679"/>
      <c r="DZ14" s="679"/>
      <c r="EA14" s="679"/>
      <c r="EB14" s="679"/>
      <c r="EC14" s="722"/>
    </row>
    <row r="15" spans="2:143" ht="11.25" customHeight="1" x14ac:dyDescent="0.15">
      <c r="B15" s="675" t="s">
        <v>261</v>
      </c>
      <c r="C15" s="676"/>
      <c r="D15" s="676"/>
      <c r="E15" s="676"/>
      <c r="F15" s="676"/>
      <c r="G15" s="676"/>
      <c r="H15" s="676"/>
      <c r="I15" s="676"/>
      <c r="J15" s="676"/>
      <c r="K15" s="676"/>
      <c r="L15" s="676"/>
      <c r="M15" s="676"/>
      <c r="N15" s="676"/>
      <c r="O15" s="676"/>
      <c r="P15" s="676"/>
      <c r="Q15" s="677"/>
      <c r="R15" s="678" t="s">
        <v>174</v>
      </c>
      <c r="S15" s="679"/>
      <c r="T15" s="679"/>
      <c r="U15" s="679"/>
      <c r="V15" s="679"/>
      <c r="W15" s="679"/>
      <c r="X15" s="679"/>
      <c r="Y15" s="680"/>
      <c r="Z15" s="715" t="s">
        <v>174</v>
      </c>
      <c r="AA15" s="715"/>
      <c r="AB15" s="715"/>
      <c r="AC15" s="715"/>
      <c r="AD15" s="716" t="s">
        <v>236</v>
      </c>
      <c r="AE15" s="716"/>
      <c r="AF15" s="716"/>
      <c r="AG15" s="716"/>
      <c r="AH15" s="716"/>
      <c r="AI15" s="716"/>
      <c r="AJ15" s="716"/>
      <c r="AK15" s="716"/>
      <c r="AL15" s="681" t="s">
        <v>174</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56427</v>
      </c>
      <c r="BH15" s="679"/>
      <c r="BI15" s="679"/>
      <c r="BJ15" s="679"/>
      <c r="BK15" s="679"/>
      <c r="BL15" s="679"/>
      <c r="BM15" s="679"/>
      <c r="BN15" s="680"/>
      <c r="BO15" s="715">
        <v>5.0999999999999996</v>
      </c>
      <c r="BP15" s="715"/>
      <c r="BQ15" s="715"/>
      <c r="BR15" s="715"/>
      <c r="BS15" s="684" t="s">
        <v>234</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564204</v>
      </c>
      <c r="CS15" s="679"/>
      <c r="CT15" s="679"/>
      <c r="CU15" s="679"/>
      <c r="CV15" s="679"/>
      <c r="CW15" s="679"/>
      <c r="CX15" s="679"/>
      <c r="CY15" s="680"/>
      <c r="CZ15" s="715">
        <v>6.2</v>
      </c>
      <c r="DA15" s="715"/>
      <c r="DB15" s="715"/>
      <c r="DC15" s="715"/>
      <c r="DD15" s="684">
        <v>45998</v>
      </c>
      <c r="DE15" s="679"/>
      <c r="DF15" s="679"/>
      <c r="DG15" s="679"/>
      <c r="DH15" s="679"/>
      <c r="DI15" s="679"/>
      <c r="DJ15" s="679"/>
      <c r="DK15" s="679"/>
      <c r="DL15" s="679"/>
      <c r="DM15" s="679"/>
      <c r="DN15" s="679"/>
      <c r="DO15" s="679"/>
      <c r="DP15" s="680"/>
      <c r="DQ15" s="684">
        <v>478387</v>
      </c>
      <c r="DR15" s="679"/>
      <c r="DS15" s="679"/>
      <c r="DT15" s="679"/>
      <c r="DU15" s="679"/>
      <c r="DV15" s="679"/>
      <c r="DW15" s="679"/>
      <c r="DX15" s="679"/>
      <c r="DY15" s="679"/>
      <c r="DZ15" s="679"/>
      <c r="EA15" s="679"/>
      <c r="EB15" s="679"/>
      <c r="EC15" s="722"/>
    </row>
    <row r="16" spans="2:143" ht="11.25" customHeight="1" x14ac:dyDescent="0.15">
      <c r="B16" s="675" t="s">
        <v>264</v>
      </c>
      <c r="C16" s="676"/>
      <c r="D16" s="676"/>
      <c r="E16" s="676"/>
      <c r="F16" s="676"/>
      <c r="G16" s="676"/>
      <c r="H16" s="676"/>
      <c r="I16" s="676"/>
      <c r="J16" s="676"/>
      <c r="K16" s="676"/>
      <c r="L16" s="676"/>
      <c r="M16" s="676"/>
      <c r="N16" s="676"/>
      <c r="O16" s="676"/>
      <c r="P16" s="676"/>
      <c r="Q16" s="677"/>
      <c r="R16" s="678">
        <v>3873</v>
      </c>
      <c r="S16" s="679"/>
      <c r="T16" s="679"/>
      <c r="U16" s="679"/>
      <c r="V16" s="679"/>
      <c r="W16" s="679"/>
      <c r="X16" s="679"/>
      <c r="Y16" s="680"/>
      <c r="Z16" s="715">
        <v>0</v>
      </c>
      <c r="AA16" s="715"/>
      <c r="AB16" s="715"/>
      <c r="AC16" s="715"/>
      <c r="AD16" s="716">
        <v>3873</v>
      </c>
      <c r="AE16" s="716"/>
      <c r="AF16" s="716"/>
      <c r="AG16" s="716"/>
      <c r="AH16" s="716"/>
      <c r="AI16" s="716"/>
      <c r="AJ16" s="716"/>
      <c r="AK16" s="716"/>
      <c r="AL16" s="681">
        <v>0.1</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v>794</v>
      </c>
      <c r="BH16" s="679"/>
      <c r="BI16" s="679"/>
      <c r="BJ16" s="679"/>
      <c r="BK16" s="679"/>
      <c r="BL16" s="679"/>
      <c r="BM16" s="679"/>
      <c r="BN16" s="680"/>
      <c r="BO16" s="715">
        <v>0.1</v>
      </c>
      <c r="BP16" s="715"/>
      <c r="BQ16" s="715"/>
      <c r="BR16" s="715"/>
      <c r="BS16" s="684" t="s">
        <v>234</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v>159069</v>
      </c>
      <c r="CS16" s="679"/>
      <c r="CT16" s="679"/>
      <c r="CU16" s="679"/>
      <c r="CV16" s="679"/>
      <c r="CW16" s="679"/>
      <c r="CX16" s="679"/>
      <c r="CY16" s="680"/>
      <c r="CZ16" s="715">
        <v>1.7</v>
      </c>
      <c r="DA16" s="715"/>
      <c r="DB16" s="715"/>
      <c r="DC16" s="715"/>
      <c r="DD16" s="684" t="s">
        <v>174</v>
      </c>
      <c r="DE16" s="679"/>
      <c r="DF16" s="679"/>
      <c r="DG16" s="679"/>
      <c r="DH16" s="679"/>
      <c r="DI16" s="679"/>
      <c r="DJ16" s="679"/>
      <c r="DK16" s="679"/>
      <c r="DL16" s="679"/>
      <c r="DM16" s="679"/>
      <c r="DN16" s="679"/>
      <c r="DO16" s="679"/>
      <c r="DP16" s="680"/>
      <c r="DQ16" s="684">
        <v>1290</v>
      </c>
      <c r="DR16" s="679"/>
      <c r="DS16" s="679"/>
      <c r="DT16" s="679"/>
      <c r="DU16" s="679"/>
      <c r="DV16" s="679"/>
      <c r="DW16" s="679"/>
      <c r="DX16" s="679"/>
      <c r="DY16" s="679"/>
      <c r="DZ16" s="679"/>
      <c r="EA16" s="679"/>
      <c r="EB16" s="679"/>
      <c r="EC16" s="722"/>
    </row>
    <row r="17" spans="2:133" ht="11.25" customHeight="1" x14ac:dyDescent="0.15">
      <c r="B17" s="675" t="s">
        <v>267</v>
      </c>
      <c r="C17" s="676"/>
      <c r="D17" s="676"/>
      <c r="E17" s="676"/>
      <c r="F17" s="676"/>
      <c r="G17" s="676"/>
      <c r="H17" s="676"/>
      <c r="I17" s="676"/>
      <c r="J17" s="676"/>
      <c r="K17" s="676"/>
      <c r="L17" s="676"/>
      <c r="M17" s="676"/>
      <c r="N17" s="676"/>
      <c r="O17" s="676"/>
      <c r="P17" s="676"/>
      <c r="Q17" s="677"/>
      <c r="R17" s="678">
        <v>22811</v>
      </c>
      <c r="S17" s="679"/>
      <c r="T17" s="679"/>
      <c r="U17" s="679"/>
      <c r="V17" s="679"/>
      <c r="W17" s="679"/>
      <c r="X17" s="679"/>
      <c r="Y17" s="680"/>
      <c r="Z17" s="715">
        <v>0.2</v>
      </c>
      <c r="AA17" s="715"/>
      <c r="AB17" s="715"/>
      <c r="AC17" s="715"/>
      <c r="AD17" s="716">
        <v>22811</v>
      </c>
      <c r="AE17" s="716"/>
      <c r="AF17" s="716"/>
      <c r="AG17" s="716"/>
      <c r="AH17" s="716"/>
      <c r="AI17" s="716"/>
      <c r="AJ17" s="716"/>
      <c r="AK17" s="716"/>
      <c r="AL17" s="681">
        <v>0.4</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174</v>
      </c>
      <c r="BH17" s="679"/>
      <c r="BI17" s="679"/>
      <c r="BJ17" s="679"/>
      <c r="BK17" s="679"/>
      <c r="BL17" s="679"/>
      <c r="BM17" s="679"/>
      <c r="BN17" s="680"/>
      <c r="BO17" s="715" t="s">
        <v>174</v>
      </c>
      <c r="BP17" s="715"/>
      <c r="BQ17" s="715"/>
      <c r="BR17" s="715"/>
      <c r="BS17" s="684" t="s">
        <v>174</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1176182</v>
      </c>
      <c r="CS17" s="679"/>
      <c r="CT17" s="679"/>
      <c r="CU17" s="679"/>
      <c r="CV17" s="679"/>
      <c r="CW17" s="679"/>
      <c r="CX17" s="679"/>
      <c r="CY17" s="680"/>
      <c r="CZ17" s="715">
        <v>12.9</v>
      </c>
      <c r="DA17" s="715"/>
      <c r="DB17" s="715"/>
      <c r="DC17" s="715"/>
      <c r="DD17" s="684" t="s">
        <v>236</v>
      </c>
      <c r="DE17" s="679"/>
      <c r="DF17" s="679"/>
      <c r="DG17" s="679"/>
      <c r="DH17" s="679"/>
      <c r="DI17" s="679"/>
      <c r="DJ17" s="679"/>
      <c r="DK17" s="679"/>
      <c r="DL17" s="679"/>
      <c r="DM17" s="679"/>
      <c r="DN17" s="679"/>
      <c r="DO17" s="679"/>
      <c r="DP17" s="680"/>
      <c r="DQ17" s="684">
        <v>1157661</v>
      </c>
      <c r="DR17" s="679"/>
      <c r="DS17" s="679"/>
      <c r="DT17" s="679"/>
      <c r="DU17" s="679"/>
      <c r="DV17" s="679"/>
      <c r="DW17" s="679"/>
      <c r="DX17" s="679"/>
      <c r="DY17" s="679"/>
      <c r="DZ17" s="679"/>
      <c r="EA17" s="679"/>
      <c r="EB17" s="679"/>
      <c r="EC17" s="722"/>
    </row>
    <row r="18" spans="2:133" ht="11.25" customHeight="1" x14ac:dyDescent="0.15">
      <c r="B18" s="675" t="s">
        <v>270</v>
      </c>
      <c r="C18" s="676"/>
      <c r="D18" s="676"/>
      <c r="E18" s="676"/>
      <c r="F18" s="676"/>
      <c r="G18" s="676"/>
      <c r="H18" s="676"/>
      <c r="I18" s="676"/>
      <c r="J18" s="676"/>
      <c r="K18" s="676"/>
      <c r="L18" s="676"/>
      <c r="M18" s="676"/>
      <c r="N18" s="676"/>
      <c r="O18" s="676"/>
      <c r="P18" s="676"/>
      <c r="Q18" s="677"/>
      <c r="R18" s="678">
        <v>1528</v>
      </c>
      <c r="S18" s="679"/>
      <c r="T18" s="679"/>
      <c r="U18" s="679"/>
      <c r="V18" s="679"/>
      <c r="W18" s="679"/>
      <c r="X18" s="679"/>
      <c r="Y18" s="680"/>
      <c r="Z18" s="715">
        <v>0</v>
      </c>
      <c r="AA18" s="715"/>
      <c r="AB18" s="715"/>
      <c r="AC18" s="715"/>
      <c r="AD18" s="716">
        <v>1528</v>
      </c>
      <c r="AE18" s="716"/>
      <c r="AF18" s="716"/>
      <c r="AG18" s="716"/>
      <c r="AH18" s="716"/>
      <c r="AI18" s="716"/>
      <c r="AJ18" s="716"/>
      <c r="AK18" s="716"/>
      <c r="AL18" s="681">
        <v>0</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174</v>
      </c>
      <c r="BH18" s="679"/>
      <c r="BI18" s="679"/>
      <c r="BJ18" s="679"/>
      <c r="BK18" s="679"/>
      <c r="BL18" s="679"/>
      <c r="BM18" s="679"/>
      <c r="BN18" s="680"/>
      <c r="BO18" s="715" t="s">
        <v>234</v>
      </c>
      <c r="BP18" s="715"/>
      <c r="BQ18" s="715"/>
      <c r="BR18" s="715"/>
      <c r="BS18" s="684" t="s">
        <v>174</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t="s">
        <v>234</v>
      </c>
      <c r="CS18" s="679"/>
      <c r="CT18" s="679"/>
      <c r="CU18" s="679"/>
      <c r="CV18" s="679"/>
      <c r="CW18" s="679"/>
      <c r="CX18" s="679"/>
      <c r="CY18" s="680"/>
      <c r="CZ18" s="715" t="s">
        <v>234</v>
      </c>
      <c r="DA18" s="715"/>
      <c r="DB18" s="715"/>
      <c r="DC18" s="715"/>
      <c r="DD18" s="684" t="s">
        <v>234</v>
      </c>
      <c r="DE18" s="679"/>
      <c r="DF18" s="679"/>
      <c r="DG18" s="679"/>
      <c r="DH18" s="679"/>
      <c r="DI18" s="679"/>
      <c r="DJ18" s="679"/>
      <c r="DK18" s="679"/>
      <c r="DL18" s="679"/>
      <c r="DM18" s="679"/>
      <c r="DN18" s="679"/>
      <c r="DO18" s="679"/>
      <c r="DP18" s="680"/>
      <c r="DQ18" s="684" t="s">
        <v>174</v>
      </c>
      <c r="DR18" s="679"/>
      <c r="DS18" s="679"/>
      <c r="DT18" s="679"/>
      <c r="DU18" s="679"/>
      <c r="DV18" s="679"/>
      <c r="DW18" s="679"/>
      <c r="DX18" s="679"/>
      <c r="DY18" s="679"/>
      <c r="DZ18" s="679"/>
      <c r="EA18" s="679"/>
      <c r="EB18" s="679"/>
      <c r="EC18" s="722"/>
    </row>
    <row r="19" spans="2:133" ht="11.25" customHeight="1" x14ac:dyDescent="0.15">
      <c r="B19" s="675" t="s">
        <v>273</v>
      </c>
      <c r="C19" s="676"/>
      <c r="D19" s="676"/>
      <c r="E19" s="676"/>
      <c r="F19" s="676"/>
      <c r="G19" s="676"/>
      <c r="H19" s="676"/>
      <c r="I19" s="676"/>
      <c r="J19" s="676"/>
      <c r="K19" s="676"/>
      <c r="L19" s="676"/>
      <c r="M19" s="676"/>
      <c r="N19" s="676"/>
      <c r="O19" s="676"/>
      <c r="P19" s="676"/>
      <c r="Q19" s="677"/>
      <c r="R19" s="678">
        <v>2101</v>
      </c>
      <c r="S19" s="679"/>
      <c r="T19" s="679"/>
      <c r="U19" s="679"/>
      <c r="V19" s="679"/>
      <c r="W19" s="679"/>
      <c r="X19" s="679"/>
      <c r="Y19" s="680"/>
      <c r="Z19" s="715">
        <v>0</v>
      </c>
      <c r="AA19" s="715"/>
      <c r="AB19" s="715"/>
      <c r="AC19" s="715"/>
      <c r="AD19" s="716">
        <v>2101</v>
      </c>
      <c r="AE19" s="716"/>
      <c r="AF19" s="716"/>
      <c r="AG19" s="716"/>
      <c r="AH19" s="716"/>
      <c r="AI19" s="716"/>
      <c r="AJ19" s="716"/>
      <c r="AK19" s="716"/>
      <c r="AL19" s="681">
        <v>0</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v>458</v>
      </c>
      <c r="BH19" s="679"/>
      <c r="BI19" s="679"/>
      <c r="BJ19" s="679"/>
      <c r="BK19" s="679"/>
      <c r="BL19" s="679"/>
      <c r="BM19" s="679"/>
      <c r="BN19" s="680"/>
      <c r="BO19" s="715">
        <v>0</v>
      </c>
      <c r="BP19" s="715"/>
      <c r="BQ19" s="715"/>
      <c r="BR19" s="715"/>
      <c r="BS19" s="684" t="s">
        <v>236</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174</v>
      </c>
      <c r="CS19" s="679"/>
      <c r="CT19" s="679"/>
      <c r="CU19" s="679"/>
      <c r="CV19" s="679"/>
      <c r="CW19" s="679"/>
      <c r="CX19" s="679"/>
      <c r="CY19" s="680"/>
      <c r="CZ19" s="715" t="s">
        <v>234</v>
      </c>
      <c r="DA19" s="715"/>
      <c r="DB19" s="715"/>
      <c r="DC19" s="715"/>
      <c r="DD19" s="684" t="s">
        <v>236</v>
      </c>
      <c r="DE19" s="679"/>
      <c r="DF19" s="679"/>
      <c r="DG19" s="679"/>
      <c r="DH19" s="679"/>
      <c r="DI19" s="679"/>
      <c r="DJ19" s="679"/>
      <c r="DK19" s="679"/>
      <c r="DL19" s="679"/>
      <c r="DM19" s="679"/>
      <c r="DN19" s="679"/>
      <c r="DO19" s="679"/>
      <c r="DP19" s="680"/>
      <c r="DQ19" s="684" t="s">
        <v>234</v>
      </c>
      <c r="DR19" s="679"/>
      <c r="DS19" s="679"/>
      <c r="DT19" s="679"/>
      <c r="DU19" s="679"/>
      <c r="DV19" s="679"/>
      <c r="DW19" s="679"/>
      <c r="DX19" s="679"/>
      <c r="DY19" s="679"/>
      <c r="DZ19" s="679"/>
      <c r="EA19" s="679"/>
      <c r="EB19" s="679"/>
      <c r="EC19" s="722"/>
    </row>
    <row r="20" spans="2:133" ht="11.25" customHeight="1" x14ac:dyDescent="0.15">
      <c r="B20" s="675" t="s">
        <v>276</v>
      </c>
      <c r="C20" s="676"/>
      <c r="D20" s="676"/>
      <c r="E20" s="676"/>
      <c r="F20" s="676"/>
      <c r="G20" s="676"/>
      <c r="H20" s="676"/>
      <c r="I20" s="676"/>
      <c r="J20" s="676"/>
      <c r="K20" s="676"/>
      <c r="L20" s="676"/>
      <c r="M20" s="676"/>
      <c r="N20" s="676"/>
      <c r="O20" s="676"/>
      <c r="P20" s="676"/>
      <c r="Q20" s="677"/>
      <c r="R20" s="678">
        <v>332</v>
      </c>
      <c r="S20" s="679"/>
      <c r="T20" s="679"/>
      <c r="U20" s="679"/>
      <c r="V20" s="679"/>
      <c r="W20" s="679"/>
      <c r="X20" s="679"/>
      <c r="Y20" s="680"/>
      <c r="Z20" s="715">
        <v>0</v>
      </c>
      <c r="AA20" s="715"/>
      <c r="AB20" s="715"/>
      <c r="AC20" s="715"/>
      <c r="AD20" s="716">
        <v>332</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v>458</v>
      </c>
      <c r="BH20" s="679"/>
      <c r="BI20" s="679"/>
      <c r="BJ20" s="679"/>
      <c r="BK20" s="679"/>
      <c r="BL20" s="679"/>
      <c r="BM20" s="679"/>
      <c r="BN20" s="680"/>
      <c r="BO20" s="715">
        <v>0</v>
      </c>
      <c r="BP20" s="715"/>
      <c r="BQ20" s="715"/>
      <c r="BR20" s="715"/>
      <c r="BS20" s="684" t="s">
        <v>234</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9096509</v>
      </c>
      <c r="CS20" s="679"/>
      <c r="CT20" s="679"/>
      <c r="CU20" s="679"/>
      <c r="CV20" s="679"/>
      <c r="CW20" s="679"/>
      <c r="CX20" s="679"/>
      <c r="CY20" s="680"/>
      <c r="CZ20" s="715">
        <v>100</v>
      </c>
      <c r="DA20" s="715"/>
      <c r="DB20" s="715"/>
      <c r="DC20" s="715"/>
      <c r="DD20" s="684">
        <v>1355363</v>
      </c>
      <c r="DE20" s="679"/>
      <c r="DF20" s="679"/>
      <c r="DG20" s="679"/>
      <c r="DH20" s="679"/>
      <c r="DI20" s="679"/>
      <c r="DJ20" s="679"/>
      <c r="DK20" s="679"/>
      <c r="DL20" s="679"/>
      <c r="DM20" s="679"/>
      <c r="DN20" s="679"/>
      <c r="DO20" s="679"/>
      <c r="DP20" s="680"/>
      <c r="DQ20" s="684">
        <v>6641948</v>
      </c>
      <c r="DR20" s="679"/>
      <c r="DS20" s="679"/>
      <c r="DT20" s="679"/>
      <c r="DU20" s="679"/>
      <c r="DV20" s="679"/>
      <c r="DW20" s="679"/>
      <c r="DX20" s="679"/>
      <c r="DY20" s="679"/>
      <c r="DZ20" s="679"/>
      <c r="EA20" s="679"/>
      <c r="EB20" s="679"/>
      <c r="EC20" s="722"/>
    </row>
    <row r="21" spans="2:133" ht="11.25" customHeight="1" x14ac:dyDescent="0.15">
      <c r="B21" s="675" t="s">
        <v>279</v>
      </c>
      <c r="C21" s="676"/>
      <c r="D21" s="676"/>
      <c r="E21" s="676"/>
      <c r="F21" s="676"/>
      <c r="G21" s="676"/>
      <c r="H21" s="676"/>
      <c r="I21" s="676"/>
      <c r="J21" s="676"/>
      <c r="K21" s="676"/>
      <c r="L21" s="676"/>
      <c r="M21" s="676"/>
      <c r="N21" s="676"/>
      <c r="O21" s="676"/>
      <c r="P21" s="676"/>
      <c r="Q21" s="677"/>
      <c r="R21" s="678">
        <v>18850</v>
      </c>
      <c r="S21" s="679"/>
      <c r="T21" s="679"/>
      <c r="U21" s="679"/>
      <c r="V21" s="679"/>
      <c r="W21" s="679"/>
      <c r="X21" s="679"/>
      <c r="Y21" s="680"/>
      <c r="Z21" s="715">
        <v>0.2</v>
      </c>
      <c r="AA21" s="715"/>
      <c r="AB21" s="715"/>
      <c r="AC21" s="715"/>
      <c r="AD21" s="716">
        <v>18850</v>
      </c>
      <c r="AE21" s="716"/>
      <c r="AF21" s="716"/>
      <c r="AG21" s="716"/>
      <c r="AH21" s="716"/>
      <c r="AI21" s="716"/>
      <c r="AJ21" s="716"/>
      <c r="AK21" s="716"/>
      <c r="AL21" s="681">
        <v>0.3</v>
      </c>
      <c r="AM21" s="682"/>
      <c r="AN21" s="682"/>
      <c r="AO21" s="717"/>
      <c r="AP21" s="773" t="s">
        <v>280</v>
      </c>
      <c r="AQ21" s="780"/>
      <c r="AR21" s="780"/>
      <c r="AS21" s="780"/>
      <c r="AT21" s="780"/>
      <c r="AU21" s="780"/>
      <c r="AV21" s="780"/>
      <c r="AW21" s="780"/>
      <c r="AX21" s="780"/>
      <c r="AY21" s="780"/>
      <c r="AZ21" s="780"/>
      <c r="BA21" s="780"/>
      <c r="BB21" s="780"/>
      <c r="BC21" s="780"/>
      <c r="BD21" s="780"/>
      <c r="BE21" s="780"/>
      <c r="BF21" s="775"/>
      <c r="BG21" s="678">
        <v>458</v>
      </c>
      <c r="BH21" s="679"/>
      <c r="BI21" s="679"/>
      <c r="BJ21" s="679"/>
      <c r="BK21" s="679"/>
      <c r="BL21" s="679"/>
      <c r="BM21" s="679"/>
      <c r="BN21" s="680"/>
      <c r="BO21" s="715">
        <v>0</v>
      </c>
      <c r="BP21" s="715"/>
      <c r="BQ21" s="715"/>
      <c r="BR21" s="715"/>
      <c r="BS21" s="684" t="s">
        <v>174</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281</v>
      </c>
      <c r="C22" s="676"/>
      <c r="D22" s="676"/>
      <c r="E22" s="676"/>
      <c r="F22" s="676"/>
      <c r="G22" s="676"/>
      <c r="H22" s="676"/>
      <c r="I22" s="676"/>
      <c r="J22" s="676"/>
      <c r="K22" s="676"/>
      <c r="L22" s="676"/>
      <c r="M22" s="676"/>
      <c r="N22" s="676"/>
      <c r="O22" s="676"/>
      <c r="P22" s="676"/>
      <c r="Q22" s="677"/>
      <c r="R22" s="678">
        <v>4719337</v>
      </c>
      <c r="S22" s="679"/>
      <c r="T22" s="679"/>
      <c r="U22" s="679"/>
      <c r="V22" s="679"/>
      <c r="W22" s="679"/>
      <c r="X22" s="679"/>
      <c r="Y22" s="680"/>
      <c r="Z22" s="715">
        <v>50.8</v>
      </c>
      <c r="AA22" s="715"/>
      <c r="AB22" s="715"/>
      <c r="AC22" s="715"/>
      <c r="AD22" s="716">
        <v>4231237</v>
      </c>
      <c r="AE22" s="716"/>
      <c r="AF22" s="716"/>
      <c r="AG22" s="716"/>
      <c r="AH22" s="716"/>
      <c r="AI22" s="716"/>
      <c r="AJ22" s="716"/>
      <c r="AK22" s="716"/>
      <c r="AL22" s="681">
        <v>73.900000000000006</v>
      </c>
      <c r="AM22" s="682"/>
      <c r="AN22" s="682"/>
      <c r="AO22" s="717"/>
      <c r="AP22" s="773" t="s">
        <v>282</v>
      </c>
      <c r="AQ22" s="780"/>
      <c r="AR22" s="780"/>
      <c r="AS22" s="780"/>
      <c r="AT22" s="780"/>
      <c r="AU22" s="780"/>
      <c r="AV22" s="780"/>
      <c r="AW22" s="780"/>
      <c r="AX22" s="780"/>
      <c r="AY22" s="780"/>
      <c r="AZ22" s="780"/>
      <c r="BA22" s="780"/>
      <c r="BB22" s="780"/>
      <c r="BC22" s="780"/>
      <c r="BD22" s="780"/>
      <c r="BE22" s="780"/>
      <c r="BF22" s="775"/>
      <c r="BG22" s="678" t="s">
        <v>174</v>
      </c>
      <c r="BH22" s="679"/>
      <c r="BI22" s="679"/>
      <c r="BJ22" s="679"/>
      <c r="BK22" s="679"/>
      <c r="BL22" s="679"/>
      <c r="BM22" s="679"/>
      <c r="BN22" s="680"/>
      <c r="BO22" s="715" t="s">
        <v>236</v>
      </c>
      <c r="BP22" s="715"/>
      <c r="BQ22" s="715"/>
      <c r="BR22" s="715"/>
      <c r="BS22" s="684" t="s">
        <v>236</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284</v>
      </c>
      <c r="C23" s="676"/>
      <c r="D23" s="676"/>
      <c r="E23" s="676"/>
      <c r="F23" s="676"/>
      <c r="G23" s="676"/>
      <c r="H23" s="676"/>
      <c r="I23" s="676"/>
      <c r="J23" s="676"/>
      <c r="K23" s="676"/>
      <c r="L23" s="676"/>
      <c r="M23" s="676"/>
      <c r="N23" s="676"/>
      <c r="O23" s="676"/>
      <c r="P23" s="676"/>
      <c r="Q23" s="677"/>
      <c r="R23" s="678">
        <v>4231237</v>
      </c>
      <c r="S23" s="679"/>
      <c r="T23" s="679"/>
      <c r="U23" s="679"/>
      <c r="V23" s="679"/>
      <c r="W23" s="679"/>
      <c r="X23" s="679"/>
      <c r="Y23" s="680"/>
      <c r="Z23" s="715">
        <v>45.5</v>
      </c>
      <c r="AA23" s="715"/>
      <c r="AB23" s="715"/>
      <c r="AC23" s="715"/>
      <c r="AD23" s="716">
        <v>4231237</v>
      </c>
      <c r="AE23" s="716"/>
      <c r="AF23" s="716"/>
      <c r="AG23" s="716"/>
      <c r="AH23" s="716"/>
      <c r="AI23" s="716"/>
      <c r="AJ23" s="716"/>
      <c r="AK23" s="716"/>
      <c r="AL23" s="681">
        <v>73.900000000000006</v>
      </c>
      <c r="AM23" s="682"/>
      <c r="AN23" s="682"/>
      <c r="AO23" s="717"/>
      <c r="AP23" s="773" t="s">
        <v>285</v>
      </c>
      <c r="AQ23" s="780"/>
      <c r="AR23" s="780"/>
      <c r="AS23" s="780"/>
      <c r="AT23" s="780"/>
      <c r="AU23" s="780"/>
      <c r="AV23" s="780"/>
      <c r="AW23" s="780"/>
      <c r="AX23" s="780"/>
      <c r="AY23" s="780"/>
      <c r="AZ23" s="780"/>
      <c r="BA23" s="780"/>
      <c r="BB23" s="780"/>
      <c r="BC23" s="780"/>
      <c r="BD23" s="780"/>
      <c r="BE23" s="780"/>
      <c r="BF23" s="775"/>
      <c r="BG23" s="678" t="s">
        <v>174</v>
      </c>
      <c r="BH23" s="679"/>
      <c r="BI23" s="679"/>
      <c r="BJ23" s="679"/>
      <c r="BK23" s="679"/>
      <c r="BL23" s="679"/>
      <c r="BM23" s="679"/>
      <c r="BN23" s="680"/>
      <c r="BO23" s="715" t="s">
        <v>234</v>
      </c>
      <c r="BP23" s="715"/>
      <c r="BQ23" s="715"/>
      <c r="BR23" s="715"/>
      <c r="BS23" s="684" t="s">
        <v>234</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x14ac:dyDescent="0.15">
      <c r="B24" s="675" t="s">
        <v>291</v>
      </c>
      <c r="C24" s="676"/>
      <c r="D24" s="676"/>
      <c r="E24" s="676"/>
      <c r="F24" s="676"/>
      <c r="G24" s="676"/>
      <c r="H24" s="676"/>
      <c r="I24" s="676"/>
      <c r="J24" s="676"/>
      <c r="K24" s="676"/>
      <c r="L24" s="676"/>
      <c r="M24" s="676"/>
      <c r="N24" s="676"/>
      <c r="O24" s="676"/>
      <c r="P24" s="676"/>
      <c r="Q24" s="677"/>
      <c r="R24" s="678">
        <v>488100</v>
      </c>
      <c r="S24" s="679"/>
      <c r="T24" s="679"/>
      <c r="U24" s="679"/>
      <c r="V24" s="679"/>
      <c r="W24" s="679"/>
      <c r="X24" s="679"/>
      <c r="Y24" s="680"/>
      <c r="Z24" s="715">
        <v>5.3</v>
      </c>
      <c r="AA24" s="715"/>
      <c r="AB24" s="715"/>
      <c r="AC24" s="715"/>
      <c r="AD24" s="716" t="s">
        <v>234</v>
      </c>
      <c r="AE24" s="716"/>
      <c r="AF24" s="716"/>
      <c r="AG24" s="716"/>
      <c r="AH24" s="716"/>
      <c r="AI24" s="716"/>
      <c r="AJ24" s="716"/>
      <c r="AK24" s="716"/>
      <c r="AL24" s="681" t="s">
        <v>236</v>
      </c>
      <c r="AM24" s="682"/>
      <c r="AN24" s="682"/>
      <c r="AO24" s="717"/>
      <c r="AP24" s="773" t="s">
        <v>292</v>
      </c>
      <c r="AQ24" s="780"/>
      <c r="AR24" s="780"/>
      <c r="AS24" s="780"/>
      <c r="AT24" s="780"/>
      <c r="AU24" s="780"/>
      <c r="AV24" s="780"/>
      <c r="AW24" s="780"/>
      <c r="AX24" s="780"/>
      <c r="AY24" s="780"/>
      <c r="AZ24" s="780"/>
      <c r="BA24" s="780"/>
      <c r="BB24" s="780"/>
      <c r="BC24" s="780"/>
      <c r="BD24" s="780"/>
      <c r="BE24" s="780"/>
      <c r="BF24" s="775"/>
      <c r="BG24" s="678" t="s">
        <v>234</v>
      </c>
      <c r="BH24" s="679"/>
      <c r="BI24" s="679"/>
      <c r="BJ24" s="679"/>
      <c r="BK24" s="679"/>
      <c r="BL24" s="679"/>
      <c r="BM24" s="679"/>
      <c r="BN24" s="680"/>
      <c r="BO24" s="715" t="s">
        <v>234</v>
      </c>
      <c r="BP24" s="715"/>
      <c r="BQ24" s="715"/>
      <c r="BR24" s="715"/>
      <c r="BS24" s="684" t="s">
        <v>234</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3317928</v>
      </c>
      <c r="CS24" s="734"/>
      <c r="CT24" s="734"/>
      <c r="CU24" s="734"/>
      <c r="CV24" s="734"/>
      <c r="CW24" s="734"/>
      <c r="CX24" s="734"/>
      <c r="CY24" s="777"/>
      <c r="CZ24" s="778">
        <v>36.5</v>
      </c>
      <c r="DA24" s="749"/>
      <c r="DB24" s="749"/>
      <c r="DC24" s="781"/>
      <c r="DD24" s="776">
        <v>2831079</v>
      </c>
      <c r="DE24" s="734"/>
      <c r="DF24" s="734"/>
      <c r="DG24" s="734"/>
      <c r="DH24" s="734"/>
      <c r="DI24" s="734"/>
      <c r="DJ24" s="734"/>
      <c r="DK24" s="777"/>
      <c r="DL24" s="776">
        <v>2791358</v>
      </c>
      <c r="DM24" s="734"/>
      <c r="DN24" s="734"/>
      <c r="DO24" s="734"/>
      <c r="DP24" s="734"/>
      <c r="DQ24" s="734"/>
      <c r="DR24" s="734"/>
      <c r="DS24" s="734"/>
      <c r="DT24" s="734"/>
      <c r="DU24" s="734"/>
      <c r="DV24" s="777"/>
      <c r="DW24" s="778">
        <v>47.4</v>
      </c>
      <c r="DX24" s="749"/>
      <c r="DY24" s="749"/>
      <c r="DZ24" s="749"/>
      <c r="EA24" s="749"/>
      <c r="EB24" s="749"/>
      <c r="EC24" s="779"/>
    </row>
    <row r="25" spans="2:133" ht="11.25" customHeight="1" x14ac:dyDescent="0.15">
      <c r="B25" s="675" t="s">
        <v>294</v>
      </c>
      <c r="C25" s="676"/>
      <c r="D25" s="676"/>
      <c r="E25" s="676"/>
      <c r="F25" s="676"/>
      <c r="G25" s="676"/>
      <c r="H25" s="676"/>
      <c r="I25" s="676"/>
      <c r="J25" s="676"/>
      <c r="K25" s="676"/>
      <c r="L25" s="676"/>
      <c r="M25" s="676"/>
      <c r="N25" s="676"/>
      <c r="O25" s="676"/>
      <c r="P25" s="676"/>
      <c r="Q25" s="677"/>
      <c r="R25" s="678" t="s">
        <v>234</v>
      </c>
      <c r="S25" s="679"/>
      <c r="T25" s="679"/>
      <c r="U25" s="679"/>
      <c r="V25" s="679"/>
      <c r="W25" s="679"/>
      <c r="X25" s="679"/>
      <c r="Y25" s="680"/>
      <c r="Z25" s="715" t="s">
        <v>234</v>
      </c>
      <c r="AA25" s="715"/>
      <c r="AB25" s="715"/>
      <c r="AC25" s="715"/>
      <c r="AD25" s="716" t="s">
        <v>234</v>
      </c>
      <c r="AE25" s="716"/>
      <c r="AF25" s="716"/>
      <c r="AG25" s="716"/>
      <c r="AH25" s="716"/>
      <c r="AI25" s="716"/>
      <c r="AJ25" s="716"/>
      <c r="AK25" s="716"/>
      <c r="AL25" s="681" t="s">
        <v>234</v>
      </c>
      <c r="AM25" s="682"/>
      <c r="AN25" s="682"/>
      <c r="AO25" s="717"/>
      <c r="AP25" s="773" t="s">
        <v>295</v>
      </c>
      <c r="AQ25" s="780"/>
      <c r="AR25" s="780"/>
      <c r="AS25" s="780"/>
      <c r="AT25" s="780"/>
      <c r="AU25" s="780"/>
      <c r="AV25" s="780"/>
      <c r="AW25" s="780"/>
      <c r="AX25" s="780"/>
      <c r="AY25" s="780"/>
      <c r="AZ25" s="780"/>
      <c r="BA25" s="780"/>
      <c r="BB25" s="780"/>
      <c r="BC25" s="780"/>
      <c r="BD25" s="780"/>
      <c r="BE25" s="780"/>
      <c r="BF25" s="775"/>
      <c r="BG25" s="678" t="s">
        <v>234</v>
      </c>
      <c r="BH25" s="679"/>
      <c r="BI25" s="679"/>
      <c r="BJ25" s="679"/>
      <c r="BK25" s="679"/>
      <c r="BL25" s="679"/>
      <c r="BM25" s="679"/>
      <c r="BN25" s="680"/>
      <c r="BO25" s="715" t="s">
        <v>234</v>
      </c>
      <c r="BP25" s="715"/>
      <c r="BQ25" s="715"/>
      <c r="BR25" s="715"/>
      <c r="BS25" s="684" t="s">
        <v>236</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1541760</v>
      </c>
      <c r="CS25" s="697"/>
      <c r="CT25" s="697"/>
      <c r="CU25" s="697"/>
      <c r="CV25" s="697"/>
      <c r="CW25" s="697"/>
      <c r="CX25" s="697"/>
      <c r="CY25" s="698"/>
      <c r="CZ25" s="681">
        <v>16.899999999999999</v>
      </c>
      <c r="DA25" s="699"/>
      <c r="DB25" s="699"/>
      <c r="DC25" s="700"/>
      <c r="DD25" s="684">
        <v>1491723</v>
      </c>
      <c r="DE25" s="697"/>
      <c r="DF25" s="697"/>
      <c r="DG25" s="697"/>
      <c r="DH25" s="697"/>
      <c r="DI25" s="697"/>
      <c r="DJ25" s="697"/>
      <c r="DK25" s="698"/>
      <c r="DL25" s="684">
        <v>1463388</v>
      </c>
      <c r="DM25" s="697"/>
      <c r="DN25" s="697"/>
      <c r="DO25" s="697"/>
      <c r="DP25" s="697"/>
      <c r="DQ25" s="697"/>
      <c r="DR25" s="697"/>
      <c r="DS25" s="697"/>
      <c r="DT25" s="697"/>
      <c r="DU25" s="697"/>
      <c r="DV25" s="698"/>
      <c r="DW25" s="681">
        <v>24.8</v>
      </c>
      <c r="DX25" s="699"/>
      <c r="DY25" s="699"/>
      <c r="DZ25" s="699"/>
      <c r="EA25" s="699"/>
      <c r="EB25" s="699"/>
      <c r="EC25" s="714"/>
    </row>
    <row r="26" spans="2:133" ht="11.25" customHeight="1" x14ac:dyDescent="0.15">
      <c r="B26" s="675" t="s">
        <v>297</v>
      </c>
      <c r="C26" s="676"/>
      <c r="D26" s="676"/>
      <c r="E26" s="676"/>
      <c r="F26" s="676"/>
      <c r="G26" s="676"/>
      <c r="H26" s="676"/>
      <c r="I26" s="676"/>
      <c r="J26" s="676"/>
      <c r="K26" s="676"/>
      <c r="L26" s="676"/>
      <c r="M26" s="676"/>
      <c r="N26" s="676"/>
      <c r="O26" s="676"/>
      <c r="P26" s="676"/>
      <c r="Q26" s="677"/>
      <c r="R26" s="678">
        <v>6168425</v>
      </c>
      <c r="S26" s="679"/>
      <c r="T26" s="679"/>
      <c r="U26" s="679"/>
      <c r="V26" s="679"/>
      <c r="W26" s="679"/>
      <c r="X26" s="679"/>
      <c r="Y26" s="680"/>
      <c r="Z26" s="715">
        <v>66.400000000000006</v>
      </c>
      <c r="AA26" s="715"/>
      <c r="AB26" s="715"/>
      <c r="AC26" s="715"/>
      <c r="AD26" s="716">
        <v>5680325</v>
      </c>
      <c r="AE26" s="716"/>
      <c r="AF26" s="716"/>
      <c r="AG26" s="716"/>
      <c r="AH26" s="716"/>
      <c r="AI26" s="716"/>
      <c r="AJ26" s="716"/>
      <c r="AK26" s="716"/>
      <c r="AL26" s="681">
        <v>99.2</v>
      </c>
      <c r="AM26" s="682"/>
      <c r="AN26" s="682"/>
      <c r="AO26" s="717"/>
      <c r="AP26" s="773" t="s">
        <v>298</v>
      </c>
      <c r="AQ26" s="774"/>
      <c r="AR26" s="774"/>
      <c r="AS26" s="774"/>
      <c r="AT26" s="774"/>
      <c r="AU26" s="774"/>
      <c r="AV26" s="774"/>
      <c r="AW26" s="774"/>
      <c r="AX26" s="774"/>
      <c r="AY26" s="774"/>
      <c r="AZ26" s="774"/>
      <c r="BA26" s="774"/>
      <c r="BB26" s="774"/>
      <c r="BC26" s="774"/>
      <c r="BD26" s="774"/>
      <c r="BE26" s="774"/>
      <c r="BF26" s="775"/>
      <c r="BG26" s="678" t="s">
        <v>174</v>
      </c>
      <c r="BH26" s="679"/>
      <c r="BI26" s="679"/>
      <c r="BJ26" s="679"/>
      <c r="BK26" s="679"/>
      <c r="BL26" s="679"/>
      <c r="BM26" s="679"/>
      <c r="BN26" s="680"/>
      <c r="BO26" s="715" t="s">
        <v>234</v>
      </c>
      <c r="BP26" s="715"/>
      <c r="BQ26" s="715"/>
      <c r="BR26" s="715"/>
      <c r="BS26" s="684" t="s">
        <v>174</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1036502</v>
      </c>
      <c r="CS26" s="679"/>
      <c r="CT26" s="679"/>
      <c r="CU26" s="679"/>
      <c r="CV26" s="679"/>
      <c r="CW26" s="679"/>
      <c r="CX26" s="679"/>
      <c r="CY26" s="680"/>
      <c r="CZ26" s="681">
        <v>11.4</v>
      </c>
      <c r="DA26" s="699"/>
      <c r="DB26" s="699"/>
      <c r="DC26" s="700"/>
      <c r="DD26" s="684">
        <v>991480</v>
      </c>
      <c r="DE26" s="679"/>
      <c r="DF26" s="679"/>
      <c r="DG26" s="679"/>
      <c r="DH26" s="679"/>
      <c r="DI26" s="679"/>
      <c r="DJ26" s="679"/>
      <c r="DK26" s="680"/>
      <c r="DL26" s="684" t="s">
        <v>234</v>
      </c>
      <c r="DM26" s="679"/>
      <c r="DN26" s="679"/>
      <c r="DO26" s="679"/>
      <c r="DP26" s="679"/>
      <c r="DQ26" s="679"/>
      <c r="DR26" s="679"/>
      <c r="DS26" s="679"/>
      <c r="DT26" s="679"/>
      <c r="DU26" s="679"/>
      <c r="DV26" s="680"/>
      <c r="DW26" s="681" t="s">
        <v>236</v>
      </c>
      <c r="DX26" s="699"/>
      <c r="DY26" s="699"/>
      <c r="DZ26" s="699"/>
      <c r="EA26" s="699"/>
      <c r="EB26" s="699"/>
      <c r="EC26" s="714"/>
    </row>
    <row r="27" spans="2:133" ht="11.25" customHeight="1" x14ac:dyDescent="0.15">
      <c r="B27" s="675" t="s">
        <v>300</v>
      </c>
      <c r="C27" s="676"/>
      <c r="D27" s="676"/>
      <c r="E27" s="676"/>
      <c r="F27" s="676"/>
      <c r="G27" s="676"/>
      <c r="H27" s="676"/>
      <c r="I27" s="676"/>
      <c r="J27" s="676"/>
      <c r="K27" s="676"/>
      <c r="L27" s="676"/>
      <c r="M27" s="676"/>
      <c r="N27" s="676"/>
      <c r="O27" s="676"/>
      <c r="P27" s="676"/>
      <c r="Q27" s="677"/>
      <c r="R27" s="678">
        <v>785</v>
      </c>
      <c r="S27" s="679"/>
      <c r="T27" s="679"/>
      <c r="U27" s="679"/>
      <c r="V27" s="679"/>
      <c r="W27" s="679"/>
      <c r="X27" s="679"/>
      <c r="Y27" s="680"/>
      <c r="Z27" s="715">
        <v>0</v>
      </c>
      <c r="AA27" s="715"/>
      <c r="AB27" s="715"/>
      <c r="AC27" s="715"/>
      <c r="AD27" s="716">
        <v>785</v>
      </c>
      <c r="AE27" s="716"/>
      <c r="AF27" s="716"/>
      <c r="AG27" s="716"/>
      <c r="AH27" s="716"/>
      <c r="AI27" s="716"/>
      <c r="AJ27" s="716"/>
      <c r="AK27" s="716"/>
      <c r="AL27" s="681">
        <v>0</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1099845</v>
      </c>
      <c r="BH27" s="679"/>
      <c r="BI27" s="679"/>
      <c r="BJ27" s="679"/>
      <c r="BK27" s="679"/>
      <c r="BL27" s="679"/>
      <c r="BM27" s="679"/>
      <c r="BN27" s="680"/>
      <c r="BO27" s="715">
        <v>100</v>
      </c>
      <c r="BP27" s="715"/>
      <c r="BQ27" s="715"/>
      <c r="BR27" s="715"/>
      <c r="BS27" s="684" t="s">
        <v>174</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599986</v>
      </c>
      <c r="CS27" s="697"/>
      <c r="CT27" s="697"/>
      <c r="CU27" s="697"/>
      <c r="CV27" s="697"/>
      <c r="CW27" s="697"/>
      <c r="CX27" s="697"/>
      <c r="CY27" s="698"/>
      <c r="CZ27" s="681">
        <v>6.6</v>
      </c>
      <c r="DA27" s="699"/>
      <c r="DB27" s="699"/>
      <c r="DC27" s="700"/>
      <c r="DD27" s="684">
        <v>181695</v>
      </c>
      <c r="DE27" s="697"/>
      <c r="DF27" s="697"/>
      <c r="DG27" s="697"/>
      <c r="DH27" s="697"/>
      <c r="DI27" s="697"/>
      <c r="DJ27" s="697"/>
      <c r="DK27" s="698"/>
      <c r="DL27" s="684">
        <v>173697</v>
      </c>
      <c r="DM27" s="697"/>
      <c r="DN27" s="697"/>
      <c r="DO27" s="697"/>
      <c r="DP27" s="697"/>
      <c r="DQ27" s="697"/>
      <c r="DR27" s="697"/>
      <c r="DS27" s="697"/>
      <c r="DT27" s="697"/>
      <c r="DU27" s="697"/>
      <c r="DV27" s="698"/>
      <c r="DW27" s="681">
        <v>2.9</v>
      </c>
      <c r="DX27" s="699"/>
      <c r="DY27" s="699"/>
      <c r="DZ27" s="699"/>
      <c r="EA27" s="699"/>
      <c r="EB27" s="699"/>
      <c r="EC27" s="714"/>
    </row>
    <row r="28" spans="2:133" ht="11.25" customHeight="1" x14ac:dyDescent="0.15">
      <c r="B28" s="675" t="s">
        <v>303</v>
      </c>
      <c r="C28" s="676"/>
      <c r="D28" s="676"/>
      <c r="E28" s="676"/>
      <c r="F28" s="676"/>
      <c r="G28" s="676"/>
      <c r="H28" s="676"/>
      <c r="I28" s="676"/>
      <c r="J28" s="676"/>
      <c r="K28" s="676"/>
      <c r="L28" s="676"/>
      <c r="M28" s="676"/>
      <c r="N28" s="676"/>
      <c r="O28" s="676"/>
      <c r="P28" s="676"/>
      <c r="Q28" s="677"/>
      <c r="R28" s="678">
        <v>29731</v>
      </c>
      <c r="S28" s="679"/>
      <c r="T28" s="679"/>
      <c r="U28" s="679"/>
      <c r="V28" s="679"/>
      <c r="W28" s="679"/>
      <c r="X28" s="679"/>
      <c r="Y28" s="680"/>
      <c r="Z28" s="715">
        <v>0.3</v>
      </c>
      <c r="AA28" s="715"/>
      <c r="AB28" s="715"/>
      <c r="AC28" s="715"/>
      <c r="AD28" s="716" t="s">
        <v>234</v>
      </c>
      <c r="AE28" s="716"/>
      <c r="AF28" s="716"/>
      <c r="AG28" s="716"/>
      <c r="AH28" s="716"/>
      <c r="AI28" s="716"/>
      <c r="AJ28" s="716"/>
      <c r="AK28" s="716"/>
      <c r="AL28" s="681" t="s">
        <v>236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1176182</v>
      </c>
      <c r="CS28" s="679"/>
      <c r="CT28" s="679"/>
      <c r="CU28" s="679"/>
      <c r="CV28" s="679"/>
      <c r="CW28" s="679"/>
      <c r="CX28" s="679"/>
      <c r="CY28" s="680"/>
      <c r="CZ28" s="681">
        <v>12.9</v>
      </c>
      <c r="DA28" s="699"/>
      <c r="DB28" s="699"/>
      <c r="DC28" s="700"/>
      <c r="DD28" s="684">
        <v>1157661</v>
      </c>
      <c r="DE28" s="679"/>
      <c r="DF28" s="679"/>
      <c r="DG28" s="679"/>
      <c r="DH28" s="679"/>
      <c r="DI28" s="679"/>
      <c r="DJ28" s="679"/>
      <c r="DK28" s="680"/>
      <c r="DL28" s="684">
        <v>1154273</v>
      </c>
      <c r="DM28" s="679"/>
      <c r="DN28" s="679"/>
      <c r="DO28" s="679"/>
      <c r="DP28" s="679"/>
      <c r="DQ28" s="679"/>
      <c r="DR28" s="679"/>
      <c r="DS28" s="679"/>
      <c r="DT28" s="679"/>
      <c r="DU28" s="679"/>
      <c r="DV28" s="680"/>
      <c r="DW28" s="681">
        <v>19.600000000000001</v>
      </c>
      <c r="DX28" s="699"/>
      <c r="DY28" s="699"/>
      <c r="DZ28" s="699"/>
      <c r="EA28" s="699"/>
      <c r="EB28" s="699"/>
      <c r="EC28" s="714"/>
    </row>
    <row r="29" spans="2:133" ht="11.25" customHeight="1" x14ac:dyDescent="0.15">
      <c r="B29" s="675" t="s">
        <v>305</v>
      </c>
      <c r="C29" s="676"/>
      <c r="D29" s="676"/>
      <c r="E29" s="676"/>
      <c r="F29" s="676"/>
      <c r="G29" s="676"/>
      <c r="H29" s="676"/>
      <c r="I29" s="676"/>
      <c r="J29" s="676"/>
      <c r="K29" s="676"/>
      <c r="L29" s="676"/>
      <c r="M29" s="676"/>
      <c r="N29" s="676"/>
      <c r="O29" s="676"/>
      <c r="P29" s="676"/>
      <c r="Q29" s="677"/>
      <c r="R29" s="678">
        <v>57791</v>
      </c>
      <c r="S29" s="679"/>
      <c r="T29" s="679"/>
      <c r="U29" s="679"/>
      <c r="V29" s="679"/>
      <c r="W29" s="679"/>
      <c r="X29" s="679"/>
      <c r="Y29" s="680"/>
      <c r="Z29" s="715">
        <v>0.6</v>
      </c>
      <c r="AA29" s="715"/>
      <c r="AB29" s="715"/>
      <c r="AC29" s="715"/>
      <c r="AD29" s="716">
        <v>13424</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306</v>
      </c>
      <c r="CE29" s="768"/>
      <c r="CF29" s="711" t="s">
        <v>307</v>
      </c>
      <c r="CG29" s="712"/>
      <c r="CH29" s="712"/>
      <c r="CI29" s="712"/>
      <c r="CJ29" s="712"/>
      <c r="CK29" s="712"/>
      <c r="CL29" s="712"/>
      <c r="CM29" s="712"/>
      <c r="CN29" s="712"/>
      <c r="CO29" s="712"/>
      <c r="CP29" s="712"/>
      <c r="CQ29" s="713"/>
      <c r="CR29" s="678">
        <v>1176182</v>
      </c>
      <c r="CS29" s="697"/>
      <c r="CT29" s="697"/>
      <c r="CU29" s="697"/>
      <c r="CV29" s="697"/>
      <c r="CW29" s="697"/>
      <c r="CX29" s="697"/>
      <c r="CY29" s="698"/>
      <c r="CZ29" s="681">
        <v>12.9</v>
      </c>
      <c r="DA29" s="699"/>
      <c r="DB29" s="699"/>
      <c r="DC29" s="700"/>
      <c r="DD29" s="684">
        <v>1157661</v>
      </c>
      <c r="DE29" s="697"/>
      <c r="DF29" s="697"/>
      <c r="DG29" s="697"/>
      <c r="DH29" s="697"/>
      <c r="DI29" s="697"/>
      <c r="DJ29" s="697"/>
      <c r="DK29" s="698"/>
      <c r="DL29" s="684">
        <v>1154273</v>
      </c>
      <c r="DM29" s="697"/>
      <c r="DN29" s="697"/>
      <c r="DO29" s="697"/>
      <c r="DP29" s="697"/>
      <c r="DQ29" s="697"/>
      <c r="DR29" s="697"/>
      <c r="DS29" s="697"/>
      <c r="DT29" s="697"/>
      <c r="DU29" s="697"/>
      <c r="DV29" s="698"/>
      <c r="DW29" s="681">
        <v>19.600000000000001</v>
      </c>
      <c r="DX29" s="699"/>
      <c r="DY29" s="699"/>
      <c r="DZ29" s="699"/>
      <c r="EA29" s="699"/>
      <c r="EB29" s="699"/>
      <c r="EC29" s="714"/>
    </row>
    <row r="30" spans="2:133" ht="11.25" customHeight="1" x14ac:dyDescent="0.15">
      <c r="B30" s="675" t="s">
        <v>308</v>
      </c>
      <c r="C30" s="676"/>
      <c r="D30" s="676"/>
      <c r="E30" s="676"/>
      <c r="F30" s="676"/>
      <c r="G30" s="676"/>
      <c r="H30" s="676"/>
      <c r="I30" s="676"/>
      <c r="J30" s="676"/>
      <c r="K30" s="676"/>
      <c r="L30" s="676"/>
      <c r="M30" s="676"/>
      <c r="N30" s="676"/>
      <c r="O30" s="676"/>
      <c r="P30" s="676"/>
      <c r="Q30" s="677"/>
      <c r="R30" s="678">
        <v>11189</v>
      </c>
      <c r="S30" s="679"/>
      <c r="T30" s="679"/>
      <c r="U30" s="679"/>
      <c r="V30" s="679"/>
      <c r="W30" s="679"/>
      <c r="X30" s="679"/>
      <c r="Y30" s="680"/>
      <c r="Z30" s="715">
        <v>0.1</v>
      </c>
      <c r="AA30" s="715"/>
      <c r="AB30" s="715"/>
      <c r="AC30" s="715"/>
      <c r="AD30" s="716">
        <v>327</v>
      </c>
      <c r="AE30" s="716"/>
      <c r="AF30" s="716"/>
      <c r="AG30" s="716"/>
      <c r="AH30" s="716"/>
      <c r="AI30" s="716"/>
      <c r="AJ30" s="716"/>
      <c r="AK30" s="716"/>
      <c r="AL30" s="681">
        <v>0</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309</v>
      </c>
      <c r="BH30" s="764"/>
      <c r="BI30" s="764"/>
      <c r="BJ30" s="764"/>
      <c r="BK30" s="764"/>
      <c r="BL30" s="764"/>
      <c r="BM30" s="764"/>
      <c r="BN30" s="764"/>
      <c r="BO30" s="764"/>
      <c r="BP30" s="764"/>
      <c r="BQ30" s="765"/>
      <c r="BR30" s="739" t="s">
        <v>310</v>
      </c>
      <c r="BS30" s="764"/>
      <c r="BT30" s="764"/>
      <c r="BU30" s="764"/>
      <c r="BV30" s="764"/>
      <c r="BW30" s="764"/>
      <c r="BX30" s="764"/>
      <c r="BY30" s="764"/>
      <c r="BZ30" s="764"/>
      <c r="CA30" s="764"/>
      <c r="CB30" s="765"/>
      <c r="CD30" s="769"/>
      <c r="CE30" s="770"/>
      <c r="CF30" s="711" t="s">
        <v>311</v>
      </c>
      <c r="CG30" s="712"/>
      <c r="CH30" s="712"/>
      <c r="CI30" s="712"/>
      <c r="CJ30" s="712"/>
      <c r="CK30" s="712"/>
      <c r="CL30" s="712"/>
      <c r="CM30" s="712"/>
      <c r="CN30" s="712"/>
      <c r="CO30" s="712"/>
      <c r="CP30" s="712"/>
      <c r="CQ30" s="713"/>
      <c r="CR30" s="678">
        <v>1103150</v>
      </c>
      <c r="CS30" s="679"/>
      <c r="CT30" s="679"/>
      <c r="CU30" s="679"/>
      <c r="CV30" s="679"/>
      <c r="CW30" s="679"/>
      <c r="CX30" s="679"/>
      <c r="CY30" s="680"/>
      <c r="CZ30" s="681">
        <v>12.1</v>
      </c>
      <c r="DA30" s="699"/>
      <c r="DB30" s="699"/>
      <c r="DC30" s="700"/>
      <c r="DD30" s="684">
        <v>1084629</v>
      </c>
      <c r="DE30" s="679"/>
      <c r="DF30" s="679"/>
      <c r="DG30" s="679"/>
      <c r="DH30" s="679"/>
      <c r="DI30" s="679"/>
      <c r="DJ30" s="679"/>
      <c r="DK30" s="680"/>
      <c r="DL30" s="684">
        <v>1081329</v>
      </c>
      <c r="DM30" s="679"/>
      <c r="DN30" s="679"/>
      <c r="DO30" s="679"/>
      <c r="DP30" s="679"/>
      <c r="DQ30" s="679"/>
      <c r="DR30" s="679"/>
      <c r="DS30" s="679"/>
      <c r="DT30" s="679"/>
      <c r="DU30" s="679"/>
      <c r="DV30" s="680"/>
      <c r="DW30" s="681">
        <v>18.399999999999999</v>
      </c>
      <c r="DX30" s="699"/>
      <c r="DY30" s="699"/>
      <c r="DZ30" s="699"/>
      <c r="EA30" s="699"/>
      <c r="EB30" s="699"/>
      <c r="EC30" s="714"/>
    </row>
    <row r="31" spans="2:133" ht="11.25" customHeight="1" x14ac:dyDescent="0.15">
      <c r="B31" s="675" t="s">
        <v>312</v>
      </c>
      <c r="C31" s="676"/>
      <c r="D31" s="676"/>
      <c r="E31" s="676"/>
      <c r="F31" s="676"/>
      <c r="G31" s="676"/>
      <c r="H31" s="676"/>
      <c r="I31" s="676"/>
      <c r="J31" s="676"/>
      <c r="K31" s="676"/>
      <c r="L31" s="676"/>
      <c r="M31" s="676"/>
      <c r="N31" s="676"/>
      <c r="O31" s="676"/>
      <c r="P31" s="676"/>
      <c r="Q31" s="677"/>
      <c r="R31" s="678">
        <v>554979</v>
      </c>
      <c r="S31" s="679"/>
      <c r="T31" s="679"/>
      <c r="U31" s="679"/>
      <c r="V31" s="679"/>
      <c r="W31" s="679"/>
      <c r="X31" s="679"/>
      <c r="Y31" s="680"/>
      <c r="Z31" s="715">
        <v>6</v>
      </c>
      <c r="AA31" s="715"/>
      <c r="AB31" s="715"/>
      <c r="AC31" s="715"/>
      <c r="AD31" s="716" t="s">
        <v>236</v>
      </c>
      <c r="AE31" s="716"/>
      <c r="AF31" s="716"/>
      <c r="AG31" s="716"/>
      <c r="AH31" s="716"/>
      <c r="AI31" s="716"/>
      <c r="AJ31" s="716"/>
      <c r="AK31" s="716"/>
      <c r="AL31" s="681" t="s">
        <v>174</v>
      </c>
      <c r="AM31" s="682"/>
      <c r="AN31" s="682"/>
      <c r="AO31" s="717"/>
      <c r="AP31" s="752" t="s">
        <v>313</v>
      </c>
      <c r="AQ31" s="753"/>
      <c r="AR31" s="753"/>
      <c r="AS31" s="753"/>
      <c r="AT31" s="758" t="s">
        <v>314</v>
      </c>
      <c r="AU31" s="231"/>
      <c r="AV31" s="231"/>
      <c r="AW31" s="231"/>
      <c r="AX31" s="744" t="s">
        <v>186</v>
      </c>
      <c r="AY31" s="745"/>
      <c r="AZ31" s="745"/>
      <c r="BA31" s="745"/>
      <c r="BB31" s="745"/>
      <c r="BC31" s="745"/>
      <c r="BD31" s="745"/>
      <c r="BE31" s="745"/>
      <c r="BF31" s="746"/>
      <c r="BG31" s="747">
        <v>98.3</v>
      </c>
      <c r="BH31" s="748"/>
      <c r="BI31" s="748"/>
      <c r="BJ31" s="748"/>
      <c r="BK31" s="748"/>
      <c r="BL31" s="748"/>
      <c r="BM31" s="749">
        <v>93.8</v>
      </c>
      <c r="BN31" s="748"/>
      <c r="BO31" s="748"/>
      <c r="BP31" s="748"/>
      <c r="BQ31" s="750"/>
      <c r="BR31" s="747">
        <v>98</v>
      </c>
      <c r="BS31" s="748"/>
      <c r="BT31" s="748"/>
      <c r="BU31" s="748"/>
      <c r="BV31" s="748"/>
      <c r="BW31" s="748"/>
      <c r="BX31" s="749">
        <v>92.5</v>
      </c>
      <c r="BY31" s="748"/>
      <c r="BZ31" s="748"/>
      <c r="CA31" s="748"/>
      <c r="CB31" s="750"/>
      <c r="CD31" s="769"/>
      <c r="CE31" s="770"/>
      <c r="CF31" s="711" t="s">
        <v>315</v>
      </c>
      <c r="CG31" s="712"/>
      <c r="CH31" s="712"/>
      <c r="CI31" s="712"/>
      <c r="CJ31" s="712"/>
      <c r="CK31" s="712"/>
      <c r="CL31" s="712"/>
      <c r="CM31" s="712"/>
      <c r="CN31" s="712"/>
      <c r="CO31" s="712"/>
      <c r="CP31" s="712"/>
      <c r="CQ31" s="713"/>
      <c r="CR31" s="678">
        <v>73032</v>
      </c>
      <c r="CS31" s="697"/>
      <c r="CT31" s="697"/>
      <c r="CU31" s="697"/>
      <c r="CV31" s="697"/>
      <c r="CW31" s="697"/>
      <c r="CX31" s="697"/>
      <c r="CY31" s="698"/>
      <c r="CZ31" s="681">
        <v>0.8</v>
      </c>
      <c r="DA31" s="699"/>
      <c r="DB31" s="699"/>
      <c r="DC31" s="700"/>
      <c r="DD31" s="684">
        <v>73032</v>
      </c>
      <c r="DE31" s="697"/>
      <c r="DF31" s="697"/>
      <c r="DG31" s="697"/>
      <c r="DH31" s="697"/>
      <c r="DI31" s="697"/>
      <c r="DJ31" s="697"/>
      <c r="DK31" s="698"/>
      <c r="DL31" s="684">
        <v>72944</v>
      </c>
      <c r="DM31" s="697"/>
      <c r="DN31" s="697"/>
      <c r="DO31" s="697"/>
      <c r="DP31" s="697"/>
      <c r="DQ31" s="697"/>
      <c r="DR31" s="697"/>
      <c r="DS31" s="697"/>
      <c r="DT31" s="697"/>
      <c r="DU31" s="697"/>
      <c r="DV31" s="698"/>
      <c r="DW31" s="681">
        <v>1.2</v>
      </c>
      <c r="DX31" s="699"/>
      <c r="DY31" s="699"/>
      <c r="DZ31" s="699"/>
      <c r="EA31" s="699"/>
      <c r="EB31" s="699"/>
      <c r="EC31" s="714"/>
    </row>
    <row r="32" spans="2:133" ht="11.25" customHeight="1" x14ac:dyDescent="0.15">
      <c r="B32" s="761" t="s">
        <v>316</v>
      </c>
      <c r="C32" s="762"/>
      <c r="D32" s="762"/>
      <c r="E32" s="762"/>
      <c r="F32" s="762"/>
      <c r="G32" s="762"/>
      <c r="H32" s="762"/>
      <c r="I32" s="762"/>
      <c r="J32" s="762"/>
      <c r="K32" s="762"/>
      <c r="L32" s="762"/>
      <c r="M32" s="762"/>
      <c r="N32" s="762"/>
      <c r="O32" s="762"/>
      <c r="P32" s="762"/>
      <c r="Q32" s="763"/>
      <c r="R32" s="678" t="s">
        <v>234</v>
      </c>
      <c r="S32" s="679"/>
      <c r="T32" s="679"/>
      <c r="U32" s="679"/>
      <c r="V32" s="679"/>
      <c r="W32" s="679"/>
      <c r="X32" s="679"/>
      <c r="Y32" s="680"/>
      <c r="Z32" s="715" t="s">
        <v>234</v>
      </c>
      <c r="AA32" s="715"/>
      <c r="AB32" s="715"/>
      <c r="AC32" s="715"/>
      <c r="AD32" s="716" t="s">
        <v>234</v>
      </c>
      <c r="AE32" s="716"/>
      <c r="AF32" s="716"/>
      <c r="AG32" s="716"/>
      <c r="AH32" s="716"/>
      <c r="AI32" s="716"/>
      <c r="AJ32" s="716"/>
      <c r="AK32" s="716"/>
      <c r="AL32" s="681" t="s">
        <v>236</v>
      </c>
      <c r="AM32" s="682"/>
      <c r="AN32" s="682"/>
      <c r="AO32" s="717"/>
      <c r="AP32" s="754"/>
      <c r="AQ32" s="755"/>
      <c r="AR32" s="755"/>
      <c r="AS32" s="755"/>
      <c r="AT32" s="759"/>
      <c r="AU32" s="230" t="s">
        <v>317</v>
      </c>
      <c r="AV32" s="230"/>
      <c r="AW32" s="230"/>
      <c r="AX32" s="675" t="s">
        <v>318</v>
      </c>
      <c r="AY32" s="676"/>
      <c r="AZ32" s="676"/>
      <c r="BA32" s="676"/>
      <c r="BB32" s="676"/>
      <c r="BC32" s="676"/>
      <c r="BD32" s="676"/>
      <c r="BE32" s="676"/>
      <c r="BF32" s="677"/>
      <c r="BG32" s="751">
        <v>98.8</v>
      </c>
      <c r="BH32" s="697"/>
      <c r="BI32" s="697"/>
      <c r="BJ32" s="697"/>
      <c r="BK32" s="697"/>
      <c r="BL32" s="697"/>
      <c r="BM32" s="682">
        <v>95.7</v>
      </c>
      <c r="BN32" s="743"/>
      <c r="BO32" s="743"/>
      <c r="BP32" s="743"/>
      <c r="BQ32" s="721"/>
      <c r="BR32" s="751">
        <v>98.3</v>
      </c>
      <c r="BS32" s="697"/>
      <c r="BT32" s="697"/>
      <c r="BU32" s="697"/>
      <c r="BV32" s="697"/>
      <c r="BW32" s="697"/>
      <c r="BX32" s="682">
        <v>94.9</v>
      </c>
      <c r="BY32" s="743"/>
      <c r="BZ32" s="743"/>
      <c r="CA32" s="743"/>
      <c r="CB32" s="721"/>
      <c r="CD32" s="771"/>
      <c r="CE32" s="772"/>
      <c r="CF32" s="711" t="s">
        <v>319</v>
      </c>
      <c r="CG32" s="712"/>
      <c r="CH32" s="712"/>
      <c r="CI32" s="712"/>
      <c r="CJ32" s="712"/>
      <c r="CK32" s="712"/>
      <c r="CL32" s="712"/>
      <c r="CM32" s="712"/>
      <c r="CN32" s="712"/>
      <c r="CO32" s="712"/>
      <c r="CP32" s="712"/>
      <c r="CQ32" s="713"/>
      <c r="CR32" s="678" t="s">
        <v>236</v>
      </c>
      <c r="CS32" s="679"/>
      <c r="CT32" s="679"/>
      <c r="CU32" s="679"/>
      <c r="CV32" s="679"/>
      <c r="CW32" s="679"/>
      <c r="CX32" s="679"/>
      <c r="CY32" s="680"/>
      <c r="CZ32" s="681" t="s">
        <v>174</v>
      </c>
      <c r="DA32" s="699"/>
      <c r="DB32" s="699"/>
      <c r="DC32" s="700"/>
      <c r="DD32" s="684" t="s">
        <v>174</v>
      </c>
      <c r="DE32" s="679"/>
      <c r="DF32" s="679"/>
      <c r="DG32" s="679"/>
      <c r="DH32" s="679"/>
      <c r="DI32" s="679"/>
      <c r="DJ32" s="679"/>
      <c r="DK32" s="680"/>
      <c r="DL32" s="684" t="s">
        <v>174</v>
      </c>
      <c r="DM32" s="679"/>
      <c r="DN32" s="679"/>
      <c r="DO32" s="679"/>
      <c r="DP32" s="679"/>
      <c r="DQ32" s="679"/>
      <c r="DR32" s="679"/>
      <c r="DS32" s="679"/>
      <c r="DT32" s="679"/>
      <c r="DU32" s="679"/>
      <c r="DV32" s="680"/>
      <c r="DW32" s="681" t="s">
        <v>236</v>
      </c>
      <c r="DX32" s="699"/>
      <c r="DY32" s="699"/>
      <c r="DZ32" s="699"/>
      <c r="EA32" s="699"/>
      <c r="EB32" s="699"/>
      <c r="EC32" s="714"/>
    </row>
    <row r="33" spans="2:133" ht="11.25" customHeight="1" x14ac:dyDescent="0.15">
      <c r="B33" s="675" t="s">
        <v>320</v>
      </c>
      <c r="C33" s="676"/>
      <c r="D33" s="676"/>
      <c r="E33" s="676"/>
      <c r="F33" s="676"/>
      <c r="G33" s="676"/>
      <c r="H33" s="676"/>
      <c r="I33" s="676"/>
      <c r="J33" s="676"/>
      <c r="K33" s="676"/>
      <c r="L33" s="676"/>
      <c r="M33" s="676"/>
      <c r="N33" s="676"/>
      <c r="O33" s="676"/>
      <c r="P33" s="676"/>
      <c r="Q33" s="677"/>
      <c r="R33" s="678">
        <v>426296</v>
      </c>
      <c r="S33" s="679"/>
      <c r="T33" s="679"/>
      <c r="U33" s="679"/>
      <c r="V33" s="679"/>
      <c r="W33" s="679"/>
      <c r="X33" s="679"/>
      <c r="Y33" s="680"/>
      <c r="Z33" s="715">
        <v>4.5999999999999996</v>
      </c>
      <c r="AA33" s="715"/>
      <c r="AB33" s="715"/>
      <c r="AC33" s="715"/>
      <c r="AD33" s="716" t="s">
        <v>234</v>
      </c>
      <c r="AE33" s="716"/>
      <c r="AF33" s="716"/>
      <c r="AG33" s="716"/>
      <c r="AH33" s="716"/>
      <c r="AI33" s="716"/>
      <c r="AJ33" s="716"/>
      <c r="AK33" s="716"/>
      <c r="AL33" s="681" t="s">
        <v>234</v>
      </c>
      <c r="AM33" s="682"/>
      <c r="AN33" s="682"/>
      <c r="AO33" s="717"/>
      <c r="AP33" s="756"/>
      <c r="AQ33" s="757"/>
      <c r="AR33" s="757"/>
      <c r="AS33" s="757"/>
      <c r="AT33" s="760"/>
      <c r="AU33" s="232"/>
      <c r="AV33" s="232"/>
      <c r="AW33" s="232"/>
      <c r="AX33" s="659" t="s">
        <v>321</v>
      </c>
      <c r="AY33" s="660"/>
      <c r="AZ33" s="660"/>
      <c r="BA33" s="660"/>
      <c r="BB33" s="660"/>
      <c r="BC33" s="660"/>
      <c r="BD33" s="660"/>
      <c r="BE33" s="660"/>
      <c r="BF33" s="661"/>
      <c r="BG33" s="742">
        <v>97.7</v>
      </c>
      <c r="BH33" s="663"/>
      <c r="BI33" s="663"/>
      <c r="BJ33" s="663"/>
      <c r="BK33" s="663"/>
      <c r="BL33" s="663"/>
      <c r="BM33" s="706">
        <v>91.5</v>
      </c>
      <c r="BN33" s="663"/>
      <c r="BO33" s="663"/>
      <c r="BP33" s="663"/>
      <c r="BQ33" s="727"/>
      <c r="BR33" s="742">
        <v>97.5</v>
      </c>
      <c r="BS33" s="663"/>
      <c r="BT33" s="663"/>
      <c r="BU33" s="663"/>
      <c r="BV33" s="663"/>
      <c r="BW33" s="663"/>
      <c r="BX33" s="706">
        <v>89.7</v>
      </c>
      <c r="BY33" s="663"/>
      <c r="BZ33" s="663"/>
      <c r="CA33" s="663"/>
      <c r="CB33" s="727"/>
      <c r="CD33" s="711" t="s">
        <v>322</v>
      </c>
      <c r="CE33" s="712"/>
      <c r="CF33" s="712"/>
      <c r="CG33" s="712"/>
      <c r="CH33" s="712"/>
      <c r="CI33" s="712"/>
      <c r="CJ33" s="712"/>
      <c r="CK33" s="712"/>
      <c r="CL33" s="712"/>
      <c r="CM33" s="712"/>
      <c r="CN33" s="712"/>
      <c r="CO33" s="712"/>
      <c r="CP33" s="712"/>
      <c r="CQ33" s="713"/>
      <c r="CR33" s="678">
        <v>4264149</v>
      </c>
      <c r="CS33" s="697"/>
      <c r="CT33" s="697"/>
      <c r="CU33" s="697"/>
      <c r="CV33" s="697"/>
      <c r="CW33" s="697"/>
      <c r="CX33" s="697"/>
      <c r="CY33" s="698"/>
      <c r="CZ33" s="681">
        <v>46.9</v>
      </c>
      <c r="DA33" s="699"/>
      <c r="DB33" s="699"/>
      <c r="DC33" s="700"/>
      <c r="DD33" s="684">
        <v>3543823</v>
      </c>
      <c r="DE33" s="697"/>
      <c r="DF33" s="697"/>
      <c r="DG33" s="697"/>
      <c r="DH33" s="697"/>
      <c r="DI33" s="697"/>
      <c r="DJ33" s="697"/>
      <c r="DK33" s="698"/>
      <c r="DL33" s="684">
        <v>2675503</v>
      </c>
      <c r="DM33" s="697"/>
      <c r="DN33" s="697"/>
      <c r="DO33" s="697"/>
      <c r="DP33" s="697"/>
      <c r="DQ33" s="697"/>
      <c r="DR33" s="697"/>
      <c r="DS33" s="697"/>
      <c r="DT33" s="697"/>
      <c r="DU33" s="697"/>
      <c r="DV33" s="698"/>
      <c r="DW33" s="681">
        <v>45.4</v>
      </c>
      <c r="DX33" s="699"/>
      <c r="DY33" s="699"/>
      <c r="DZ33" s="699"/>
      <c r="EA33" s="699"/>
      <c r="EB33" s="699"/>
      <c r="EC33" s="714"/>
    </row>
    <row r="34" spans="2:133" ht="11.25" customHeight="1" x14ac:dyDescent="0.15">
      <c r="B34" s="675" t="s">
        <v>323</v>
      </c>
      <c r="C34" s="676"/>
      <c r="D34" s="676"/>
      <c r="E34" s="676"/>
      <c r="F34" s="676"/>
      <c r="G34" s="676"/>
      <c r="H34" s="676"/>
      <c r="I34" s="676"/>
      <c r="J34" s="676"/>
      <c r="K34" s="676"/>
      <c r="L34" s="676"/>
      <c r="M34" s="676"/>
      <c r="N34" s="676"/>
      <c r="O34" s="676"/>
      <c r="P34" s="676"/>
      <c r="Q34" s="677"/>
      <c r="R34" s="678">
        <v>101021</v>
      </c>
      <c r="S34" s="679"/>
      <c r="T34" s="679"/>
      <c r="U34" s="679"/>
      <c r="V34" s="679"/>
      <c r="W34" s="679"/>
      <c r="X34" s="679"/>
      <c r="Y34" s="680"/>
      <c r="Z34" s="715">
        <v>1.1000000000000001</v>
      </c>
      <c r="AA34" s="715"/>
      <c r="AB34" s="715"/>
      <c r="AC34" s="715"/>
      <c r="AD34" s="716">
        <v>8084</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324</v>
      </c>
      <c r="CE34" s="712"/>
      <c r="CF34" s="712"/>
      <c r="CG34" s="712"/>
      <c r="CH34" s="712"/>
      <c r="CI34" s="712"/>
      <c r="CJ34" s="712"/>
      <c r="CK34" s="712"/>
      <c r="CL34" s="712"/>
      <c r="CM34" s="712"/>
      <c r="CN34" s="712"/>
      <c r="CO34" s="712"/>
      <c r="CP34" s="712"/>
      <c r="CQ34" s="713"/>
      <c r="CR34" s="678">
        <v>1394750</v>
      </c>
      <c r="CS34" s="679"/>
      <c r="CT34" s="679"/>
      <c r="CU34" s="679"/>
      <c r="CV34" s="679"/>
      <c r="CW34" s="679"/>
      <c r="CX34" s="679"/>
      <c r="CY34" s="680"/>
      <c r="CZ34" s="681">
        <v>15.3</v>
      </c>
      <c r="DA34" s="699"/>
      <c r="DB34" s="699"/>
      <c r="DC34" s="700"/>
      <c r="DD34" s="684">
        <v>1125103</v>
      </c>
      <c r="DE34" s="679"/>
      <c r="DF34" s="679"/>
      <c r="DG34" s="679"/>
      <c r="DH34" s="679"/>
      <c r="DI34" s="679"/>
      <c r="DJ34" s="679"/>
      <c r="DK34" s="680"/>
      <c r="DL34" s="684">
        <v>811596</v>
      </c>
      <c r="DM34" s="679"/>
      <c r="DN34" s="679"/>
      <c r="DO34" s="679"/>
      <c r="DP34" s="679"/>
      <c r="DQ34" s="679"/>
      <c r="DR34" s="679"/>
      <c r="DS34" s="679"/>
      <c r="DT34" s="679"/>
      <c r="DU34" s="679"/>
      <c r="DV34" s="680"/>
      <c r="DW34" s="681">
        <v>13.8</v>
      </c>
      <c r="DX34" s="699"/>
      <c r="DY34" s="699"/>
      <c r="DZ34" s="699"/>
      <c r="EA34" s="699"/>
      <c r="EB34" s="699"/>
      <c r="EC34" s="714"/>
    </row>
    <row r="35" spans="2:133" ht="11.25" customHeight="1" x14ac:dyDescent="0.15">
      <c r="B35" s="675" t="s">
        <v>325</v>
      </c>
      <c r="C35" s="676"/>
      <c r="D35" s="676"/>
      <c r="E35" s="676"/>
      <c r="F35" s="676"/>
      <c r="G35" s="676"/>
      <c r="H35" s="676"/>
      <c r="I35" s="676"/>
      <c r="J35" s="676"/>
      <c r="K35" s="676"/>
      <c r="L35" s="676"/>
      <c r="M35" s="676"/>
      <c r="N35" s="676"/>
      <c r="O35" s="676"/>
      <c r="P35" s="676"/>
      <c r="Q35" s="677"/>
      <c r="R35" s="678">
        <v>48576</v>
      </c>
      <c r="S35" s="679"/>
      <c r="T35" s="679"/>
      <c r="U35" s="679"/>
      <c r="V35" s="679"/>
      <c r="W35" s="679"/>
      <c r="X35" s="679"/>
      <c r="Y35" s="680"/>
      <c r="Z35" s="715">
        <v>0.5</v>
      </c>
      <c r="AA35" s="715"/>
      <c r="AB35" s="715"/>
      <c r="AC35" s="715"/>
      <c r="AD35" s="716" t="s">
        <v>174</v>
      </c>
      <c r="AE35" s="716"/>
      <c r="AF35" s="716"/>
      <c r="AG35" s="716"/>
      <c r="AH35" s="716"/>
      <c r="AI35" s="716"/>
      <c r="AJ35" s="716"/>
      <c r="AK35" s="716"/>
      <c r="AL35" s="681" t="s">
        <v>174</v>
      </c>
      <c r="AM35" s="682"/>
      <c r="AN35" s="682"/>
      <c r="AO35" s="717"/>
      <c r="AP35" s="23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32557</v>
      </c>
      <c r="CS35" s="697"/>
      <c r="CT35" s="697"/>
      <c r="CU35" s="697"/>
      <c r="CV35" s="697"/>
      <c r="CW35" s="697"/>
      <c r="CX35" s="697"/>
      <c r="CY35" s="698"/>
      <c r="CZ35" s="681">
        <v>0.4</v>
      </c>
      <c r="DA35" s="699"/>
      <c r="DB35" s="699"/>
      <c r="DC35" s="700"/>
      <c r="DD35" s="684">
        <v>22657</v>
      </c>
      <c r="DE35" s="697"/>
      <c r="DF35" s="697"/>
      <c r="DG35" s="697"/>
      <c r="DH35" s="697"/>
      <c r="DI35" s="697"/>
      <c r="DJ35" s="697"/>
      <c r="DK35" s="698"/>
      <c r="DL35" s="684">
        <v>1960</v>
      </c>
      <c r="DM35" s="697"/>
      <c r="DN35" s="697"/>
      <c r="DO35" s="697"/>
      <c r="DP35" s="697"/>
      <c r="DQ35" s="697"/>
      <c r="DR35" s="697"/>
      <c r="DS35" s="697"/>
      <c r="DT35" s="697"/>
      <c r="DU35" s="697"/>
      <c r="DV35" s="698"/>
      <c r="DW35" s="681">
        <v>0</v>
      </c>
      <c r="DX35" s="699"/>
      <c r="DY35" s="699"/>
      <c r="DZ35" s="699"/>
      <c r="EA35" s="699"/>
      <c r="EB35" s="699"/>
      <c r="EC35" s="714"/>
    </row>
    <row r="36" spans="2:133" ht="11.25" customHeight="1" x14ac:dyDescent="0.15">
      <c r="B36" s="675" t="s">
        <v>329</v>
      </c>
      <c r="C36" s="676"/>
      <c r="D36" s="676"/>
      <c r="E36" s="676"/>
      <c r="F36" s="676"/>
      <c r="G36" s="676"/>
      <c r="H36" s="676"/>
      <c r="I36" s="676"/>
      <c r="J36" s="676"/>
      <c r="K36" s="676"/>
      <c r="L36" s="676"/>
      <c r="M36" s="676"/>
      <c r="N36" s="676"/>
      <c r="O36" s="676"/>
      <c r="P36" s="676"/>
      <c r="Q36" s="677"/>
      <c r="R36" s="678">
        <v>394550</v>
      </c>
      <c r="S36" s="679"/>
      <c r="T36" s="679"/>
      <c r="U36" s="679"/>
      <c r="V36" s="679"/>
      <c r="W36" s="679"/>
      <c r="X36" s="679"/>
      <c r="Y36" s="680"/>
      <c r="Z36" s="715">
        <v>4.2</v>
      </c>
      <c r="AA36" s="715"/>
      <c r="AB36" s="715"/>
      <c r="AC36" s="715"/>
      <c r="AD36" s="716" t="s">
        <v>234</v>
      </c>
      <c r="AE36" s="716"/>
      <c r="AF36" s="716"/>
      <c r="AG36" s="716"/>
      <c r="AH36" s="716"/>
      <c r="AI36" s="716"/>
      <c r="AJ36" s="716"/>
      <c r="AK36" s="716"/>
      <c r="AL36" s="681" t="s">
        <v>174</v>
      </c>
      <c r="AM36" s="682"/>
      <c r="AN36" s="682"/>
      <c r="AO36" s="717"/>
      <c r="AP36" s="235"/>
      <c r="AQ36" s="730" t="s">
        <v>330</v>
      </c>
      <c r="AR36" s="731"/>
      <c r="AS36" s="731"/>
      <c r="AT36" s="731"/>
      <c r="AU36" s="731"/>
      <c r="AV36" s="731"/>
      <c r="AW36" s="731"/>
      <c r="AX36" s="731"/>
      <c r="AY36" s="732"/>
      <c r="AZ36" s="733">
        <v>1765768</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6689</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1285721</v>
      </c>
      <c r="CS36" s="679"/>
      <c r="CT36" s="679"/>
      <c r="CU36" s="679"/>
      <c r="CV36" s="679"/>
      <c r="CW36" s="679"/>
      <c r="CX36" s="679"/>
      <c r="CY36" s="680"/>
      <c r="CZ36" s="681">
        <v>14.1</v>
      </c>
      <c r="DA36" s="699"/>
      <c r="DB36" s="699"/>
      <c r="DC36" s="700"/>
      <c r="DD36" s="684">
        <v>1087896</v>
      </c>
      <c r="DE36" s="679"/>
      <c r="DF36" s="679"/>
      <c r="DG36" s="679"/>
      <c r="DH36" s="679"/>
      <c r="DI36" s="679"/>
      <c r="DJ36" s="679"/>
      <c r="DK36" s="680"/>
      <c r="DL36" s="684">
        <v>831536</v>
      </c>
      <c r="DM36" s="679"/>
      <c r="DN36" s="679"/>
      <c r="DO36" s="679"/>
      <c r="DP36" s="679"/>
      <c r="DQ36" s="679"/>
      <c r="DR36" s="679"/>
      <c r="DS36" s="679"/>
      <c r="DT36" s="679"/>
      <c r="DU36" s="679"/>
      <c r="DV36" s="680"/>
      <c r="DW36" s="681">
        <v>14.1</v>
      </c>
      <c r="DX36" s="699"/>
      <c r="DY36" s="699"/>
      <c r="DZ36" s="699"/>
      <c r="EA36" s="699"/>
      <c r="EB36" s="699"/>
      <c r="EC36" s="714"/>
    </row>
    <row r="37" spans="2:133" ht="11.25" customHeight="1" x14ac:dyDescent="0.15">
      <c r="B37" s="675" t="s">
        <v>333</v>
      </c>
      <c r="C37" s="676"/>
      <c r="D37" s="676"/>
      <c r="E37" s="676"/>
      <c r="F37" s="676"/>
      <c r="G37" s="676"/>
      <c r="H37" s="676"/>
      <c r="I37" s="676"/>
      <c r="J37" s="676"/>
      <c r="K37" s="676"/>
      <c r="L37" s="676"/>
      <c r="M37" s="676"/>
      <c r="N37" s="676"/>
      <c r="O37" s="676"/>
      <c r="P37" s="676"/>
      <c r="Q37" s="677"/>
      <c r="R37" s="678">
        <v>223731</v>
      </c>
      <c r="S37" s="679"/>
      <c r="T37" s="679"/>
      <c r="U37" s="679"/>
      <c r="V37" s="679"/>
      <c r="W37" s="679"/>
      <c r="X37" s="679"/>
      <c r="Y37" s="680"/>
      <c r="Z37" s="715">
        <v>2.4</v>
      </c>
      <c r="AA37" s="715"/>
      <c r="AB37" s="715"/>
      <c r="AC37" s="715"/>
      <c r="AD37" s="716" t="s">
        <v>174</v>
      </c>
      <c r="AE37" s="716"/>
      <c r="AF37" s="716"/>
      <c r="AG37" s="716"/>
      <c r="AH37" s="716"/>
      <c r="AI37" s="716"/>
      <c r="AJ37" s="716"/>
      <c r="AK37" s="716"/>
      <c r="AL37" s="681" t="s">
        <v>234</v>
      </c>
      <c r="AM37" s="682"/>
      <c r="AN37" s="682"/>
      <c r="AO37" s="717"/>
      <c r="AQ37" s="718" t="s">
        <v>334</v>
      </c>
      <c r="AR37" s="719"/>
      <c r="AS37" s="719"/>
      <c r="AT37" s="719"/>
      <c r="AU37" s="719"/>
      <c r="AV37" s="719"/>
      <c r="AW37" s="719"/>
      <c r="AX37" s="719"/>
      <c r="AY37" s="720"/>
      <c r="AZ37" s="678">
        <v>410197</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-33838</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503182</v>
      </c>
      <c r="CS37" s="697"/>
      <c r="CT37" s="697"/>
      <c r="CU37" s="697"/>
      <c r="CV37" s="697"/>
      <c r="CW37" s="697"/>
      <c r="CX37" s="697"/>
      <c r="CY37" s="698"/>
      <c r="CZ37" s="681">
        <v>5.5</v>
      </c>
      <c r="DA37" s="699"/>
      <c r="DB37" s="699"/>
      <c r="DC37" s="700"/>
      <c r="DD37" s="684">
        <v>495482</v>
      </c>
      <c r="DE37" s="697"/>
      <c r="DF37" s="697"/>
      <c r="DG37" s="697"/>
      <c r="DH37" s="697"/>
      <c r="DI37" s="697"/>
      <c r="DJ37" s="697"/>
      <c r="DK37" s="698"/>
      <c r="DL37" s="684">
        <v>470430</v>
      </c>
      <c r="DM37" s="697"/>
      <c r="DN37" s="697"/>
      <c r="DO37" s="697"/>
      <c r="DP37" s="697"/>
      <c r="DQ37" s="697"/>
      <c r="DR37" s="697"/>
      <c r="DS37" s="697"/>
      <c r="DT37" s="697"/>
      <c r="DU37" s="697"/>
      <c r="DV37" s="698"/>
      <c r="DW37" s="681">
        <v>8</v>
      </c>
      <c r="DX37" s="699"/>
      <c r="DY37" s="699"/>
      <c r="DZ37" s="699"/>
      <c r="EA37" s="699"/>
      <c r="EB37" s="699"/>
      <c r="EC37" s="714"/>
    </row>
    <row r="38" spans="2:133" ht="11.25" customHeight="1" x14ac:dyDescent="0.15">
      <c r="B38" s="675" t="s">
        <v>337</v>
      </c>
      <c r="C38" s="676"/>
      <c r="D38" s="676"/>
      <c r="E38" s="676"/>
      <c r="F38" s="676"/>
      <c r="G38" s="676"/>
      <c r="H38" s="676"/>
      <c r="I38" s="676"/>
      <c r="J38" s="676"/>
      <c r="K38" s="676"/>
      <c r="L38" s="676"/>
      <c r="M38" s="676"/>
      <c r="N38" s="676"/>
      <c r="O38" s="676"/>
      <c r="P38" s="676"/>
      <c r="Q38" s="677"/>
      <c r="R38" s="678">
        <v>106652</v>
      </c>
      <c r="S38" s="679"/>
      <c r="T38" s="679"/>
      <c r="U38" s="679"/>
      <c r="V38" s="679"/>
      <c r="W38" s="679"/>
      <c r="X38" s="679"/>
      <c r="Y38" s="680"/>
      <c r="Z38" s="715">
        <v>1.1000000000000001</v>
      </c>
      <c r="AA38" s="715"/>
      <c r="AB38" s="715"/>
      <c r="AC38" s="715"/>
      <c r="AD38" s="716">
        <v>21884</v>
      </c>
      <c r="AE38" s="716"/>
      <c r="AF38" s="716"/>
      <c r="AG38" s="716"/>
      <c r="AH38" s="716"/>
      <c r="AI38" s="716"/>
      <c r="AJ38" s="716"/>
      <c r="AK38" s="716"/>
      <c r="AL38" s="681">
        <v>0.4</v>
      </c>
      <c r="AM38" s="682"/>
      <c r="AN38" s="682"/>
      <c r="AO38" s="717"/>
      <c r="AQ38" s="718" t="s">
        <v>338</v>
      </c>
      <c r="AR38" s="719"/>
      <c r="AS38" s="719"/>
      <c r="AT38" s="719"/>
      <c r="AU38" s="719"/>
      <c r="AV38" s="719"/>
      <c r="AW38" s="719"/>
      <c r="AX38" s="719"/>
      <c r="AY38" s="720"/>
      <c r="AZ38" s="678">
        <v>309093</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2225</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1376384</v>
      </c>
      <c r="CS38" s="679"/>
      <c r="CT38" s="679"/>
      <c r="CU38" s="679"/>
      <c r="CV38" s="679"/>
      <c r="CW38" s="679"/>
      <c r="CX38" s="679"/>
      <c r="CY38" s="680"/>
      <c r="CZ38" s="681">
        <v>15.1</v>
      </c>
      <c r="DA38" s="699"/>
      <c r="DB38" s="699"/>
      <c r="DC38" s="700"/>
      <c r="DD38" s="684">
        <v>1211875</v>
      </c>
      <c r="DE38" s="679"/>
      <c r="DF38" s="679"/>
      <c r="DG38" s="679"/>
      <c r="DH38" s="679"/>
      <c r="DI38" s="679"/>
      <c r="DJ38" s="679"/>
      <c r="DK38" s="680"/>
      <c r="DL38" s="684">
        <v>1030411</v>
      </c>
      <c r="DM38" s="679"/>
      <c r="DN38" s="679"/>
      <c r="DO38" s="679"/>
      <c r="DP38" s="679"/>
      <c r="DQ38" s="679"/>
      <c r="DR38" s="679"/>
      <c r="DS38" s="679"/>
      <c r="DT38" s="679"/>
      <c r="DU38" s="679"/>
      <c r="DV38" s="680"/>
      <c r="DW38" s="681">
        <v>17.5</v>
      </c>
      <c r="DX38" s="699"/>
      <c r="DY38" s="699"/>
      <c r="DZ38" s="699"/>
      <c r="EA38" s="699"/>
      <c r="EB38" s="699"/>
      <c r="EC38" s="714"/>
    </row>
    <row r="39" spans="2:133" ht="11.25" customHeight="1" x14ac:dyDescent="0.15">
      <c r="B39" s="675" t="s">
        <v>341</v>
      </c>
      <c r="C39" s="676"/>
      <c r="D39" s="676"/>
      <c r="E39" s="676"/>
      <c r="F39" s="676"/>
      <c r="G39" s="676"/>
      <c r="H39" s="676"/>
      <c r="I39" s="676"/>
      <c r="J39" s="676"/>
      <c r="K39" s="676"/>
      <c r="L39" s="676"/>
      <c r="M39" s="676"/>
      <c r="N39" s="676"/>
      <c r="O39" s="676"/>
      <c r="P39" s="676"/>
      <c r="Q39" s="677"/>
      <c r="R39" s="678">
        <v>1167917</v>
      </c>
      <c r="S39" s="679"/>
      <c r="T39" s="679"/>
      <c r="U39" s="679"/>
      <c r="V39" s="679"/>
      <c r="W39" s="679"/>
      <c r="X39" s="679"/>
      <c r="Y39" s="680"/>
      <c r="Z39" s="715">
        <v>12.6</v>
      </c>
      <c r="AA39" s="715"/>
      <c r="AB39" s="715"/>
      <c r="AC39" s="715"/>
      <c r="AD39" s="716" t="s">
        <v>236</v>
      </c>
      <c r="AE39" s="716"/>
      <c r="AF39" s="716"/>
      <c r="AG39" s="716"/>
      <c r="AH39" s="716"/>
      <c r="AI39" s="716"/>
      <c r="AJ39" s="716"/>
      <c r="AK39" s="716"/>
      <c r="AL39" s="681" t="s">
        <v>234</v>
      </c>
      <c r="AM39" s="682"/>
      <c r="AN39" s="682"/>
      <c r="AO39" s="717"/>
      <c r="AQ39" s="718" t="s">
        <v>342</v>
      </c>
      <c r="AR39" s="719"/>
      <c r="AS39" s="719"/>
      <c r="AT39" s="719"/>
      <c r="AU39" s="719"/>
      <c r="AV39" s="719"/>
      <c r="AW39" s="719"/>
      <c r="AX39" s="719"/>
      <c r="AY39" s="720"/>
      <c r="AZ39" s="678">
        <v>80291</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3355</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148757</v>
      </c>
      <c r="CS39" s="697"/>
      <c r="CT39" s="697"/>
      <c r="CU39" s="697"/>
      <c r="CV39" s="697"/>
      <c r="CW39" s="697"/>
      <c r="CX39" s="697"/>
      <c r="CY39" s="698"/>
      <c r="CZ39" s="681">
        <v>1.6</v>
      </c>
      <c r="DA39" s="699"/>
      <c r="DB39" s="699"/>
      <c r="DC39" s="700"/>
      <c r="DD39" s="684">
        <v>96292</v>
      </c>
      <c r="DE39" s="697"/>
      <c r="DF39" s="697"/>
      <c r="DG39" s="697"/>
      <c r="DH39" s="697"/>
      <c r="DI39" s="697"/>
      <c r="DJ39" s="697"/>
      <c r="DK39" s="698"/>
      <c r="DL39" s="684" t="s">
        <v>234</v>
      </c>
      <c r="DM39" s="697"/>
      <c r="DN39" s="697"/>
      <c r="DO39" s="697"/>
      <c r="DP39" s="697"/>
      <c r="DQ39" s="697"/>
      <c r="DR39" s="697"/>
      <c r="DS39" s="697"/>
      <c r="DT39" s="697"/>
      <c r="DU39" s="697"/>
      <c r="DV39" s="698"/>
      <c r="DW39" s="681" t="s">
        <v>234</v>
      </c>
      <c r="DX39" s="699"/>
      <c r="DY39" s="699"/>
      <c r="DZ39" s="699"/>
      <c r="EA39" s="699"/>
      <c r="EB39" s="699"/>
      <c r="EC39" s="714"/>
    </row>
    <row r="40" spans="2:133" ht="11.25" customHeight="1" x14ac:dyDescent="0.15">
      <c r="B40" s="675" t="s">
        <v>345</v>
      </c>
      <c r="C40" s="676"/>
      <c r="D40" s="676"/>
      <c r="E40" s="676"/>
      <c r="F40" s="676"/>
      <c r="G40" s="676"/>
      <c r="H40" s="676"/>
      <c r="I40" s="676"/>
      <c r="J40" s="676"/>
      <c r="K40" s="676"/>
      <c r="L40" s="676"/>
      <c r="M40" s="676"/>
      <c r="N40" s="676"/>
      <c r="O40" s="676"/>
      <c r="P40" s="676"/>
      <c r="Q40" s="677"/>
      <c r="R40" s="678" t="s">
        <v>236</v>
      </c>
      <c r="S40" s="679"/>
      <c r="T40" s="679"/>
      <c r="U40" s="679"/>
      <c r="V40" s="679"/>
      <c r="W40" s="679"/>
      <c r="X40" s="679"/>
      <c r="Y40" s="680"/>
      <c r="Z40" s="715" t="s">
        <v>236</v>
      </c>
      <c r="AA40" s="715"/>
      <c r="AB40" s="715"/>
      <c r="AC40" s="715"/>
      <c r="AD40" s="716" t="s">
        <v>234</v>
      </c>
      <c r="AE40" s="716"/>
      <c r="AF40" s="716"/>
      <c r="AG40" s="716"/>
      <c r="AH40" s="716"/>
      <c r="AI40" s="716"/>
      <c r="AJ40" s="716"/>
      <c r="AK40" s="716"/>
      <c r="AL40" s="681" t="s">
        <v>138</v>
      </c>
      <c r="AM40" s="682"/>
      <c r="AN40" s="682"/>
      <c r="AO40" s="717"/>
      <c r="AQ40" s="718" t="s">
        <v>346</v>
      </c>
      <c r="AR40" s="719"/>
      <c r="AS40" s="719"/>
      <c r="AT40" s="719"/>
      <c r="AU40" s="719"/>
      <c r="AV40" s="719"/>
      <c r="AW40" s="719"/>
      <c r="AX40" s="719"/>
      <c r="AY40" s="720"/>
      <c r="AZ40" s="678">
        <v>23582</v>
      </c>
      <c r="BA40" s="679"/>
      <c r="BB40" s="679"/>
      <c r="BC40" s="679"/>
      <c r="BD40" s="697"/>
      <c r="BE40" s="697"/>
      <c r="BF40" s="721"/>
      <c r="BG40" s="723" t="s">
        <v>347</v>
      </c>
      <c r="BH40" s="724"/>
      <c r="BI40" s="724"/>
      <c r="BJ40" s="724"/>
      <c r="BK40" s="724"/>
      <c r="BL40" s="236"/>
      <c r="BM40" s="712" t="s">
        <v>348</v>
      </c>
      <c r="BN40" s="712"/>
      <c r="BO40" s="712"/>
      <c r="BP40" s="712"/>
      <c r="BQ40" s="712"/>
      <c r="BR40" s="712"/>
      <c r="BS40" s="712"/>
      <c r="BT40" s="712"/>
      <c r="BU40" s="713"/>
      <c r="BV40" s="678">
        <v>108</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v>25980</v>
      </c>
      <c r="CS40" s="679"/>
      <c r="CT40" s="679"/>
      <c r="CU40" s="679"/>
      <c r="CV40" s="679"/>
      <c r="CW40" s="679"/>
      <c r="CX40" s="679"/>
      <c r="CY40" s="680"/>
      <c r="CZ40" s="681">
        <v>0.3</v>
      </c>
      <c r="DA40" s="699"/>
      <c r="DB40" s="699"/>
      <c r="DC40" s="700"/>
      <c r="DD40" s="684" t="s">
        <v>234</v>
      </c>
      <c r="DE40" s="679"/>
      <c r="DF40" s="679"/>
      <c r="DG40" s="679"/>
      <c r="DH40" s="679"/>
      <c r="DI40" s="679"/>
      <c r="DJ40" s="679"/>
      <c r="DK40" s="680"/>
      <c r="DL40" s="684" t="s">
        <v>236</v>
      </c>
      <c r="DM40" s="679"/>
      <c r="DN40" s="679"/>
      <c r="DO40" s="679"/>
      <c r="DP40" s="679"/>
      <c r="DQ40" s="679"/>
      <c r="DR40" s="679"/>
      <c r="DS40" s="679"/>
      <c r="DT40" s="679"/>
      <c r="DU40" s="679"/>
      <c r="DV40" s="680"/>
      <c r="DW40" s="681" t="s">
        <v>234</v>
      </c>
      <c r="DX40" s="699"/>
      <c r="DY40" s="699"/>
      <c r="DZ40" s="699"/>
      <c r="EA40" s="699"/>
      <c r="EB40" s="699"/>
      <c r="EC40" s="714"/>
    </row>
    <row r="41" spans="2:133" ht="11.25" customHeight="1" x14ac:dyDescent="0.15">
      <c r="B41" s="675" t="s">
        <v>350</v>
      </c>
      <c r="C41" s="676"/>
      <c r="D41" s="676"/>
      <c r="E41" s="676"/>
      <c r="F41" s="676"/>
      <c r="G41" s="676"/>
      <c r="H41" s="676"/>
      <c r="I41" s="676"/>
      <c r="J41" s="676"/>
      <c r="K41" s="676"/>
      <c r="L41" s="676"/>
      <c r="M41" s="676"/>
      <c r="N41" s="676"/>
      <c r="O41" s="676"/>
      <c r="P41" s="676"/>
      <c r="Q41" s="677"/>
      <c r="R41" s="678">
        <v>167717</v>
      </c>
      <c r="S41" s="679"/>
      <c r="T41" s="679"/>
      <c r="U41" s="679"/>
      <c r="V41" s="679"/>
      <c r="W41" s="679"/>
      <c r="X41" s="679"/>
      <c r="Y41" s="680"/>
      <c r="Z41" s="715">
        <v>1.8</v>
      </c>
      <c r="AA41" s="715"/>
      <c r="AB41" s="715"/>
      <c r="AC41" s="715"/>
      <c r="AD41" s="716" t="s">
        <v>236</v>
      </c>
      <c r="AE41" s="716"/>
      <c r="AF41" s="716"/>
      <c r="AG41" s="716"/>
      <c r="AH41" s="716"/>
      <c r="AI41" s="716"/>
      <c r="AJ41" s="716"/>
      <c r="AK41" s="716"/>
      <c r="AL41" s="681" t="s">
        <v>236</v>
      </c>
      <c r="AM41" s="682"/>
      <c r="AN41" s="682"/>
      <c r="AO41" s="717"/>
      <c r="AQ41" s="718" t="s">
        <v>351</v>
      </c>
      <c r="AR41" s="719"/>
      <c r="AS41" s="719"/>
      <c r="AT41" s="719"/>
      <c r="AU41" s="719"/>
      <c r="AV41" s="719"/>
      <c r="AW41" s="719"/>
      <c r="AX41" s="719"/>
      <c r="AY41" s="720"/>
      <c r="AZ41" s="678">
        <v>199286</v>
      </c>
      <c r="BA41" s="679"/>
      <c r="BB41" s="679"/>
      <c r="BC41" s="679"/>
      <c r="BD41" s="697"/>
      <c r="BE41" s="697"/>
      <c r="BF41" s="721"/>
      <c r="BG41" s="723"/>
      <c r="BH41" s="724"/>
      <c r="BI41" s="724"/>
      <c r="BJ41" s="724"/>
      <c r="BK41" s="724"/>
      <c r="BL41" s="236"/>
      <c r="BM41" s="712" t="s">
        <v>352</v>
      </c>
      <c r="BN41" s="712"/>
      <c r="BO41" s="712"/>
      <c r="BP41" s="712"/>
      <c r="BQ41" s="712"/>
      <c r="BR41" s="712"/>
      <c r="BS41" s="712"/>
      <c r="BT41" s="712"/>
      <c r="BU41" s="713"/>
      <c r="BV41" s="678" t="s">
        <v>174</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234</v>
      </c>
      <c r="CS41" s="697"/>
      <c r="CT41" s="697"/>
      <c r="CU41" s="697"/>
      <c r="CV41" s="697"/>
      <c r="CW41" s="697"/>
      <c r="CX41" s="697"/>
      <c r="CY41" s="698"/>
      <c r="CZ41" s="681" t="s">
        <v>234</v>
      </c>
      <c r="DA41" s="699"/>
      <c r="DB41" s="699"/>
      <c r="DC41" s="700"/>
      <c r="DD41" s="684" t="s">
        <v>234</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354</v>
      </c>
      <c r="C42" s="660"/>
      <c r="D42" s="660"/>
      <c r="E42" s="660"/>
      <c r="F42" s="660"/>
      <c r="G42" s="660"/>
      <c r="H42" s="660"/>
      <c r="I42" s="660"/>
      <c r="J42" s="660"/>
      <c r="K42" s="660"/>
      <c r="L42" s="660"/>
      <c r="M42" s="660"/>
      <c r="N42" s="660"/>
      <c r="O42" s="660"/>
      <c r="P42" s="660"/>
      <c r="Q42" s="661"/>
      <c r="R42" s="662">
        <v>9291643</v>
      </c>
      <c r="S42" s="701"/>
      <c r="T42" s="701"/>
      <c r="U42" s="701"/>
      <c r="V42" s="701"/>
      <c r="W42" s="701"/>
      <c r="X42" s="701"/>
      <c r="Y42" s="703"/>
      <c r="Z42" s="704">
        <v>100</v>
      </c>
      <c r="AA42" s="704"/>
      <c r="AB42" s="704"/>
      <c r="AC42" s="704"/>
      <c r="AD42" s="705">
        <v>5724829</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743319</v>
      </c>
      <c r="BA42" s="701"/>
      <c r="BB42" s="701"/>
      <c r="BC42" s="701"/>
      <c r="BD42" s="663"/>
      <c r="BE42" s="663"/>
      <c r="BF42" s="727"/>
      <c r="BG42" s="725"/>
      <c r="BH42" s="726"/>
      <c r="BI42" s="726"/>
      <c r="BJ42" s="726"/>
      <c r="BK42" s="726"/>
      <c r="BL42" s="237"/>
      <c r="BM42" s="728" t="s">
        <v>356</v>
      </c>
      <c r="BN42" s="728"/>
      <c r="BO42" s="728"/>
      <c r="BP42" s="728"/>
      <c r="BQ42" s="728"/>
      <c r="BR42" s="728"/>
      <c r="BS42" s="728"/>
      <c r="BT42" s="728"/>
      <c r="BU42" s="729"/>
      <c r="BV42" s="662">
        <v>423</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1514432</v>
      </c>
      <c r="CS42" s="679"/>
      <c r="CT42" s="679"/>
      <c r="CU42" s="679"/>
      <c r="CV42" s="679"/>
      <c r="CW42" s="679"/>
      <c r="CX42" s="679"/>
      <c r="CY42" s="680"/>
      <c r="CZ42" s="681">
        <v>16.600000000000001</v>
      </c>
      <c r="DA42" s="682"/>
      <c r="DB42" s="682"/>
      <c r="DC42" s="683"/>
      <c r="DD42" s="684">
        <v>267046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358</v>
      </c>
      <c r="CE43" s="676"/>
      <c r="CF43" s="676"/>
      <c r="CG43" s="676"/>
      <c r="CH43" s="676"/>
      <c r="CI43" s="676"/>
      <c r="CJ43" s="676"/>
      <c r="CK43" s="676"/>
      <c r="CL43" s="676"/>
      <c r="CM43" s="676"/>
      <c r="CN43" s="676"/>
      <c r="CO43" s="676"/>
      <c r="CP43" s="676"/>
      <c r="CQ43" s="677"/>
      <c r="CR43" s="678">
        <v>54088</v>
      </c>
      <c r="CS43" s="697"/>
      <c r="CT43" s="697"/>
      <c r="CU43" s="697"/>
      <c r="CV43" s="697"/>
      <c r="CW43" s="697"/>
      <c r="CX43" s="697"/>
      <c r="CY43" s="698"/>
      <c r="CZ43" s="681">
        <v>0.6</v>
      </c>
      <c r="DA43" s="699"/>
      <c r="DB43" s="699"/>
      <c r="DC43" s="700"/>
      <c r="DD43" s="684">
        <v>54088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306</v>
      </c>
      <c r="CE44" s="692"/>
      <c r="CF44" s="675" t="s">
        <v>359</v>
      </c>
      <c r="CG44" s="676"/>
      <c r="CH44" s="676"/>
      <c r="CI44" s="676"/>
      <c r="CJ44" s="676"/>
      <c r="CK44" s="676"/>
      <c r="CL44" s="676"/>
      <c r="CM44" s="676"/>
      <c r="CN44" s="676"/>
      <c r="CO44" s="676"/>
      <c r="CP44" s="676"/>
      <c r="CQ44" s="677"/>
      <c r="CR44" s="678">
        <v>1355363</v>
      </c>
      <c r="CS44" s="679"/>
      <c r="CT44" s="679"/>
      <c r="CU44" s="679"/>
      <c r="CV44" s="679"/>
      <c r="CW44" s="679"/>
      <c r="CX44" s="679"/>
      <c r="CY44" s="680"/>
      <c r="CZ44" s="681">
        <v>14.9</v>
      </c>
      <c r="DA44" s="682"/>
      <c r="DB44" s="682"/>
      <c r="DC44" s="683"/>
      <c r="DD44" s="684">
        <v>265756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360</v>
      </c>
      <c r="CG45" s="676"/>
      <c r="CH45" s="676"/>
      <c r="CI45" s="676"/>
      <c r="CJ45" s="676"/>
      <c r="CK45" s="676"/>
      <c r="CL45" s="676"/>
      <c r="CM45" s="676"/>
      <c r="CN45" s="676"/>
      <c r="CO45" s="676"/>
      <c r="CP45" s="676"/>
      <c r="CQ45" s="677"/>
      <c r="CR45" s="678">
        <v>327277</v>
      </c>
      <c r="CS45" s="697"/>
      <c r="CT45" s="697"/>
      <c r="CU45" s="697"/>
      <c r="CV45" s="697"/>
      <c r="CW45" s="697"/>
      <c r="CX45" s="697"/>
      <c r="CY45" s="698"/>
      <c r="CZ45" s="681">
        <v>3.6</v>
      </c>
      <c r="DA45" s="699"/>
      <c r="DB45" s="699"/>
      <c r="DC45" s="700"/>
      <c r="DD45" s="684">
        <v>22474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362</v>
      </c>
      <c r="CG46" s="676"/>
      <c r="CH46" s="676"/>
      <c r="CI46" s="676"/>
      <c r="CJ46" s="676"/>
      <c r="CK46" s="676"/>
      <c r="CL46" s="676"/>
      <c r="CM46" s="676"/>
      <c r="CN46" s="676"/>
      <c r="CO46" s="676"/>
      <c r="CP46" s="676"/>
      <c r="CQ46" s="677"/>
      <c r="CR46" s="678">
        <v>1024586</v>
      </c>
      <c r="CS46" s="679"/>
      <c r="CT46" s="679"/>
      <c r="CU46" s="679"/>
      <c r="CV46" s="679"/>
      <c r="CW46" s="679"/>
      <c r="CX46" s="679"/>
      <c r="CY46" s="680"/>
      <c r="CZ46" s="681">
        <v>11.3</v>
      </c>
      <c r="DA46" s="682"/>
      <c r="DB46" s="682"/>
      <c r="DC46" s="683"/>
      <c r="DD46" s="684">
        <v>241282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364</v>
      </c>
      <c r="CG47" s="676"/>
      <c r="CH47" s="676"/>
      <c r="CI47" s="676"/>
      <c r="CJ47" s="676"/>
      <c r="CK47" s="676"/>
      <c r="CL47" s="676"/>
      <c r="CM47" s="676"/>
      <c r="CN47" s="676"/>
      <c r="CO47" s="676"/>
      <c r="CP47" s="676"/>
      <c r="CQ47" s="677"/>
      <c r="CR47" s="678">
        <v>159069</v>
      </c>
      <c r="CS47" s="697"/>
      <c r="CT47" s="697"/>
      <c r="CU47" s="697"/>
      <c r="CV47" s="697"/>
      <c r="CW47" s="697"/>
      <c r="CX47" s="697"/>
      <c r="CY47" s="698"/>
      <c r="CZ47" s="681">
        <v>1.7</v>
      </c>
      <c r="DA47" s="699"/>
      <c r="DB47" s="699"/>
      <c r="DC47" s="700"/>
      <c r="DD47" s="684">
        <v>1290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365</v>
      </c>
      <c r="CD48" s="695"/>
      <c r="CE48" s="696"/>
      <c r="CF48" s="675" t="s">
        <v>366</v>
      </c>
      <c r="CG48" s="676"/>
      <c r="CH48" s="676"/>
      <c r="CI48" s="676"/>
      <c r="CJ48" s="676"/>
      <c r="CK48" s="676"/>
      <c r="CL48" s="676"/>
      <c r="CM48" s="676"/>
      <c r="CN48" s="676"/>
      <c r="CO48" s="676"/>
      <c r="CP48" s="676"/>
      <c r="CQ48" s="677"/>
      <c r="CR48" s="678" t="s">
        <v>236</v>
      </c>
      <c r="CS48" s="679"/>
      <c r="CT48" s="679"/>
      <c r="CU48" s="679"/>
      <c r="CV48" s="679"/>
      <c r="CW48" s="679"/>
      <c r="CX48" s="679"/>
      <c r="CY48" s="680"/>
      <c r="CZ48" s="681" t="s">
        <v>174</v>
      </c>
      <c r="DA48" s="682"/>
      <c r="DB48" s="682"/>
      <c r="DC48" s="683"/>
      <c r="DD48" s="684" t="s">
        <v>138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367</v>
      </c>
      <c r="CE49" s="660"/>
      <c r="CF49" s="660"/>
      <c r="CG49" s="660"/>
      <c r="CH49" s="660"/>
      <c r="CI49" s="660"/>
      <c r="CJ49" s="660"/>
      <c r="CK49" s="660"/>
      <c r="CL49" s="660"/>
      <c r="CM49" s="660"/>
      <c r="CN49" s="660"/>
      <c r="CO49" s="660"/>
      <c r="CP49" s="660"/>
      <c r="CQ49" s="661"/>
      <c r="CR49" s="662">
        <v>9096509</v>
      </c>
      <c r="CS49" s="663"/>
      <c r="CT49" s="663"/>
      <c r="CU49" s="663"/>
      <c r="CV49" s="663"/>
      <c r="CW49" s="663"/>
      <c r="CX49" s="663"/>
      <c r="CY49" s="664"/>
      <c r="CZ49" s="665">
        <v>100</v>
      </c>
      <c r="DA49" s="666"/>
      <c r="DB49" s="666"/>
      <c r="DC49" s="667"/>
      <c r="DD49" s="668">
        <v>6641948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pa0DhkS4e5OXPfr+Q7b6g3RVJsBzv24vbhfAOAWFX5c00p0FfZ0NEKV9hq/cSIF98NL9qWkCloOlAGQuOOcBAA==" saltValue="Le8oydvQpCW+kBr/gTRgS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BS7" zoomScaleNormal="100" zoomScaleSheetLayoutView="70" workbookViewId="0">
      <selection activeCell="DV7" sqref="DV7:DZ7"/>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369</v>
      </c>
      <c r="DK2" s="1204"/>
      <c r="DL2" s="1204"/>
      <c r="DM2" s="1204"/>
      <c r="DN2" s="1204"/>
      <c r="DO2" s="1205"/>
      <c r="DP2" s="250"/>
      <c r="DQ2" s="1203" t="s">
        <v>370</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371</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373</v>
      </c>
      <c r="B5" s="1089"/>
      <c r="C5" s="1089"/>
      <c r="D5" s="1089"/>
      <c r="E5" s="1089"/>
      <c r="F5" s="1089"/>
      <c r="G5" s="1089"/>
      <c r="H5" s="1089"/>
      <c r="I5" s="1089"/>
      <c r="J5" s="1089"/>
      <c r="K5" s="1089"/>
      <c r="L5" s="1089"/>
      <c r="M5" s="1089"/>
      <c r="N5" s="1089"/>
      <c r="O5" s="1089"/>
      <c r="P5" s="1090"/>
      <c r="Q5" s="1094" t="s">
        <v>374</v>
      </c>
      <c r="R5" s="1095"/>
      <c r="S5" s="1095"/>
      <c r="T5" s="1095"/>
      <c r="U5" s="1096"/>
      <c r="V5" s="1094" t="s">
        <v>375</v>
      </c>
      <c r="W5" s="1095"/>
      <c r="X5" s="1095"/>
      <c r="Y5" s="1095"/>
      <c r="Z5" s="1096"/>
      <c r="AA5" s="1094" t="s">
        <v>376</v>
      </c>
      <c r="AB5" s="1095"/>
      <c r="AC5" s="1095"/>
      <c r="AD5" s="1095"/>
      <c r="AE5" s="1095"/>
      <c r="AF5" s="1206" t="s">
        <v>377</v>
      </c>
      <c r="AG5" s="1095"/>
      <c r="AH5" s="1095"/>
      <c r="AI5" s="1095"/>
      <c r="AJ5" s="1110"/>
      <c r="AK5" s="1095" t="s">
        <v>378</v>
      </c>
      <c r="AL5" s="1095"/>
      <c r="AM5" s="1095"/>
      <c r="AN5" s="1095"/>
      <c r="AO5" s="1096"/>
      <c r="AP5" s="1094" t="s">
        <v>379</v>
      </c>
      <c r="AQ5" s="1095"/>
      <c r="AR5" s="1095"/>
      <c r="AS5" s="1095"/>
      <c r="AT5" s="1096"/>
      <c r="AU5" s="1094" t="s">
        <v>380</v>
      </c>
      <c r="AV5" s="1095"/>
      <c r="AW5" s="1095"/>
      <c r="AX5" s="1095"/>
      <c r="AY5" s="1110"/>
      <c r="AZ5" s="257"/>
      <c r="BA5" s="257"/>
      <c r="BB5" s="257"/>
      <c r="BC5" s="257"/>
      <c r="BD5" s="257"/>
      <c r="BE5" s="258"/>
      <c r="BF5" s="258"/>
      <c r="BG5" s="258"/>
      <c r="BH5" s="258"/>
      <c r="BI5" s="258"/>
      <c r="BJ5" s="258"/>
      <c r="BK5" s="258"/>
      <c r="BL5" s="258"/>
      <c r="BM5" s="258"/>
      <c r="BN5" s="258"/>
      <c r="BO5" s="258"/>
      <c r="BP5" s="258"/>
      <c r="BQ5" s="1088" t="s">
        <v>381</v>
      </c>
      <c r="BR5" s="1089"/>
      <c r="BS5" s="1089"/>
      <c r="BT5" s="1089"/>
      <c r="BU5" s="1089"/>
      <c r="BV5" s="1089"/>
      <c r="BW5" s="1089"/>
      <c r="BX5" s="1089"/>
      <c r="BY5" s="1089"/>
      <c r="BZ5" s="1089"/>
      <c r="CA5" s="1089"/>
      <c r="CB5" s="1089"/>
      <c r="CC5" s="1089"/>
      <c r="CD5" s="1089"/>
      <c r="CE5" s="1089"/>
      <c r="CF5" s="1089"/>
      <c r="CG5" s="1090"/>
      <c r="CH5" s="1094" t="s">
        <v>382</v>
      </c>
      <c r="CI5" s="1095"/>
      <c r="CJ5" s="1095"/>
      <c r="CK5" s="1095"/>
      <c r="CL5" s="1096"/>
      <c r="CM5" s="1094" t="s">
        <v>383</v>
      </c>
      <c r="CN5" s="1095"/>
      <c r="CO5" s="1095"/>
      <c r="CP5" s="1095"/>
      <c r="CQ5" s="1096"/>
      <c r="CR5" s="1094" t="s">
        <v>384</v>
      </c>
      <c r="CS5" s="1095"/>
      <c r="CT5" s="1095"/>
      <c r="CU5" s="1095"/>
      <c r="CV5" s="1096"/>
      <c r="CW5" s="1094" t="s">
        <v>385</v>
      </c>
      <c r="CX5" s="1095"/>
      <c r="CY5" s="1095"/>
      <c r="CZ5" s="1095"/>
      <c r="DA5" s="1096"/>
      <c r="DB5" s="1094" t="s">
        <v>386</v>
      </c>
      <c r="DC5" s="1095"/>
      <c r="DD5" s="1095"/>
      <c r="DE5" s="1095"/>
      <c r="DF5" s="1096"/>
      <c r="DG5" s="1191" t="s">
        <v>387</v>
      </c>
      <c r="DH5" s="1192"/>
      <c r="DI5" s="1192"/>
      <c r="DJ5" s="1192"/>
      <c r="DK5" s="1193"/>
      <c r="DL5" s="1191" t="s">
        <v>388</v>
      </c>
      <c r="DM5" s="1192"/>
      <c r="DN5" s="1192"/>
      <c r="DO5" s="1192"/>
      <c r="DP5" s="1193"/>
      <c r="DQ5" s="1094" t="s">
        <v>389</v>
      </c>
      <c r="DR5" s="1095"/>
      <c r="DS5" s="1095"/>
      <c r="DT5" s="1095"/>
      <c r="DU5" s="1096"/>
      <c r="DV5" s="1094" t="s">
        <v>380</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390</v>
      </c>
      <c r="C7" s="1144"/>
      <c r="D7" s="1144"/>
      <c r="E7" s="1144"/>
      <c r="F7" s="1144"/>
      <c r="G7" s="1144"/>
      <c r="H7" s="1144"/>
      <c r="I7" s="1144"/>
      <c r="J7" s="1144"/>
      <c r="K7" s="1144"/>
      <c r="L7" s="1144"/>
      <c r="M7" s="1144"/>
      <c r="N7" s="1144"/>
      <c r="O7" s="1144"/>
      <c r="P7" s="1145"/>
      <c r="Q7" s="1197">
        <v>9292</v>
      </c>
      <c r="R7" s="1198"/>
      <c r="S7" s="1198"/>
      <c r="T7" s="1198"/>
      <c r="U7" s="1198"/>
      <c r="V7" s="1198">
        <v>9097</v>
      </c>
      <c r="W7" s="1198"/>
      <c r="X7" s="1198"/>
      <c r="Y7" s="1198"/>
      <c r="Z7" s="1198"/>
      <c r="AA7" s="1198">
        <v>195</v>
      </c>
      <c r="AB7" s="1198"/>
      <c r="AC7" s="1198"/>
      <c r="AD7" s="1198"/>
      <c r="AE7" s="1199"/>
      <c r="AF7" s="1200">
        <v>161</v>
      </c>
      <c r="AG7" s="1201"/>
      <c r="AH7" s="1201"/>
      <c r="AI7" s="1201"/>
      <c r="AJ7" s="1202"/>
      <c r="AK7" s="1184">
        <v>395</v>
      </c>
      <c r="AL7" s="1185"/>
      <c r="AM7" s="1185"/>
      <c r="AN7" s="1185"/>
      <c r="AO7" s="1185"/>
      <c r="AP7" s="1185">
        <v>12499</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600</v>
      </c>
      <c r="BT7" s="1189"/>
      <c r="BU7" s="1189"/>
      <c r="BV7" s="1189"/>
      <c r="BW7" s="1189"/>
      <c r="BX7" s="1189"/>
      <c r="BY7" s="1189"/>
      <c r="BZ7" s="1189"/>
      <c r="CA7" s="1189"/>
      <c r="CB7" s="1189"/>
      <c r="CC7" s="1189"/>
      <c r="CD7" s="1189"/>
      <c r="CE7" s="1189"/>
      <c r="CF7" s="1189"/>
      <c r="CG7" s="1190"/>
      <c r="CH7" s="1181">
        <v>-37</v>
      </c>
      <c r="CI7" s="1182"/>
      <c r="CJ7" s="1182"/>
      <c r="CK7" s="1182"/>
      <c r="CL7" s="1183"/>
      <c r="CM7" s="1181">
        <v>13</v>
      </c>
      <c r="CN7" s="1182"/>
      <c r="CO7" s="1182"/>
      <c r="CP7" s="1182"/>
      <c r="CQ7" s="1183"/>
      <c r="CR7" s="1181">
        <v>53</v>
      </c>
      <c r="CS7" s="1182"/>
      <c r="CT7" s="1182"/>
      <c r="CU7" s="1182"/>
      <c r="CV7" s="1183"/>
      <c r="CW7" s="1181" t="s">
        <v>601</v>
      </c>
      <c r="CX7" s="1182"/>
      <c r="CY7" s="1182"/>
      <c r="CZ7" s="1182"/>
      <c r="DA7" s="1183"/>
      <c r="DB7" s="1181" t="s">
        <v>601</v>
      </c>
      <c r="DC7" s="1182"/>
      <c r="DD7" s="1182"/>
      <c r="DE7" s="1182"/>
      <c r="DF7" s="1183"/>
      <c r="DG7" s="1181" t="s">
        <v>601</v>
      </c>
      <c r="DH7" s="1182"/>
      <c r="DI7" s="1182"/>
      <c r="DJ7" s="1182"/>
      <c r="DK7" s="1183"/>
      <c r="DL7" s="1181" t="s">
        <v>601</v>
      </c>
      <c r="DM7" s="1182"/>
      <c r="DN7" s="1182"/>
      <c r="DO7" s="1182"/>
      <c r="DP7" s="1183"/>
      <c r="DQ7" s="1181" t="s">
        <v>601</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391</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392</v>
      </c>
      <c r="B23" s="1037" t="s">
        <v>393</v>
      </c>
      <c r="C23" s="1038"/>
      <c r="D23" s="1038"/>
      <c r="E23" s="1038"/>
      <c r="F23" s="1038"/>
      <c r="G23" s="1038"/>
      <c r="H23" s="1038"/>
      <c r="I23" s="1038"/>
      <c r="J23" s="1038"/>
      <c r="K23" s="1038"/>
      <c r="L23" s="1038"/>
      <c r="M23" s="1038"/>
      <c r="N23" s="1038"/>
      <c r="O23" s="1038"/>
      <c r="P23" s="1039"/>
      <c r="Q23" s="1161">
        <v>9292</v>
      </c>
      <c r="R23" s="1162"/>
      <c r="S23" s="1162"/>
      <c r="T23" s="1162"/>
      <c r="U23" s="1162"/>
      <c r="V23" s="1162">
        <v>9097</v>
      </c>
      <c r="W23" s="1162"/>
      <c r="X23" s="1162"/>
      <c r="Y23" s="1162"/>
      <c r="Z23" s="1162"/>
      <c r="AA23" s="1162">
        <v>195</v>
      </c>
      <c r="AB23" s="1162"/>
      <c r="AC23" s="1162"/>
      <c r="AD23" s="1162"/>
      <c r="AE23" s="1163"/>
      <c r="AF23" s="1164">
        <v>161</v>
      </c>
      <c r="AG23" s="1162"/>
      <c r="AH23" s="1162"/>
      <c r="AI23" s="1162"/>
      <c r="AJ23" s="1165"/>
      <c r="AK23" s="1166"/>
      <c r="AL23" s="1167"/>
      <c r="AM23" s="1167"/>
      <c r="AN23" s="1167"/>
      <c r="AO23" s="1167"/>
      <c r="AP23" s="1162">
        <v>12499</v>
      </c>
      <c r="AQ23" s="1162"/>
      <c r="AR23" s="1162"/>
      <c r="AS23" s="1162"/>
      <c r="AT23" s="1162"/>
      <c r="AU23" s="1168"/>
      <c r="AV23" s="1168"/>
      <c r="AW23" s="1168"/>
      <c r="AX23" s="1168"/>
      <c r="AY23" s="1169"/>
      <c r="AZ23" s="1158" t="s">
        <v>394</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373</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380</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405</v>
      </c>
      <c r="C28" s="1144"/>
      <c r="D28" s="1144"/>
      <c r="E28" s="1144"/>
      <c r="F28" s="1144"/>
      <c r="G28" s="1144"/>
      <c r="H28" s="1144"/>
      <c r="I28" s="1144"/>
      <c r="J28" s="1144"/>
      <c r="K28" s="1144"/>
      <c r="L28" s="1144"/>
      <c r="M28" s="1144"/>
      <c r="N28" s="1144"/>
      <c r="O28" s="1144"/>
      <c r="P28" s="1145"/>
      <c r="Q28" s="1146">
        <v>2047</v>
      </c>
      <c r="R28" s="1147"/>
      <c r="S28" s="1147"/>
      <c r="T28" s="1147"/>
      <c r="U28" s="1147"/>
      <c r="V28" s="1147">
        <v>2040</v>
      </c>
      <c r="W28" s="1147"/>
      <c r="X28" s="1147"/>
      <c r="Y28" s="1147"/>
      <c r="Z28" s="1147"/>
      <c r="AA28" s="1147">
        <v>7</v>
      </c>
      <c r="AB28" s="1147"/>
      <c r="AC28" s="1147"/>
      <c r="AD28" s="1147"/>
      <c r="AE28" s="1148"/>
      <c r="AF28" s="1149">
        <v>7</v>
      </c>
      <c r="AG28" s="1147"/>
      <c r="AH28" s="1147"/>
      <c r="AI28" s="1147"/>
      <c r="AJ28" s="1150"/>
      <c r="AK28" s="1151">
        <v>199</v>
      </c>
      <c r="AL28" s="1139"/>
      <c r="AM28" s="1139"/>
      <c r="AN28" s="1139"/>
      <c r="AO28" s="1139"/>
      <c r="AP28" s="1139" t="s">
        <v>587</v>
      </c>
      <c r="AQ28" s="1139"/>
      <c r="AR28" s="1139"/>
      <c r="AS28" s="1139"/>
      <c r="AT28" s="1139"/>
      <c r="AU28" s="1139" t="s">
        <v>587</v>
      </c>
      <c r="AV28" s="1139"/>
      <c r="AW28" s="1139"/>
      <c r="AX28" s="1139"/>
      <c r="AY28" s="1139"/>
      <c r="AZ28" s="1140" t="s">
        <v>587</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406</v>
      </c>
      <c r="C29" s="1131"/>
      <c r="D29" s="1131"/>
      <c r="E29" s="1131"/>
      <c r="F29" s="1131"/>
      <c r="G29" s="1131"/>
      <c r="H29" s="1131"/>
      <c r="I29" s="1131"/>
      <c r="J29" s="1131"/>
      <c r="K29" s="1131"/>
      <c r="L29" s="1131"/>
      <c r="M29" s="1131"/>
      <c r="N29" s="1131"/>
      <c r="O29" s="1131"/>
      <c r="P29" s="1132"/>
      <c r="Q29" s="1136">
        <v>2609</v>
      </c>
      <c r="R29" s="1137"/>
      <c r="S29" s="1137"/>
      <c r="T29" s="1137"/>
      <c r="U29" s="1137"/>
      <c r="V29" s="1137">
        <v>2512</v>
      </c>
      <c r="W29" s="1137"/>
      <c r="X29" s="1137"/>
      <c r="Y29" s="1137"/>
      <c r="Z29" s="1137"/>
      <c r="AA29" s="1137">
        <v>97</v>
      </c>
      <c r="AB29" s="1137"/>
      <c r="AC29" s="1137"/>
      <c r="AD29" s="1137"/>
      <c r="AE29" s="1138"/>
      <c r="AF29" s="1112">
        <v>97</v>
      </c>
      <c r="AG29" s="1113"/>
      <c r="AH29" s="1113"/>
      <c r="AI29" s="1113"/>
      <c r="AJ29" s="1114"/>
      <c r="AK29" s="1073">
        <v>501</v>
      </c>
      <c r="AL29" s="1064"/>
      <c r="AM29" s="1064"/>
      <c r="AN29" s="1064"/>
      <c r="AO29" s="1064"/>
      <c r="AP29" s="1064" t="s">
        <v>587</v>
      </c>
      <c r="AQ29" s="1064"/>
      <c r="AR29" s="1064"/>
      <c r="AS29" s="1064"/>
      <c r="AT29" s="1064"/>
      <c r="AU29" s="1064" t="s">
        <v>587</v>
      </c>
      <c r="AV29" s="1064"/>
      <c r="AW29" s="1064"/>
      <c r="AX29" s="1064"/>
      <c r="AY29" s="1064"/>
      <c r="AZ29" s="1135" t="s">
        <v>587</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407</v>
      </c>
      <c r="C30" s="1131"/>
      <c r="D30" s="1131"/>
      <c r="E30" s="1131"/>
      <c r="F30" s="1131"/>
      <c r="G30" s="1131"/>
      <c r="H30" s="1131"/>
      <c r="I30" s="1131"/>
      <c r="J30" s="1131"/>
      <c r="K30" s="1131"/>
      <c r="L30" s="1131"/>
      <c r="M30" s="1131"/>
      <c r="N30" s="1131"/>
      <c r="O30" s="1131"/>
      <c r="P30" s="1132"/>
      <c r="Q30" s="1136">
        <v>519</v>
      </c>
      <c r="R30" s="1137"/>
      <c r="S30" s="1137"/>
      <c r="T30" s="1137"/>
      <c r="U30" s="1137"/>
      <c r="V30" s="1137">
        <v>513</v>
      </c>
      <c r="W30" s="1137"/>
      <c r="X30" s="1137"/>
      <c r="Y30" s="1137"/>
      <c r="Z30" s="1137"/>
      <c r="AA30" s="1137">
        <v>5</v>
      </c>
      <c r="AB30" s="1137"/>
      <c r="AC30" s="1137"/>
      <c r="AD30" s="1137"/>
      <c r="AE30" s="1138"/>
      <c r="AF30" s="1112">
        <v>5</v>
      </c>
      <c r="AG30" s="1113"/>
      <c r="AH30" s="1113"/>
      <c r="AI30" s="1113"/>
      <c r="AJ30" s="1114"/>
      <c r="AK30" s="1073">
        <v>351</v>
      </c>
      <c r="AL30" s="1064"/>
      <c r="AM30" s="1064"/>
      <c r="AN30" s="1064"/>
      <c r="AO30" s="1064"/>
      <c r="AP30" s="1064" t="s">
        <v>587</v>
      </c>
      <c r="AQ30" s="1064"/>
      <c r="AR30" s="1064"/>
      <c r="AS30" s="1064"/>
      <c r="AT30" s="1064"/>
      <c r="AU30" s="1064" t="s">
        <v>587</v>
      </c>
      <c r="AV30" s="1064"/>
      <c r="AW30" s="1064"/>
      <c r="AX30" s="1064"/>
      <c r="AY30" s="1064"/>
      <c r="AZ30" s="1135" t="s">
        <v>587</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408</v>
      </c>
      <c r="C31" s="1131"/>
      <c r="D31" s="1131"/>
      <c r="E31" s="1131"/>
      <c r="F31" s="1131"/>
      <c r="G31" s="1131"/>
      <c r="H31" s="1131"/>
      <c r="I31" s="1131"/>
      <c r="J31" s="1131"/>
      <c r="K31" s="1131"/>
      <c r="L31" s="1131"/>
      <c r="M31" s="1131"/>
      <c r="N31" s="1131"/>
      <c r="O31" s="1131"/>
      <c r="P31" s="1132"/>
      <c r="Q31" s="1136">
        <v>950</v>
      </c>
      <c r="R31" s="1137"/>
      <c r="S31" s="1137"/>
      <c r="T31" s="1137"/>
      <c r="U31" s="1137"/>
      <c r="V31" s="1137">
        <v>1138</v>
      </c>
      <c r="W31" s="1137"/>
      <c r="X31" s="1137"/>
      <c r="Y31" s="1137"/>
      <c r="Z31" s="1137"/>
      <c r="AA31" s="1137">
        <v>-187</v>
      </c>
      <c r="AB31" s="1137"/>
      <c r="AC31" s="1137"/>
      <c r="AD31" s="1137"/>
      <c r="AE31" s="1138"/>
      <c r="AF31" s="1112">
        <v>170</v>
      </c>
      <c r="AG31" s="1113"/>
      <c r="AH31" s="1113"/>
      <c r="AI31" s="1113"/>
      <c r="AJ31" s="1114"/>
      <c r="AK31" s="1073">
        <v>309</v>
      </c>
      <c r="AL31" s="1064"/>
      <c r="AM31" s="1064"/>
      <c r="AN31" s="1064"/>
      <c r="AO31" s="1064"/>
      <c r="AP31" s="1064">
        <v>2471</v>
      </c>
      <c r="AQ31" s="1064"/>
      <c r="AR31" s="1064"/>
      <c r="AS31" s="1064"/>
      <c r="AT31" s="1064"/>
      <c r="AU31" s="1064">
        <v>1812</v>
      </c>
      <c r="AV31" s="1064"/>
      <c r="AW31" s="1064"/>
      <c r="AX31" s="1064"/>
      <c r="AY31" s="1064"/>
      <c r="AZ31" s="1135" t="s">
        <v>587</v>
      </c>
      <c r="BA31" s="1135"/>
      <c r="BB31" s="1135"/>
      <c r="BC31" s="1135"/>
      <c r="BD31" s="1135"/>
      <c r="BE31" s="1125" t="s">
        <v>409</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410</v>
      </c>
      <c r="C32" s="1131"/>
      <c r="D32" s="1131"/>
      <c r="E32" s="1131"/>
      <c r="F32" s="1131"/>
      <c r="G32" s="1131"/>
      <c r="H32" s="1131"/>
      <c r="I32" s="1131"/>
      <c r="J32" s="1131"/>
      <c r="K32" s="1131"/>
      <c r="L32" s="1131"/>
      <c r="M32" s="1131"/>
      <c r="N32" s="1131"/>
      <c r="O32" s="1131"/>
      <c r="P32" s="1132"/>
      <c r="Q32" s="1136">
        <v>323</v>
      </c>
      <c r="R32" s="1137"/>
      <c r="S32" s="1137"/>
      <c r="T32" s="1137"/>
      <c r="U32" s="1137"/>
      <c r="V32" s="1137">
        <v>315</v>
      </c>
      <c r="W32" s="1137"/>
      <c r="X32" s="1137"/>
      <c r="Y32" s="1137"/>
      <c r="Z32" s="1137"/>
      <c r="AA32" s="1137">
        <v>8</v>
      </c>
      <c r="AB32" s="1137"/>
      <c r="AC32" s="1137"/>
      <c r="AD32" s="1137"/>
      <c r="AE32" s="1138"/>
      <c r="AF32" s="1112">
        <v>151</v>
      </c>
      <c r="AG32" s="1113"/>
      <c r="AH32" s="1113"/>
      <c r="AI32" s="1113"/>
      <c r="AJ32" s="1114"/>
      <c r="AK32" s="1073">
        <v>79</v>
      </c>
      <c r="AL32" s="1064"/>
      <c r="AM32" s="1064"/>
      <c r="AN32" s="1064"/>
      <c r="AO32" s="1064"/>
      <c r="AP32" s="1064">
        <v>1615</v>
      </c>
      <c r="AQ32" s="1064"/>
      <c r="AR32" s="1064"/>
      <c r="AS32" s="1064"/>
      <c r="AT32" s="1064"/>
      <c r="AU32" s="1064">
        <v>748</v>
      </c>
      <c r="AV32" s="1064"/>
      <c r="AW32" s="1064"/>
      <c r="AX32" s="1064"/>
      <c r="AY32" s="1064"/>
      <c r="AZ32" s="1135" t="s">
        <v>587</v>
      </c>
      <c r="BA32" s="1135"/>
      <c r="BB32" s="1135"/>
      <c r="BC32" s="1135"/>
      <c r="BD32" s="1135"/>
      <c r="BE32" s="1125" t="s">
        <v>409</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411</v>
      </c>
      <c r="C33" s="1131"/>
      <c r="D33" s="1131"/>
      <c r="E33" s="1131"/>
      <c r="F33" s="1131"/>
      <c r="G33" s="1131"/>
      <c r="H33" s="1131"/>
      <c r="I33" s="1131"/>
      <c r="J33" s="1131"/>
      <c r="K33" s="1131"/>
      <c r="L33" s="1131"/>
      <c r="M33" s="1131"/>
      <c r="N33" s="1131"/>
      <c r="O33" s="1131"/>
      <c r="P33" s="1132"/>
      <c r="Q33" s="1136">
        <v>513</v>
      </c>
      <c r="R33" s="1137"/>
      <c r="S33" s="1137"/>
      <c r="T33" s="1137"/>
      <c r="U33" s="1137"/>
      <c r="V33" s="1137">
        <v>513</v>
      </c>
      <c r="W33" s="1137"/>
      <c r="X33" s="1137"/>
      <c r="Y33" s="1137"/>
      <c r="Z33" s="1137"/>
      <c r="AA33" s="1137" t="s">
        <v>587</v>
      </c>
      <c r="AB33" s="1137"/>
      <c r="AC33" s="1137"/>
      <c r="AD33" s="1137"/>
      <c r="AE33" s="1138"/>
      <c r="AF33" s="1112" t="s">
        <v>412</v>
      </c>
      <c r="AG33" s="1113"/>
      <c r="AH33" s="1113"/>
      <c r="AI33" s="1113"/>
      <c r="AJ33" s="1114"/>
      <c r="AK33" s="1073">
        <v>397</v>
      </c>
      <c r="AL33" s="1064"/>
      <c r="AM33" s="1064"/>
      <c r="AN33" s="1064"/>
      <c r="AO33" s="1064"/>
      <c r="AP33" s="1064">
        <v>2534</v>
      </c>
      <c r="AQ33" s="1064"/>
      <c r="AR33" s="1064"/>
      <c r="AS33" s="1064"/>
      <c r="AT33" s="1064"/>
      <c r="AU33" s="1064">
        <v>2534</v>
      </c>
      <c r="AV33" s="1064"/>
      <c r="AW33" s="1064"/>
      <c r="AX33" s="1064"/>
      <c r="AY33" s="1064"/>
      <c r="AZ33" s="1135" t="s">
        <v>587</v>
      </c>
      <c r="BA33" s="1135"/>
      <c r="BB33" s="1135"/>
      <c r="BC33" s="1135"/>
      <c r="BD33" s="1135"/>
      <c r="BE33" s="1125" t="s">
        <v>413</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414</v>
      </c>
      <c r="C34" s="1131"/>
      <c r="D34" s="1131"/>
      <c r="E34" s="1131"/>
      <c r="F34" s="1131"/>
      <c r="G34" s="1131"/>
      <c r="H34" s="1131"/>
      <c r="I34" s="1131"/>
      <c r="J34" s="1131"/>
      <c r="K34" s="1131"/>
      <c r="L34" s="1131"/>
      <c r="M34" s="1131"/>
      <c r="N34" s="1131"/>
      <c r="O34" s="1131"/>
      <c r="P34" s="1132"/>
      <c r="Q34" s="1136">
        <v>53</v>
      </c>
      <c r="R34" s="1137"/>
      <c r="S34" s="1137"/>
      <c r="T34" s="1137"/>
      <c r="U34" s="1137"/>
      <c r="V34" s="1137">
        <v>53</v>
      </c>
      <c r="W34" s="1137"/>
      <c r="X34" s="1137"/>
      <c r="Y34" s="1137"/>
      <c r="Z34" s="1137"/>
      <c r="AA34" s="1137" t="s">
        <v>587</v>
      </c>
      <c r="AB34" s="1137"/>
      <c r="AC34" s="1137"/>
      <c r="AD34" s="1137"/>
      <c r="AE34" s="1138"/>
      <c r="AF34" s="1112" t="s">
        <v>138</v>
      </c>
      <c r="AG34" s="1113"/>
      <c r="AH34" s="1113"/>
      <c r="AI34" s="1113"/>
      <c r="AJ34" s="1114"/>
      <c r="AK34" s="1073">
        <v>26</v>
      </c>
      <c r="AL34" s="1064"/>
      <c r="AM34" s="1064"/>
      <c r="AN34" s="1064"/>
      <c r="AO34" s="1064"/>
      <c r="AP34" s="1064">
        <v>174</v>
      </c>
      <c r="AQ34" s="1064"/>
      <c r="AR34" s="1064"/>
      <c r="AS34" s="1064"/>
      <c r="AT34" s="1064"/>
      <c r="AU34" s="1064">
        <v>174</v>
      </c>
      <c r="AV34" s="1064"/>
      <c r="AW34" s="1064"/>
      <c r="AX34" s="1064"/>
      <c r="AY34" s="1064"/>
      <c r="AZ34" s="1135" t="s">
        <v>587</v>
      </c>
      <c r="BA34" s="1135"/>
      <c r="BB34" s="1135"/>
      <c r="BC34" s="1135"/>
      <c r="BD34" s="1135"/>
      <c r="BE34" s="1125" t="s">
        <v>415</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416</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392</v>
      </c>
      <c r="B63" s="1037" t="s">
        <v>417</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430</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138</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419</v>
      </c>
      <c r="B66" s="1089"/>
      <c r="C66" s="1089"/>
      <c r="D66" s="1089"/>
      <c r="E66" s="1089"/>
      <c r="F66" s="1089"/>
      <c r="G66" s="1089"/>
      <c r="H66" s="1089"/>
      <c r="I66" s="1089"/>
      <c r="J66" s="1089"/>
      <c r="K66" s="1089"/>
      <c r="L66" s="1089"/>
      <c r="M66" s="1089"/>
      <c r="N66" s="1089"/>
      <c r="O66" s="1089"/>
      <c r="P66" s="1090"/>
      <c r="Q66" s="1094" t="s">
        <v>420</v>
      </c>
      <c r="R66" s="1095"/>
      <c r="S66" s="1095"/>
      <c r="T66" s="1095"/>
      <c r="U66" s="1096"/>
      <c r="V66" s="1094" t="s">
        <v>398</v>
      </c>
      <c r="W66" s="1095"/>
      <c r="X66" s="1095"/>
      <c r="Y66" s="1095"/>
      <c r="Z66" s="1096"/>
      <c r="AA66" s="1094" t="s">
        <v>399</v>
      </c>
      <c r="AB66" s="1095"/>
      <c r="AC66" s="1095"/>
      <c r="AD66" s="1095"/>
      <c r="AE66" s="1096"/>
      <c r="AF66" s="1100" t="s">
        <v>400</v>
      </c>
      <c r="AG66" s="1101"/>
      <c r="AH66" s="1101"/>
      <c r="AI66" s="1101"/>
      <c r="AJ66" s="1102"/>
      <c r="AK66" s="1094" t="s">
        <v>401</v>
      </c>
      <c r="AL66" s="1089"/>
      <c r="AM66" s="1089"/>
      <c r="AN66" s="1089"/>
      <c r="AO66" s="1090"/>
      <c r="AP66" s="1094" t="s">
        <v>402</v>
      </c>
      <c r="AQ66" s="1095"/>
      <c r="AR66" s="1095"/>
      <c r="AS66" s="1095"/>
      <c r="AT66" s="1096"/>
      <c r="AU66" s="1094" t="s">
        <v>421</v>
      </c>
      <c r="AV66" s="1095"/>
      <c r="AW66" s="1095"/>
      <c r="AX66" s="1095"/>
      <c r="AY66" s="1096"/>
      <c r="AZ66" s="1094" t="s">
        <v>380</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588</v>
      </c>
      <c r="C68" s="1079"/>
      <c r="D68" s="1079"/>
      <c r="E68" s="1079"/>
      <c r="F68" s="1079"/>
      <c r="G68" s="1079"/>
      <c r="H68" s="1079"/>
      <c r="I68" s="1079"/>
      <c r="J68" s="1079"/>
      <c r="K68" s="1079"/>
      <c r="L68" s="1079"/>
      <c r="M68" s="1079"/>
      <c r="N68" s="1079"/>
      <c r="O68" s="1079"/>
      <c r="P68" s="1080"/>
      <c r="Q68" s="1081">
        <f>Q69+Q70</f>
        <v>1554</v>
      </c>
      <c r="R68" s="1075"/>
      <c r="S68" s="1075"/>
      <c r="T68" s="1075"/>
      <c r="U68" s="1075"/>
      <c r="V68" s="1075">
        <f t="shared" ref="V68" si="0">V69+V70</f>
        <v>1513</v>
      </c>
      <c r="W68" s="1075"/>
      <c r="X68" s="1075"/>
      <c r="Y68" s="1075"/>
      <c r="Z68" s="1075"/>
      <c r="AA68" s="1075">
        <f t="shared" ref="AA68" si="1">AA69+AA70</f>
        <v>42</v>
      </c>
      <c r="AB68" s="1075"/>
      <c r="AC68" s="1075"/>
      <c r="AD68" s="1075"/>
      <c r="AE68" s="1075"/>
      <c r="AF68" s="1075">
        <f t="shared" ref="AF68" si="2">AF69+AF70</f>
        <v>42</v>
      </c>
      <c r="AG68" s="1075"/>
      <c r="AH68" s="1075"/>
      <c r="AI68" s="1075"/>
      <c r="AJ68" s="1075"/>
      <c r="AK68" s="1075">
        <v>197</v>
      </c>
      <c r="AL68" s="1075"/>
      <c r="AM68" s="1075"/>
      <c r="AN68" s="1075"/>
      <c r="AO68" s="1075"/>
      <c r="AP68" s="1075">
        <v>759</v>
      </c>
      <c r="AQ68" s="1075"/>
      <c r="AR68" s="1075"/>
      <c r="AS68" s="1075"/>
      <c r="AT68" s="1075"/>
      <c r="AU68" s="1075">
        <v>406</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589</v>
      </c>
      <c r="C69" s="1068"/>
      <c r="D69" s="1068"/>
      <c r="E69" s="1068"/>
      <c r="F69" s="1068"/>
      <c r="G69" s="1068"/>
      <c r="H69" s="1068"/>
      <c r="I69" s="1068"/>
      <c r="J69" s="1068"/>
      <c r="K69" s="1068"/>
      <c r="L69" s="1068"/>
      <c r="M69" s="1068"/>
      <c r="N69" s="1068"/>
      <c r="O69" s="1068"/>
      <c r="P69" s="1069"/>
      <c r="Q69" s="1070">
        <v>292</v>
      </c>
      <c r="R69" s="1064"/>
      <c r="S69" s="1064"/>
      <c r="T69" s="1064"/>
      <c r="U69" s="1064"/>
      <c r="V69" s="1064">
        <v>290</v>
      </c>
      <c r="W69" s="1064"/>
      <c r="X69" s="1064"/>
      <c r="Y69" s="1064"/>
      <c r="Z69" s="1064"/>
      <c r="AA69" s="1064">
        <v>2</v>
      </c>
      <c r="AB69" s="1064"/>
      <c r="AC69" s="1064"/>
      <c r="AD69" s="1064"/>
      <c r="AE69" s="1064"/>
      <c r="AF69" s="1064">
        <v>2</v>
      </c>
      <c r="AG69" s="1064"/>
      <c r="AH69" s="1064"/>
      <c r="AI69" s="1064"/>
      <c r="AJ69" s="1064"/>
      <c r="AK69" s="1064">
        <v>21</v>
      </c>
      <c r="AL69" s="1064"/>
      <c r="AM69" s="1064"/>
      <c r="AN69" s="1064"/>
      <c r="AO69" s="1064"/>
      <c r="AP69" s="1064">
        <v>759</v>
      </c>
      <c r="AQ69" s="1064"/>
      <c r="AR69" s="1064"/>
      <c r="AS69" s="1064"/>
      <c r="AT69" s="1064"/>
      <c r="AU69" s="1064">
        <v>406</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590</v>
      </c>
      <c r="C70" s="1068"/>
      <c r="D70" s="1068"/>
      <c r="E70" s="1068"/>
      <c r="F70" s="1068"/>
      <c r="G70" s="1068"/>
      <c r="H70" s="1068"/>
      <c r="I70" s="1068"/>
      <c r="J70" s="1068"/>
      <c r="K70" s="1068"/>
      <c r="L70" s="1068"/>
      <c r="M70" s="1068"/>
      <c r="N70" s="1068"/>
      <c r="O70" s="1068"/>
      <c r="P70" s="1069"/>
      <c r="Q70" s="1070">
        <v>1262</v>
      </c>
      <c r="R70" s="1064"/>
      <c r="S70" s="1064"/>
      <c r="T70" s="1064"/>
      <c r="U70" s="1064"/>
      <c r="V70" s="1064">
        <v>1223</v>
      </c>
      <c r="W70" s="1064"/>
      <c r="X70" s="1064"/>
      <c r="Y70" s="1064"/>
      <c r="Z70" s="1064"/>
      <c r="AA70" s="1064">
        <v>40</v>
      </c>
      <c r="AB70" s="1064"/>
      <c r="AC70" s="1064"/>
      <c r="AD70" s="1064"/>
      <c r="AE70" s="1064"/>
      <c r="AF70" s="1064">
        <v>40</v>
      </c>
      <c r="AG70" s="1064"/>
      <c r="AH70" s="1064"/>
      <c r="AI70" s="1064"/>
      <c r="AJ70" s="1064"/>
      <c r="AK70" s="1064">
        <v>176</v>
      </c>
      <c r="AL70" s="1064"/>
      <c r="AM70" s="1064"/>
      <c r="AN70" s="1064"/>
      <c r="AO70" s="1064"/>
      <c r="AP70" s="1064" t="s">
        <v>587</v>
      </c>
      <c r="AQ70" s="1064"/>
      <c r="AR70" s="1064"/>
      <c r="AS70" s="1064"/>
      <c r="AT70" s="1064"/>
      <c r="AU70" s="1064" t="s">
        <v>587</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591</v>
      </c>
      <c r="C71" s="1068"/>
      <c r="D71" s="1068"/>
      <c r="E71" s="1068"/>
      <c r="F71" s="1068"/>
      <c r="G71" s="1068"/>
      <c r="H71" s="1068"/>
      <c r="I71" s="1068"/>
      <c r="J71" s="1068"/>
      <c r="K71" s="1068"/>
      <c r="L71" s="1068"/>
      <c r="M71" s="1068"/>
      <c r="N71" s="1068"/>
      <c r="O71" s="1068"/>
      <c r="P71" s="1069"/>
      <c r="Q71" s="1070">
        <v>1300</v>
      </c>
      <c r="R71" s="1064"/>
      <c r="S71" s="1064"/>
      <c r="T71" s="1064"/>
      <c r="U71" s="1064"/>
      <c r="V71" s="1064">
        <v>1279</v>
      </c>
      <c r="W71" s="1064"/>
      <c r="X71" s="1064"/>
      <c r="Y71" s="1064"/>
      <c r="Z71" s="1064"/>
      <c r="AA71" s="1064">
        <v>21</v>
      </c>
      <c r="AB71" s="1064"/>
      <c r="AC71" s="1064"/>
      <c r="AD71" s="1064"/>
      <c r="AE71" s="1064"/>
      <c r="AF71" s="1064">
        <v>21</v>
      </c>
      <c r="AG71" s="1064"/>
      <c r="AH71" s="1064"/>
      <c r="AI71" s="1064"/>
      <c r="AJ71" s="1064"/>
      <c r="AK71" s="1064" t="s">
        <v>587</v>
      </c>
      <c r="AL71" s="1064"/>
      <c r="AM71" s="1064"/>
      <c r="AN71" s="1064"/>
      <c r="AO71" s="1064"/>
      <c r="AP71" s="1064">
        <v>217</v>
      </c>
      <c r="AQ71" s="1064"/>
      <c r="AR71" s="1064"/>
      <c r="AS71" s="1064"/>
      <c r="AT71" s="1064"/>
      <c r="AU71" s="1064">
        <v>29</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592</v>
      </c>
      <c r="C72" s="1068"/>
      <c r="D72" s="1068"/>
      <c r="E72" s="1068"/>
      <c r="F72" s="1068"/>
      <c r="G72" s="1068"/>
      <c r="H72" s="1068"/>
      <c r="I72" s="1068"/>
      <c r="J72" s="1068"/>
      <c r="K72" s="1068"/>
      <c r="L72" s="1068"/>
      <c r="M72" s="1068"/>
      <c r="N72" s="1068"/>
      <c r="O72" s="1068"/>
      <c r="P72" s="1069"/>
      <c r="Q72" s="1070">
        <f>Q73+Q74</f>
        <v>1115</v>
      </c>
      <c r="R72" s="1064"/>
      <c r="S72" s="1064"/>
      <c r="T72" s="1064"/>
      <c r="U72" s="1064"/>
      <c r="V72" s="1064">
        <f t="shared" ref="V72" si="3">V73+V74</f>
        <v>1073</v>
      </c>
      <c r="W72" s="1064"/>
      <c r="X72" s="1064"/>
      <c r="Y72" s="1064"/>
      <c r="Z72" s="1064"/>
      <c r="AA72" s="1064">
        <f t="shared" ref="AA72" si="4">AA73+AA74</f>
        <v>42</v>
      </c>
      <c r="AB72" s="1064"/>
      <c r="AC72" s="1064"/>
      <c r="AD72" s="1064"/>
      <c r="AE72" s="1064"/>
      <c r="AF72" s="1064">
        <f t="shared" ref="AF72" si="5">AF73+AF74</f>
        <v>42</v>
      </c>
      <c r="AG72" s="1064"/>
      <c r="AH72" s="1064"/>
      <c r="AI72" s="1064"/>
      <c r="AJ72" s="1064"/>
      <c r="AK72" s="1064">
        <f t="shared" ref="AK72" si="6">AK73+AK74</f>
        <v>56</v>
      </c>
      <c r="AL72" s="1064"/>
      <c r="AM72" s="1064"/>
      <c r="AN72" s="1064"/>
      <c r="AO72" s="1064"/>
      <c r="AP72" s="1064" t="s">
        <v>587</v>
      </c>
      <c r="AQ72" s="1064"/>
      <c r="AR72" s="1064"/>
      <c r="AS72" s="1064"/>
      <c r="AT72" s="1064"/>
      <c r="AU72" s="1064" t="s">
        <v>587</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589</v>
      </c>
      <c r="C73" s="1068"/>
      <c r="D73" s="1068"/>
      <c r="E73" s="1068"/>
      <c r="F73" s="1068"/>
      <c r="G73" s="1068"/>
      <c r="H73" s="1068"/>
      <c r="I73" s="1068"/>
      <c r="J73" s="1068"/>
      <c r="K73" s="1068"/>
      <c r="L73" s="1068"/>
      <c r="M73" s="1068"/>
      <c r="N73" s="1068"/>
      <c r="O73" s="1068"/>
      <c r="P73" s="1069"/>
      <c r="Q73" s="1070">
        <v>246</v>
      </c>
      <c r="R73" s="1064"/>
      <c r="S73" s="1064"/>
      <c r="T73" s="1064"/>
      <c r="U73" s="1064"/>
      <c r="V73" s="1064">
        <v>237</v>
      </c>
      <c r="W73" s="1064"/>
      <c r="X73" s="1064"/>
      <c r="Y73" s="1064"/>
      <c r="Z73" s="1064"/>
      <c r="AA73" s="1064">
        <v>9</v>
      </c>
      <c r="AB73" s="1064"/>
      <c r="AC73" s="1064"/>
      <c r="AD73" s="1064"/>
      <c r="AE73" s="1064"/>
      <c r="AF73" s="1064">
        <v>9</v>
      </c>
      <c r="AG73" s="1064"/>
      <c r="AH73" s="1064"/>
      <c r="AI73" s="1064"/>
      <c r="AJ73" s="1064"/>
      <c r="AK73" s="1064">
        <v>10</v>
      </c>
      <c r="AL73" s="1064"/>
      <c r="AM73" s="1064"/>
      <c r="AN73" s="1064"/>
      <c r="AO73" s="1064"/>
      <c r="AP73" s="1064" t="s">
        <v>587</v>
      </c>
      <c r="AQ73" s="1064"/>
      <c r="AR73" s="1064"/>
      <c r="AS73" s="1064"/>
      <c r="AT73" s="1064"/>
      <c r="AU73" s="1064" t="s">
        <v>587</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590</v>
      </c>
      <c r="C74" s="1068"/>
      <c r="D74" s="1068"/>
      <c r="E74" s="1068"/>
      <c r="F74" s="1068"/>
      <c r="G74" s="1068"/>
      <c r="H74" s="1068"/>
      <c r="I74" s="1068"/>
      <c r="J74" s="1068"/>
      <c r="K74" s="1068"/>
      <c r="L74" s="1068"/>
      <c r="M74" s="1068"/>
      <c r="N74" s="1068"/>
      <c r="O74" s="1068"/>
      <c r="P74" s="1069"/>
      <c r="Q74" s="1070">
        <v>869</v>
      </c>
      <c r="R74" s="1064"/>
      <c r="S74" s="1064"/>
      <c r="T74" s="1064"/>
      <c r="U74" s="1064"/>
      <c r="V74" s="1064">
        <v>836</v>
      </c>
      <c r="W74" s="1064"/>
      <c r="X74" s="1064"/>
      <c r="Y74" s="1064"/>
      <c r="Z74" s="1064"/>
      <c r="AA74" s="1064">
        <v>33</v>
      </c>
      <c r="AB74" s="1064"/>
      <c r="AC74" s="1064"/>
      <c r="AD74" s="1064"/>
      <c r="AE74" s="1064"/>
      <c r="AF74" s="1064">
        <v>33</v>
      </c>
      <c r="AG74" s="1064"/>
      <c r="AH74" s="1064"/>
      <c r="AI74" s="1064"/>
      <c r="AJ74" s="1064"/>
      <c r="AK74" s="1064">
        <v>46</v>
      </c>
      <c r="AL74" s="1064"/>
      <c r="AM74" s="1064"/>
      <c r="AN74" s="1064"/>
      <c r="AO74" s="1064"/>
      <c r="AP74" s="1064" t="s">
        <v>587</v>
      </c>
      <c r="AQ74" s="1064"/>
      <c r="AR74" s="1064"/>
      <c r="AS74" s="1064"/>
      <c r="AT74" s="1064"/>
      <c r="AU74" s="1064" t="s">
        <v>587</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593</v>
      </c>
      <c r="C75" s="1068"/>
      <c r="D75" s="1068"/>
      <c r="E75" s="1068"/>
      <c r="F75" s="1068"/>
      <c r="G75" s="1068"/>
      <c r="H75" s="1068"/>
      <c r="I75" s="1068"/>
      <c r="J75" s="1068"/>
      <c r="K75" s="1068"/>
      <c r="L75" s="1068"/>
      <c r="M75" s="1068"/>
      <c r="N75" s="1068"/>
      <c r="O75" s="1068"/>
      <c r="P75" s="1069"/>
      <c r="Q75" s="1071">
        <f>Q76+Q77</f>
        <v>7876</v>
      </c>
      <c r="R75" s="1072"/>
      <c r="S75" s="1072"/>
      <c r="T75" s="1072"/>
      <c r="U75" s="1073"/>
      <c r="V75" s="1074">
        <f t="shared" ref="V75" si="7">V76+V77</f>
        <v>6471</v>
      </c>
      <c r="W75" s="1072"/>
      <c r="X75" s="1072"/>
      <c r="Y75" s="1072"/>
      <c r="Z75" s="1073"/>
      <c r="AA75" s="1074">
        <f t="shared" ref="AA75" si="8">AA76+AA77</f>
        <v>1405</v>
      </c>
      <c r="AB75" s="1072"/>
      <c r="AC75" s="1072"/>
      <c r="AD75" s="1072"/>
      <c r="AE75" s="1073"/>
      <c r="AF75" s="1074">
        <f t="shared" ref="AF75" si="9">AF76+AF77</f>
        <v>1405</v>
      </c>
      <c r="AG75" s="1072"/>
      <c r="AH75" s="1072"/>
      <c r="AI75" s="1072"/>
      <c r="AJ75" s="1073"/>
      <c r="AK75" s="1074">
        <f t="shared" ref="AK75" si="10">AK76+AK77</f>
        <v>115</v>
      </c>
      <c r="AL75" s="1072"/>
      <c r="AM75" s="1072"/>
      <c r="AN75" s="1072"/>
      <c r="AO75" s="1073"/>
      <c r="AP75" s="1074">
        <v>953</v>
      </c>
      <c r="AQ75" s="1072"/>
      <c r="AR75" s="1072"/>
      <c r="AS75" s="1072"/>
      <c r="AT75" s="1073"/>
      <c r="AU75" s="1074">
        <v>38</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589</v>
      </c>
      <c r="C76" s="1068"/>
      <c r="D76" s="1068"/>
      <c r="E76" s="1068"/>
      <c r="F76" s="1068"/>
      <c r="G76" s="1068"/>
      <c r="H76" s="1068"/>
      <c r="I76" s="1068"/>
      <c r="J76" s="1068"/>
      <c r="K76" s="1068"/>
      <c r="L76" s="1068"/>
      <c r="M76" s="1068"/>
      <c r="N76" s="1068"/>
      <c r="O76" s="1068"/>
      <c r="P76" s="1069"/>
      <c r="Q76" s="1071">
        <v>303</v>
      </c>
      <c r="R76" s="1072"/>
      <c r="S76" s="1072"/>
      <c r="T76" s="1072"/>
      <c r="U76" s="1073"/>
      <c r="V76" s="1074">
        <v>284</v>
      </c>
      <c r="W76" s="1072"/>
      <c r="X76" s="1072"/>
      <c r="Y76" s="1072"/>
      <c r="Z76" s="1073"/>
      <c r="AA76" s="1074">
        <v>19</v>
      </c>
      <c r="AB76" s="1072"/>
      <c r="AC76" s="1072"/>
      <c r="AD76" s="1072"/>
      <c r="AE76" s="1073"/>
      <c r="AF76" s="1074">
        <v>19</v>
      </c>
      <c r="AG76" s="1072"/>
      <c r="AH76" s="1072"/>
      <c r="AI76" s="1072"/>
      <c r="AJ76" s="1073"/>
      <c r="AK76" s="1074">
        <v>88</v>
      </c>
      <c r="AL76" s="1072"/>
      <c r="AM76" s="1072"/>
      <c r="AN76" s="1072"/>
      <c r="AO76" s="1073"/>
      <c r="AP76" s="1074" t="s">
        <v>587</v>
      </c>
      <c r="AQ76" s="1072"/>
      <c r="AR76" s="1072"/>
      <c r="AS76" s="1072"/>
      <c r="AT76" s="1073"/>
      <c r="AU76" s="1074" t="s">
        <v>587</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590</v>
      </c>
      <c r="C77" s="1068"/>
      <c r="D77" s="1068"/>
      <c r="E77" s="1068"/>
      <c r="F77" s="1068"/>
      <c r="G77" s="1068"/>
      <c r="H77" s="1068"/>
      <c r="I77" s="1068"/>
      <c r="J77" s="1068"/>
      <c r="K77" s="1068"/>
      <c r="L77" s="1068"/>
      <c r="M77" s="1068"/>
      <c r="N77" s="1068"/>
      <c r="O77" s="1068"/>
      <c r="P77" s="1069"/>
      <c r="Q77" s="1071">
        <v>7573</v>
      </c>
      <c r="R77" s="1072"/>
      <c r="S77" s="1072"/>
      <c r="T77" s="1072"/>
      <c r="U77" s="1073"/>
      <c r="V77" s="1074">
        <v>6187</v>
      </c>
      <c r="W77" s="1072"/>
      <c r="X77" s="1072"/>
      <c r="Y77" s="1072"/>
      <c r="Z77" s="1073"/>
      <c r="AA77" s="1074">
        <v>1386</v>
      </c>
      <c r="AB77" s="1072"/>
      <c r="AC77" s="1072"/>
      <c r="AD77" s="1072"/>
      <c r="AE77" s="1073"/>
      <c r="AF77" s="1074">
        <v>1386</v>
      </c>
      <c r="AG77" s="1072"/>
      <c r="AH77" s="1072"/>
      <c r="AI77" s="1072"/>
      <c r="AJ77" s="1073"/>
      <c r="AK77" s="1074">
        <v>27</v>
      </c>
      <c r="AL77" s="1072"/>
      <c r="AM77" s="1072"/>
      <c r="AN77" s="1072"/>
      <c r="AO77" s="1073"/>
      <c r="AP77" s="1074">
        <v>953</v>
      </c>
      <c r="AQ77" s="1072"/>
      <c r="AR77" s="1072"/>
      <c r="AS77" s="1072"/>
      <c r="AT77" s="1073"/>
      <c r="AU77" s="1074">
        <v>38</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594</v>
      </c>
      <c r="C78" s="1068"/>
      <c r="D78" s="1068"/>
      <c r="E78" s="1068"/>
      <c r="F78" s="1068"/>
      <c r="G78" s="1068"/>
      <c r="H78" s="1068"/>
      <c r="I78" s="1068"/>
      <c r="J78" s="1068"/>
      <c r="K78" s="1068"/>
      <c r="L78" s="1068"/>
      <c r="M78" s="1068"/>
      <c r="N78" s="1068"/>
      <c r="O78" s="1068"/>
      <c r="P78" s="1069"/>
      <c r="Q78" s="1070">
        <v>851</v>
      </c>
      <c r="R78" s="1064"/>
      <c r="S78" s="1064"/>
      <c r="T78" s="1064"/>
      <c r="U78" s="1064"/>
      <c r="V78" s="1064">
        <v>840</v>
      </c>
      <c r="W78" s="1064"/>
      <c r="X78" s="1064"/>
      <c r="Y78" s="1064"/>
      <c r="Z78" s="1064"/>
      <c r="AA78" s="1064">
        <v>11</v>
      </c>
      <c r="AB78" s="1064"/>
      <c r="AC78" s="1064"/>
      <c r="AD78" s="1064"/>
      <c r="AE78" s="1064"/>
      <c r="AF78" s="1064">
        <v>11</v>
      </c>
      <c r="AG78" s="1064"/>
      <c r="AH78" s="1064"/>
      <c r="AI78" s="1064"/>
      <c r="AJ78" s="1064"/>
      <c r="AK78" s="1064">
        <v>28</v>
      </c>
      <c r="AL78" s="1064"/>
      <c r="AM78" s="1064"/>
      <c r="AN78" s="1064"/>
      <c r="AO78" s="1064"/>
      <c r="AP78" s="1064" t="s">
        <v>587</v>
      </c>
      <c r="AQ78" s="1064"/>
      <c r="AR78" s="1064"/>
      <c r="AS78" s="1064"/>
      <c r="AT78" s="1064"/>
      <c r="AU78" s="1064" t="s">
        <v>587</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595</v>
      </c>
      <c r="C79" s="1068"/>
      <c r="D79" s="1068"/>
      <c r="E79" s="1068"/>
      <c r="F79" s="1068"/>
      <c r="G79" s="1068"/>
      <c r="H79" s="1068"/>
      <c r="I79" s="1068"/>
      <c r="J79" s="1068"/>
      <c r="K79" s="1068"/>
      <c r="L79" s="1068"/>
      <c r="M79" s="1068"/>
      <c r="N79" s="1068"/>
      <c r="O79" s="1068"/>
      <c r="P79" s="1069"/>
      <c r="Q79" s="1070">
        <v>2267</v>
      </c>
      <c r="R79" s="1064"/>
      <c r="S79" s="1064"/>
      <c r="T79" s="1064"/>
      <c r="U79" s="1064"/>
      <c r="V79" s="1064">
        <v>2200</v>
      </c>
      <c r="W79" s="1064"/>
      <c r="X79" s="1064"/>
      <c r="Y79" s="1064"/>
      <c r="Z79" s="1064"/>
      <c r="AA79" s="1064">
        <v>67</v>
      </c>
      <c r="AB79" s="1064"/>
      <c r="AC79" s="1064"/>
      <c r="AD79" s="1064"/>
      <c r="AE79" s="1064"/>
      <c r="AF79" s="1064">
        <v>67</v>
      </c>
      <c r="AG79" s="1064"/>
      <c r="AH79" s="1064"/>
      <c r="AI79" s="1064"/>
      <c r="AJ79" s="1064"/>
      <c r="AK79" s="1064">
        <v>71</v>
      </c>
      <c r="AL79" s="1064"/>
      <c r="AM79" s="1064"/>
      <c r="AN79" s="1064"/>
      <c r="AO79" s="1064"/>
      <c r="AP79" s="1064">
        <v>1390</v>
      </c>
      <c r="AQ79" s="1064"/>
      <c r="AR79" s="1064"/>
      <c r="AS79" s="1064"/>
      <c r="AT79" s="1064"/>
      <c r="AU79" s="1064">
        <v>65</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596</v>
      </c>
      <c r="C80" s="1068"/>
      <c r="D80" s="1068"/>
      <c r="E80" s="1068"/>
      <c r="F80" s="1068"/>
      <c r="G80" s="1068"/>
      <c r="H80" s="1068"/>
      <c r="I80" s="1068"/>
      <c r="J80" s="1068"/>
      <c r="K80" s="1068"/>
      <c r="L80" s="1068"/>
      <c r="M80" s="1068"/>
      <c r="N80" s="1068"/>
      <c r="O80" s="1068"/>
      <c r="P80" s="1069"/>
      <c r="Q80" s="1070">
        <v>90</v>
      </c>
      <c r="R80" s="1064"/>
      <c r="S80" s="1064"/>
      <c r="T80" s="1064"/>
      <c r="U80" s="1064"/>
      <c r="V80" s="1064">
        <v>85</v>
      </c>
      <c r="W80" s="1064"/>
      <c r="X80" s="1064"/>
      <c r="Y80" s="1064"/>
      <c r="Z80" s="1064"/>
      <c r="AA80" s="1064">
        <v>5</v>
      </c>
      <c r="AB80" s="1064"/>
      <c r="AC80" s="1064"/>
      <c r="AD80" s="1064"/>
      <c r="AE80" s="1064"/>
      <c r="AF80" s="1064">
        <v>5</v>
      </c>
      <c r="AG80" s="1064"/>
      <c r="AH80" s="1064"/>
      <c r="AI80" s="1064"/>
      <c r="AJ80" s="1064"/>
      <c r="AK80" s="1064" t="s">
        <v>587</v>
      </c>
      <c r="AL80" s="1064"/>
      <c r="AM80" s="1064"/>
      <c r="AN80" s="1064"/>
      <c r="AO80" s="1064"/>
      <c r="AP80" s="1064" t="s">
        <v>587</v>
      </c>
      <c r="AQ80" s="1064"/>
      <c r="AR80" s="1064"/>
      <c r="AS80" s="1064"/>
      <c r="AT80" s="1064"/>
      <c r="AU80" s="1064" t="s">
        <v>587</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t="s">
        <v>597</v>
      </c>
      <c r="C81" s="1068"/>
      <c r="D81" s="1068"/>
      <c r="E81" s="1068"/>
      <c r="F81" s="1068"/>
      <c r="G81" s="1068"/>
      <c r="H81" s="1068"/>
      <c r="I81" s="1068"/>
      <c r="J81" s="1068"/>
      <c r="K81" s="1068"/>
      <c r="L81" s="1068"/>
      <c r="M81" s="1068"/>
      <c r="N81" s="1068"/>
      <c r="O81" s="1068"/>
      <c r="P81" s="1069"/>
      <c r="Q81" s="1070">
        <f>Q82+Q83</f>
        <v>259</v>
      </c>
      <c r="R81" s="1064"/>
      <c r="S81" s="1064"/>
      <c r="T81" s="1064"/>
      <c r="U81" s="1064"/>
      <c r="V81" s="1064">
        <f t="shared" ref="V81" si="11">V82+V83</f>
        <v>174</v>
      </c>
      <c r="W81" s="1064"/>
      <c r="X81" s="1064"/>
      <c r="Y81" s="1064"/>
      <c r="Z81" s="1064"/>
      <c r="AA81" s="1064">
        <f t="shared" ref="AA81" si="12">AA82+AA83</f>
        <v>84</v>
      </c>
      <c r="AB81" s="1064"/>
      <c r="AC81" s="1064"/>
      <c r="AD81" s="1064"/>
      <c r="AE81" s="1064"/>
      <c r="AF81" s="1064">
        <f t="shared" ref="AF81" si="13">AF82+AF83</f>
        <v>84</v>
      </c>
      <c r="AG81" s="1064"/>
      <c r="AH81" s="1064"/>
      <c r="AI81" s="1064"/>
      <c r="AJ81" s="1064"/>
      <c r="AK81" s="1064" t="s">
        <v>587</v>
      </c>
      <c r="AL81" s="1064"/>
      <c r="AM81" s="1064"/>
      <c r="AN81" s="1064"/>
      <c r="AO81" s="1064"/>
      <c r="AP81" s="1064" t="s">
        <v>587</v>
      </c>
      <c r="AQ81" s="1064"/>
      <c r="AR81" s="1064"/>
      <c r="AS81" s="1064"/>
      <c r="AT81" s="1064"/>
      <c r="AU81" s="1064" t="s">
        <v>587</v>
      </c>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t="s">
        <v>589</v>
      </c>
      <c r="C82" s="1068"/>
      <c r="D82" s="1068"/>
      <c r="E82" s="1068"/>
      <c r="F82" s="1068"/>
      <c r="G82" s="1068"/>
      <c r="H82" s="1068"/>
      <c r="I82" s="1068"/>
      <c r="J82" s="1068"/>
      <c r="K82" s="1068"/>
      <c r="L82" s="1068"/>
      <c r="M82" s="1068"/>
      <c r="N82" s="1068"/>
      <c r="O82" s="1068"/>
      <c r="P82" s="1069"/>
      <c r="Q82" s="1070">
        <v>226</v>
      </c>
      <c r="R82" s="1064"/>
      <c r="S82" s="1064"/>
      <c r="T82" s="1064"/>
      <c r="U82" s="1064"/>
      <c r="V82" s="1064">
        <v>149</v>
      </c>
      <c r="W82" s="1064"/>
      <c r="X82" s="1064"/>
      <c r="Y82" s="1064"/>
      <c r="Z82" s="1064"/>
      <c r="AA82" s="1064">
        <v>77</v>
      </c>
      <c r="AB82" s="1064"/>
      <c r="AC82" s="1064"/>
      <c r="AD82" s="1064"/>
      <c r="AE82" s="1064"/>
      <c r="AF82" s="1064">
        <v>77</v>
      </c>
      <c r="AG82" s="1064"/>
      <c r="AH82" s="1064"/>
      <c r="AI82" s="1064"/>
      <c r="AJ82" s="1064"/>
      <c r="AK82" s="1064" t="s">
        <v>587</v>
      </c>
      <c r="AL82" s="1064"/>
      <c r="AM82" s="1064"/>
      <c r="AN82" s="1064"/>
      <c r="AO82" s="1064"/>
      <c r="AP82" s="1064" t="s">
        <v>587</v>
      </c>
      <c r="AQ82" s="1064"/>
      <c r="AR82" s="1064"/>
      <c r="AS82" s="1064"/>
      <c r="AT82" s="1064"/>
      <c r="AU82" s="1064" t="s">
        <v>587</v>
      </c>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t="s">
        <v>590</v>
      </c>
      <c r="C83" s="1068"/>
      <c r="D83" s="1068"/>
      <c r="E83" s="1068"/>
      <c r="F83" s="1068"/>
      <c r="G83" s="1068"/>
      <c r="H83" s="1068"/>
      <c r="I83" s="1068"/>
      <c r="J83" s="1068"/>
      <c r="K83" s="1068"/>
      <c r="L83" s="1068"/>
      <c r="M83" s="1068"/>
      <c r="N83" s="1068"/>
      <c r="O83" s="1068"/>
      <c r="P83" s="1069"/>
      <c r="Q83" s="1070">
        <v>33</v>
      </c>
      <c r="R83" s="1064"/>
      <c r="S83" s="1064"/>
      <c r="T83" s="1064"/>
      <c r="U83" s="1064"/>
      <c r="V83" s="1064">
        <v>25</v>
      </c>
      <c r="W83" s="1064"/>
      <c r="X83" s="1064"/>
      <c r="Y83" s="1064"/>
      <c r="Z83" s="1064"/>
      <c r="AA83" s="1064">
        <v>7</v>
      </c>
      <c r="AB83" s="1064"/>
      <c r="AC83" s="1064"/>
      <c r="AD83" s="1064"/>
      <c r="AE83" s="1064"/>
      <c r="AF83" s="1064">
        <v>7</v>
      </c>
      <c r="AG83" s="1064"/>
      <c r="AH83" s="1064"/>
      <c r="AI83" s="1064"/>
      <c r="AJ83" s="1064"/>
      <c r="AK83" s="1064" t="s">
        <v>587</v>
      </c>
      <c r="AL83" s="1064"/>
      <c r="AM83" s="1064"/>
      <c r="AN83" s="1064"/>
      <c r="AO83" s="1064"/>
      <c r="AP83" s="1064" t="s">
        <v>587</v>
      </c>
      <c r="AQ83" s="1064"/>
      <c r="AR83" s="1064"/>
      <c r="AS83" s="1064"/>
      <c r="AT83" s="1064"/>
      <c r="AU83" s="1064" t="s">
        <v>587</v>
      </c>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t="s">
        <v>598</v>
      </c>
      <c r="C84" s="1068"/>
      <c r="D84" s="1068"/>
      <c r="E84" s="1068"/>
      <c r="F84" s="1068"/>
      <c r="G84" s="1068"/>
      <c r="H84" s="1068"/>
      <c r="I84" s="1068"/>
      <c r="J84" s="1068"/>
      <c r="K84" s="1068"/>
      <c r="L84" s="1068"/>
      <c r="M84" s="1068"/>
      <c r="N84" s="1068"/>
      <c r="O84" s="1068"/>
      <c r="P84" s="1069"/>
      <c r="Q84" s="1070">
        <f>Q85+Q86</f>
        <v>232539</v>
      </c>
      <c r="R84" s="1064"/>
      <c r="S84" s="1064"/>
      <c r="T84" s="1064"/>
      <c r="U84" s="1064"/>
      <c r="V84" s="1064">
        <f t="shared" ref="V84" si="14">V85+V86</f>
        <v>223519</v>
      </c>
      <c r="W84" s="1064"/>
      <c r="X84" s="1064"/>
      <c r="Y84" s="1064"/>
      <c r="Z84" s="1064"/>
      <c r="AA84" s="1064">
        <f t="shared" ref="AA84" si="15">AA85+AA86</f>
        <v>9020</v>
      </c>
      <c r="AB84" s="1064"/>
      <c r="AC84" s="1064"/>
      <c r="AD84" s="1064"/>
      <c r="AE84" s="1064"/>
      <c r="AF84" s="1064">
        <f t="shared" ref="AF84" si="16">AF85+AF86</f>
        <v>9020</v>
      </c>
      <c r="AG84" s="1064"/>
      <c r="AH84" s="1064"/>
      <c r="AI84" s="1064"/>
      <c r="AJ84" s="1064"/>
      <c r="AK84" s="1064">
        <v>1138</v>
      </c>
      <c r="AL84" s="1064"/>
      <c r="AM84" s="1064"/>
      <c r="AN84" s="1064"/>
      <c r="AO84" s="1064"/>
      <c r="AP84" s="1064" t="s">
        <v>599</v>
      </c>
      <c r="AQ84" s="1064"/>
      <c r="AR84" s="1064"/>
      <c r="AS84" s="1064"/>
      <c r="AT84" s="1064"/>
      <c r="AU84" s="1064" t="s">
        <v>599</v>
      </c>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t="s">
        <v>589</v>
      </c>
      <c r="C85" s="1068"/>
      <c r="D85" s="1068"/>
      <c r="E85" s="1068"/>
      <c r="F85" s="1068"/>
      <c r="G85" s="1068"/>
      <c r="H85" s="1068"/>
      <c r="I85" s="1068"/>
      <c r="J85" s="1068"/>
      <c r="K85" s="1068"/>
      <c r="L85" s="1068"/>
      <c r="M85" s="1068"/>
      <c r="N85" s="1068"/>
      <c r="O85" s="1068"/>
      <c r="P85" s="1069"/>
      <c r="Q85" s="1070">
        <v>193</v>
      </c>
      <c r="R85" s="1064"/>
      <c r="S85" s="1064"/>
      <c r="T85" s="1064"/>
      <c r="U85" s="1064"/>
      <c r="V85" s="1064">
        <v>189</v>
      </c>
      <c r="W85" s="1064"/>
      <c r="X85" s="1064"/>
      <c r="Y85" s="1064"/>
      <c r="Z85" s="1064"/>
      <c r="AA85" s="1064">
        <v>4</v>
      </c>
      <c r="AB85" s="1064"/>
      <c r="AC85" s="1064"/>
      <c r="AD85" s="1064"/>
      <c r="AE85" s="1064"/>
      <c r="AF85" s="1064">
        <v>4</v>
      </c>
      <c r="AG85" s="1064"/>
      <c r="AH85" s="1064"/>
      <c r="AI85" s="1064"/>
      <c r="AJ85" s="1064"/>
      <c r="AK85" s="1064" t="s">
        <v>599</v>
      </c>
      <c r="AL85" s="1064"/>
      <c r="AM85" s="1064"/>
      <c r="AN85" s="1064"/>
      <c r="AO85" s="1064"/>
      <c r="AP85" s="1064" t="s">
        <v>587</v>
      </c>
      <c r="AQ85" s="1064"/>
      <c r="AR85" s="1064"/>
      <c r="AS85" s="1064"/>
      <c r="AT85" s="1064"/>
      <c r="AU85" s="1064" t="s">
        <v>587</v>
      </c>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t="s">
        <v>590</v>
      </c>
      <c r="C86" s="1068"/>
      <c r="D86" s="1068"/>
      <c r="E86" s="1068"/>
      <c r="F86" s="1068"/>
      <c r="G86" s="1068"/>
      <c r="H86" s="1068"/>
      <c r="I86" s="1068"/>
      <c r="J86" s="1068"/>
      <c r="K86" s="1068"/>
      <c r="L86" s="1068"/>
      <c r="M86" s="1068"/>
      <c r="N86" s="1068"/>
      <c r="O86" s="1068"/>
      <c r="P86" s="1069"/>
      <c r="Q86" s="1070">
        <v>232346</v>
      </c>
      <c r="R86" s="1064"/>
      <c r="S86" s="1064"/>
      <c r="T86" s="1064"/>
      <c r="U86" s="1064"/>
      <c r="V86" s="1064">
        <v>223330</v>
      </c>
      <c r="W86" s="1064"/>
      <c r="X86" s="1064"/>
      <c r="Y86" s="1064"/>
      <c r="Z86" s="1064"/>
      <c r="AA86" s="1064">
        <v>9016</v>
      </c>
      <c r="AB86" s="1064"/>
      <c r="AC86" s="1064"/>
      <c r="AD86" s="1064"/>
      <c r="AE86" s="1064"/>
      <c r="AF86" s="1064">
        <v>9016</v>
      </c>
      <c r="AG86" s="1064"/>
      <c r="AH86" s="1064"/>
      <c r="AI86" s="1064"/>
      <c r="AJ86" s="1064"/>
      <c r="AK86" s="1064">
        <v>1138</v>
      </c>
      <c r="AL86" s="1064"/>
      <c r="AM86" s="1064"/>
      <c r="AN86" s="1064"/>
      <c r="AO86" s="1064"/>
      <c r="AP86" s="1064" t="s">
        <v>587</v>
      </c>
      <c r="AQ86" s="1064"/>
      <c r="AR86" s="1064"/>
      <c r="AS86" s="1064"/>
      <c r="AT86" s="1064"/>
      <c r="AU86" s="1064" t="s">
        <v>587</v>
      </c>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392</v>
      </c>
      <c r="B88" s="1037" t="s">
        <v>422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10697</v>
      </c>
      <c r="AG88" s="1052"/>
      <c r="AH88" s="1052"/>
      <c r="AI88" s="1052"/>
      <c r="AJ88" s="1052"/>
      <c r="AK88" s="1056"/>
      <c r="AL88" s="1056"/>
      <c r="AM88" s="1056"/>
      <c r="AN88" s="1056"/>
      <c r="AO88" s="1056"/>
      <c r="AP88" s="1052">
        <v>3319</v>
      </c>
      <c r="AQ88" s="1052"/>
      <c r="AR88" s="1052"/>
      <c r="AS88" s="1052"/>
      <c r="AT88" s="1052"/>
      <c r="AU88" s="1052">
        <v>538</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423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431</v>
      </c>
      <c r="AB109" s="987"/>
      <c r="AC109" s="987"/>
      <c r="AD109" s="987"/>
      <c r="AE109" s="988"/>
      <c r="AF109" s="989" t="s">
        <v>310</v>
      </c>
      <c r="AG109" s="987"/>
      <c r="AH109" s="987"/>
      <c r="AI109" s="987"/>
      <c r="AJ109" s="988"/>
      <c r="AK109" s="989" t="s">
        <v>309</v>
      </c>
      <c r="AL109" s="987"/>
      <c r="AM109" s="987"/>
      <c r="AN109" s="987"/>
      <c r="AO109" s="988"/>
      <c r="AP109" s="989" t="s">
        <v>432</v>
      </c>
      <c r="AQ109" s="987"/>
      <c r="AR109" s="987"/>
      <c r="AS109" s="987"/>
      <c r="AT109" s="1018"/>
      <c r="AU109" s="986" t="s">
        <v>430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431</v>
      </c>
      <c r="BR109" s="987"/>
      <c r="BS109" s="987"/>
      <c r="BT109" s="987"/>
      <c r="BU109" s="988"/>
      <c r="BV109" s="989" t="s">
        <v>310</v>
      </c>
      <c r="BW109" s="987"/>
      <c r="BX109" s="987"/>
      <c r="BY109" s="987"/>
      <c r="BZ109" s="988"/>
      <c r="CA109" s="989" t="s">
        <v>309</v>
      </c>
      <c r="CB109" s="987"/>
      <c r="CC109" s="987"/>
      <c r="CD109" s="987"/>
      <c r="CE109" s="988"/>
      <c r="CF109" s="1025" t="s">
        <v>432</v>
      </c>
      <c r="CG109" s="1025"/>
      <c r="CH109" s="1025"/>
      <c r="CI109" s="1025"/>
      <c r="CJ109" s="1025"/>
      <c r="CK109" s="989" t="s">
        <v>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431</v>
      </c>
      <c r="DH109" s="987"/>
      <c r="DI109" s="987"/>
      <c r="DJ109" s="987"/>
      <c r="DK109" s="988"/>
      <c r="DL109" s="989" t="s">
        <v>310</v>
      </c>
      <c r="DM109" s="987"/>
      <c r="DN109" s="987"/>
      <c r="DO109" s="987"/>
      <c r="DP109" s="988"/>
      <c r="DQ109" s="989" t="s">
        <v>309</v>
      </c>
      <c r="DR109" s="987"/>
      <c r="DS109" s="987"/>
      <c r="DT109" s="987"/>
      <c r="DU109" s="988"/>
      <c r="DV109" s="989" t="s">
        <v>432</v>
      </c>
      <c r="DW109" s="987"/>
      <c r="DX109" s="987"/>
      <c r="DY109" s="987"/>
      <c r="DZ109" s="1018"/>
    </row>
    <row r="110" spans="1:131" s="247" customFormat="1" ht="26.25" customHeight="1" x14ac:dyDescent="0.15">
      <c r="A110" s="889" t="s">
        <v>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1133472</v>
      </c>
      <c r="AB110" s="980"/>
      <c r="AC110" s="980"/>
      <c r="AD110" s="980"/>
      <c r="AE110" s="981"/>
      <c r="AF110" s="982">
        <v>1106529</v>
      </c>
      <c r="AG110" s="980"/>
      <c r="AH110" s="980"/>
      <c r="AI110" s="980"/>
      <c r="AJ110" s="981"/>
      <c r="AK110" s="982">
        <v>1172794</v>
      </c>
      <c r="AL110" s="980"/>
      <c r="AM110" s="980"/>
      <c r="AN110" s="980"/>
      <c r="AO110" s="981"/>
      <c r="AP110" s="983">
        <v>25</v>
      </c>
      <c r="AQ110" s="984"/>
      <c r="AR110" s="984"/>
      <c r="AS110" s="984"/>
      <c r="AT110" s="985"/>
      <c r="AU110" s="1019" t="s">
        <v>73</v>
      </c>
      <c r="AV110" s="1020"/>
      <c r="AW110" s="1020"/>
      <c r="AX110" s="1020"/>
      <c r="AY110" s="1020"/>
      <c r="AZ110" s="945" t="s">
        <v>435</v>
      </c>
      <c r="BA110" s="890"/>
      <c r="BB110" s="890"/>
      <c r="BC110" s="890"/>
      <c r="BD110" s="890"/>
      <c r="BE110" s="890"/>
      <c r="BF110" s="890"/>
      <c r="BG110" s="890"/>
      <c r="BH110" s="890"/>
      <c r="BI110" s="890"/>
      <c r="BJ110" s="890"/>
      <c r="BK110" s="890"/>
      <c r="BL110" s="890"/>
      <c r="BM110" s="890"/>
      <c r="BN110" s="890"/>
      <c r="BO110" s="890"/>
      <c r="BP110" s="891"/>
      <c r="BQ110" s="946">
        <v>12789675</v>
      </c>
      <c r="BR110" s="927"/>
      <c r="BS110" s="927"/>
      <c r="BT110" s="927"/>
      <c r="BU110" s="927"/>
      <c r="BV110" s="927">
        <v>12434618</v>
      </c>
      <c r="BW110" s="927"/>
      <c r="BX110" s="927"/>
      <c r="BY110" s="927"/>
      <c r="BZ110" s="927"/>
      <c r="CA110" s="927">
        <v>12499385</v>
      </c>
      <c r="CB110" s="927"/>
      <c r="CC110" s="927"/>
      <c r="CD110" s="927"/>
      <c r="CE110" s="927"/>
      <c r="CF110" s="951">
        <v>266.8</v>
      </c>
      <c r="CG110" s="952"/>
      <c r="CH110" s="952"/>
      <c r="CI110" s="952"/>
      <c r="CJ110" s="952"/>
      <c r="CK110" s="1015" t="s">
        <v>436</v>
      </c>
      <c r="CL110" s="901"/>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138</v>
      </c>
      <c r="DH110" s="927"/>
      <c r="DI110" s="927"/>
      <c r="DJ110" s="927"/>
      <c r="DK110" s="927"/>
      <c r="DL110" s="927" t="s">
        <v>138</v>
      </c>
      <c r="DM110" s="927"/>
      <c r="DN110" s="927"/>
      <c r="DO110" s="927"/>
      <c r="DP110" s="927"/>
      <c r="DQ110" s="927" t="s">
        <v>138</v>
      </c>
      <c r="DR110" s="927"/>
      <c r="DS110" s="927"/>
      <c r="DT110" s="927"/>
      <c r="DU110" s="927"/>
      <c r="DV110" s="928" t="s">
        <v>138</v>
      </c>
      <c r="DW110" s="928"/>
      <c r="DX110" s="928"/>
      <c r="DY110" s="928"/>
      <c r="DZ110" s="929"/>
    </row>
    <row r="111" spans="1:131" s="247" customFormat="1" ht="26.25" customHeight="1" x14ac:dyDescent="0.15">
      <c r="A111" s="856" t="s">
        <v>438</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138</v>
      </c>
      <c r="AB111" s="1008"/>
      <c r="AC111" s="1008"/>
      <c r="AD111" s="1008"/>
      <c r="AE111" s="1009"/>
      <c r="AF111" s="1010" t="s">
        <v>412</v>
      </c>
      <c r="AG111" s="1008"/>
      <c r="AH111" s="1008"/>
      <c r="AI111" s="1008"/>
      <c r="AJ111" s="1009"/>
      <c r="AK111" s="1010" t="s">
        <v>439</v>
      </c>
      <c r="AL111" s="1008"/>
      <c r="AM111" s="1008"/>
      <c r="AN111" s="1008"/>
      <c r="AO111" s="1009"/>
      <c r="AP111" s="1011" t="s">
        <v>440</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t="s">
        <v>440</v>
      </c>
      <c r="BR111" s="899"/>
      <c r="BS111" s="899"/>
      <c r="BT111" s="899"/>
      <c r="BU111" s="899"/>
      <c r="BV111" s="899" t="s">
        <v>138</v>
      </c>
      <c r="BW111" s="899"/>
      <c r="BX111" s="899"/>
      <c r="BY111" s="899"/>
      <c r="BZ111" s="899"/>
      <c r="CA111" s="899" t="s">
        <v>138</v>
      </c>
      <c r="CB111" s="899"/>
      <c r="CC111" s="899"/>
      <c r="CD111" s="899"/>
      <c r="CE111" s="899"/>
      <c r="CF111" s="960" t="s">
        <v>138</v>
      </c>
      <c r="CG111" s="961"/>
      <c r="CH111" s="961"/>
      <c r="CI111" s="961"/>
      <c r="CJ111" s="961"/>
      <c r="CK111" s="1016"/>
      <c r="CL111" s="90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443</v>
      </c>
      <c r="DH111" s="899"/>
      <c r="DI111" s="899"/>
      <c r="DJ111" s="899"/>
      <c r="DK111" s="899"/>
      <c r="DL111" s="899" t="s">
        <v>138</v>
      </c>
      <c r="DM111" s="899"/>
      <c r="DN111" s="899"/>
      <c r="DO111" s="899"/>
      <c r="DP111" s="899"/>
      <c r="DQ111" s="899" t="s">
        <v>443</v>
      </c>
      <c r="DR111" s="899"/>
      <c r="DS111" s="899"/>
      <c r="DT111" s="899"/>
      <c r="DU111" s="899"/>
      <c r="DV111" s="876" t="s">
        <v>138</v>
      </c>
      <c r="DW111" s="876"/>
      <c r="DX111" s="876"/>
      <c r="DY111" s="876"/>
      <c r="DZ111" s="877"/>
    </row>
    <row r="112" spans="1:131" s="247" customFormat="1" ht="26.25" customHeight="1" x14ac:dyDescent="0.15">
      <c r="A112" s="1001" t="s">
        <v>444</v>
      </c>
      <c r="B112" s="1002"/>
      <c r="C112" s="832" t="s">
        <v>445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439</v>
      </c>
      <c r="AB112" s="862"/>
      <c r="AC112" s="862"/>
      <c r="AD112" s="862"/>
      <c r="AE112" s="863"/>
      <c r="AF112" s="864" t="s">
        <v>138</v>
      </c>
      <c r="AG112" s="862"/>
      <c r="AH112" s="862"/>
      <c r="AI112" s="862"/>
      <c r="AJ112" s="863"/>
      <c r="AK112" s="864" t="s">
        <v>138</v>
      </c>
      <c r="AL112" s="862"/>
      <c r="AM112" s="862"/>
      <c r="AN112" s="862"/>
      <c r="AO112" s="863"/>
      <c r="AP112" s="909" t="s">
        <v>138</v>
      </c>
      <c r="AQ112" s="910"/>
      <c r="AR112" s="910"/>
      <c r="AS112" s="910"/>
      <c r="AT112" s="911"/>
      <c r="AU112" s="1021"/>
      <c r="AV112" s="1022"/>
      <c r="AW112" s="1022"/>
      <c r="AX112" s="1022"/>
      <c r="AY112" s="1022"/>
      <c r="AZ112" s="897" t="s">
        <v>446</v>
      </c>
      <c r="BA112" s="832"/>
      <c r="BB112" s="832"/>
      <c r="BC112" s="832"/>
      <c r="BD112" s="832"/>
      <c r="BE112" s="832"/>
      <c r="BF112" s="832"/>
      <c r="BG112" s="832"/>
      <c r="BH112" s="832"/>
      <c r="BI112" s="832"/>
      <c r="BJ112" s="832"/>
      <c r="BK112" s="832"/>
      <c r="BL112" s="832"/>
      <c r="BM112" s="832"/>
      <c r="BN112" s="832"/>
      <c r="BO112" s="832"/>
      <c r="BP112" s="833"/>
      <c r="BQ112" s="898">
        <v>3783300</v>
      </c>
      <c r="BR112" s="899"/>
      <c r="BS112" s="899"/>
      <c r="BT112" s="899"/>
      <c r="BU112" s="899"/>
      <c r="BV112" s="899">
        <v>4283863</v>
      </c>
      <c r="BW112" s="899"/>
      <c r="BX112" s="899"/>
      <c r="BY112" s="899"/>
      <c r="BZ112" s="899"/>
      <c r="CA112" s="899">
        <v>5267116</v>
      </c>
      <c r="CB112" s="899"/>
      <c r="CC112" s="899"/>
      <c r="CD112" s="899"/>
      <c r="CE112" s="899"/>
      <c r="CF112" s="960">
        <v>112.4</v>
      </c>
      <c r="CG112" s="961"/>
      <c r="CH112" s="961"/>
      <c r="CI112" s="961"/>
      <c r="CJ112" s="961"/>
      <c r="CK112" s="1016"/>
      <c r="CL112" s="903"/>
      <c r="CM112" s="906" t="s">
        <v>447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138</v>
      </c>
      <c r="DH112" s="899"/>
      <c r="DI112" s="899"/>
      <c r="DJ112" s="899"/>
      <c r="DK112" s="899"/>
      <c r="DL112" s="899" t="s">
        <v>138</v>
      </c>
      <c r="DM112" s="899"/>
      <c r="DN112" s="899"/>
      <c r="DO112" s="899"/>
      <c r="DP112" s="899"/>
      <c r="DQ112" s="899" t="s">
        <v>138</v>
      </c>
      <c r="DR112" s="899"/>
      <c r="DS112" s="899"/>
      <c r="DT112" s="899"/>
      <c r="DU112" s="899"/>
      <c r="DV112" s="876" t="s">
        <v>448</v>
      </c>
      <c r="DW112" s="876"/>
      <c r="DX112" s="876"/>
      <c r="DY112" s="876"/>
      <c r="DZ112" s="877"/>
    </row>
    <row r="113" spans="1:130" s="247" customFormat="1" ht="26.25" customHeight="1" x14ac:dyDescent="0.15">
      <c r="A113" s="1003"/>
      <c r="B113" s="1004"/>
      <c r="C113" s="832" t="s">
        <v>449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395369</v>
      </c>
      <c r="AB113" s="1008"/>
      <c r="AC113" s="1008"/>
      <c r="AD113" s="1008"/>
      <c r="AE113" s="1009"/>
      <c r="AF113" s="1010">
        <v>404866</v>
      </c>
      <c r="AG113" s="1008"/>
      <c r="AH113" s="1008"/>
      <c r="AI113" s="1008"/>
      <c r="AJ113" s="1009"/>
      <c r="AK113" s="1010">
        <v>401128</v>
      </c>
      <c r="AL113" s="1008"/>
      <c r="AM113" s="1008"/>
      <c r="AN113" s="1008"/>
      <c r="AO113" s="1009"/>
      <c r="AP113" s="1011">
        <v>8.6</v>
      </c>
      <c r="AQ113" s="1012"/>
      <c r="AR113" s="1012"/>
      <c r="AS113" s="1012"/>
      <c r="AT113" s="1013"/>
      <c r="AU113" s="1021"/>
      <c r="AV113" s="1022"/>
      <c r="AW113" s="1022"/>
      <c r="AX113" s="1022"/>
      <c r="AY113" s="1022"/>
      <c r="AZ113" s="897" t="s">
        <v>450</v>
      </c>
      <c r="BA113" s="832"/>
      <c r="BB113" s="832"/>
      <c r="BC113" s="832"/>
      <c r="BD113" s="832"/>
      <c r="BE113" s="832"/>
      <c r="BF113" s="832"/>
      <c r="BG113" s="832"/>
      <c r="BH113" s="832"/>
      <c r="BI113" s="832"/>
      <c r="BJ113" s="832"/>
      <c r="BK113" s="832"/>
      <c r="BL113" s="832"/>
      <c r="BM113" s="832"/>
      <c r="BN113" s="832"/>
      <c r="BO113" s="832"/>
      <c r="BP113" s="833"/>
      <c r="BQ113" s="898">
        <v>668277</v>
      </c>
      <c r="BR113" s="899"/>
      <c r="BS113" s="899"/>
      <c r="BT113" s="899"/>
      <c r="BU113" s="899"/>
      <c r="BV113" s="899">
        <v>599055</v>
      </c>
      <c r="BW113" s="899"/>
      <c r="BX113" s="899"/>
      <c r="BY113" s="899"/>
      <c r="BZ113" s="899"/>
      <c r="CA113" s="899">
        <v>538502</v>
      </c>
      <c r="CB113" s="899"/>
      <c r="CC113" s="899"/>
      <c r="CD113" s="899"/>
      <c r="CE113" s="899"/>
      <c r="CF113" s="960">
        <v>11.5</v>
      </c>
      <c r="CG113" s="961"/>
      <c r="CH113" s="961"/>
      <c r="CI113" s="961"/>
      <c r="CJ113" s="961"/>
      <c r="CK113" s="1016"/>
      <c r="CL113" s="903"/>
      <c r="CM113" s="906" t="s">
        <v>451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448</v>
      </c>
      <c r="DH113" s="862"/>
      <c r="DI113" s="862"/>
      <c r="DJ113" s="862"/>
      <c r="DK113" s="863"/>
      <c r="DL113" s="864" t="s">
        <v>138</v>
      </c>
      <c r="DM113" s="862"/>
      <c r="DN113" s="862"/>
      <c r="DO113" s="862"/>
      <c r="DP113" s="863"/>
      <c r="DQ113" s="864" t="s">
        <v>138</v>
      </c>
      <c r="DR113" s="862"/>
      <c r="DS113" s="862"/>
      <c r="DT113" s="862"/>
      <c r="DU113" s="863"/>
      <c r="DV113" s="909" t="s">
        <v>138</v>
      </c>
      <c r="DW113" s="910"/>
      <c r="DX113" s="910"/>
      <c r="DY113" s="910"/>
      <c r="DZ113" s="911"/>
    </row>
    <row r="114" spans="1:130" s="247" customFormat="1" ht="26.25" customHeight="1" x14ac:dyDescent="0.15">
      <c r="A114" s="1003"/>
      <c r="B114" s="1004"/>
      <c r="C114" s="832" t="s">
        <v>452</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62427</v>
      </c>
      <c r="AB114" s="862"/>
      <c r="AC114" s="862"/>
      <c r="AD114" s="862"/>
      <c r="AE114" s="863"/>
      <c r="AF114" s="864">
        <v>70373</v>
      </c>
      <c r="AG114" s="862"/>
      <c r="AH114" s="862"/>
      <c r="AI114" s="862"/>
      <c r="AJ114" s="863"/>
      <c r="AK114" s="864">
        <v>68483</v>
      </c>
      <c r="AL114" s="862"/>
      <c r="AM114" s="862"/>
      <c r="AN114" s="862"/>
      <c r="AO114" s="863"/>
      <c r="AP114" s="909">
        <v>1.5</v>
      </c>
      <c r="AQ114" s="910"/>
      <c r="AR114" s="910"/>
      <c r="AS114" s="910"/>
      <c r="AT114" s="911"/>
      <c r="AU114" s="1021"/>
      <c r="AV114" s="1022"/>
      <c r="AW114" s="1022"/>
      <c r="AX114" s="1022"/>
      <c r="AY114" s="1022"/>
      <c r="AZ114" s="897" t="s">
        <v>453</v>
      </c>
      <c r="BA114" s="832"/>
      <c r="BB114" s="832"/>
      <c r="BC114" s="832"/>
      <c r="BD114" s="832"/>
      <c r="BE114" s="832"/>
      <c r="BF114" s="832"/>
      <c r="BG114" s="832"/>
      <c r="BH114" s="832"/>
      <c r="BI114" s="832"/>
      <c r="BJ114" s="832"/>
      <c r="BK114" s="832"/>
      <c r="BL114" s="832"/>
      <c r="BM114" s="832"/>
      <c r="BN114" s="832"/>
      <c r="BO114" s="832"/>
      <c r="BP114" s="833"/>
      <c r="BQ114" s="898">
        <v>2073901</v>
      </c>
      <c r="BR114" s="899"/>
      <c r="BS114" s="899"/>
      <c r="BT114" s="899"/>
      <c r="BU114" s="899"/>
      <c r="BV114" s="899">
        <v>1975887</v>
      </c>
      <c r="BW114" s="899"/>
      <c r="BX114" s="899"/>
      <c r="BY114" s="899"/>
      <c r="BZ114" s="899"/>
      <c r="CA114" s="899">
        <v>1911844</v>
      </c>
      <c r="CB114" s="899"/>
      <c r="CC114" s="899"/>
      <c r="CD114" s="899"/>
      <c r="CE114" s="899"/>
      <c r="CF114" s="960">
        <v>40.799999999999997</v>
      </c>
      <c r="CG114" s="961"/>
      <c r="CH114" s="961"/>
      <c r="CI114" s="961"/>
      <c r="CJ114" s="961"/>
      <c r="CK114" s="1016"/>
      <c r="CL114" s="903"/>
      <c r="CM114" s="906" t="s">
        <v>454</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138</v>
      </c>
      <c r="DH114" s="862"/>
      <c r="DI114" s="862"/>
      <c r="DJ114" s="862"/>
      <c r="DK114" s="863"/>
      <c r="DL114" s="864" t="s">
        <v>138</v>
      </c>
      <c r="DM114" s="862"/>
      <c r="DN114" s="862"/>
      <c r="DO114" s="862"/>
      <c r="DP114" s="863"/>
      <c r="DQ114" s="864" t="s">
        <v>412</v>
      </c>
      <c r="DR114" s="862"/>
      <c r="DS114" s="862"/>
      <c r="DT114" s="862"/>
      <c r="DU114" s="863"/>
      <c r="DV114" s="909" t="s">
        <v>138</v>
      </c>
      <c r="DW114" s="910"/>
      <c r="DX114" s="910"/>
      <c r="DY114" s="910"/>
      <c r="DZ114" s="911"/>
    </row>
    <row r="115" spans="1:130" s="247" customFormat="1" ht="26.25" customHeight="1" x14ac:dyDescent="0.15">
      <c r="A115" s="1003"/>
      <c r="B115" s="1004"/>
      <c r="C115" s="832" t="s">
        <v>455</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138</v>
      </c>
      <c r="AB115" s="1008"/>
      <c r="AC115" s="1008"/>
      <c r="AD115" s="1008"/>
      <c r="AE115" s="1009"/>
      <c r="AF115" s="1010" t="s">
        <v>412</v>
      </c>
      <c r="AG115" s="1008"/>
      <c r="AH115" s="1008"/>
      <c r="AI115" s="1008"/>
      <c r="AJ115" s="1009"/>
      <c r="AK115" s="1010" t="s">
        <v>138</v>
      </c>
      <c r="AL115" s="1008"/>
      <c r="AM115" s="1008"/>
      <c r="AN115" s="1008"/>
      <c r="AO115" s="1009"/>
      <c r="AP115" s="1011" t="s">
        <v>138</v>
      </c>
      <c r="AQ115" s="1012"/>
      <c r="AR115" s="1012"/>
      <c r="AS115" s="1012"/>
      <c r="AT115" s="1013"/>
      <c r="AU115" s="1021"/>
      <c r="AV115" s="1022"/>
      <c r="AW115" s="1022"/>
      <c r="AX115" s="1022"/>
      <c r="AY115" s="1022"/>
      <c r="AZ115" s="897" t="s">
        <v>456</v>
      </c>
      <c r="BA115" s="832"/>
      <c r="BB115" s="832"/>
      <c r="BC115" s="832"/>
      <c r="BD115" s="832"/>
      <c r="BE115" s="832"/>
      <c r="BF115" s="832"/>
      <c r="BG115" s="832"/>
      <c r="BH115" s="832"/>
      <c r="BI115" s="832"/>
      <c r="BJ115" s="832"/>
      <c r="BK115" s="832"/>
      <c r="BL115" s="832"/>
      <c r="BM115" s="832"/>
      <c r="BN115" s="832"/>
      <c r="BO115" s="832"/>
      <c r="BP115" s="833"/>
      <c r="BQ115" s="898" t="s">
        <v>138</v>
      </c>
      <c r="BR115" s="899"/>
      <c r="BS115" s="899"/>
      <c r="BT115" s="899"/>
      <c r="BU115" s="899"/>
      <c r="BV115" s="899" t="s">
        <v>439</v>
      </c>
      <c r="BW115" s="899"/>
      <c r="BX115" s="899"/>
      <c r="BY115" s="899"/>
      <c r="BZ115" s="899"/>
      <c r="CA115" s="899" t="s">
        <v>138</v>
      </c>
      <c r="CB115" s="899"/>
      <c r="CC115" s="899"/>
      <c r="CD115" s="899"/>
      <c r="CE115" s="899"/>
      <c r="CF115" s="960" t="s">
        <v>439</v>
      </c>
      <c r="CG115" s="961"/>
      <c r="CH115" s="961"/>
      <c r="CI115" s="961"/>
      <c r="CJ115" s="961"/>
      <c r="CK115" s="1016"/>
      <c r="CL115" s="903"/>
      <c r="CM115" s="897" t="s">
        <v>457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439</v>
      </c>
      <c r="DH115" s="862"/>
      <c r="DI115" s="862"/>
      <c r="DJ115" s="862"/>
      <c r="DK115" s="863"/>
      <c r="DL115" s="864" t="s">
        <v>138</v>
      </c>
      <c r="DM115" s="862"/>
      <c r="DN115" s="862"/>
      <c r="DO115" s="862"/>
      <c r="DP115" s="863"/>
      <c r="DQ115" s="864" t="s">
        <v>138</v>
      </c>
      <c r="DR115" s="862"/>
      <c r="DS115" s="862"/>
      <c r="DT115" s="862"/>
      <c r="DU115" s="863"/>
      <c r="DV115" s="909" t="s">
        <v>138</v>
      </c>
      <c r="DW115" s="910"/>
      <c r="DX115" s="910"/>
      <c r="DY115" s="910"/>
      <c r="DZ115" s="911"/>
    </row>
    <row r="116" spans="1:130" s="247" customFormat="1" ht="26.25" customHeight="1" x14ac:dyDescent="0.15">
      <c r="A116" s="1005"/>
      <c r="B116" s="1006"/>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440</v>
      </c>
      <c r="AB116" s="862"/>
      <c r="AC116" s="862"/>
      <c r="AD116" s="862"/>
      <c r="AE116" s="863"/>
      <c r="AF116" s="864" t="s">
        <v>138</v>
      </c>
      <c r="AG116" s="862"/>
      <c r="AH116" s="862"/>
      <c r="AI116" s="862"/>
      <c r="AJ116" s="863"/>
      <c r="AK116" s="864" t="s">
        <v>138</v>
      </c>
      <c r="AL116" s="862"/>
      <c r="AM116" s="862"/>
      <c r="AN116" s="862"/>
      <c r="AO116" s="863"/>
      <c r="AP116" s="909" t="s">
        <v>138</v>
      </c>
      <c r="AQ116" s="910"/>
      <c r="AR116" s="910"/>
      <c r="AS116" s="910"/>
      <c r="AT116" s="911"/>
      <c r="AU116" s="1021"/>
      <c r="AV116" s="1022"/>
      <c r="AW116" s="1022"/>
      <c r="AX116" s="1022"/>
      <c r="AY116" s="1022"/>
      <c r="AZ116" s="948" t="s">
        <v>459</v>
      </c>
      <c r="BA116" s="949"/>
      <c r="BB116" s="949"/>
      <c r="BC116" s="949"/>
      <c r="BD116" s="949"/>
      <c r="BE116" s="949"/>
      <c r="BF116" s="949"/>
      <c r="BG116" s="949"/>
      <c r="BH116" s="949"/>
      <c r="BI116" s="949"/>
      <c r="BJ116" s="949"/>
      <c r="BK116" s="949"/>
      <c r="BL116" s="949"/>
      <c r="BM116" s="949"/>
      <c r="BN116" s="949"/>
      <c r="BO116" s="949"/>
      <c r="BP116" s="950"/>
      <c r="BQ116" s="898" t="s">
        <v>138</v>
      </c>
      <c r="BR116" s="899"/>
      <c r="BS116" s="899"/>
      <c r="BT116" s="899"/>
      <c r="BU116" s="899"/>
      <c r="BV116" s="899" t="s">
        <v>138</v>
      </c>
      <c r="BW116" s="899"/>
      <c r="BX116" s="899"/>
      <c r="BY116" s="899"/>
      <c r="BZ116" s="899"/>
      <c r="CA116" s="899" t="s">
        <v>443</v>
      </c>
      <c r="CB116" s="899"/>
      <c r="CC116" s="899"/>
      <c r="CD116" s="899"/>
      <c r="CE116" s="899"/>
      <c r="CF116" s="960" t="s">
        <v>138</v>
      </c>
      <c r="CG116" s="961"/>
      <c r="CH116" s="961"/>
      <c r="CI116" s="961"/>
      <c r="CJ116" s="961"/>
      <c r="CK116" s="1016"/>
      <c r="CL116" s="903"/>
      <c r="CM116" s="906" t="s">
        <v>460</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138</v>
      </c>
      <c r="DH116" s="862"/>
      <c r="DI116" s="862"/>
      <c r="DJ116" s="862"/>
      <c r="DK116" s="863"/>
      <c r="DL116" s="864" t="s">
        <v>138</v>
      </c>
      <c r="DM116" s="862"/>
      <c r="DN116" s="862"/>
      <c r="DO116" s="862"/>
      <c r="DP116" s="863"/>
      <c r="DQ116" s="864" t="s">
        <v>138</v>
      </c>
      <c r="DR116" s="862"/>
      <c r="DS116" s="862"/>
      <c r="DT116" s="862"/>
      <c r="DU116" s="863"/>
      <c r="DV116" s="909" t="s">
        <v>138</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461</v>
      </c>
      <c r="Z117" s="988"/>
      <c r="AA117" s="993">
        <v>1591268</v>
      </c>
      <c r="AB117" s="994"/>
      <c r="AC117" s="994"/>
      <c r="AD117" s="994"/>
      <c r="AE117" s="995"/>
      <c r="AF117" s="996">
        <v>1581768</v>
      </c>
      <c r="AG117" s="994"/>
      <c r="AH117" s="994"/>
      <c r="AI117" s="994"/>
      <c r="AJ117" s="995"/>
      <c r="AK117" s="996">
        <v>1642405</v>
      </c>
      <c r="AL117" s="994"/>
      <c r="AM117" s="994"/>
      <c r="AN117" s="994"/>
      <c r="AO117" s="995"/>
      <c r="AP117" s="997"/>
      <c r="AQ117" s="998"/>
      <c r="AR117" s="998"/>
      <c r="AS117" s="998"/>
      <c r="AT117" s="999"/>
      <c r="AU117" s="1021"/>
      <c r="AV117" s="1022"/>
      <c r="AW117" s="1022"/>
      <c r="AX117" s="1022"/>
      <c r="AY117" s="1022"/>
      <c r="AZ117" s="948" t="s">
        <v>462</v>
      </c>
      <c r="BA117" s="949"/>
      <c r="BB117" s="949"/>
      <c r="BC117" s="949"/>
      <c r="BD117" s="949"/>
      <c r="BE117" s="949"/>
      <c r="BF117" s="949"/>
      <c r="BG117" s="949"/>
      <c r="BH117" s="949"/>
      <c r="BI117" s="949"/>
      <c r="BJ117" s="949"/>
      <c r="BK117" s="949"/>
      <c r="BL117" s="949"/>
      <c r="BM117" s="949"/>
      <c r="BN117" s="949"/>
      <c r="BO117" s="949"/>
      <c r="BP117" s="950"/>
      <c r="BQ117" s="898" t="s">
        <v>443</v>
      </c>
      <c r="BR117" s="899"/>
      <c r="BS117" s="899"/>
      <c r="BT117" s="899"/>
      <c r="BU117" s="899"/>
      <c r="BV117" s="899" t="s">
        <v>412</v>
      </c>
      <c r="BW117" s="899"/>
      <c r="BX117" s="899"/>
      <c r="BY117" s="899"/>
      <c r="BZ117" s="899"/>
      <c r="CA117" s="899" t="s">
        <v>138</v>
      </c>
      <c r="CB117" s="899"/>
      <c r="CC117" s="899"/>
      <c r="CD117" s="899"/>
      <c r="CE117" s="899"/>
      <c r="CF117" s="960" t="s">
        <v>443</v>
      </c>
      <c r="CG117" s="961"/>
      <c r="CH117" s="961"/>
      <c r="CI117" s="961"/>
      <c r="CJ117" s="961"/>
      <c r="CK117" s="1016"/>
      <c r="CL117" s="903"/>
      <c r="CM117" s="906" t="s">
        <v>463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138</v>
      </c>
      <c r="DH117" s="862"/>
      <c r="DI117" s="862"/>
      <c r="DJ117" s="862"/>
      <c r="DK117" s="863"/>
      <c r="DL117" s="864" t="s">
        <v>138</v>
      </c>
      <c r="DM117" s="862"/>
      <c r="DN117" s="862"/>
      <c r="DO117" s="862"/>
      <c r="DP117" s="863"/>
      <c r="DQ117" s="864" t="s">
        <v>138</v>
      </c>
      <c r="DR117" s="862"/>
      <c r="DS117" s="862"/>
      <c r="DT117" s="862"/>
      <c r="DU117" s="863"/>
      <c r="DV117" s="909" t="s">
        <v>440</v>
      </c>
      <c r="DW117" s="910"/>
      <c r="DX117" s="910"/>
      <c r="DY117" s="910"/>
      <c r="DZ117" s="911"/>
    </row>
    <row r="118" spans="1:130" s="247" customFormat="1" ht="26.25" customHeight="1" x14ac:dyDescent="0.15">
      <c r="A118" s="986" t="s">
        <v>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431</v>
      </c>
      <c r="AB118" s="987"/>
      <c r="AC118" s="987"/>
      <c r="AD118" s="987"/>
      <c r="AE118" s="988"/>
      <c r="AF118" s="989" t="s">
        <v>310</v>
      </c>
      <c r="AG118" s="987"/>
      <c r="AH118" s="987"/>
      <c r="AI118" s="987"/>
      <c r="AJ118" s="988"/>
      <c r="AK118" s="989" t="s">
        <v>309</v>
      </c>
      <c r="AL118" s="987"/>
      <c r="AM118" s="987"/>
      <c r="AN118" s="987"/>
      <c r="AO118" s="988"/>
      <c r="AP118" s="990" t="s">
        <v>432</v>
      </c>
      <c r="AQ118" s="991"/>
      <c r="AR118" s="991"/>
      <c r="AS118" s="991"/>
      <c r="AT118" s="992"/>
      <c r="AU118" s="1021"/>
      <c r="AV118" s="1022"/>
      <c r="AW118" s="1022"/>
      <c r="AX118" s="1022"/>
      <c r="AY118" s="1022"/>
      <c r="AZ118" s="964" t="s">
        <v>464</v>
      </c>
      <c r="BA118" s="965"/>
      <c r="BB118" s="965"/>
      <c r="BC118" s="965"/>
      <c r="BD118" s="965"/>
      <c r="BE118" s="965"/>
      <c r="BF118" s="965"/>
      <c r="BG118" s="965"/>
      <c r="BH118" s="965"/>
      <c r="BI118" s="965"/>
      <c r="BJ118" s="965"/>
      <c r="BK118" s="965"/>
      <c r="BL118" s="965"/>
      <c r="BM118" s="965"/>
      <c r="BN118" s="965"/>
      <c r="BO118" s="965"/>
      <c r="BP118" s="966"/>
      <c r="BQ118" s="967" t="s">
        <v>443</v>
      </c>
      <c r="BR118" s="930"/>
      <c r="BS118" s="930"/>
      <c r="BT118" s="930"/>
      <c r="BU118" s="930"/>
      <c r="BV118" s="930" t="s">
        <v>138</v>
      </c>
      <c r="BW118" s="930"/>
      <c r="BX118" s="930"/>
      <c r="BY118" s="930"/>
      <c r="BZ118" s="930"/>
      <c r="CA118" s="930" t="s">
        <v>138</v>
      </c>
      <c r="CB118" s="930"/>
      <c r="CC118" s="930"/>
      <c r="CD118" s="930"/>
      <c r="CE118" s="930"/>
      <c r="CF118" s="960" t="s">
        <v>138</v>
      </c>
      <c r="CG118" s="961"/>
      <c r="CH118" s="961"/>
      <c r="CI118" s="961"/>
      <c r="CJ118" s="961"/>
      <c r="CK118" s="1016"/>
      <c r="CL118" s="903"/>
      <c r="CM118" s="906" t="s">
        <v>465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443</v>
      </c>
      <c r="DH118" s="862"/>
      <c r="DI118" s="862"/>
      <c r="DJ118" s="862"/>
      <c r="DK118" s="863"/>
      <c r="DL118" s="864" t="s">
        <v>138</v>
      </c>
      <c r="DM118" s="862"/>
      <c r="DN118" s="862"/>
      <c r="DO118" s="862"/>
      <c r="DP118" s="863"/>
      <c r="DQ118" s="864" t="s">
        <v>138</v>
      </c>
      <c r="DR118" s="862"/>
      <c r="DS118" s="862"/>
      <c r="DT118" s="862"/>
      <c r="DU118" s="863"/>
      <c r="DV118" s="909" t="s">
        <v>443</v>
      </c>
      <c r="DW118" s="910"/>
      <c r="DX118" s="910"/>
      <c r="DY118" s="910"/>
      <c r="DZ118" s="911"/>
    </row>
    <row r="119" spans="1:130" s="247" customFormat="1" ht="26.25" customHeight="1" x14ac:dyDescent="0.15">
      <c r="A119" s="900" t="s">
        <v>436</v>
      </c>
      <c r="B119" s="901"/>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138</v>
      </c>
      <c r="AB119" s="980"/>
      <c r="AC119" s="980"/>
      <c r="AD119" s="980"/>
      <c r="AE119" s="981"/>
      <c r="AF119" s="982" t="s">
        <v>440</v>
      </c>
      <c r="AG119" s="980"/>
      <c r="AH119" s="980"/>
      <c r="AI119" s="980"/>
      <c r="AJ119" s="981"/>
      <c r="AK119" s="982" t="s">
        <v>138</v>
      </c>
      <c r="AL119" s="980"/>
      <c r="AM119" s="980"/>
      <c r="AN119" s="980"/>
      <c r="AO119" s="981"/>
      <c r="AP119" s="983" t="s">
        <v>138</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466</v>
      </c>
      <c r="BP119" s="963"/>
      <c r="BQ119" s="967">
        <v>19315153</v>
      </c>
      <c r="BR119" s="930"/>
      <c r="BS119" s="930"/>
      <c r="BT119" s="930"/>
      <c r="BU119" s="930"/>
      <c r="BV119" s="930">
        <v>19293423</v>
      </c>
      <c r="BW119" s="930"/>
      <c r="BX119" s="930"/>
      <c r="BY119" s="930"/>
      <c r="BZ119" s="930"/>
      <c r="CA119" s="930">
        <v>20216847</v>
      </c>
      <c r="CB119" s="930"/>
      <c r="CC119" s="930"/>
      <c r="CD119" s="930"/>
      <c r="CE119" s="930"/>
      <c r="CF119" s="828"/>
      <c r="CG119" s="829"/>
      <c r="CH119" s="829"/>
      <c r="CI119" s="829"/>
      <c r="CJ119" s="919"/>
      <c r="CK119" s="1017"/>
      <c r="CL119" s="905"/>
      <c r="CM119" s="923" t="s">
        <v>467</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439</v>
      </c>
      <c r="DH119" s="845"/>
      <c r="DI119" s="845"/>
      <c r="DJ119" s="845"/>
      <c r="DK119" s="846"/>
      <c r="DL119" s="847" t="s">
        <v>443</v>
      </c>
      <c r="DM119" s="845"/>
      <c r="DN119" s="845"/>
      <c r="DO119" s="845"/>
      <c r="DP119" s="846"/>
      <c r="DQ119" s="847" t="s">
        <v>440</v>
      </c>
      <c r="DR119" s="845"/>
      <c r="DS119" s="845"/>
      <c r="DT119" s="845"/>
      <c r="DU119" s="846"/>
      <c r="DV119" s="933" t="s">
        <v>138</v>
      </c>
      <c r="DW119" s="934"/>
      <c r="DX119" s="934"/>
      <c r="DY119" s="934"/>
      <c r="DZ119" s="935"/>
    </row>
    <row r="120" spans="1:130" s="247" customFormat="1" ht="26.25" customHeight="1" x14ac:dyDescent="0.15">
      <c r="A120" s="902"/>
      <c r="B120" s="90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443</v>
      </c>
      <c r="AB120" s="862"/>
      <c r="AC120" s="862"/>
      <c r="AD120" s="862"/>
      <c r="AE120" s="863"/>
      <c r="AF120" s="864" t="s">
        <v>138</v>
      </c>
      <c r="AG120" s="862"/>
      <c r="AH120" s="862"/>
      <c r="AI120" s="862"/>
      <c r="AJ120" s="863"/>
      <c r="AK120" s="864" t="s">
        <v>443</v>
      </c>
      <c r="AL120" s="862"/>
      <c r="AM120" s="862"/>
      <c r="AN120" s="862"/>
      <c r="AO120" s="863"/>
      <c r="AP120" s="909" t="s">
        <v>412</v>
      </c>
      <c r="AQ120" s="910"/>
      <c r="AR120" s="910"/>
      <c r="AS120" s="910"/>
      <c r="AT120" s="911"/>
      <c r="AU120" s="968" t="s">
        <v>468</v>
      </c>
      <c r="AV120" s="969"/>
      <c r="AW120" s="969"/>
      <c r="AX120" s="969"/>
      <c r="AY120" s="970"/>
      <c r="AZ120" s="945" t="s">
        <v>469</v>
      </c>
      <c r="BA120" s="890"/>
      <c r="BB120" s="890"/>
      <c r="BC120" s="890"/>
      <c r="BD120" s="890"/>
      <c r="BE120" s="890"/>
      <c r="BF120" s="890"/>
      <c r="BG120" s="890"/>
      <c r="BH120" s="890"/>
      <c r="BI120" s="890"/>
      <c r="BJ120" s="890"/>
      <c r="BK120" s="890"/>
      <c r="BL120" s="890"/>
      <c r="BM120" s="890"/>
      <c r="BN120" s="890"/>
      <c r="BO120" s="890"/>
      <c r="BP120" s="891"/>
      <c r="BQ120" s="946">
        <v>5129383</v>
      </c>
      <c r="BR120" s="927"/>
      <c r="BS120" s="927"/>
      <c r="BT120" s="927"/>
      <c r="BU120" s="927"/>
      <c r="BV120" s="927">
        <v>4714697</v>
      </c>
      <c r="BW120" s="927"/>
      <c r="BX120" s="927"/>
      <c r="BY120" s="927"/>
      <c r="BZ120" s="927"/>
      <c r="CA120" s="927">
        <v>4598391</v>
      </c>
      <c r="CB120" s="927"/>
      <c r="CC120" s="927"/>
      <c r="CD120" s="927"/>
      <c r="CE120" s="927"/>
      <c r="CF120" s="951">
        <v>98.2</v>
      </c>
      <c r="CG120" s="952"/>
      <c r="CH120" s="952"/>
      <c r="CI120" s="952"/>
      <c r="CJ120" s="952"/>
      <c r="CK120" s="953" t="s">
        <v>470</v>
      </c>
      <c r="CL120" s="937"/>
      <c r="CM120" s="937"/>
      <c r="CN120" s="937"/>
      <c r="CO120" s="938"/>
      <c r="CP120" s="957" t="s">
        <v>471</v>
      </c>
      <c r="CQ120" s="958"/>
      <c r="CR120" s="958"/>
      <c r="CS120" s="958"/>
      <c r="CT120" s="958"/>
      <c r="CU120" s="958"/>
      <c r="CV120" s="958"/>
      <c r="CW120" s="958"/>
      <c r="CX120" s="958"/>
      <c r="CY120" s="958"/>
      <c r="CZ120" s="958"/>
      <c r="DA120" s="958"/>
      <c r="DB120" s="958"/>
      <c r="DC120" s="958"/>
      <c r="DD120" s="958"/>
      <c r="DE120" s="958"/>
      <c r="DF120" s="959"/>
      <c r="DG120" s="946">
        <v>3030229</v>
      </c>
      <c r="DH120" s="927"/>
      <c r="DI120" s="927"/>
      <c r="DJ120" s="927"/>
      <c r="DK120" s="927"/>
      <c r="DL120" s="927">
        <v>2778916</v>
      </c>
      <c r="DM120" s="927"/>
      <c r="DN120" s="927"/>
      <c r="DO120" s="927"/>
      <c r="DP120" s="927"/>
      <c r="DQ120" s="927">
        <v>2533735</v>
      </c>
      <c r="DR120" s="927"/>
      <c r="DS120" s="927"/>
      <c r="DT120" s="927"/>
      <c r="DU120" s="927"/>
      <c r="DV120" s="928">
        <v>54.1</v>
      </c>
      <c r="DW120" s="928"/>
      <c r="DX120" s="928"/>
      <c r="DY120" s="928"/>
      <c r="DZ120" s="929"/>
    </row>
    <row r="121" spans="1:130" s="247" customFormat="1" ht="26.25" customHeight="1" x14ac:dyDescent="0.15">
      <c r="A121" s="902"/>
      <c r="B121" s="903"/>
      <c r="C121" s="948" t="s">
        <v>472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138</v>
      </c>
      <c r="AB121" s="862"/>
      <c r="AC121" s="862"/>
      <c r="AD121" s="862"/>
      <c r="AE121" s="863"/>
      <c r="AF121" s="864" t="s">
        <v>439</v>
      </c>
      <c r="AG121" s="862"/>
      <c r="AH121" s="862"/>
      <c r="AI121" s="862"/>
      <c r="AJ121" s="863"/>
      <c r="AK121" s="864" t="s">
        <v>138</v>
      </c>
      <c r="AL121" s="862"/>
      <c r="AM121" s="862"/>
      <c r="AN121" s="862"/>
      <c r="AO121" s="863"/>
      <c r="AP121" s="909" t="s">
        <v>443</v>
      </c>
      <c r="AQ121" s="910"/>
      <c r="AR121" s="910"/>
      <c r="AS121" s="910"/>
      <c r="AT121" s="911"/>
      <c r="AU121" s="971"/>
      <c r="AV121" s="972"/>
      <c r="AW121" s="972"/>
      <c r="AX121" s="972"/>
      <c r="AY121" s="973"/>
      <c r="AZ121" s="897" t="s">
        <v>473</v>
      </c>
      <c r="BA121" s="832"/>
      <c r="BB121" s="832"/>
      <c r="BC121" s="832"/>
      <c r="BD121" s="832"/>
      <c r="BE121" s="832"/>
      <c r="BF121" s="832"/>
      <c r="BG121" s="832"/>
      <c r="BH121" s="832"/>
      <c r="BI121" s="832"/>
      <c r="BJ121" s="832"/>
      <c r="BK121" s="832"/>
      <c r="BL121" s="832"/>
      <c r="BM121" s="832"/>
      <c r="BN121" s="832"/>
      <c r="BO121" s="832"/>
      <c r="BP121" s="833"/>
      <c r="BQ121" s="898">
        <v>107318</v>
      </c>
      <c r="BR121" s="899"/>
      <c r="BS121" s="899"/>
      <c r="BT121" s="899"/>
      <c r="BU121" s="899"/>
      <c r="BV121" s="899">
        <v>120278</v>
      </c>
      <c r="BW121" s="899"/>
      <c r="BX121" s="899"/>
      <c r="BY121" s="899"/>
      <c r="BZ121" s="899"/>
      <c r="CA121" s="899">
        <v>123604</v>
      </c>
      <c r="CB121" s="899"/>
      <c r="CC121" s="899"/>
      <c r="CD121" s="899"/>
      <c r="CE121" s="899"/>
      <c r="CF121" s="960">
        <v>2.6</v>
      </c>
      <c r="CG121" s="961"/>
      <c r="CH121" s="961"/>
      <c r="CI121" s="961"/>
      <c r="CJ121" s="961"/>
      <c r="CK121" s="954"/>
      <c r="CL121" s="940"/>
      <c r="CM121" s="940"/>
      <c r="CN121" s="940"/>
      <c r="CO121" s="941"/>
      <c r="CP121" s="920" t="s">
        <v>474</v>
      </c>
      <c r="CQ121" s="921"/>
      <c r="CR121" s="921"/>
      <c r="CS121" s="921"/>
      <c r="CT121" s="921"/>
      <c r="CU121" s="921"/>
      <c r="CV121" s="921"/>
      <c r="CW121" s="921"/>
      <c r="CX121" s="921"/>
      <c r="CY121" s="921"/>
      <c r="CZ121" s="921"/>
      <c r="DA121" s="921"/>
      <c r="DB121" s="921"/>
      <c r="DC121" s="921"/>
      <c r="DD121" s="921"/>
      <c r="DE121" s="921"/>
      <c r="DF121" s="922"/>
      <c r="DG121" s="898">
        <v>240613</v>
      </c>
      <c r="DH121" s="899"/>
      <c r="DI121" s="899"/>
      <c r="DJ121" s="899"/>
      <c r="DK121" s="899"/>
      <c r="DL121" s="899">
        <v>767286</v>
      </c>
      <c r="DM121" s="899"/>
      <c r="DN121" s="899"/>
      <c r="DO121" s="899"/>
      <c r="DP121" s="899"/>
      <c r="DQ121" s="899">
        <v>1811607</v>
      </c>
      <c r="DR121" s="899"/>
      <c r="DS121" s="899"/>
      <c r="DT121" s="899"/>
      <c r="DU121" s="899"/>
      <c r="DV121" s="876">
        <v>38.700000000000003</v>
      </c>
      <c r="DW121" s="876"/>
      <c r="DX121" s="876"/>
      <c r="DY121" s="876"/>
      <c r="DZ121" s="877"/>
    </row>
    <row r="122" spans="1:130" s="247" customFormat="1" ht="26.25" customHeight="1" x14ac:dyDescent="0.15">
      <c r="A122" s="902"/>
      <c r="B122" s="903"/>
      <c r="C122" s="906" t="s">
        <v>454</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138</v>
      </c>
      <c r="AB122" s="862"/>
      <c r="AC122" s="862"/>
      <c r="AD122" s="862"/>
      <c r="AE122" s="863"/>
      <c r="AF122" s="864" t="s">
        <v>138</v>
      </c>
      <c r="AG122" s="862"/>
      <c r="AH122" s="862"/>
      <c r="AI122" s="862"/>
      <c r="AJ122" s="863"/>
      <c r="AK122" s="864" t="s">
        <v>138</v>
      </c>
      <c r="AL122" s="862"/>
      <c r="AM122" s="862"/>
      <c r="AN122" s="862"/>
      <c r="AO122" s="863"/>
      <c r="AP122" s="909" t="s">
        <v>443</v>
      </c>
      <c r="AQ122" s="910"/>
      <c r="AR122" s="910"/>
      <c r="AS122" s="910"/>
      <c r="AT122" s="911"/>
      <c r="AU122" s="971"/>
      <c r="AV122" s="972"/>
      <c r="AW122" s="972"/>
      <c r="AX122" s="972"/>
      <c r="AY122" s="973"/>
      <c r="AZ122" s="964" t="s">
        <v>475</v>
      </c>
      <c r="BA122" s="965"/>
      <c r="BB122" s="965"/>
      <c r="BC122" s="965"/>
      <c r="BD122" s="965"/>
      <c r="BE122" s="965"/>
      <c r="BF122" s="965"/>
      <c r="BG122" s="965"/>
      <c r="BH122" s="965"/>
      <c r="BI122" s="965"/>
      <c r="BJ122" s="965"/>
      <c r="BK122" s="965"/>
      <c r="BL122" s="965"/>
      <c r="BM122" s="965"/>
      <c r="BN122" s="965"/>
      <c r="BO122" s="965"/>
      <c r="BP122" s="966"/>
      <c r="BQ122" s="967">
        <v>11847333</v>
      </c>
      <c r="BR122" s="930"/>
      <c r="BS122" s="930"/>
      <c r="BT122" s="930"/>
      <c r="BU122" s="930"/>
      <c r="BV122" s="930">
        <v>11985306</v>
      </c>
      <c r="BW122" s="930"/>
      <c r="BX122" s="930"/>
      <c r="BY122" s="930"/>
      <c r="BZ122" s="930"/>
      <c r="CA122" s="930">
        <v>12357588</v>
      </c>
      <c r="CB122" s="930"/>
      <c r="CC122" s="930"/>
      <c r="CD122" s="930"/>
      <c r="CE122" s="930"/>
      <c r="CF122" s="931">
        <v>263.8</v>
      </c>
      <c r="CG122" s="932"/>
      <c r="CH122" s="932"/>
      <c r="CI122" s="932"/>
      <c r="CJ122" s="932"/>
      <c r="CK122" s="954"/>
      <c r="CL122" s="940"/>
      <c r="CM122" s="940"/>
      <c r="CN122" s="940"/>
      <c r="CO122" s="941"/>
      <c r="CP122" s="920" t="s">
        <v>476</v>
      </c>
      <c r="CQ122" s="921"/>
      <c r="CR122" s="921"/>
      <c r="CS122" s="921"/>
      <c r="CT122" s="921"/>
      <c r="CU122" s="921"/>
      <c r="CV122" s="921"/>
      <c r="CW122" s="921"/>
      <c r="CX122" s="921"/>
      <c r="CY122" s="921"/>
      <c r="CZ122" s="921"/>
      <c r="DA122" s="921"/>
      <c r="DB122" s="921"/>
      <c r="DC122" s="921"/>
      <c r="DD122" s="921"/>
      <c r="DE122" s="921"/>
      <c r="DF122" s="922"/>
      <c r="DG122" s="898">
        <v>338006</v>
      </c>
      <c r="DH122" s="899"/>
      <c r="DI122" s="899"/>
      <c r="DJ122" s="899"/>
      <c r="DK122" s="899"/>
      <c r="DL122" s="899">
        <v>561053</v>
      </c>
      <c r="DM122" s="899"/>
      <c r="DN122" s="899"/>
      <c r="DO122" s="899"/>
      <c r="DP122" s="899"/>
      <c r="DQ122" s="899">
        <v>747644</v>
      </c>
      <c r="DR122" s="899"/>
      <c r="DS122" s="899"/>
      <c r="DT122" s="899"/>
      <c r="DU122" s="899"/>
      <c r="DV122" s="876">
        <v>16</v>
      </c>
      <c r="DW122" s="876"/>
      <c r="DX122" s="876"/>
      <c r="DY122" s="876"/>
      <c r="DZ122" s="877"/>
    </row>
    <row r="123" spans="1:130" s="247" customFormat="1" ht="26.25" customHeight="1" x14ac:dyDescent="0.15">
      <c r="A123" s="902"/>
      <c r="B123" s="903"/>
      <c r="C123" s="906" t="s">
        <v>460</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138</v>
      </c>
      <c r="AB123" s="862"/>
      <c r="AC123" s="862"/>
      <c r="AD123" s="862"/>
      <c r="AE123" s="863"/>
      <c r="AF123" s="864" t="s">
        <v>412</v>
      </c>
      <c r="AG123" s="862"/>
      <c r="AH123" s="862"/>
      <c r="AI123" s="862"/>
      <c r="AJ123" s="863"/>
      <c r="AK123" s="864" t="s">
        <v>138</v>
      </c>
      <c r="AL123" s="862"/>
      <c r="AM123" s="862"/>
      <c r="AN123" s="862"/>
      <c r="AO123" s="863"/>
      <c r="AP123" s="909" t="s">
        <v>138</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477</v>
      </c>
      <c r="BP123" s="963"/>
      <c r="BQ123" s="917">
        <v>17084034</v>
      </c>
      <c r="BR123" s="918"/>
      <c r="BS123" s="918"/>
      <c r="BT123" s="918"/>
      <c r="BU123" s="918"/>
      <c r="BV123" s="918">
        <v>16820281</v>
      </c>
      <c r="BW123" s="918"/>
      <c r="BX123" s="918"/>
      <c r="BY123" s="918"/>
      <c r="BZ123" s="918"/>
      <c r="CA123" s="918">
        <v>17079583</v>
      </c>
      <c r="CB123" s="918"/>
      <c r="CC123" s="918"/>
      <c r="CD123" s="918"/>
      <c r="CE123" s="918"/>
      <c r="CF123" s="828"/>
      <c r="CG123" s="829"/>
      <c r="CH123" s="829"/>
      <c r="CI123" s="829"/>
      <c r="CJ123" s="919"/>
      <c r="CK123" s="954"/>
      <c r="CL123" s="940"/>
      <c r="CM123" s="940"/>
      <c r="CN123" s="940"/>
      <c r="CO123" s="941"/>
      <c r="CP123" s="920" t="s">
        <v>478</v>
      </c>
      <c r="CQ123" s="921"/>
      <c r="CR123" s="921"/>
      <c r="CS123" s="921"/>
      <c r="CT123" s="921"/>
      <c r="CU123" s="921"/>
      <c r="CV123" s="921"/>
      <c r="CW123" s="921"/>
      <c r="CX123" s="921"/>
      <c r="CY123" s="921"/>
      <c r="CZ123" s="921"/>
      <c r="DA123" s="921"/>
      <c r="DB123" s="921"/>
      <c r="DC123" s="921"/>
      <c r="DD123" s="921"/>
      <c r="DE123" s="921"/>
      <c r="DF123" s="922"/>
      <c r="DG123" s="861">
        <v>174452</v>
      </c>
      <c r="DH123" s="862"/>
      <c r="DI123" s="862"/>
      <c r="DJ123" s="862"/>
      <c r="DK123" s="863"/>
      <c r="DL123" s="864">
        <v>176608</v>
      </c>
      <c r="DM123" s="862"/>
      <c r="DN123" s="862"/>
      <c r="DO123" s="862"/>
      <c r="DP123" s="863"/>
      <c r="DQ123" s="864">
        <v>174130</v>
      </c>
      <c r="DR123" s="862"/>
      <c r="DS123" s="862"/>
      <c r="DT123" s="862"/>
      <c r="DU123" s="863"/>
      <c r="DV123" s="909">
        <v>3.7</v>
      </c>
      <c r="DW123" s="910"/>
      <c r="DX123" s="910"/>
      <c r="DY123" s="910"/>
      <c r="DZ123" s="911"/>
    </row>
    <row r="124" spans="1:130" s="247" customFormat="1" ht="26.25" customHeight="1" thickBot="1" x14ac:dyDescent="0.2">
      <c r="A124" s="902"/>
      <c r="B124" s="903"/>
      <c r="C124" s="906" t="s">
        <v>463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440</v>
      </c>
      <c r="AB124" s="862"/>
      <c r="AC124" s="862"/>
      <c r="AD124" s="862"/>
      <c r="AE124" s="863"/>
      <c r="AF124" s="864" t="s">
        <v>443</v>
      </c>
      <c r="AG124" s="862"/>
      <c r="AH124" s="862"/>
      <c r="AI124" s="862"/>
      <c r="AJ124" s="863"/>
      <c r="AK124" s="864" t="s">
        <v>440</v>
      </c>
      <c r="AL124" s="862"/>
      <c r="AM124" s="862"/>
      <c r="AN124" s="862"/>
      <c r="AO124" s="863"/>
      <c r="AP124" s="909" t="s">
        <v>412</v>
      </c>
      <c r="AQ124" s="910"/>
      <c r="AR124" s="910"/>
      <c r="AS124" s="910"/>
      <c r="AT124" s="911"/>
      <c r="AU124" s="912" t="s">
        <v>479</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47.2</v>
      </c>
      <c r="BR124" s="916"/>
      <c r="BS124" s="916"/>
      <c r="BT124" s="916"/>
      <c r="BU124" s="916"/>
      <c r="BV124" s="916">
        <v>52.4</v>
      </c>
      <c r="BW124" s="916"/>
      <c r="BX124" s="916"/>
      <c r="BY124" s="916"/>
      <c r="BZ124" s="916"/>
      <c r="CA124" s="916">
        <v>66.900000000000006</v>
      </c>
      <c r="CB124" s="916"/>
      <c r="CC124" s="916"/>
      <c r="CD124" s="916"/>
      <c r="CE124" s="916"/>
      <c r="CF124" s="806"/>
      <c r="CG124" s="807"/>
      <c r="CH124" s="807"/>
      <c r="CI124" s="807"/>
      <c r="CJ124" s="947"/>
      <c r="CK124" s="955"/>
      <c r="CL124" s="955"/>
      <c r="CM124" s="955"/>
      <c r="CN124" s="955"/>
      <c r="CO124" s="956"/>
      <c r="CP124" s="920" t="s">
        <v>480</v>
      </c>
      <c r="CQ124" s="921"/>
      <c r="CR124" s="921"/>
      <c r="CS124" s="921"/>
      <c r="CT124" s="921"/>
      <c r="CU124" s="921"/>
      <c r="CV124" s="921"/>
      <c r="CW124" s="921"/>
      <c r="CX124" s="921"/>
      <c r="CY124" s="921"/>
      <c r="CZ124" s="921"/>
      <c r="DA124" s="921"/>
      <c r="DB124" s="921"/>
      <c r="DC124" s="921"/>
      <c r="DD124" s="921"/>
      <c r="DE124" s="921"/>
      <c r="DF124" s="922"/>
      <c r="DG124" s="844" t="s">
        <v>439</v>
      </c>
      <c r="DH124" s="845"/>
      <c r="DI124" s="845"/>
      <c r="DJ124" s="845"/>
      <c r="DK124" s="846"/>
      <c r="DL124" s="847" t="s">
        <v>138</v>
      </c>
      <c r="DM124" s="845"/>
      <c r="DN124" s="845"/>
      <c r="DO124" s="845"/>
      <c r="DP124" s="846"/>
      <c r="DQ124" s="847" t="s">
        <v>138</v>
      </c>
      <c r="DR124" s="845"/>
      <c r="DS124" s="845"/>
      <c r="DT124" s="845"/>
      <c r="DU124" s="846"/>
      <c r="DV124" s="933" t="s">
        <v>138</v>
      </c>
      <c r="DW124" s="934"/>
      <c r="DX124" s="934"/>
      <c r="DY124" s="934"/>
      <c r="DZ124" s="935"/>
    </row>
    <row r="125" spans="1:130" s="247" customFormat="1" ht="26.25" customHeight="1" x14ac:dyDescent="0.15">
      <c r="A125" s="902"/>
      <c r="B125" s="903"/>
      <c r="C125" s="906" t="s">
        <v>465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138</v>
      </c>
      <c r="AB125" s="862"/>
      <c r="AC125" s="862"/>
      <c r="AD125" s="862"/>
      <c r="AE125" s="863"/>
      <c r="AF125" s="864" t="s">
        <v>439</v>
      </c>
      <c r="AG125" s="862"/>
      <c r="AH125" s="862"/>
      <c r="AI125" s="862"/>
      <c r="AJ125" s="863"/>
      <c r="AK125" s="864" t="s">
        <v>138</v>
      </c>
      <c r="AL125" s="862"/>
      <c r="AM125" s="862"/>
      <c r="AN125" s="862"/>
      <c r="AO125" s="863"/>
      <c r="AP125" s="909" t="s">
        <v>138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481</v>
      </c>
      <c r="CL125" s="937"/>
      <c r="CM125" s="937"/>
      <c r="CN125" s="937"/>
      <c r="CO125" s="938"/>
      <c r="CP125" s="945" t="s">
        <v>482</v>
      </c>
      <c r="CQ125" s="890"/>
      <c r="CR125" s="890"/>
      <c r="CS125" s="890"/>
      <c r="CT125" s="890"/>
      <c r="CU125" s="890"/>
      <c r="CV125" s="890"/>
      <c r="CW125" s="890"/>
      <c r="CX125" s="890"/>
      <c r="CY125" s="890"/>
      <c r="CZ125" s="890"/>
      <c r="DA125" s="890"/>
      <c r="DB125" s="890"/>
      <c r="DC125" s="890"/>
      <c r="DD125" s="890"/>
      <c r="DE125" s="890"/>
      <c r="DF125" s="891"/>
      <c r="DG125" s="946" t="s">
        <v>439</v>
      </c>
      <c r="DH125" s="927"/>
      <c r="DI125" s="927"/>
      <c r="DJ125" s="927"/>
      <c r="DK125" s="927"/>
      <c r="DL125" s="927" t="s">
        <v>439</v>
      </c>
      <c r="DM125" s="927"/>
      <c r="DN125" s="927"/>
      <c r="DO125" s="927"/>
      <c r="DP125" s="927"/>
      <c r="DQ125" s="927" t="s">
        <v>138</v>
      </c>
      <c r="DR125" s="927"/>
      <c r="DS125" s="927"/>
      <c r="DT125" s="927"/>
      <c r="DU125" s="927"/>
      <c r="DV125" s="928" t="s">
        <v>440</v>
      </c>
      <c r="DW125" s="928"/>
      <c r="DX125" s="928"/>
      <c r="DY125" s="928"/>
      <c r="DZ125" s="929"/>
    </row>
    <row r="126" spans="1:130" s="247" customFormat="1" ht="26.25" customHeight="1" thickBot="1" x14ac:dyDescent="0.2">
      <c r="A126" s="902"/>
      <c r="B126" s="903"/>
      <c r="C126" s="906" t="s">
        <v>467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138</v>
      </c>
      <c r="AB126" s="862"/>
      <c r="AC126" s="862"/>
      <c r="AD126" s="862"/>
      <c r="AE126" s="863"/>
      <c r="AF126" s="864" t="s">
        <v>138</v>
      </c>
      <c r="AG126" s="862"/>
      <c r="AH126" s="862"/>
      <c r="AI126" s="862"/>
      <c r="AJ126" s="863"/>
      <c r="AK126" s="864" t="s">
        <v>138</v>
      </c>
      <c r="AL126" s="862"/>
      <c r="AM126" s="862"/>
      <c r="AN126" s="862"/>
      <c r="AO126" s="863"/>
      <c r="AP126" s="909" t="s">
        <v>440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483</v>
      </c>
      <c r="CQ126" s="832"/>
      <c r="CR126" s="832"/>
      <c r="CS126" s="832"/>
      <c r="CT126" s="832"/>
      <c r="CU126" s="832"/>
      <c r="CV126" s="832"/>
      <c r="CW126" s="832"/>
      <c r="CX126" s="832"/>
      <c r="CY126" s="832"/>
      <c r="CZ126" s="832"/>
      <c r="DA126" s="832"/>
      <c r="DB126" s="832"/>
      <c r="DC126" s="832"/>
      <c r="DD126" s="832"/>
      <c r="DE126" s="832"/>
      <c r="DF126" s="833"/>
      <c r="DG126" s="898" t="s">
        <v>440</v>
      </c>
      <c r="DH126" s="899"/>
      <c r="DI126" s="899"/>
      <c r="DJ126" s="899"/>
      <c r="DK126" s="899"/>
      <c r="DL126" s="899" t="s">
        <v>440</v>
      </c>
      <c r="DM126" s="899"/>
      <c r="DN126" s="899"/>
      <c r="DO126" s="899"/>
      <c r="DP126" s="899"/>
      <c r="DQ126" s="899" t="s">
        <v>439</v>
      </c>
      <c r="DR126" s="899"/>
      <c r="DS126" s="899"/>
      <c r="DT126" s="899"/>
      <c r="DU126" s="899"/>
      <c r="DV126" s="876" t="s">
        <v>138</v>
      </c>
      <c r="DW126" s="876"/>
      <c r="DX126" s="876"/>
      <c r="DY126" s="876"/>
      <c r="DZ126" s="877"/>
    </row>
    <row r="127" spans="1:130" s="247" customFormat="1" ht="26.25" customHeight="1" x14ac:dyDescent="0.15">
      <c r="A127" s="904"/>
      <c r="B127" s="905"/>
      <c r="C127" s="923" t="s">
        <v>484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138</v>
      </c>
      <c r="AB127" s="862"/>
      <c r="AC127" s="862"/>
      <c r="AD127" s="862"/>
      <c r="AE127" s="863"/>
      <c r="AF127" s="864" t="s">
        <v>443</v>
      </c>
      <c r="AG127" s="862"/>
      <c r="AH127" s="862"/>
      <c r="AI127" s="862"/>
      <c r="AJ127" s="863"/>
      <c r="AK127" s="864" t="s">
        <v>138</v>
      </c>
      <c r="AL127" s="862"/>
      <c r="AM127" s="862"/>
      <c r="AN127" s="862"/>
      <c r="AO127" s="863"/>
      <c r="AP127" s="909" t="s">
        <v>138</v>
      </c>
      <c r="AQ127" s="910"/>
      <c r="AR127" s="910"/>
      <c r="AS127" s="910"/>
      <c r="AT127" s="911"/>
      <c r="AU127" s="283"/>
      <c r="AV127" s="283"/>
      <c r="AW127" s="283"/>
      <c r="AX127" s="926" t="s">
        <v>485</v>
      </c>
      <c r="AY127" s="894"/>
      <c r="AZ127" s="894"/>
      <c r="BA127" s="894"/>
      <c r="BB127" s="894"/>
      <c r="BC127" s="894"/>
      <c r="BD127" s="894"/>
      <c r="BE127" s="895"/>
      <c r="BF127" s="893" t="s">
        <v>486</v>
      </c>
      <c r="BG127" s="894"/>
      <c r="BH127" s="894"/>
      <c r="BI127" s="894"/>
      <c r="BJ127" s="894"/>
      <c r="BK127" s="894"/>
      <c r="BL127" s="895"/>
      <c r="BM127" s="893" t="s">
        <v>487</v>
      </c>
      <c r="BN127" s="894"/>
      <c r="BO127" s="894"/>
      <c r="BP127" s="894"/>
      <c r="BQ127" s="894"/>
      <c r="BR127" s="894"/>
      <c r="BS127" s="895"/>
      <c r="BT127" s="893" t="s">
        <v>488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489</v>
      </c>
      <c r="CQ127" s="832"/>
      <c r="CR127" s="832"/>
      <c r="CS127" s="832"/>
      <c r="CT127" s="832"/>
      <c r="CU127" s="832"/>
      <c r="CV127" s="832"/>
      <c r="CW127" s="832"/>
      <c r="CX127" s="832"/>
      <c r="CY127" s="832"/>
      <c r="CZ127" s="832"/>
      <c r="DA127" s="832"/>
      <c r="DB127" s="832"/>
      <c r="DC127" s="832"/>
      <c r="DD127" s="832"/>
      <c r="DE127" s="832"/>
      <c r="DF127" s="833"/>
      <c r="DG127" s="898" t="s">
        <v>138</v>
      </c>
      <c r="DH127" s="899"/>
      <c r="DI127" s="899"/>
      <c r="DJ127" s="899"/>
      <c r="DK127" s="899"/>
      <c r="DL127" s="899" t="s">
        <v>138</v>
      </c>
      <c r="DM127" s="899"/>
      <c r="DN127" s="899"/>
      <c r="DO127" s="899"/>
      <c r="DP127" s="899"/>
      <c r="DQ127" s="899" t="s">
        <v>138</v>
      </c>
      <c r="DR127" s="899"/>
      <c r="DS127" s="899"/>
      <c r="DT127" s="899"/>
      <c r="DU127" s="899"/>
      <c r="DV127" s="876" t="s">
        <v>138</v>
      </c>
      <c r="DW127" s="876"/>
      <c r="DX127" s="876"/>
      <c r="DY127" s="876"/>
      <c r="DZ127" s="877"/>
    </row>
    <row r="128" spans="1:130" s="247" customFormat="1" ht="26.25" customHeight="1" thickBot="1" x14ac:dyDescent="0.2">
      <c r="A128" s="878" t="s">
        <v>490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491</v>
      </c>
      <c r="X128" s="880"/>
      <c r="Y128" s="880"/>
      <c r="Z128" s="881"/>
      <c r="AA128" s="882">
        <v>21549</v>
      </c>
      <c r="AB128" s="883"/>
      <c r="AC128" s="883"/>
      <c r="AD128" s="883"/>
      <c r="AE128" s="884"/>
      <c r="AF128" s="885">
        <v>21983</v>
      </c>
      <c r="AG128" s="883"/>
      <c r="AH128" s="883"/>
      <c r="AI128" s="883"/>
      <c r="AJ128" s="884"/>
      <c r="AK128" s="885">
        <v>18521</v>
      </c>
      <c r="AL128" s="883"/>
      <c r="AM128" s="883"/>
      <c r="AN128" s="883"/>
      <c r="AO128" s="884"/>
      <c r="AP128" s="886"/>
      <c r="AQ128" s="887"/>
      <c r="AR128" s="887"/>
      <c r="AS128" s="887"/>
      <c r="AT128" s="888"/>
      <c r="AU128" s="283"/>
      <c r="AV128" s="283"/>
      <c r="AW128" s="283"/>
      <c r="AX128" s="889" t="s">
        <v>492</v>
      </c>
      <c r="AY128" s="890"/>
      <c r="AZ128" s="890"/>
      <c r="BA128" s="890"/>
      <c r="BB128" s="890"/>
      <c r="BC128" s="890"/>
      <c r="BD128" s="890"/>
      <c r="BE128" s="891"/>
      <c r="BF128" s="868" t="s">
        <v>439</v>
      </c>
      <c r="BG128" s="869"/>
      <c r="BH128" s="869"/>
      <c r="BI128" s="869"/>
      <c r="BJ128" s="869"/>
      <c r="BK128" s="869"/>
      <c r="BL128" s="892"/>
      <c r="BM128" s="868">
        <v>14.53</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493</v>
      </c>
      <c r="CQ128" s="810"/>
      <c r="CR128" s="810"/>
      <c r="CS128" s="810"/>
      <c r="CT128" s="810"/>
      <c r="CU128" s="810"/>
      <c r="CV128" s="810"/>
      <c r="CW128" s="810"/>
      <c r="CX128" s="810"/>
      <c r="CY128" s="810"/>
      <c r="CZ128" s="810"/>
      <c r="DA128" s="810"/>
      <c r="DB128" s="810"/>
      <c r="DC128" s="810"/>
      <c r="DD128" s="810"/>
      <c r="DE128" s="810"/>
      <c r="DF128" s="811"/>
      <c r="DG128" s="872" t="s">
        <v>394</v>
      </c>
      <c r="DH128" s="873"/>
      <c r="DI128" s="873"/>
      <c r="DJ128" s="873"/>
      <c r="DK128" s="873"/>
      <c r="DL128" s="873" t="s">
        <v>138</v>
      </c>
      <c r="DM128" s="873"/>
      <c r="DN128" s="873"/>
      <c r="DO128" s="873"/>
      <c r="DP128" s="873"/>
      <c r="DQ128" s="873" t="s">
        <v>138</v>
      </c>
      <c r="DR128" s="873"/>
      <c r="DS128" s="873"/>
      <c r="DT128" s="873"/>
      <c r="DU128" s="873"/>
      <c r="DV128" s="874" t="s">
        <v>138</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494</v>
      </c>
      <c r="X129" s="859"/>
      <c r="Y129" s="859"/>
      <c r="Z129" s="860"/>
      <c r="AA129" s="861">
        <v>5824254</v>
      </c>
      <c r="AB129" s="862"/>
      <c r="AC129" s="862"/>
      <c r="AD129" s="862"/>
      <c r="AE129" s="863"/>
      <c r="AF129" s="864">
        <v>5816776</v>
      </c>
      <c r="AG129" s="862"/>
      <c r="AH129" s="862"/>
      <c r="AI129" s="862"/>
      <c r="AJ129" s="863"/>
      <c r="AK129" s="864">
        <v>5814527</v>
      </c>
      <c r="AL129" s="862"/>
      <c r="AM129" s="862"/>
      <c r="AN129" s="862"/>
      <c r="AO129" s="863"/>
      <c r="AP129" s="865"/>
      <c r="AQ129" s="866"/>
      <c r="AR129" s="866"/>
      <c r="AS129" s="866"/>
      <c r="AT129" s="867"/>
      <c r="AU129" s="285"/>
      <c r="AV129" s="285"/>
      <c r="AW129" s="285"/>
      <c r="AX129" s="831" t="s">
        <v>495</v>
      </c>
      <c r="AY129" s="832"/>
      <c r="AZ129" s="832"/>
      <c r="BA129" s="832"/>
      <c r="BB129" s="832"/>
      <c r="BC129" s="832"/>
      <c r="BD129" s="832"/>
      <c r="BE129" s="833"/>
      <c r="BF129" s="851" t="s">
        <v>138</v>
      </c>
      <c r="BG129" s="852"/>
      <c r="BH129" s="852"/>
      <c r="BI129" s="852"/>
      <c r="BJ129" s="852"/>
      <c r="BK129" s="852"/>
      <c r="BL129" s="853"/>
      <c r="BM129" s="851">
        <v>19.53</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497</v>
      </c>
      <c r="X130" s="859"/>
      <c r="Y130" s="859"/>
      <c r="Z130" s="860"/>
      <c r="AA130" s="861">
        <v>1104824</v>
      </c>
      <c r="AB130" s="862"/>
      <c r="AC130" s="862"/>
      <c r="AD130" s="862"/>
      <c r="AE130" s="863"/>
      <c r="AF130" s="864">
        <v>1105398</v>
      </c>
      <c r="AG130" s="862"/>
      <c r="AH130" s="862"/>
      <c r="AI130" s="862"/>
      <c r="AJ130" s="863"/>
      <c r="AK130" s="864">
        <v>1130190</v>
      </c>
      <c r="AL130" s="862"/>
      <c r="AM130" s="862"/>
      <c r="AN130" s="862"/>
      <c r="AO130" s="863"/>
      <c r="AP130" s="865"/>
      <c r="AQ130" s="866"/>
      <c r="AR130" s="866"/>
      <c r="AS130" s="866"/>
      <c r="AT130" s="867"/>
      <c r="AU130" s="285"/>
      <c r="AV130" s="285"/>
      <c r="AW130" s="285"/>
      <c r="AX130" s="831" t="s">
        <v>498</v>
      </c>
      <c r="AY130" s="832"/>
      <c r="AZ130" s="832"/>
      <c r="BA130" s="832"/>
      <c r="BB130" s="832"/>
      <c r="BC130" s="832"/>
      <c r="BD130" s="832"/>
      <c r="BE130" s="833"/>
      <c r="BF130" s="834">
        <v>10</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499</v>
      </c>
      <c r="X131" s="842"/>
      <c r="Y131" s="842"/>
      <c r="Z131" s="843"/>
      <c r="AA131" s="844">
        <v>4719430</v>
      </c>
      <c r="AB131" s="845"/>
      <c r="AC131" s="845"/>
      <c r="AD131" s="845"/>
      <c r="AE131" s="846"/>
      <c r="AF131" s="847">
        <v>4711378</v>
      </c>
      <c r="AG131" s="845"/>
      <c r="AH131" s="845"/>
      <c r="AI131" s="845"/>
      <c r="AJ131" s="846"/>
      <c r="AK131" s="847">
        <v>4684337</v>
      </c>
      <c r="AL131" s="845"/>
      <c r="AM131" s="845"/>
      <c r="AN131" s="845"/>
      <c r="AO131" s="846"/>
      <c r="AP131" s="848"/>
      <c r="AQ131" s="849"/>
      <c r="AR131" s="849"/>
      <c r="AS131" s="849"/>
      <c r="AT131" s="850"/>
      <c r="AU131" s="285"/>
      <c r="AV131" s="285"/>
      <c r="AW131" s="285"/>
      <c r="AX131" s="809" t="s">
        <v>500</v>
      </c>
      <c r="AY131" s="810"/>
      <c r="AZ131" s="810"/>
      <c r="BA131" s="810"/>
      <c r="BB131" s="810"/>
      <c r="BC131" s="810"/>
      <c r="BD131" s="810"/>
      <c r="BE131" s="811"/>
      <c r="BF131" s="812">
        <v>66.900000000000006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502</v>
      </c>
      <c r="W132" s="822"/>
      <c r="X132" s="822"/>
      <c r="Y132" s="822"/>
      <c r="Z132" s="823"/>
      <c r="AA132" s="824">
        <v>9.8506599309999991</v>
      </c>
      <c r="AB132" s="825"/>
      <c r="AC132" s="825"/>
      <c r="AD132" s="825"/>
      <c r="AE132" s="826"/>
      <c r="AF132" s="827">
        <v>9.6444607080000004</v>
      </c>
      <c r="AG132" s="825"/>
      <c r="AH132" s="825"/>
      <c r="AI132" s="825"/>
      <c r="AJ132" s="826"/>
      <c r="AK132" s="827">
        <v>10.53925027</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503</v>
      </c>
      <c r="W133" s="801"/>
      <c r="X133" s="801"/>
      <c r="Y133" s="801"/>
      <c r="Z133" s="802"/>
      <c r="AA133" s="803">
        <v>9.3000000000000007</v>
      </c>
      <c r="AB133" s="804"/>
      <c r="AC133" s="804"/>
      <c r="AD133" s="804"/>
      <c r="AE133" s="805"/>
      <c r="AF133" s="803">
        <v>9.3000000000000007</v>
      </c>
      <c r="AG133" s="804"/>
      <c r="AH133" s="804"/>
      <c r="AI133" s="804"/>
      <c r="AJ133" s="805"/>
      <c r="AK133" s="803">
        <v>10</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K81ONwWyy3uhTUg8Ug16M0ricoHdP/1ygOzr6fMbbUVeEP1cvkf6Y4VdaCoW1n2ijqUg3PE3tnUt34XjWE7Rxg==" saltValue="Av6Pdfe6WL1KLUTN6p52U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16" orientation="landscape"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election activeCell="CV30" sqref="CV30"/>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h0R3YoQUjuGDHQWfKL6o1ODtuosLgrfQZbSWjoyQev9a4qSZIngYi0qcMKsjYluDyU3h6DPrJPsrryXI6j2yEw==" saltValue="SeEr+RwMFzLeSXihOARP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S59"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yS8kpxt+v0VTq/Y5xxRril8k5qRMg69ZJtJTskbAYyi538EjDgWDzva0+gvn2hloip7cTAd6MeunIrw04E3bg==" saltValue="oYQuuYCXDsliG5XMcy65G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512</v>
      </c>
      <c r="AL9" s="1231"/>
      <c r="AM9" s="1231"/>
      <c r="AN9" s="1232"/>
      <c r="AO9" s="313">
        <v>1541760</v>
      </c>
      <c r="AP9" s="313">
        <v>124889</v>
      </c>
      <c r="AQ9" s="314">
        <v>99202</v>
      </c>
      <c r="AR9" s="315">
        <v>25.9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513</v>
      </c>
      <c r="AL10" s="1231"/>
      <c r="AM10" s="1231"/>
      <c r="AN10" s="1232"/>
      <c r="AO10" s="316">
        <v>100729</v>
      </c>
      <c r="AP10" s="316">
        <v>8159</v>
      </c>
      <c r="AQ10" s="317">
        <v>11247</v>
      </c>
      <c r="AR10" s="318">
        <v>-27.5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514</v>
      </c>
      <c r="AL11" s="1231"/>
      <c r="AM11" s="1231"/>
      <c r="AN11" s="1232"/>
      <c r="AO11" s="316">
        <v>292245</v>
      </c>
      <c r="AP11" s="316">
        <v>23673</v>
      </c>
      <c r="AQ11" s="317">
        <v>20554</v>
      </c>
      <c r="AR11" s="318">
        <v>15.2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515</v>
      </c>
      <c r="AL12" s="1231"/>
      <c r="AM12" s="1231"/>
      <c r="AN12" s="1232"/>
      <c r="AO12" s="316">
        <v>132504</v>
      </c>
      <c r="AP12" s="316">
        <v>10733</v>
      </c>
      <c r="AQ12" s="317">
        <v>2195</v>
      </c>
      <c r="AR12" s="318">
        <v>389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516</v>
      </c>
      <c r="AL13" s="1231"/>
      <c r="AM13" s="1231"/>
      <c r="AN13" s="1232"/>
      <c r="AO13" s="316" t="s">
        <v>517</v>
      </c>
      <c r="AP13" s="316" t="s">
        <v>517</v>
      </c>
      <c r="AQ13" s="317" t="s">
        <v>517</v>
      </c>
      <c r="AR13" s="318" t="s">
        <v>517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518</v>
      </c>
      <c r="AL14" s="1231"/>
      <c r="AM14" s="1231"/>
      <c r="AN14" s="1232"/>
      <c r="AO14" s="316">
        <v>75483</v>
      </c>
      <c r="AP14" s="316">
        <v>6114</v>
      </c>
      <c r="AQ14" s="317">
        <v>4724</v>
      </c>
      <c r="AR14" s="318">
        <v>29.4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519</v>
      </c>
      <c r="AL15" s="1231"/>
      <c r="AM15" s="1231"/>
      <c r="AN15" s="1232"/>
      <c r="AO15" s="316">
        <v>54088</v>
      </c>
      <c r="AP15" s="316">
        <v>4381</v>
      </c>
      <c r="AQ15" s="317">
        <v>2851</v>
      </c>
      <c r="AR15" s="318">
        <v>53.7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520</v>
      </c>
      <c r="AL16" s="1234"/>
      <c r="AM16" s="1234"/>
      <c r="AN16" s="1235"/>
      <c r="AO16" s="316">
        <v>-135542</v>
      </c>
      <c r="AP16" s="316">
        <v>-10980</v>
      </c>
      <c r="AQ16" s="317">
        <v>-9556</v>
      </c>
      <c r="AR16" s="318">
        <v>14.9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2061267</v>
      </c>
      <c r="AP17" s="316">
        <v>166972</v>
      </c>
      <c r="AQ17" s="317">
        <v>131217</v>
      </c>
      <c r="AR17" s="318">
        <v>27.2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525</v>
      </c>
      <c r="AL21" s="1228"/>
      <c r="AM21" s="1228"/>
      <c r="AN21" s="1229"/>
      <c r="AO21" s="328">
        <v>15.96</v>
      </c>
      <c r="AP21" s="329">
        <v>11.75</v>
      </c>
      <c r="AQ21" s="330">
        <v>4.21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526</v>
      </c>
      <c r="AL22" s="1228"/>
      <c r="AM22" s="1228"/>
      <c r="AN22" s="1229"/>
      <c r="AO22" s="333">
        <v>92.9</v>
      </c>
      <c r="AP22" s="334">
        <v>95.4</v>
      </c>
      <c r="AQ22" s="335">
        <v>-2.5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530</v>
      </c>
      <c r="AL32" s="1219"/>
      <c r="AM32" s="1219"/>
      <c r="AN32" s="1220"/>
      <c r="AO32" s="343">
        <v>1172794</v>
      </c>
      <c r="AP32" s="343">
        <v>95002</v>
      </c>
      <c r="AQ32" s="344">
        <v>84474</v>
      </c>
      <c r="AR32" s="345">
        <v>12.5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531</v>
      </c>
      <c r="AL33" s="1219"/>
      <c r="AM33" s="1219"/>
      <c r="AN33" s="1220"/>
      <c r="AO33" s="343" t="s">
        <v>517</v>
      </c>
      <c r="AP33" s="343" t="s">
        <v>517</v>
      </c>
      <c r="AQ33" s="344" t="s">
        <v>517</v>
      </c>
      <c r="AR33" s="345"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532</v>
      </c>
      <c r="AL34" s="1219"/>
      <c r="AM34" s="1219"/>
      <c r="AN34" s="1220"/>
      <c r="AO34" s="343" t="s">
        <v>517</v>
      </c>
      <c r="AP34" s="343" t="s">
        <v>517</v>
      </c>
      <c r="AQ34" s="344" t="s">
        <v>517</v>
      </c>
      <c r="AR34" s="345" t="s">
        <v>517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533</v>
      </c>
      <c r="AL35" s="1219"/>
      <c r="AM35" s="1219"/>
      <c r="AN35" s="1220"/>
      <c r="AO35" s="343">
        <v>401128</v>
      </c>
      <c r="AP35" s="343">
        <v>32493</v>
      </c>
      <c r="AQ35" s="344">
        <v>26788</v>
      </c>
      <c r="AR35" s="345">
        <v>21.3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534</v>
      </c>
      <c r="AL36" s="1219"/>
      <c r="AM36" s="1219"/>
      <c r="AN36" s="1220"/>
      <c r="AO36" s="343">
        <v>68483</v>
      </c>
      <c r="AP36" s="343">
        <v>5547</v>
      </c>
      <c r="AQ36" s="344">
        <v>3368</v>
      </c>
      <c r="AR36" s="345">
        <v>64.7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535</v>
      </c>
      <c r="AL37" s="1219"/>
      <c r="AM37" s="1219"/>
      <c r="AN37" s="1220"/>
      <c r="AO37" s="343" t="s">
        <v>517</v>
      </c>
      <c r="AP37" s="343" t="s">
        <v>517</v>
      </c>
      <c r="AQ37" s="344">
        <v>1258</v>
      </c>
      <c r="AR37" s="345" t="s">
        <v>517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536</v>
      </c>
      <c r="AL38" s="1222"/>
      <c r="AM38" s="1222"/>
      <c r="AN38" s="1223"/>
      <c r="AO38" s="346" t="s">
        <v>517</v>
      </c>
      <c r="AP38" s="346" t="s">
        <v>517</v>
      </c>
      <c r="AQ38" s="347">
        <v>17</v>
      </c>
      <c r="AR38" s="335" t="s">
        <v>517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537</v>
      </c>
      <c r="AL39" s="1222"/>
      <c r="AM39" s="1222"/>
      <c r="AN39" s="1223"/>
      <c r="AO39" s="343">
        <v>-18521</v>
      </c>
      <c r="AP39" s="343">
        <v>-1500</v>
      </c>
      <c r="AQ39" s="344">
        <v>-5714</v>
      </c>
      <c r="AR39" s="345">
        <v>-73.7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538</v>
      </c>
      <c r="AL40" s="1219"/>
      <c r="AM40" s="1219"/>
      <c r="AN40" s="1220"/>
      <c r="AO40" s="343">
        <v>-1130190</v>
      </c>
      <c r="AP40" s="343">
        <v>-91550</v>
      </c>
      <c r="AQ40" s="344">
        <v>-76184</v>
      </c>
      <c r="AR40" s="345">
        <v>20.2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301</v>
      </c>
      <c r="AL41" s="1225"/>
      <c r="AM41" s="1225"/>
      <c r="AN41" s="1226"/>
      <c r="AO41" s="343">
        <v>493694</v>
      </c>
      <c r="AP41" s="343">
        <v>39991</v>
      </c>
      <c r="AQ41" s="344">
        <v>34007</v>
      </c>
      <c r="AR41" s="345">
        <v>17.600000000000001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507</v>
      </c>
      <c r="AN49" s="1213" t="s">
        <v>542</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957079</v>
      </c>
      <c r="AN51" s="365">
        <v>68780</v>
      </c>
      <c r="AO51" s="366">
        <v>-31.7</v>
      </c>
      <c r="AP51" s="367">
        <v>93741</v>
      </c>
      <c r="AQ51" s="368">
        <v>-29.1</v>
      </c>
      <c r="AR51" s="369">
        <v>-2.6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626513</v>
      </c>
      <c r="AN52" s="373">
        <v>45024</v>
      </c>
      <c r="AO52" s="374">
        <v>-29.4</v>
      </c>
      <c r="AP52" s="375">
        <v>46285</v>
      </c>
      <c r="AQ52" s="376">
        <v>-31</v>
      </c>
      <c r="AR52" s="377">
        <v>1.6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1902196</v>
      </c>
      <c r="AN53" s="365">
        <v>140685</v>
      </c>
      <c r="AO53" s="366">
        <v>104.5</v>
      </c>
      <c r="AP53" s="367">
        <v>107537</v>
      </c>
      <c r="AQ53" s="368">
        <v>14.7</v>
      </c>
      <c r="AR53" s="369">
        <v>89.8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920752</v>
      </c>
      <c r="AN54" s="373">
        <v>68098</v>
      </c>
      <c r="AO54" s="374">
        <v>51.2</v>
      </c>
      <c r="AP54" s="375">
        <v>57923</v>
      </c>
      <c r="AQ54" s="376">
        <v>25.1</v>
      </c>
      <c r="AR54" s="377">
        <v>26.1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1661509</v>
      </c>
      <c r="AN55" s="365">
        <v>126168</v>
      </c>
      <c r="AO55" s="366">
        <v>-10.3</v>
      </c>
      <c r="AP55" s="367">
        <v>113913</v>
      </c>
      <c r="AQ55" s="368">
        <v>5.9</v>
      </c>
      <c r="AR55" s="369">
        <v>-16.2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1103127</v>
      </c>
      <c r="AN56" s="373">
        <v>83767</v>
      </c>
      <c r="AO56" s="374">
        <v>23</v>
      </c>
      <c r="AP56" s="375">
        <v>53160</v>
      </c>
      <c r="AQ56" s="376">
        <v>-8.1999999999999993</v>
      </c>
      <c r="AR56" s="377">
        <v>31.2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1255768</v>
      </c>
      <c r="AN57" s="365">
        <v>98023</v>
      </c>
      <c r="AO57" s="366">
        <v>-22.3</v>
      </c>
      <c r="AP57" s="367">
        <v>115050</v>
      </c>
      <c r="AQ57" s="368">
        <v>1</v>
      </c>
      <c r="AR57" s="369">
        <v>-23.3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698805</v>
      </c>
      <c r="AN58" s="373">
        <v>54547</v>
      </c>
      <c r="AO58" s="374">
        <v>-34.9</v>
      </c>
      <c r="AP58" s="375">
        <v>53792</v>
      </c>
      <c r="AQ58" s="376">
        <v>1.2</v>
      </c>
      <c r="AR58" s="377">
        <v>-36.1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1355363</v>
      </c>
      <c r="AN59" s="365">
        <v>109790</v>
      </c>
      <c r="AO59" s="366">
        <v>12</v>
      </c>
      <c r="AP59" s="367">
        <v>118252</v>
      </c>
      <c r="AQ59" s="368">
        <v>2.8</v>
      </c>
      <c r="AR59" s="369">
        <v>9.1999999999999993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1024586</v>
      </c>
      <c r="AN60" s="373">
        <v>82996</v>
      </c>
      <c r="AO60" s="374">
        <v>52.2</v>
      </c>
      <c r="AP60" s="375">
        <v>49994</v>
      </c>
      <c r="AQ60" s="376">
        <v>-7.1</v>
      </c>
      <c r="AR60" s="377">
        <v>59.3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1426383</v>
      </c>
      <c r="AN61" s="380">
        <v>108689</v>
      </c>
      <c r="AO61" s="381">
        <v>10.4</v>
      </c>
      <c r="AP61" s="382">
        <v>109699</v>
      </c>
      <c r="AQ61" s="383">
        <v>-0.9</v>
      </c>
      <c r="AR61" s="369">
        <v>11.3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874757</v>
      </c>
      <c r="AN62" s="373">
        <v>66886</v>
      </c>
      <c r="AO62" s="374">
        <v>12.4</v>
      </c>
      <c r="AP62" s="375">
        <v>52231</v>
      </c>
      <c r="AQ62" s="376">
        <v>-4</v>
      </c>
      <c r="AR62" s="377">
        <v>16.399999999999999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G3cdS+x8sTjfBj2E34eIhy+koM1wPpZJ8LaeF+daxzFTRx1Vc59+Qtbi7/UrrjPnAfox8ZQqvv66bvHr1XGRkg==" saltValue="C20FgQnb8kIU7HY2QnjHH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22"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0" spans="125:125" ht="13.5" hidden="1" customHeight="1" x14ac:dyDescent="0.15"/>
    <row r="121" spans="125:125" ht="13.5" hidden="1" customHeight="1" x14ac:dyDescent="0.15">
      <c r="DU121" s="291"/>
    </row>
  </sheetData>
  <sheetProtection algorithmName="SHA-512" hashValue="bi6ALb/lGIQ26TpftbRrrGyWRTJB+5JlV4DUUYQTHUhKFAQ2zkzwbVKYkHs71DxOP9R5XsfPRL+66PyIUsu8fg==" saltValue="BjYdqEMiFYdc7eFBHwB/u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U49" zoomScale="80" zoomScaleNormal="8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Az3db8VnUvjumvexaIIWev5hUUbBdnrWkVhb9jc1o13d/ne5kwW1g83HRJ5y29XcEQfQw1Mr5NSE6lJjgKK40Q==" saltValue="RC/xMv34+DcmtcBMxAAxC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3"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6" t="s">
        <v>3</v>
      </c>
      <c r="D47" s="1236"/>
      <c r="E47" s="1237"/>
      <c r="F47" s="11">
        <v>32.72</v>
      </c>
      <c r="G47" s="12">
        <v>35.86</v>
      </c>
      <c r="H47" s="12">
        <v>36.549999999999997</v>
      </c>
      <c r="I47" s="12">
        <v>29.73</v>
      </c>
      <c r="J47" s="13">
        <v>29.15</v>
      </c>
    </row>
    <row r="48" spans="2:10" ht="57.75" customHeight="1" x14ac:dyDescent="0.15">
      <c r="B48" s="14"/>
      <c r="C48" s="1238" t="s">
        <v>4</v>
      </c>
      <c r="D48" s="1238"/>
      <c r="E48" s="1239"/>
      <c r="F48" s="15">
        <v>5.42</v>
      </c>
      <c r="G48" s="16">
        <v>3.53</v>
      </c>
      <c r="H48" s="16">
        <v>2.23</v>
      </c>
      <c r="I48" s="16">
        <v>2.91</v>
      </c>
      <c r="J48" s="17">
        <v>2.78</v>
      </c>
    </row>
    <row r="49" spans="2:10" ht="57.75" customHeight="1" thickBot="1" x14ac:dyDescent="0.2">
      <c r="B49" s="18"/>
      <c r="C49" s="1240" t="s">
        <v>5</v>
      </c>
      <c r="D49" s="1240"/>
      <c r="E49" s="1241"/>
      <c r="F49" s="19">
        <v>0.86</v>
      </c>
      <c r="G49" s="20">
        <v>0.05</v>
      </c>
      <c r="H49" s="20" t="s">
        <v>563</v>
      </c>
      <c r="I49" s="20" t="s">
        <v>564</v>
      </c>
      <c r="J49" s="21" t="s">
        <v>565</v>
      </c>
    </row>
    <row r="50" spans="2:10" ht="13.5" customHeight="1" x14ac:dyDescent="0.15"/>
  </sheetData>
  <sheetProtection algorithmName="SHA-512" hashValue="yAxA1GoDMsP33pd+FVIFnPktHfQgqpe4e1YgA282UMvXnM0lPe9cjKQ6j1gqSoipD7oZQa0gS0/WmME8PwLoRg==" saltValue="K3zbxID36rR4b9uQDlNo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2021-03-08T05:58:00Z</cp:lastPrinted>
  <dcterms:created xsi:type="dcterms:W3CDTF">2021-02-05T03:09:23Z</dcterms:created>
  <dcterms:modified xsi:type="dcterms:W3CDTF">2021-10-05T06:31:51Z</dcterms:modified>
  <cp:category/>
</cp:coreProperties>
</file>