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101政策財務部\06財政課\所属専用\★財政担当庶務\☆照会・調査\財政状況資料集\令和2年度決算\20220913 令和2年度財政状況資料集（追加分）の作成及び提出\提出\"/>
    </mc:Choice>
  </mc:AlternateContent>
  <xr:revisionPtr revIDLastSave="0" documentId="13_ncr:1_{E968DD70-E480-4D42-92B0-B1FEC22392CD}" xr6:coauthVersionLast="36" xr6:coauthVersionMax="36" xr10:uidLastSave="{00000000-0000-0000-0000-000000000000}"/>
  <bookViews>
    <workbookView xWindow="0" yWindow="0" windowWidth="28800" windowHeight="1252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BE42" i="10"/>
  <c r="AM42" i="10"/>
  <c r="U42" i="10"/>
  <c r="C42" i="10"/>
  <c r="BE41" i="10"/>
  <c r="AM41" i="10"/>
  <c r="U41" i="10"/>
  <c r="C41" i="10"/>
  <c r="BE40" i="10"/>
  <c r="AM40" i="10"/>
  <c r="U40" i="10"/>
  <c r="C40" i="10"/>
  <c r="BE39" i="10"/>
  <c r="AM39" i="10"/>
  <c r="U39" i="10"/>
  <c r="C39" i="10"/>
  <c r="BE38" i="10"/>
  <c r="U38" i="10"/>
  <c r="C38" i="10"/>
  <c r="BE37" i="10"/>
  <c r="U37" i="10"/>
  <c r="BE36" i="10"/>
  <c r="C35" i="10"/>
  <c r="C36" i="10" s="1"/>
  <c r="C37" i="10" s="1"/>
  <c r="C34" i="10"/>
  <c r="U34" i="10" l="1"/>
  <c r="U35" i="10" s="1"/>
  <c r="U36" i="10" s="1"/>
  <c r="AM34" i="10"/>
  <c r="AM35" i="10" s="1"/>
  <c r="AM36" i="10" s="1"/>
  <c r="AM37" i="10" s="1"/>
  <c r="AM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alcChain>
</file>

<file path=xl/sharedStrings.xml><?xml version="1.0" encoding="utf-8"?>
<sst xmlns="http://schemas.openxmlformats.org/spreadsheetml/2006/main" count="1159" uniqueCount="629">
  <si>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</si>
  <si>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</si>
  <si>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</si>
  <si>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</si>
  <si>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</si>
  <si>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</si>
  <si>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</si>
  <si>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</si>
  <si>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</si>
  <si>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</si>
  <si>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</si>
  <si>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</si>
  <si>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</si>
  <si>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</si>
  <si>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</si>
  <si>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</si>
  <si>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</si>
  <si>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</si>
  <si>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</si>
  <si>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</si>
  <si>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</si>
  <si>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</si>
  <si>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</si>
  <si>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</si>
  <si>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</si>
  <si>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</si>
  <si>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</si>
  <si>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</si>
  <si>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</si>
  <si>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</si>
  <si>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</si>
  <si>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</si>
  <si>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</si>
  <si>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</si>
  <si>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</si>
  <si>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</si>
  <si>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</si>
  <si>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</si>
  <si>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</si>
  <si>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</si>
  <si>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</si>
  <si>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</si>
  <si>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</si>
  <si>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</si>
  <si>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</si>
  <si>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</si>
  <si>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</si>
  <si>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</si>
  <si>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</si>
  <si>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</si>
  <si>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</si>
  <si>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</si>
  <si>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</si>
  <si>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</si>
  <si>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</si>
  <si>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</si>
  <si>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</si>
  <si>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</si>
  <si>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</si>
  <si>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</si>
  <si>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</si>
  <si>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</si>
  <si>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</si>
  <si>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</si>
  <si>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</si>
  <si>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</si>
  <si>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</si>
  <si>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</si>
  <si>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</si>
  <si>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</si>
  <si>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</si>
  <si>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</si>
  <si>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</si>
  <si>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</si>
  <si>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</si>
  <si>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</si>
  <si>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</si>
  <si>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</si>
  <si>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</si>
  <si>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</si>
  <si>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</si>
  <si>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</si>
  <si>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</si>
  <si>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</si>
  <si>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</si>
  <si>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</si>
  <si>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</si>
  <si>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</si>
  <si>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</si>
  <si>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</si>
  <si>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</si>
  <si>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</si>
  <si>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</si>
  <si>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</si>
  <si>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</si>
  <si>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</si>
  <si>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</si>
  <si>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</si>
  <si>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</si>
  <si>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</si>
  <si>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</si>
  <si>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</si>
  <si>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</si>
  <si>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</si>
  <si>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</si>
  <si>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</si>
  <si>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</si>
  <si>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</si>
  <si>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</si>
  <si>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</si>
  <si>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</si>
  <si>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</si>
  <si>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</si>
  <si>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</si>
  <si>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</si>
  <si>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</si>
  <si>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</si>
  <si>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</si>
  <si>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</si>
  <si>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</si>
  <si>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</si>
  <si>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</si>
  <si>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</si>
  <si>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</si>
  <si>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</si>
  <si>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</si>
  <si>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</si>
  <si>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</si>
  <si>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</si>
  <si>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</si>
  <si>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</si>
  <si>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</si>
  <si>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</si>
  <si>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</si>
  <si>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</si>
  <si>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</si>
  <si>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</si>
  <si>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</si>
  <si>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</si>
  <si>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</si>
  <si>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</si>
  <si>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</si>
  <si>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</si>
  <si>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</si>
  <si>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</si>
  <si>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</si>
  <si>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</si>
  <si>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</si>
  <si>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</si>
  <si>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</si>
  <si>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</si>
  <si>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</si>
  <si>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</si>
  <si>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</si>
  <si>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</si>
  <si>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</si>
  <si>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</si>
  <si>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</si>
  <si>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</si>
  <si>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</si>
  <si>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</si>
  <si>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</si>
  <si>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</si>
  <si>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</si>
  <si>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</si>
  <si>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</si>
  <si>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</si>
  <si>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</si>
  <si>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</si>
  <si>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</si>
  <si>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</si>
  <si>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</si>
  <si>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</si>
  <si>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</si>
  <si>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</si>
  <si>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</si>
  <si>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</si>
  <si>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</si>
  <si>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</si>
  <si>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</si>
  <si>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</si>
  <si>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</si>
  <si>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</si>
  <si>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</si>
  <si>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</si>
  <si>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</si>
  <si>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</si>
  <si>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</si>
  <si>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</si>
  <si>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</si>
  <si>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</si>
  <si>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</si>
  <si>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</si>
  <si>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</si>
  <si>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</si>
  <si>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</si>
  <si>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</si>
  <si>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</si>
  <si>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</si>
  <si>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</si>
  <si>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</si>
  <si>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</si>
  <si>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</si>
  <si>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</si>
  <si>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</si>
  <si>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</si>
  <si>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</si>
  <si>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</si>
  <si>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</si>
  <si>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</si>
  <si>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</si>
  <si>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</si>
  <si>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</si>
  <si>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</si>
  <si>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</si>
  <si>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</si>
  <si>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</si>
  <si>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</si>
  <si>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</si>
  <si>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</si>
  <si>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</si>
  <si>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</si>
  <si>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</si>
  <si>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</si>
  <si>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</si>
  <si>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</si>
  <si>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</si>
  <si>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</si>
  <si>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</si>
  <si>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</si>
  <si>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</si>
  <si>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</si>
  <si>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</si>
  <si>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</si>
  <si>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</si>
  <si>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</si>
  <si>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</si>
  <si>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</si>
  <si>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</si>
  <si>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</si>
  <si>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</si>
  <si>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</si>
  <si>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</si>
  <si>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</si>
  <si>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</si>
  <si>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</si>
  <si>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</si>
  <si>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</si>
  <si>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</si>
  <si>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</si>
  <si>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</si>
  <si>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</si>
  <si>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</si>
  <si>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</si>
  <si>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</si>
  <si>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</si>
  <si>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</si>
  <si>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</si>
  <si>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</si>
  <si>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</si>
  <si>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</si>
  <si>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</si>
  <si>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</si>
  <si>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</si>
  <si>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</si>
  <si>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</si>
  <si>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</si>
  <si>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</si>
  <si>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</si>
  <si>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</si>
  <si>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</si>
  <si>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</si>
  <si>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</si>
  <si>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</si>
  <si>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</si>
  <si>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</si>
  <si>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</si>
  <si>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</si>
  <si>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</si>
  <si>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</si>
  <si>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</si>
  <si>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</si>
  <si>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</si>
  <si>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</si>
  <si>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</si>
  <si>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</si>
  <si>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</si>
  <si>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</si>
  <si>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</si>
  <si>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</si>
  <si>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</si>
  <si>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</si>
  <si>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</si>
  <si>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</si>
  <si>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</si>
  <si>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</si>
  <si>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</si>
  <si>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</si>
  <si>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</si>
  <si>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</si>
  <si>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</si>
  <si>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</si>
  <si>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</si>
  <si>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</si>
  <si>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</si>
  <si>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</si>
  <si>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</si>
  <si>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</si>
  <si>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</si>
  <si>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</si>
  <si>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</si>
  <si>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</si>
  <si>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</si>
  <si>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</si>
  <si>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</si>
  <si>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</si>
  <si>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</si>
  <si>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</si>
  <si>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</si>
  <si>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</si>
  <si>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</si>
  <si>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</si>
  <si>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</si>
  <si>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</si>
  <si>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</si>
  <si>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</si>
  <si>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</si>
  <si>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</si>
  <si>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</si>
  <si>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</si>
  <si>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</si>
  <si>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</si>
  <si>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</si>
  <si>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</si>
  <si>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</si>
  <si>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</si>
  <si>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</si>
  <si>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</si>
  <si>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</si>
  <si>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</si>
  <si>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</si>
  <si>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</si>
  <si>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</si>
  <si>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</si>
  <si>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</si>
  <si>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</si>
  <si>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</si>
  <si>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</si>
  <si>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</si>
  <si>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</si>
  <si>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</si>
  <si>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</si>
  <si>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</si>
  <si>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</si>
  <si>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</si>
  <si>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</si>
  <si>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</si>
  <si>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</si>
  <si>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</si>
  <si>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</si>
  <si>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</si>
  <si>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</si>
  <si>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</si>
  <si>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</si>
  <si>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</si>
  <si>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</si>
  <si>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</si>
  <si>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t>
    <phoneticPr fontId="5"/>
  </si>
  <si>
    <t>歳出合計</t>
    <phoneticPr fontId="5"/>
  </si>
  <si>
    <t>(2)各会計、関係団体の財政状況及び健全化判断比率（市町村）</t>
    <rPh sb="26" eb="29">
      <t>シチョウソン</t>
    </rPh>
    <phoneticPr fontId="5"/>
  </si>
  <si>
    <t>令和2年度</t>
  </si>
  <si>
    <t>三重県津市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</si>
  <si>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</si>
  <si>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</si>
  <si>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</si>
  <si>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</si>
  <si>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</si>
  <si>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</si>
  <si>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</si>
  <si>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</si>
  <si>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</si>
  <si>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</si>
  <si>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</si>
  <si>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</si>
  <si>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</si>
  <si>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</si>
  <si>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</si>
  <si>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</si>
  <si>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</si>
  <si>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</si>
  <si>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</si>
  <si>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</si>
  <si>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</si>
  <si>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t>
    <phoneticPr fontId="5"/>
  </si>
  <si>
    <t>住宅新築資金等貸付事業特別会計</t>
    <phoneticPr fontId="5"/>
  </si>
  <si>
    <t>共同汚水処理施設事業特別会計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</si>
  <si>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</si>
  <si>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</si>
  <si>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</si>
  <si>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</si>
  <si>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</si>
  <si>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</si>
  <si>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</si>
  <si>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</si>
  <si>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</si>
  <si>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</si>
  <si>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</si>
  <si>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</si>
  <si>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</si>
  <si>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</si>
  <si>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</si>
  <si>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</si>
  <si>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</si>
  <si>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</si>
  <si>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</si>
  <si>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</si>
  <si>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駐車場事業会計</t>
    <phoneticPr fontId="5"/>
  </si>
  <si>
    <t>法適用企業</t>
    <phoneticPr fontId="5"/>
  </si>
  <si>
    <t>下水道事業会計</t>
    <phoneticPr fontId="5"/>
  </si>
  <si>
    <t>法適用企業</t>
    <phoneticPr fontId="5"/>
  </si>
  <si>
    <t>モーターボート競走事業会計</t>
    <phoneticPr fontId="5"/>
  </si>
  <si>
    <t>農業集落排水事業特別会計</t>
    <phoneticPr fontId="5"/>
  </si>
  <si>
    <t>法非適用企業</t>
    <phoneticPr fontId="5"/>
  </si>
  <si>
    <t>市営浄化槽事業特別会計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</si>
  <si>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</si>
  <si>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</si>
  <si>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</si>
  <si>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</si>
  <si>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</si>
  <si>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</si>
  <si>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</si>
  <si>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</si>
  <si>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</si>
  <si>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</si>
  <si>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</si>
  <si>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</si>
  <si>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</si>
  <si>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</si>
  <si>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</si>
  <si>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</si>
  <si>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</si>
  <si>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</si>
  <si>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</si>
  <si>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</si>
  <si>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</si>
  <si>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</si>
  <si>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</si>
  <si>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</si>
  <si>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</si>
  <si>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</si>
  <si>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</si>
  <si>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</si>
  <si>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</si>
  <si>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</si>
  <si>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</si>
  <si>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</si>
  <si>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</si>
  <si>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</si>
  <si>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</si>
  <si>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</si>
  <si>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</si>
  <si>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</si>
  <si>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</si>
  <si>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</si>
  <si>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</si>
  <si>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</si>
  <si>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</si>
  <si>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</si>
  <si>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</si>
  <si>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</si>
  <si>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</si>
  <si>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</si>
  <si>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</si>
  <si>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</si>
  <si>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</si>
  <si>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</si>
  <si>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</si>
  <si>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</si>
  <si>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</si>
  <si>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</si>
  <si>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</si>
  <si>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</si>
  <si>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</si>
  <si>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</si>
  <si>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</si>
  <si>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</si>
  <si>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</si>
  <si>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市営浄化槽事業特別会計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</si>
  <si>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</si>
  <si>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</si>
  <si>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</si>
  <si>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</si>
  <si>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</si>
  <si>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</si>
  <si>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</si>
  <si>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</si>
  <si>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</si>
  <si>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</si>
  <si>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</si>
  <si>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</si>
  <si>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</si>
  <si>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</si>
  <si>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</si>
  <si>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</si>
  <si>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</si>
  <si>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</si>
  <si>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</si>
  <si>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</si>
  <si>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</si>
  <si>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</si>
  <si>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</si>
  <si>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</si>
  <si>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</si>
  <si>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</si>
  <si>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</si>
  <si>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</si>
  <si>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</si>
  <si>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</si>
  <si>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</si>
  <si>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</si>
  <si>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</si>
  <si>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</si>
  <si>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</si>
  <si>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</si>
  <si>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</si>
  <si>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</si>
  <si>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</si>
  <si>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</si>
  <si>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</si>
  <si>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</si>
  <si>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</si>
  <si>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</si>
  <si>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</si>
  <si>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</si>
  <si>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</si>
  <si>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</si>
  <si>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</si>
  <si>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</si>
  <si>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</si>
  <si>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</si>
  <si>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</si>
  <si>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</si>
  <si>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</si>
  <si>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</si>
  <si>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</si>
  <si>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</si>
  <si>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</si>
  <si>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</si>
  <si>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</si>
  <si>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</si>
  <si>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</si>
  <si>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</si>
  <si>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</si>
  <si>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</si>
  <si>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</si>
  <si>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</si>
  <si>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</si>
  <si>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</si>
  <si>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</si>
  <si>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</si>
  <si>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</si>
  <si>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</si>
  <si>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</si>
  <si>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</si>
  <si>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</si>
  <si>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</si>
  <si>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</si>
  <si>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</si>
  <si>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</si>
  <si>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</si>
  <si>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</si>
  <si>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</si>
  <si>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4.16</t>
  </si>
  <si>
    <t>▲ 5.24</t>
  </si>
  <si>
    <t>▲ 3.16</t>
  </si>
  <si>
    <t>▲ 3.31</t>
  </si>
  <si>
    <t>モーターボート競走事業会計</t>
  </si>
  <si>
    <t>水道事業会計</t>
  </si>
  <si>
    <t>一般会計</t>
  </si>
  <si>
    <t>介護保険事業特別会計</t>
  </si>
  <si>
    <t>下水道事業会計</t>
  </si>
  <si>
    <t>国民健康保険事業特別会計</t>
  </si>
  <si>
    <t>工業用水道事業会計</t>
  </si>
  <si>
    <t>駐車場事業会計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</si>
  <si>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</si>
  <si>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</si>
  <si>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</si>
  <si>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</si>
  <si>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</si>
  <si>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</si>
  <si>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</si>
  <si>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</si>
  <si>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31"/>
  </si>
  <si>
    <t>三重県市町総合事務組合（退職手当特別会計）</t>
  </si>
  <si>
    <t>三重県市町総合事務組合（デジタル地図特別会計）</t>
    <rPh sb="16" eb="18">
      <t>チズ</t>
    </rPh>
    <phoneticPr fontId="31"/>
  </si>
  <si>
    <t>三重県市町総合事務組合（共同研修特別会計）</t>
  </si>
  <si>
    <t>三重県市町総合事務組合（物品特別会計）</t>
  </si>
  <si>
    <t>三重県市町総合事務組合（公平委員会特別会計）</t>
  </si>
  <si>
    <t>三重県市町総合事務組合（消防救急無線特別会計）</t>
  </si>
  <si>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31"/>
  </si>
  <si>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31"/>
  </si>
  <si>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31"/>
  </si>
  <si>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1"/>
  </si>
  <si>
    <t>津市社会教育振興会</t>
    <rPh sb="0" eb="2">
      <t>ツシ</t>
    </rPh>
    <rPh sb="2" eb="4">
      <t>シャカイ</t>
    </rPh>
    <rPh sb="4" eb="6">
      <t>キョウイク</t>
    </rPh>
    <rPh sb="6" eb="9">
      <t>シンコウカイ</t>
    </rPh>
    <phoneticPr fontId="31"/>
  </si>
  <si>
    <t>津駅前都市開発</t>
    <rPh sb="0" eb="2">
      <t>ツエキ</t>
    </rPh>
    <rPh sb="2" eb="3">
      <t>マエ</t>
    </rPh>
    <rPh sb="3" eb="5">
      <t>トシ</t>
    </rPh>
    <rPh sb="5" eb="7">
      <t>カイハツ</t>
    </rPh>
    <phoneticPr fontId="31"/>
  </si>
  <si>
    <t>伊勢湾ヘリポート</t>
    <rPh sb="0" eb="3">
      <t>イセワン</t>
    </rPh>
    <phoneticPr fontId="31"/>
  </si>
  <si>
    <t>まちづくり津夢時風</t>
    <rPh sb="5" eb="6">
      <t>ツ</t>
    </rPh>
    <rPh sb="6" eb="7">
      <t>ユメ</t>
    </rPh>
    <rPh sb="7" eb="8">
      <t>トキ</t>
    </rPh>
    <rPh sb="8" eb="9">
      <t>カゼ</t>
    </rPh>
    <phoneticPr fontId="31"/>
  </si>
  <si>
    <t>津センターパレス</t>
    <rPh sb="0" eb="1">
      <t>ツ</t>
    </rPh>
    <phoneticPr fontId="31"/>
  </si>
  <si>
    <t>津サイエンスプラザ</t>
    <rPh sb="0" eb="1">
      <t>ツ</t>
    </rPh>
    <phoneticPr fontId="31"/>
  </si>
  <si>
    <t>津市土地開発公社</t>
    <rPh sb="0" eb="2">
      <t>ツシ</t>
    </rPh>
    <rPh sb="2" eb="4">
      <t>トチ</t>
    </rPh>
    <rPh sb="4" eb="6">
      <t>カイハツ</t>
    </rPh>
    <rPh sb="6" eb="8">
      <t>コウシャ</t>
    </rPh>
    <phoneticPr fontId="31"/>
  </si>
  <si>
    <t>青山高原保健休養地管理</t>
    <rPh sb="0" eb="2">
      <t>アオヤマ</t>
    </rPh>
    <rPh sb="2" eb="4">
      <t>コウゲン</t>
    </rPh>
    <rPh sb="4" eb="6">
      <t>ホケン</t>
    </rPh>
    <rPh sb="6" eb="8">
      <t>キュウヨウ</t>
    </rPh>
    <rPh sb="8" eb="9">
      <t>チ</t>
    </rPh>
    <rPh sb="9" eb="11">
      <t>カンリ</t>
    </rPh>
    <phoneticPr fontId="31"/>
  </si>
  <si>
    <t>美杉開発観光</t>
    <rPh sb="0" eb="6">
      <t>ミスギカイハツカンコウ</t>
    </rPh>
    <phoneticPr fontId="2"/>
  </si>
  <si>
    <t>まちづくり振興基金</t>
    <rPh sb="5" eb="7">
      <t>シンコウ</t>
    </rPh>
    <rPh sb="7" eb="9">
      <t>キキン</t>
    </rPh>
    <phoneticPr fontId="2"/>
  </si>
  <si>
    <t>公共施設整備基金</t>
    <rPh sb="0" eb="2">
      <t>コウキョウ</t>
    </rPh>
    <rPh sb="2" eb="4">
      <t>シセツ</t>
    </rPh>
    <rPh sb="4" eb="6">
      <t>セイビ</t>
    </rPh>
    <rPh sb="6" eb="8">
      <t>キキン</t>
    </rPh>
    <phoneticPr fontId="5"/>
  </si>
  <si>
    <t>新型コロナウイルス感染症対策事業基金</t>
    <rPh sb="0" eb="2">
      <t>シンガタ</t>
    </rPh>
    <rPh sb="9" eb="14">
      <t>カンセンショウタイサク</t>
    </rPh>
    <rPh sb="14" eb="18">
      <t>ジギョウキキン</t>
    </rPh>
    <phoneticPr fontId="2"/>
  </si>
  <si>
    <t>過疎地域振興事業基金</t>
    <rPh sb="0" eb="2">
      <t>カソ</t>
    </rPh>
    <rPh sb="2" eb="4">
      <t>チイキ</t>
    </rPh>
    <rPh sb="4" eb="6">
      <t>シンコウ</t>
    </rPh>
    <rPh sb="6" eb="8">
      <t>ジギョウ</t>
    </rPh>
    <rPh sb="8" eb="10">
      <t>キキン</t>
    </rPh>
    <phoneticPr fontId="2"/>
  </si>
  <si>
    <t>ふるさと津かがやき基金</t>
    <rPh sb="4" eb="5">
      <t>ツ</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</si>
  <si>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</si>
  <si>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</si>
  <si>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</si>
  <si>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</si>
  <si>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</si>
  <si>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</si>
  <si>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</si>
  <si>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</si>
  <si>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</si>
  <si>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</si>
  <si>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将来負担比率については、</t>
    </r>
    <r>
      <rPr>
        <sz val="11"/>
        <rFont val="ＭＳ Ｐゴシック"/>
        <family val="3"/>
        <charset val="128"/>
      </rPr>
      <t>令和２年度は地方債現在高の減少などにより改善したが、</t>
    </r>
    <r>
      <rPr>
        <sz val="11"/>
        <color indexed="8"/>
        <rFont val="ＭＳ Ｐゴシック"/>
        <family val="3"/>
        <charset val="128"/>
      </rPr>
      <t>引き続き、財源の確保や歳出予算縮減の徹底等により財政の健全化に努める。　
　また、有形固定資産減価償却率については、類似団体よりも高く、上昇傾向にあり、公共建築物の延床面積は類似団体に比べて多く、建築後３０年以上を経過した施設の延べ床面積は全体の６０%を超えている。公共施設等総合管理計画に基づき、今後、施設の有効活用、複合化・集約化などを図りながら、老朽化対策に取り組んでいく。</t>
    </r>
    <rPh sb="19" eb="22">
      <t>チホウサイ</t>
    </rPh>
    <rPh sb="22" eb="24">
      <t>ゲンザイ</t>
    </rPh>
    <rPh sb="24" eb="25">
      <t>ダカ</t>
    </rPh>
    <rPh sb="26" eb="28">
      <t>ゲンショウ</t>
    </rPh>
    <rPh sb="33" eb="35">
      <t>カイゼン</t>
    </rPh>
    <phoneticPr fontId="5"/>
  </si>
  <si>
    <t>　実質公債費比率は、単年度の比率では低下しているものの類似団体と比較して高く、将来負担比率も高い水準にある。
　市町村合併後に進めてきた大規模事業により、平成２５年度以降地方債残高は増加傾向にあり、元利償還金も平成２７年度以降上昇傾向にある。近年実施の産業・スポーツセンター、久居アルスプラザの建設等の大型事業が終了したことにより、地方債残高については減少傾向に転じる見込み。</t>
    <rPh sb="126" eb="128">
      <t>サンギョウ</t>
    </rPh>
    <rPh sb="147" eb="149">
      <t>ケンセツ</t>
    </rPh>
    <rPh sb="149" eb="150">
      <t>トウ</t>
    </rPh>
    <rPh sb="151" eb="153">
      <t>オオガタ</t>
    </rPh>
    <rPh sb="153" eb="155">
      <t>ジギョウ</t>
    </rPh>
    <rPh sb="156" eb="158">
      <t>シュウリョウ</t>
    </rPh>
    <rPh sb="166" eb="169">
      <t>チホウサイ</t>
    </rPh>
    <rPh sb="169" eb="171">
      <t>ザンダカ</t>
    </rPh>
    <rPh sb="176" eb="178">
      <t>ゲンショウ</t>
    </rPh>
    <rPh sb="178" eb="180">
      <t>ケイコウ</t>
    </rPh>
    <rPh sb="181" eb="182">
      <t>テン</t>
    </rPh>
    <rPh sb="184" eb="186">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</si>
</sst>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1"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85"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8" xfId="12"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85" xfId="12"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48"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0"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49"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58"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0"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69" xfId="14" applyNumberFormat="1" applyFont="1" applyFill="1" applyBorder="1" applyAlignment="1" applyProtection="1">
      <alignment horizontal="right" vertical="center" shrinkToFit="1"/>
    </xf>
    <xf numFmtId="177" fontId="34" fillId="6" borderId="170"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1" xfId="14" applyNumberFormat="1" applyFont="1" applyFill="1" applyBorder="1" applyAlignment="1" applyProtection="1">
      <alignment horizontal="right" vertical="center" shrinkToFit="1"/>
    </xf>
    <xf numFmtId="177" fontId="34" fillId="6" borderId="162"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1" xfId="14" applyNumberFormat="1" applyFont="1" applyFill="1" applyBorder="1" applyAlignment="1" applyProtection="1">
      <alignment horizontal="right" vertical="center" shrinkToFit="1"/>
    </xf>
    <xf numFmtId="187" fontId="34" fillId="6" borderId="182"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8"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3FAD967-4792-4F21-94AC-302E8595366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B09F-4407-99B6-27B658D8E2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56023</c:v>
                </c:pt>
                <c:pt idx="1">
                  <c:v>60527</c:v>
                </c:pt>
                <c:pt idx="2">
                  <c:v>43649</c:v>
                </c:pt>
                <c:pt idx="3">
                  <c:v>61855</c:v>
                </c:pt>
                <c:pt idx="4">
                  <c:v>42280</c:v>
                </c:pt>
              </c:numCache>
            </c:numRef>
          </c:val>
          <c:smooth val="0"/>
          <c:extLst>
            <c:ext xmlns:c16="http://schemas.microsoft.com/office/drawing/2014/chart" uri="{C3380CC4-5D6E-409C-BE32-E72D297353CC}">
              <c16:uniqueId val="{00000001-B09F-4407-99B6-27B658D8E2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0.2</c:v>
                </c:pt>
                <c:pt idx="1">
                  <c:v>0.18</c:v>
                </c:pt>
                <c:pt idx="2">
                  <c:v>0.25</c:v>
                </c:pt>
                <c:pt idx="3">
                  <c:v>0.35</c:v>
                </c:pt>
                <c:pt idx="4">
                  <c:v>3.51</c:v>
                </c:pt>
              </c:numCache>
            </c:numRef>
          </c:val>
          <c:extLst>
            <c:ext xmlns:c16="http://schemas.microsoft.com/office/drawing/2014/chart" uri="{C3380CC4-5D6E-409C-BE32-E72D297353CC}">
              <c16:uniqueId val="{00000000-80F0-4510-B7CD-01F4216CCD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24.91</c:v>
                </c:pt>
                <c:pt idx="1">
                  <c:v>19.600000000000001</c:v>
                </c:pt>
                <c:pt idx="2">
                  <c:v>16.18</c:v>
                </c:pt>
                <c:pt idx="3">
                  <c:v>12.93</c:v>
                </c:pt>
                <c:pt idx="4">
                  <c:v>12.89</c:v>
                </c:pt>
              </c:numCache>
            </c:numRef>
          </c:val>
          <c:extLst>
            <c:ext xmlns:c16="http://schemas.microsoft.com/office/drawing/2014/chart" uri="{C3380CC4-5D6E-409C-BE32-E72D297353CC}">
              <c16:uniqueId val="{00000001-80F0-4510-B7CD-01F4216CCD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-4.16</c:v>
                </c:pt>
                <c:pt idx="1">
                  <c:v>-5.24</c:v>
                </c:pt>
                <c:pt idx="2">
                  <c:v>-3.16</c:v>
                </c:pt>
                <c:pt idx="3">
                  <c:v>-3.31</c:v>
                </c:pt>
                <c:pt idx="4">
                  <c:v>3.38</c:v>
                </c:pt>
              </c:numCache>
            </c:numRef>
          </c:val>
          <c:smooth val="0"/>
          <c:extLst>
            <c:ext xmlns:c16="http://schemas.microsoft.com/office/drawing/2014/chart" uri="{C3380CC4-5D6E-409C-BE32-E72D297353CC}">
              <c16:uniqueId val="{00000002-80F0-4510-B7CD-01F4216CCD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1.56</c:v>
                </c:pt>
                <c:pt idx="2">
                  <c:v>#N/A</c:v>
                </c:pt>
                <c:pt idx="3">
                  <c:v>0.19</c:v>
                </c:pt>
                <c:pt idx="4">
                  <c:v>#N/A</c:v>
                </c:pt>
                <c:pt idx="5">
                  <c:v>0.19</c:v>
                </c:pt>
                <c:pt idx="6">
                  <c:v>#N/A</c:v>
                </c:pt>
                <c:pt idx="7">
                  <c:v>0.08</c:v>
                </c:pt>
                <c:pt idx="8">
                  <c:v>#N/A</c:v>
                </c:pt>
                <c:pt idx="9">
                  <c:v>0.06</c:v>
                </c:pt>
              </c:numCache>
            </c:numRef>
          </c:val>
          <c:extLst>
            <c:ext xmlns:c16="http://schemas.microsoft.com/office/drawing/2014/chart" uri="{C3380CC4-5D6E-409C-BE32-E72D297353CC}">
              <c16:uniqueId val="{00000000-342C-444B-9EB8-BCBA0FA0EF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2C-444B-9EB8-BCBA0FA0EFA0}"/>
            </c:ext>
          </c:extLst>
        </c:ser>
        <c:ser>
          <c:idx val="2"/>
          <c:order val="2"/>
          <c:tx>
            <c:strRef>
              <c:f>データシート!$A$29</c:f>
              <c:strCache>
                <c:ptCount val="1"/>
                <c:pt idx="0">
                  <c:v>駐車場事業会計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0.42</c:v>
                </c:pt>
                <c:pt idx="2">
                  <c:v>#N/A</c:v>
                </c:pt>
                <c:pt idx="3">
                  <c:v>0.15</c:v>
                </c:pt>
                <c:pt idx="4">
                  <c:v>#N/A</c:v>
                </c:pt>
                <c:pt idx="5">
                  <c:v>0.21</c:v>
                </c:pt>
                <c:pt idx="6">
                  <c:v>#N/A</c:v>
                </c:pt>
                <c:pt idx="7">
                  <c:v>0.25</c:v>
                </c:pt>
                <c:pt idx="8">
                  <c:v>#N/A</c:v>
                </c:pt>
                <c:pt idx="9">
                  <c:v>0.14000000000000001</c:v>
                </c:pt>
              </c:numCache>
            </c:numRef>
          </c:val>
          <c:extLst>
            <c:ext xmlns:c16="http://schemas.microsoft.com/office/drawing/2014/chart" uri="{C3380CC4-5D6E-409C-BE32-E72D297353CC}">
              <c16:uniqueId val="{00000002-342C-444B-9EB8-BCBA0FA0EFA0}"/>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0.22</c:v>
                </c:pt>
                <c:pt idx="2">
                  <c:v>#N/A</c:v>
                </c:pt>
                <c:pt idx="3">
                  <c:v>0.23</c:v>
                </c:pt>
                <c:pt idx="4">
                  <c:v>#N/A</c:v>
                </c:pt>
                <c:pt idx="5">
                  <c:v>0.23</c:v>
                </c:pt>
                <c:pt idx="6">
                  <c:v>#N/A</c:v>
                </c:pt>
                <c:pt idx="7">
                  <c:v>0.24</c:v>
                </c:pt>
                <c:pt idx="8">
                  <c:v>#N/A</c:v>
                </c:pt>
                <c:pt idx="9">
                  <c:v>0.25</c:v>
                </c:pt>
              </c:numCache>
            </c:numRef>
          </c:val>
          <c:extLst>
            <c:ext xmlns:c16="http://schemas.microsoft.com/office/drawing/2014/chart" uri="{C3380CC4-5D6E-409C-BE32-E72D297353CC}">
              <c16:uniqueId val="{00000003-342C-444B-9EB8-BCBA0FA0EFA0}"/>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1.23</c:v>
                </c:pt>
                <c:pt idx="2">
                  <c:v>#N/A</c:v>
                </c:pt>
                <c:pt idx="3">
                  <c:v>1.23</c:v>
                </c:pt>
                <c:pt idx="4">
                  <c:v>#N/A</c:v>
                </c:pt>
                <c:pt idx="5">
                  <c:v>0.26</c:v>
                </c:pt>
                <c:pt idx="6">
                  <c:v>#N/A</c:v>
                </c:pt>
                <c:pt idx="7">
                  <c:v>0.04</c:v>
                </c:pt>
                <c:pt idx="8">
                  <c:v>#N/A</c:v>
                </c:pt>
                <c:pt idx="9">
                  <c:v>0.33</c:v>
                </c:pt>
              </c:numCache>
            </c:numRef>
          </c:val>
          <c:extLst>
            <c:ext xmlns:c16="http://schemas.microsoft.com/office/drawing/2014/chart" uri="{C3380CC4-5D6E-409C-BE32-E72D297353CC}">
              <c16:uniqueId val="{00000004-342C-444B-9EB8-BCBA0FA0EFA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0.34</c:v>
                </c:pt>
                <c:pt idx="2">
                  <c:v>#N/A</c:v>
                </c:pt>
                <c:pt idx="3">
                  <c:v>0.16</c:v>
                </c:pt>
                <c:pt idx="4">
                  <c:v>#N/A</c:v>
                </c:pt>
                <c:pt idx="5">
                  <c:v>0.2</c:v>
                </c:pt>
                <c:pt idx="6">
                  <c:v>#N/A</c:v>
                </c:pt>
                <c:pt idx="7">
                  <c:v>0.52</c:v>
                </c:pt>
                <c:pt idx="8">
                  <c:v>#N/A</c:v>
                </c:pt>
                <c:pt idx="9">
                  <c:v>0.69</c:v>
                </c:pt>
              </c:numCache>
            </c:numRef>
          </c:val>
          <c:extLst>
            <c:ext xmlns:c16="http://schemas.microsoft.com/office/drawing/2014/chart" uri="{C3380CC4-5D6E-409C-BE32-E72D297353CC}">
              <c16:uniqueId val="{00000005-342C-444B-9EB8-BCBA0FA0EFA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0.64</c:v>
                </c:pt>
                <c:pt idx="2">
                  <c:v>#N/A</c:v>
                </c:pt>
                <c:pt idx="3">
                  <c:v>0.79</c:v>
                </c:pt>
                <c:pt idx="4">
                  <c:v>#N/A</c:v>
                </c:pt>
                <c:pt idx="5">
                  <c:v>0.92</c:v>
                </c:pt>
                <c:pt idx="6">
                  <c:v>#N/A</c:v>
                </c:pt>
                <c:pt idx="7">
                  <c:v>0.65</c:v>
                </c:pt>
                <c:pt idx="8">
                  <c:v>#N/A</c:v>
                </c:pt>
                <c:pt idx="9">
                  <c:v>0.74</c:v>
                </c:pt>
              </c:numCache>
            </c:numRef>
          </c:val>
          <c:extLst>
            <c:ext xmlns:c16="http://schemas.microsoft.com/office/drawing/2014/chart" uri="{C3380CC4-5D6E-409C-BE32-E72D297353CC}">
              <c16:uniqueId val="{00000006-342C-444B-9EB8-BCBA0FA0EFA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0.18</c:v>
                </c:pt>
                <c:pt idx="2">
                  <c:v>#N/A</c:v>
                </c:pt>
                <c:pt idx="3">
                  <c:v>0.16</c:v>
                </c:pt>
                <c:pt idx="4">
                  <c:v>#N/A</c:v>
                </c:pt>
                <c:pt idx="5">
                  <c:v>0.24</c:v>
                </c:pt>
                <c:pt idx="6">
                  <c:v>#N/A</c:v>
                </c:pt>
                <c:pt idx="7">
                  <c:v>0.32</c:v>
                </c:pt>
                <c:pt idx="8">
                  <c:v>#N/A</c:v>
                </c:pt>
                <c:pt idx="9">
                  <c:v>3.49</c:v>
                </c:pt>
              </c:numCache>
            </c:numRef>
          </c:val>
          <c:extLst>
            <c:ext xmlns:c16="http://schemas.microsoft.com/office/drawing/2014/chart" uri="{C3380CC4-5D6E-409C-BE32-E72D297353CC}">
              <c16:uniqueId val="{00000007-342C-444B-9EB8-BCBA0FA0EFA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8.43</c:v>
                </c:pt>
                <c:pt idx="2">
                  <c:v>#N/A</c:v>
                </c:pt>
                <c:pt idx="3">
                  <c:v>7.89</c:v>
                </c:pt>
                <c:pt idx="4">
                  <c:v>#N/A</c:v>
                </c:pt>
                <c:pt idx="5">
                  <c:v>7.52</c:v>
                </c:pt>
                <c:pt idx="6">
                  <c:v>#N/A</c:v>
                </c:pt>
                <c:pt idx="7">
                  <c:v>7.12</c:v>
                </c:pt>
                <c:pt idx="8">
                  <c:v>#N/A</c:v>
                </c:pt>
                <c:pt idx="9">
                  <c:v>6</c:v>
                </c:pt>
              </c:numCache>
            </c:numRef>
          </c:val>
          <c:extLst>
            <c:ext xmlns:c16="http://schemas.microsoft.com/office/drawing/2014/chart" uri="{C3380CC4-5D6E-409C-BE32-E72D297353CC}">
              <c16:uniqueId val="{00000008-342C-444B-9EB8-BCBA0FA0EFA0}"/>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#N/A</c:v>
                </c:pt>
                <c:pt idx="3">
                  <c:v>2.29</c:v>
                </c:pt>
                <c:pt idx="4">
                  <c:v>#N/A</c:v>
                </c:pt>
                <c:pt idx="5">
                  <c:v>5.45</c:v>
                </c:pt>
                <c:pt idx="6">
                  <c:v>#N/A</c:v>
                </c:pt>
                <c:pt idx="7">
                  <c:v>9.25</c:v>
                </c:pt>
                <c:pt idx="8">
                  <c:v>#N/A</c:v>
                </c:pt>
                <c:pt idx="9">
                  <c:v>10.88</c:v>
                </c:pt>
              </c:numCache>
            </c:numRef>
          </c:val>
          <c:extLst>
            <c:ext xmlns:c16="http://schemas.microsoft.com/office/drawing/2014/chart" uri="{C3380CC4-5D6E-409C-BE32-E72D297353CC}">
              <c16:uniqueId val="{00000009-342C-444B-9EB8-BCBA0FA0EFA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12225</c:v>
                </c:pt>
                <c:pt idx="5">
                  <c:v>12652</c:v>
                </c:pt>
                <c:pt idx="8">
                  <c:v>13345</c:v>
                </c:pt>
                <c:pt idx="11">
                  <c:v>12851</c:v>
                </c:pt>
                <c:pt idx="14">
                  <c:v>12752</c:v>
                </c:pt>
              </c:numCache>
            </c:numRef>
          </c:val>
          <c:extLst>
            <c:ext xmlns:c16="http://schemas.microsoft.com/office/drawing/2014/chart" uri="{C3380CC4-5D6E-409C-BE32-E72D297353CC}">
              <c16:uniqueId val="{00000000-6F9C-4AC6-9356-CF4D524D3B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F9C-4AC6-9356-CF4D524D3B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95</c:v>
                </c:pt>
                <c:pt idx="3">
                  <c:v>83</c:v>
                </c:pt>
                <c:pt idx="6">
                  <c:v>70</c:v>
                </c:pt>
                <c:pt idx="9">
                  <c:v>56</c:v>
                </c:pt>
                <c:pt idx="12">
                  <c:v>45</c:v>
                </c:pt>
              </c:numCache>
            </c:numRef>
          </c:val>
          <c:extLst>
            <c:ext xmlns:c16="http://schemas.microsoft.com/office/drawing/2014/chart" uri="{C3380CC4-5D6E-409C-BE32-E72D297353CC}">
              <c16:uniqueId val="{00000002-6F9C-4AC6-9356-CF4D524D3B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10</c:v>
                </c:pt>
                <c:pt idx="6">
                  <c:v>10</c:v>
                </c:pt>
                <c:pt idx="9">
                  <c:v>10</c:v>
                </c:pt>
                <c:pt idx="12">
                  <c:v>10</c:v>
                </c:pt>
              </c:numCache>
            </c:numRef>
          </c:val>
          <c:extLst>
            <c:ext xmlns:c16="http://schemas.microsoft.com/office/drawing/2014/chart" uri="{C3380CC4-5D6E-409C-BE32-E72D297353CC}">
              <c16:uniqueId val="{00000003-6F9C-4AC6-9356-CF4D524D3B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5031</c:v>
                </c:pt>
                <c:pt idx="3">
                  <c:v>4852</c:v>
                </c:pt>
                <c:pt idx="6">
                  <c:v>5164</c:v>
                </c:pt>
                <c:pt idx="9">
                  <c:v>4699</c:v>
                </c:pt>
                <c:pt idx="12">
                  <c:v>4532</c:v>
                </c:pt>
              </c:numCache>
            </c:numRef>
          </c:val>
          <c:extLst>
            <c:ext xmlns:c16="http://schemas.microsoft.com/office/drawing/2014/chart" uri="{C3380CC4-5D6E-409C-BE32-E72D297353CC}">
              <c16:uniqueId val="{00000004-6F9C-4AC6-9356-CF4D524D3B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9C-4AC6-9356-CF4D524D3B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9C-4AC6-9356-CF4D524D3B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9804</c:v>
                </c:pt>
                <c:pt idx="3">
                  <c:v>10070</c:v>
                </c:pt>
                <c:pt idx="6">
                  <c:v>11066</c:v>
                </c:pt>
                <c:pt idx="9">
                  <c:v>10855</c:v>
                </c:pt>
                <c:pt idx="12">
                  <c:v>10854</c:v>
                </c:pt>
              </c:numCache>
            </c:numRef>
          </c:val>
          <c:extLst>
            <c:ext xmlns:c16="http://schemas.microsoft.com/office/drawing/2014/chart" uri="{C3380CC4-5D6E-409C-BE32-E72D297353CC}">
              <c16:uniqueId val="{00000007-6F9C-4AC6-9356-CF4D524D3B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2715</c:v>
                </c:pt>
                <c:pt idx="2">
                  <c:v>#N/A</c:v>
                </c:pt>
                <c:pt idx="3">
                  <c:v>#N/A</c:v>
                </c:pt>
                <c:pt idx="4">
                  <c:v>2363</c:v>
                </c:pt>
                <c:pt idx="5">
                  <c:v>#N/A</c:v>
                </c:pt>
                <c:pt idx="6">
                  <c:v>#N/A</c:v>
                </c:pt>
                <c:pt idx="7">
                  <c:v>2965</c:v>
                </c:pt>
                <c:pt idx="8">
                  <c:v>#N/A</c:v>
                </c:pt>
                <c:pt idx="9">
                  <c:v>#N/A</c:v>
                </c:pt>
                <c:pt idx="10">
                  <c:v>2769</c:v>
                </c:pt>
                <c:pt idx="11">
                  <c:v>#N/A</c:v>
                </c:pt>
                <c:pt idx="12">
                  <c:v>#N/A</c:v>
                </c:pt>
                <c:pt idx="13">
                  <c:v>2689</c:v>
                </c:pt>
                <c:pt idx="14">
                  <c:v>#N/A</c:v>
                </c:pt>
              </c:numCache>
            </c:numRef>
          </c:val>
          <c:smooth val="0"/>
          <c:extLst>
            <c:ext xmlns:c16="http://schemas.microsoft.com/office/drawing/2014/chart" uri="{C3380CC4-5D6E-409C-BE32-E72D297353CC}">
              <c16:uniqueId val="{00000008-6F9C-4AC6-9356-CF4D524D3B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124768</c:v>
                </c:pt>
                <c:pt idx="5">
                  <c:v>126319</c:v>
                </c:pt>
                <c:pt idx="8">
                  <c:v>124243</c:v>
                </c:pt>
                <c:pt idx="11">
                  <c:v>125269</c:v>
                </c:pt>
                <c:pt idx="14">
                  <c:v>123146</c:v>
                </c:pt>
              </c:numCache>
            </c:numRef>
          </c:val>
          <c:extLst>
            <c:ext xmlns:c16="http://schemas.microsoft.com/office/drawing/2014/chart" uri="{C3380CC4-5D6E-409C-BE32-E72D297353CC}">
              <c16:uniqueId val="{00000000-3732-49CA-B089-B86BF80E25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24935</c:v>
                </c:pt>
                <c:pt idx="5">
                  <c:v>24543</c:v>
                </c:pt>
                <c:pt idx="8">
                  <c:v>24783</c:v>
                </c:pt>
                <c:pt idx="11">
                  <c:v>26856</c:v>
                </c:pt>
                <c:pt idx="14">
                  <c:v>28009</c:v>
                </c:pt>
              </c:numCache>
            </c:numRef>
          </c:val>
          <c:extLst>
            <c:ext xmlns:c16="http://schemas.microsoft.com/office/drawing/2014/chart" uri="{C3380CC4-5D6E-409C-BE32-E72D297353CC}">
              <c16:uniqueId val="{00000001-3732-49CA-B089-B86BF80E25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26164</c:v>
                </c:pt>
                <c:pt idx="5">
                  <c:v>21035</c:v>
                </c:pt>
                <c:pt idx="8">
                  <c:v>19313</c:v>
                </c:pt>
                <c:pt idx="11">
                  <c:v>17101</c:v>
                </c:pt>
                <c:pt idx="14">
                  <c:v>16751</c:v>
                </c:pt>
              </c:numCache>
            </c:numRef>
          </c:val>
          <c:extLst>
            <c:ext xmlns:c16="http://schemas.microsoft.com/office/drawing/2014/chart" uri="{C3380CC4-5D6E-409C-BE32-E72D297353CC}">
              <c16:uniqueId val="{00000002-3732-49CA-B089-B86BF80E25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32-49CA-B089-B86BF80E25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32-49CA-B089-B86BF80E25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1038</c:v>
                </c:pt>
                <c:pt idx="3">
                  <c:v>705</c:v>
                </c:pt>
                <c:pt idx="6">
                  <c:v>189</c:v>
                </c:pt>
                <c:pt idx="9">
                  <c:v>0</c:v>
                </c:pt>
                <c:pt idx="12">
                  <c:v>0</c:v>
                </c:pt>
              </c:numCache>
            </c:numRef>
          </c:val>
          <c:extLst>
            <c:ext xmlns:c16="http://schemas.microsoft.com/office/drawing/2014/chart" uri="{C3380CC4-5D6E-409C-BE32-E72D297353CC}">
              <c16:uniqueId val="{00000005-3732-49CA-B089-B86BF80E25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21887</c:v>
                </c:pt>
                <c:pt idx="3">
                  <c:v>21501</c:v>
                </c:pt>
                <c:pt idx="6">
                  <c:v>20428</c:v>
                </c:pt>
                <c:pt idx="9">
                  <c:v>19859</c:v>
                </c:pt>
                <c:pt idx="12">
                  <c:v>19211</c:v>
                </c:pt>
              </c:numCache>
            </c:numRef>
          </c:val>
          <c:extLst>
            <c:ext xmlns:c16="http://schemas.microsoft.com/office/drawing/2014/chart" uri="{C3380CC4-5D6E-409C-BE32-E72D297353CC}">
              <c16:uniqueId val="{00000006-3732-49CA-B089-B86BF80E25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109</c:v>
                </c:pt>
                <c:pt idx="3">
                  <c:v>95</c:v>
                </c:pt>
                <c:pt idx="6">
                  <c:v>80</c:v>
                </c:pt>
                <c:pt idx="9">
                  <c:v>66</c:v>
                </c:pt>
                <c:pt idx="12">
                  <c:v>51</c:v>
                </c:pt>
              </c:numCache>
            </c:numRef>
          </c:val>
          <c:extLst>
            <c:ext xmlns:c16="http://schemas.microsoft.com/office/drawing/2014/chart" uri="{C3380CC4-5D6E-409C-BE32-E72D297353CC}">
              <c16:uniqueId val="{00000007-3732-49CA-B089-B86BF80E25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69177</c:v>
                </c:pt>
                <c:pt idx="3">
                  <c:v>63260</c:v>
                </c:pt>
                <c:pt idx="6">
                  <c:v>62330</c:v>
                </c:pt>
                <c:pt idx="9">
                  <c:v>63582</c:v>
                </c:pt>
                <c:pt idx="12">
                  <c:v>63541</c:v>
                </c:pt>
              </c:numCache>
            </c:numRef>
          </c:val>
          <c:extLst>
            <c:ext xmlns:c16="http://schemas.microsoft.com/office/drawing/2014/chart" uri="{C3380CC4-5D6E-409C-BE32-E72D297353CC}">
              <c16:uniqueId val="{00000008-3732-49CA-B089-B86BF80E25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1131</c:v>
                </c:pt>
                <c:pt idx="3">
                  <c:v>1894</c:v>
                </c:pt>
                <c:pt idx="6">
                  <c:v>992</c:v>
                </c:pt>
                <c:pt idx="9">
                  <c:v>976</c:v>
                </c:pt>
                <c:pt idx="12">
                  <c:v>905</c:v>
                </c:pt>
              </c:numCache>
            </c:numRef>
          </c:val>
          <c:extLst>
            <c:ext xmlns:c16="http://schemas.microsoft.com/office/drawing/2014/chart" uri="{C3380CC4-5D6E-409C-BE32-E72D297353CC}">
              <c16:uniqueId val="{00000009-3732-49CA-B089-B86BF80E25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106323</c:v>
                </c:pt>
                <c:pt idx="3">
                  <c:v>110149</c:v>
                </c:pt>
                <c:pt idx="6">
                  <c:v>109289</c:v>
                </c:pt>
                <c:pt idx="9">
                  <c:v>112711</c:v>
                </c:pt>
                <c:pt idx="12">
                  <c:v>111338</c:v>
                </c:pt>
              </c:numCache>
            </c:numRef>
          </c:val>
          <c:extLst>
            <c:ext xmlns:c16="http://schemas.microsoft.com/office/drawing/2014/chart" uri="{C3380CC4-5D6E-409C-BE32-E72D297353CC}">
              <c16:uniqueId val="{0000000A-3732-49CA-B089-B86BF80E25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23798</c:v>
                </c:pt>
                <c:pt idx="2">
                  <c:v>#N/A</c:v>
                </c:pt>
                <c:pt idx="3">
                  <c:v>#N/A</c:v>
                </c:pt>
                <c:pt idx="4">
                  <c:v>25707</c:v>
                </c:pt>
                <c:pt idx="5">
                  <c:v>#N/A</c:v>
                </c:pt>
                <c:pt idx="6">
                  <c:v>#N/A</c:v>
                </c:pt>
                <c:pt idx="7">
                  <c:v>24970</c:v>
                </c:pt>
                <c:pt idx="8">
                  <c:v>#N/A</c:v>
                </c:pt>
                <c:pt idx="9">
                  <c:v>#N/A</c:v>
                </c:pt>
                <c:pt idx="10">
                  <c:v>27968</c:v>
                </c:pt>
                <c:pt idx="11">
                  <c:v>#N/A</c:v>
                </c:pt>
                <c:pt idx="12">
                  <c:v>#N/A</c:v>
                </c:pt>
                <c:pt idx="13">
                  <c:v>27140</c:v>
                </c:pt>
                <c:pt idx="14">
                  <c:v>#N/A</c:v>
                </c:pt>
              </c:numCache>
            </c:numRef>
          </c:val>
          <c:smooth val="0"/>
          <c:extLst>
            <c:ext xmlns:c16="http://schemas.microsoft.com/office/drawing/2014/chart" uri="{C3380CC4-5D6E-409C-BE32-E72D297353CC}">
              <c16:uniqueId val="{0000000B-3732-49CA-B089-B86BF80E25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10935</c:v>
                </c:pt>
                <c:pt idx="1">
                  <c:v>8658</c:v>
                </c:pt>
                <c:pt idx="2">
                  <c:v>8804</c:v>
                </c:pt>
              </c:numCache>
            </c:numRef>
          </c:val>
          <c:extLst>
            <c:ext xmlns:c16="http://schemas.microsoft.com/office/drawing/2014/chart" uri="{C3380CC4-5D6E-409C-BE32-E72D297353CC}">
              <c16:uniqueId val="{00000000-F80E-440D-89FC-133D26D9E4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1767</c:v>
                </c:pt>
                <c:pt idx="1">
                  <c:v>1507</c:v>
                </c:pt>
                <c:pt idx="2">
                  <c:v>848</c:v>
                </c:pt>
              </c:numCache>
            </c:numRef>
          </c:val>
          <c:extLst>
            <c:ext xmlns:c16="http://schemas.microsoft.com/office/drawing/2014/chart" uri="{C3380CC4-5D6E-409C-BE32-E72D297353CC}">
              <c16:uniqueId val="{00000001-F80E-440D-89FC-133D26D9E4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4698</c:v>
                </c:pt>
                <c:pt idx="1">
                  <c:v>4069</c:v>
                </c:pt>
                <c:pt idx="2">
                  <c:v>3917</c:v>
                </c:pt>
              </c:numCache>
            </c:numRef>
          </c:val>
          <c:extLst>
            <c:ext xmlns:c16="http://schemas.microsoft.com/office/drawing/2014/chart" uri="{C3380CC4-5D6E-409C-BE32-E72D297353CC}">
              <c16:uniqueId val="{00000002-F80E-440D-89FC-133D26D9E4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{034C2E84-DB60-409B-9253-760B7CA7B331}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0E1-4B45-83AD-E27632386A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{964DCD08-AAA0-4D3F-9FB8-9670CD510D9D}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E1-4B45-83AD-E27632386A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{C7BC33B1-4EB6-4535-A840-42A2B95DE329}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E1-4B45-83AD-E27632386A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{17557702-21E2-4392-A8B8-18D8176F6492}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E1-4B45-83AD-E27632386A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{4FA5A2F4-33AA-4D0A-87A1-082DD0D26A32}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E1-4B45-83AD-E27632386A3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{09924229-5A2B-44CF-B64A-7E7772B29808}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0E1-4B45-83AD-E27632386A3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{4BD21071-0509-4053-8C32-997F4FA5D245}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0E1-4B45-83AD-E27632386A3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{8EA9485D-EA4B-4FEC-8EA6-5AEAA7688386}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0E1-4B45-83AD-E27632386A3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{324A20D3-25ED-426B-80A1-F4666806781E}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0E1-4B45-83AD-E27632386A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57.8</c:v>
                </c:pt>
                <c:pt idx="8">
                  <c:v>58.7</c:v>
                </c:pt>
                <c:pt idx="16">
                  <c:v>60.2</c:v>
                </c:pt>
                <c:pt idx="24">
                  <c:v>61.4</c:v>
                </c:pt>
                <c:pt idx="32">
                  <c:v>63.1</c:v>
                </c:pt>
              </c:numCache>
            </c:numRef>
          </c:xVal>
          <c:yVal>
            <c:numRef>
              <c:f>公会計指標分析・財政指標組合せ分析表!$BP$51:$DC$51</c:f>
              <c:numCache>
                <c:formatCode>#,##0.0;"▲ "#,##0.0</c:formatCode>
                <c:ptCount val="40"/>
                <c:pt idx="0">
                  <c:v>42</c:v>
                </c:pt>
                <c:pt idx="8">
                  <c:v>45.5</c:v>
                </c:pt>
                <c:pt idx="16">
                  <c:v>44.3</c:v>
                </c:pt>
                <c:pt idx="24">
                  <c:v>49.8</c:v>
                </c:pt>
                <c:pt idx="32">
                  <c:v>47.1</c:v>
                </c:pt>
              </c:numCache>
            </c:numRef>
          </c:yVal>
          <c:smooth val="0"/>
          <c:extLst>
            <c:ext xmlns:c16="http://schemas.microsoft.com/office/drawing/2014/chart" uri="{C3380CC4-5D6E-409C-BE32-E72D297353CC}">
              <c16:uniqueId val="{00000009-00E1-4B45-83AD-E27632386A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{C444132B-04CC-4C6C-8112-406DD3CACE6A}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0E1-4B45-83AD-E27632386A3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{9593CC7B-C581-49DE-85FC-B7BCD317CBD4}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E1-4B45-83AD-E27632386A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{9CD4BD3E-CF31-41E0-9394-03E78A9AF043}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E1-4B45-83AD-E27632386A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{6B202E61-0045-43BF-93EA-5986E4E3E0AB}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E1-4B45-83AD-E27632386A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{F2DC3FC5-A201-4E4B-85BE-54D85A04BB29}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E1-4B45-83AD-E27632386A3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{9C28CC69-15ED-4991-8802-BF2C0E11D840}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0E1-4B45-83AD-E27632386A3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{7813E8CE-982F-4741-8EEE-94A2020069D6}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0E1-4B45-83AD-E27632386A3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{2C08BD18-6502-414D-9C27-163586BB601F}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0E1-4B45-83AD-E27632386A3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{FDD942E2-D2EA-435A-B9E6-89BCA25FE6D8}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0E1-4B45-83AD-E27632386A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00E1-4B45-83AD-E27632386A3F}"/>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{97CF75FD-8B7D-4BF7-9FA7-57589CABC831}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F41-4BEF-823A-4C8FA33D8B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{ED55ADE4-6C95-472C-B684-4A67D9CAE480}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41-4BEF-823A-4C8FA33D8B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{C186837B-E56F-42EA-9862-CDF9BF931CDB}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41-4BEF-823A-4C8FA33D8B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{0347ECBD-629A-4814-BCF5-587CBF17E08F}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41-4BEF-823A-4C8FA33D8B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{E0095EF5-E3CB-4D1B-81A0-673D96997233}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41-4BEF-823A-4C8FA33D8B55}"/>
                </c:ext>
              </c:extLst>
            </c:dLbl>
            <c:dLbl>
              <c:idx val="8"/>
              <c:layout>
                <c:manualLayout>
                  <c:x val="-3.8033770527205725E-2"/>
                  <c:y val="-7.243286729908138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{49081C27-C338-4FAB-8530-537A0EF7B5D1}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F41-4BEF-823A-4C8FA33D8B55}"/>
                </c:ext>
              </c:extLst>
            </c:dLbl>
            <c:dLbl>
              <c:idx val="16"/>
              <c:layout>
                <c:manualLayout>
                  <c:x val="-2.9129506336209601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{024BA6AB-B861-4FCA-A2E4-78823119A9B6}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F41-4BEF-823A-4C8FA33D8B55}"/>
                </c:ext>
              </c:extLst>
            </c:dLbl>
            <c:dLbl>
              <c:idx val="24"/>
              <c:layout>
                <c:manualLayout>
                  <c:x val="-3.0477573424677676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{6D92AFAC-CB16-4C92-B431-B21E0DE44D4D}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F41-4BEF-823A-4C8FA33D8B55}"/>
                </c:ext>
              </c:extLst>
            </c:dLbl>
            <c:dLbl>
              <c:idx val="32"/>
              <c:layout>
                <c:manualLayout>
                  <c:x val="-2.8895818400279431E-2"/>
                  <c:y val="-5.24004268765065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{9773E458-5B7A-477E-9C39-DEFF18742DFB}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F41-4BEF-823A-4C8FA33D8B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5</c:v>
                </c:pt>
                <c:pt idx="16">
                  <c:v>4.7</c:v>
                </c:pt>
                <c:pt idx="24">
                  <c:v>4.7</c:v>
                </c:pt>
                <c:pt idx="32">
                  <c:v>4.9000000000000004</c:v>
                </c:pt>
              </c:numCache>
            </c:numRef>
          </c:xVal>
          <c:yVal>
            <c:numRef>
              <c:f>公会計指標分析・財政指標組合せ分析表!$BP$73:$DC$73</c:f>
              <c:numCache>
                <c:formatCode>#,##0.0;"▲ "#,##0.0</c:formatCode>
                <c:ptCount val="40"/>
                <c:pt idx="0">
                  <c:v>42</c:v>
                </c:pt>
                <c:pt idx="8">
                  <c:v>45.5</c:v>
                </c:pt>
                <c:pt idx="16">
                  <c:v>44.3</c:v>
                </c:pt>
                <c:pt idx="24">
                  <c:v>49.8</c:v>
                </c:pt>
                <c:pt idx="32">
                  <c:v>47.1</c:v>
                </c:pt>
              </c:numCache>
            </c:numRef>
          </c:yVal>
          <c:smooth val="0"/>
          <c:extLst>
            <c:ext xmlns:c16="http://schemas.microsoft.com/office/drawing/2014/chart" uri="{C3380CC4-5D6E-409C-BE32-E72D297353CC}">
              <c16:uniqueId val="{00000009-AF41-4BEF-823A-4C8FA33D8B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8.2438470395717386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{8F863C5D-36D8-4FC4-9343-EFA889B98C24}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F41-4BEF-823A-4C8FA33D8B5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{77584F2F-D1D6-45DC-B3F1-363B958D1E87}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41-4BEF-823A-4C8FA33D8B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{025751F7-F1E3-4E53-9BBD-FADC44C235C7}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41-4BEF-823A-4C8FA33D8B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{F5EB56F7-065C-4984-B9DC-CC231EBF1B6B}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41-4BEF-823A-4C8FA33D8B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{45C7520F-B95C-4CCF-B088-FBCDCE7DE2E3}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41-4BEF-823A-4C8FA33D8B55}"/>
                </c:ext>
              </c:extLst>
            </c:dLbl>
            <c:dLbl>
              <c:idx val="8"/>
              <c:layout>
                <c:manualLayout>
                  <c:x val="0"/>
                  <c:y val="1.88496596016047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{6ACE26B0-A71E-4B71-9A85-BE20263C1B61}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F41-4BEF-823A-4C8FA33D8B55}"/>
                </c:ext>
              </c:extLst>
            </c:dLbl>
            <c:dLbl>
              <c:idx val="16"/>
              <c:layout>
                <c:manualLayout>
                  <c:x val="0"/>
                  <c:y val="1.031281444639962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{FE3DCD72-6C27-4AC3-8EE0-8176614F3EDE}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F41-4BEF-823A-4C8FA33D8B55}"/>
                </c:ext>
              </c:extLst>
            </c:dLbl>
            <c:dLbl>
              <c:idx val="24"/>
              <c:layout>
                <c:manualLayout>
                  <c:x val="0"/>
                  <c:y val="-1.435570895954331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{D711A3A5-5A89-48A7-89F6-2538A5729328}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F41-4BEF-823A-4C8FA33D8B55}"/>
                </c:ext>
              </c:extLst>
            </c:dLbl>
            <c:dLbl>
              <c:idx val="32"/>
              <c:layout>
                <c:manualLayout>
                  <c:x val="0"/>
                  <c:y val="-6.5617193423964677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{5BD7AE48-A804-4255-AACF-08EBDB3D1C15}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F41-4BEF-823A-4C8FA33D8B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AF41-4BEF-823A-4C8FA33D8B55}"/>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市町村合併後に、一体的なまちづくりの推進を目的に取り組んできた大型プロジェクトの実施や文化ホールや認定こども園等の整備、学校施設大規模改造などの大規模事業により元利償還金は増加傾向にあるが、地方道路等整備事業債及び旧地総債等の過去の借入の償還が終了したことで、令和２年度は横ばいとなった。</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近年の大規模事業は有利な地方債を活用していることから実質公債費率は急激な上昇とはならず、ゆるやかに上昇するものと見込んでいる。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満期一括償還地方債の起債はなし</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職員の若年化及び退職支給率の減などによる退職手当負担見込額、債務負担行為に基づく支出予定額及び合併特例債等の地方債の元金償還が進んだことで地方債現在高が減少したことなどにより将来負担額が減少し、将来負担比率の分子は減少し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は学校施設改修、道路整備等で借入を予定するが、合併特例債を財源として活用することなどにより将来負担比率への影響はある程度抑制できるものと考えられるが、財政調整基金などの充当可能基金の減少も見込まれるため、将来負担比率が上昇することが予想され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地方債の償還財源として減債基金を６．６億円取り崩したこと等による。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基金全体としては６．６億円の減。</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財政調整基金については、予算編成時の財源調整のため一定額の確保に努める。また、特定目的基金については、それぞれの目的に応じて計画的な活用を行う。</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まちづくり振興基金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住民の一体感の醸成及び地域振興に必要な財源を確保することにより、まちづくり振興事業を推進する。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公共施設整備基金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公有財産に属する公共施設の計画的な整備の推進に必要な財源を確保する。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新型コロナウイルス感染症対策事業基金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新型コロナウイルス感染症の影響を受けた市民生活および地域経済を支援するための事業に必要な財源を確保する。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まちづくり振興基金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子ども医療費助成（市単分）、新市まちづくり計画に挙げている合併後のまちづくりに関する事業により２．９億円取り崩したことによる減少。</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公共施設整備基金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本庁舎大規模改修事業により約</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．５億円取り崩したことによる減少。</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新型コロナウイルス感染症対策事業基金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寄付及びモータボート競走事業会計からの繰入金等により３．８億円を積み立て、新型コロナウイルス感染症対策事業に０．２億円取り崩した。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まちづくり振興基金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合併特例債事業を原資に合併後のまちづくりへの財源として活用する目的で設置した基金であり、その活用については償還元金の範囲と定められており、</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平成３０年度に償還が完了したことから、今後は積極的に活用する予定。　　</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年度は取崩しを行わなかったことによる増。</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市税収入等の大幅な伸びが込めない中、市政運営を支える財源として計画的に取り崩していくことから減少予定ではあるが、予算編成時の財源調整のため一定額の確保に努める。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大型事業に係る地方債の元金の償還のため６．６億円を取り崩したことによる減少。</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これまで計画的に積立てを行ってきたが、平成３０年度から大型事業に係る地方債の元金の償還が始まったことにより元利償還金の額が大きく増加していることから、今後も取り崩す予定である。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B668573-706C-4756-9BBE-C005A1AB39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04EFF4A-BCF6-48C9-9E61-C228A001F6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5479B9E-FA54-4259-8274-82EC5DC2D89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2EA5E74-A77F-411D-BF60-96D450676B1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F3A2762-9A57-4000-BB0E-9DDA0827D72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1A05226-EE67-4566-87B0-E90E9126C34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31D237E-3B24-44DA-9EC3-142EA219B9D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734D39C-2949-4C12-97C0-DFC225F2067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D8FBDBB-6EB1-482A-9E69-64CE802D741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AA44788-B920-4E84-8D11-079C3F4119E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6F55BB0-A778-4FFB-99B5-9BE3846E501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D2763AF-032E-4D65-9628-489D2FBF93E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276,072
267,178
711.19
144,732,857
141,824,700
2,398,246
68,327,285
111,338,037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57C1BC7-6628-4E0F-860D-3C952D557BF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8766991-EFB6-4E0F-90A1-C6051F8B479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C27255E-EAC9-4927-B528-83EAC41A073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586D4D6-85D6-44C0-84B8-324F7C84CB8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69C2A8D-A5A6-4B05-A0A1-36ED5986521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2B5366A-0844-4C58-9418-02629AF1CFA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54505BA-06DA-439A-970D-13493940FA0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28B1314-3D64-47AA-B86C-E9D6759C784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22700F5-2A62-4BCE-A8AC-14DBEE39722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50EEC11-E1FD-4B00-9707-6EE735D9F94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B84838C-07EC-450E-B4D7-A178E6FE43F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FAFD3EE-186F-48F4-BF7A-EDF9182339D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B3185DA-042C-4BFC-8CA3-92586966D79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6476E8D-D431-4024-B3C0-9EBFC08D3E8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A88E25A-6BBD-472E-ABAB-6A109CFA719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ADA15B1-705C-47F8-A0F5-F3101C4CDEA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3FD8B66-8E7D-43E6-8EED-2988BE0D591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DB683AB-BE34-42A5-A9DA-7339C7A361D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8D7FB0A-D9B6-44F5-9845-577835352D8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81151D6-0C87-4AEE-86C8-9B6CDF66C82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6573217-D13C-4409-AC08-B9A00B5F4F9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0A62A9C-EAA9-407B-9544-99C081B7913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39954CD-2085-4992-BEB4-CB326BAAE44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A182CB0-01E2-4F2D-AA85-AA2B1F85BE1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3FADA86-C5B4-4057-9939-FE213B96F99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DC35F80-3D37-4414-B978-0E6103C7172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F2A920D-EE23-4772-AAE4-DA439D1E1E1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B361D05-BA7A-49F9-AE66-253C95F0B89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C3292BB-0A4D-4E4D-9ADF-E45FA4897F3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BC4C7A1-B0B3-4514-937E-1FA36BF15C0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C9EFDD2-70AF-4501-96CC-70054E58F5B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FD3F80C-890B-420F-A38B-67C4F5DDCB5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1B56270-BBFF-41E8-97B0-170BAA7EFCD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3A3F13D-9B5D-42BF-A876-BC12041BAA4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5AB10E8-8290-445D-A5B4-10BD262762C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類似団体平均より高い水準にあるが、</a:t>
          </a:r>
          <a:r>
            <a:rPr lang="ja-JP" altLang="ja-JP" sz="1050" b="0" i="0" baseline="0">
              <a:solidFill>
                <a:schemeClr val="dk1"/>
              </a:solidFill>
              <a:effectLst/>
              <a:latin typeface="+mn-lt"/>
              <a:ea typeface="+mn-ea"/>
              <a:cs typeface="+mn-cs"/>
            </a:rPr>
            <a:t>当市では、公共施設等総合管理計画を基に、老朽化した施設の集約化・複合化や除却を進めている。</a:t>
          </a:r>
          <a:endParaRPr lang="ja-JP" altLang="ja-JP" sz="1050">
            <a:effectLst/>
          </a:endParaRPr>
        </a:p>
        <a:p>
          <a:pPr eaLnBrk="1" fontAlgn="auto" latinLnBrk="0" hangingPunct="1"/>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今後も管理計画を実効あるものにしていくため、体制や仕組みの整備に取り組んでいく。</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E16EF80-5382-4331-942E-1C3635FCC2D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35524A7-BBBB-4031-A948-642CC65D38E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0BFA7AD-BABD-4DFE-B8C5-4E2675F7FA2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F6387597-DF7F-47CE-914D-75DA184973E8}"/>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69EFB324-342B-4E26-B635-20EC4C2D0D8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5607E03F-036C-485D-B78A-0B545276FBF9}"/>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B318F16C-658D-4BCB-B03D-FEFF0C656F32}"/>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78F39837-C8A6-4904-B2EC-7251E507CEB6}"/>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3D26E50E-97A6-4F4F-AE1B-3E5489C224EA}"/>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1D5072AE-268F-467C-8BAC-D469DE31BA5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83A632CF-2672-4063-B39A-B58E0B813BCE}"/>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77ECA08B-180D-417A-8B44-6E4131951C8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56CB3804-3D28-4EE7-8876-5086D388A08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BF6AF114-4FB3-434C-8CA0-B8CED646BB1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63" name="直線コネクタ 62">
          <a:extLst>
            <a:ext uri="{FF2B5EF4-FFF2-40B4-BE49-F238E27FC236}">
              <a16:creationId xmlns:a16="http://schemas.microsoft.com/office/drawing/2014/main" id="{890687C3-CB5B-44BB-800F-FDE42EB7D165}"/>
            </a:ext>
          </a:extLst>
        </xdr:cNvPr>
        <xdr:cNvCxnSpPr/>
      </xdr:nvCxnSpPr>
      <xdr:spPr>
        <a:xfrm flipV="1">
          <a:off x="4760595" y="5324348"/>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64" name="有形固定資産減価償却率最小値テキスト">
          <a:extLst>
            <a:ext uri="{FF2B5EF4-FFF2-40B4-BE49-F238E27FC236}">
              <a16:creationId xmlns:a16="http://schemas.microsoft.com/office/drawing/2014/main" id="{1E113655-47C7-4D99-8C23-FAFF255DFC40}"/>
            </a:ext>
          </a:extLst>
        </xdr:cNvPr>
        <xdr:cNvSpPr txBox="1"/>
      </xdr:nvSpPr>
      <xdr:spPr>
        <a:xfrm>
          <a:off x="4813300" y="656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65" name="直線コネクタ 64">
          <a:extLst>
            <a:ext uri="{FF2B5EF4-FFF2-40B4-BE49-F238E27FC236}">
              <a16:creationId xmlns:a16="http://schemas.microsoft.com/office/drawing/2014/main" id="{920AF7AD-9D1B-4F1E-92FA-396DF8991061}"/>
            </a:ext>
          </a:extLst>
        </xdr:cNvPr>
        <xdr:cNvCxnSpPr/>
      </xdr:nvCxnSpPr>
      <xdr:spPr>
        <a:xfrm>
          <a:off x="4673600" y="65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a:extLst>
            <a:ext uri="{FF2B5EF4-FFF2-40B4-BE49-F238E27FC236}">
              <a16:creationId xmlns:a16="http://schemas.microsoft.com/office/drawing/2014/main" id="{711B2F30-C7F8-46E6-B3A5-678E8CD1C594}"/>
            </a:ext>
          </a:extLst>
        </xdr:cNvPr>
        <xdr:cNvSpPr txBox="1"/>
      </xdr:nvSpPr>
      <xdr:spPr>
        <a:xfrm>
          <a:off x="4813300" y="509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a:extLst>
            <a:ext uri="{FF2B5EF4-FFF2-40B4-BE49-F238E27FC236}">
              <a16:creationId xmlns:a16="http://schemas.microsoft.com/office/drawing/2014/main" id="{B0DA5154-FADB-4D8A-9819-9BE1330D3888}"/>
            </a:ext>
          </a:extLst>
        </xdr:cNvPr>
        <xdr:cNvCxnSpPr/>
      </xdr:nvCxnSpPr>
      <xdr:spPr>
        <a:xfrm>
          <a:off x="4673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a:extLst>
            <a:ext uri="{FF2B5EF4-FFF2-40B4-BE49-F238E27FC236}">
              <a16:creationId xmlns:a16="http://schemas.microsoft.com/office/drawing/2014/main" id="{B4C0FE81-852A-4093-AA70-5C6D53E8195D}"/>
            </a:ext>
          </a:extLst>
        </xdr:cNvPr>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0712D504-B07E-4A18-B31C-781D3B4B4D85}"/>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a:extLst>
            <a:ext uri="{FF2B5EF4-FFF2-40B4-BE49-F238E27FC236}">
              <a16:creationId xmlns:a16="http://schemas.microsoft.com/office/drawing/2014/main" id="{BB82F3A0-D11B-4B43-9741-38F4BE9201D2}"/>
            </a:ext>
          </a:extLst>
        </xdr:cNvPr>
        <xdr:cNvSpPr/>
      </xdr:nvSpPr>
      <xdr:spPr>
        <a:xfrm>
          <a:off x="4000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71" name="フローチャート: 判断 70">
          <a:extLst>
            <a:ext uri="{FF2B5EF4-FFF2-40B4-BE49-F238E27FC236}">
              <a16:creationId xmlns:a16="http://schemas.microsoft.com/office/drawing/2014/main" id="{A0B4E724-916C-40EE-B161-A18C79A82A30}"/>
            </a:ext>
          </a:extLst>
        </xdr:cNvPr>
        <xdr:cNvSpPr/>
      </xdr:nvSpPr>
      <xdr:spPr>
        <a:xfrm>
          <a:off x="32385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72" name="フローチャート: 判断 71">
          <a:extLst>
            <a:ext uri="{FF2B5EF4-FFF2-40B4-BE49-F238E27FC236}">
              <a16:creationId xmlns:a16="http://schemas.microsoft.com/office/drawing/2014/main" id="{0AFCBF78-CB6C-4468-A51D-8DD96BBD4034}"/>
            </a:ext>
          </a:extLst>
        </xdr:cNvPr>
        <xdr:cNvSpPr/>
      </xdr:nvSpPr>
      <xdr:spPr>
        <a:xfrm>
          <a:off x="2476500" y="57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73" name="フローチャート: 判断 72">
          <a:extLst>
            <a:ext uri="{FF2B5EF4-FFF2-40B4-BE49-F238E27FC236}">
              <a16:creationId xmlns:a16="http://schemas.microsoft.com/office/drawing/2014/main" id="{1550AB21-57C0-40CF-9C52-7FDEE028B9CF}"/>
            </a:ext>
          </a:extLst>
        </xdr:cNvPr>
        <xdr:cNvSpPr/>
      </xdr:nvSpPr>
      <xdr:spPr>
        <a:xfrm>
          <a:off x="1714500" y="5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25C5CF3-4327-4CFA-ACB5-361FB817D54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E86E28AD-C392-4D78-80BD-749E6804B86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6147E91-AB4C-4D67-B20F-CBFE3C872D7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52F14F8-F82D-4191-A0AD-6A276950DF0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0300685-F7B4-4B63-8C76-D03A3E59942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9" name="楕円 78">
          <a:extLst>
            <a:ext uri="{FF2B5EF4-FFF2-40B4-BE49-F238E27FC236}">
              <a16:creationId xmlns:a16="http://schemas.microsoft.com/office/drawing/2014/main" id="{DB1F134C-9A09-42F0-B2F6-1368B3ACBA00}"/>
            </a:ext>
          </a:extLst>
        </xdr:cNvPr>
        <xdr:cNvSpPr/>
      </xdr:nvSpPr>
      <xdr:spPr>
        <a:xfrm>
          <a:off x="471170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134510</xdr:rowOff>
    </xdr:from>
    <xdr:ext cx="405111" cy="259045"/>
    <xdr:sp macro="" textlink="">
      <xdr:nvSpPr>
        <xdr:cNvPr id="80" name="有形固定資産減価償却率該当値テキスト">
          <a:extLst>
            <a:ext uri="{FF2B5EF4-FFF2-40B4-BE49-F238E27FC236}">
              <a16:creationId xmlns:a16="http://schemas.microsoft.com/office/drawing/2014/main" id="{5194D9D8-00D9-4375-A686-B49E9E5500F7}"/>
            </a:ext>
          </a:extLst>
        </xdr:cNvPr>
        <xdr:cNvSpPr txBox="1"/>
      </xdr:nvSpPr>
      <xdr:spPr>
        <a:xfrm>
          <a:off x="4813300" y="587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82677</xdr:rowOff>
    </xdr:from>
    <xdr:to>
      <xdr:col>19</xdr:col>
      <xdr:colOff>187325</xdr:colOff>
      <xdr:row>30</xdr:row>
      <xdr:rowOff>12827</xdr:rowOff>
    </xdr:to>
    <xdr:sp macro="" textlink="">
      <xdr:nvSpPr>
        <xdr:cNvPr id="81" name="楕円 80">
          <a:extLst>
            <a:ext uri="{FF2B5EF4-FFF2-40B4-BE49-F238E27FC236}">
              <a16:creationId xmlns:a16="http://schemas.microsoft.com/office/drawing/2014/main" id="{37816126-9E7F-4AF1-AB2B-612F39DD6BB1}"/>
            </a:ext>
          </a:extLst>
        </xdr:cNvPr>
        <xdr:cNvSpPr/>
      </xdr:nvSpPr>
      <xdr:spPr>
        <a:xfrm>
          <a:off x="4000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133477</xdr:rowOff>
    </xdr:from>
    <xdr:to>
      <xdr:col>23</xdr:col>
      <xdr:colOff>85725</xdr:colOff>
      <xdr:row>30</xdr:row>
      <xdr:rowOff>35433</xdr:rowOff>
    </xdr:to>
    <xdr:cxnSp macro="">
      <xdr:nvCxnSpPr>
        <xdr:cNvPr id="82" name="直線コネクタ 81">
          <a:extLst>
            <a:ext uri="{FF2B5EF4-FFF2-40B4-BE49-F238E27FC236}">
              <a16:creationId xmlns:a16="http://schemas.microsoft.com/office/drawing/2014/main" id="{EA0441C7-9EF4-4775-8781-E97AD1068498}"/>
            </a:ext>
          </a:extLst>
        </xdr:cNvPr>
        <xdr:cNvCxnSpPr/>
      </xdr:nvCxnSpPr>
      <xdr:spPr>
        <a:xfrm>
          <a:off x="4051300" y="5877052"/>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30861</xdr:rowOff>
    </xdr:from>
    <xdr:to>
      <xdr:col>15</xdr:col>
      <xdr:colOff>187325</xdr:colOff>
      <xdr:row>29</xdr:row>
      <xdr:rowOff>132461</xdr:rowOff>
    </xdr:to>
    <xdr:sp macro="" textlink="">
      <xdr:nvSpPr>
        <xdr:cNvPr id="83" name="楕円 82">
          <a:extLst>
            <a:ext uri="{FF2B5EF4-FFF2-40B4-BE49-F238E27FC236}">
              <a16:creationId xmlns:a16="http://schemas.microsoft.com/office/drawing/2014/main" id="{49719D6E-34FA-4876-B5E5-0BC44534D276}"/>
            </a:ext>
          </a:extLst>
        </xdr:cNvPr>
        <xdr:cNvSpPr/>
      </xdr:nvSpPr>
      <xdr:spPr>
        <a:xfrm>
          <a:off x="32385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81661</xdr:rowOff>
    </xdr:from>
    <xdr:to>
      <xdr:col>19</xdr:col>
      <xdr:colOff>136525</xdr:colOff>
      <xdr:row>29</xdr:row>
      <xdr:rowOff>133477</xdr:rowOff>
    </xdr:to>
    <xdr:cxnSp macro="">
      <xdr:nvCxnSpPr>
        <xdr:cNvPr id="84" name="直線コネクタ 83">
          <a:extLst>
            <a:ext uri="{FF2B5EF4-FFF2-40B4-BE49-F238E27FC236}">
              <a16:creationId xmlns:a16="http://schemas.microsoft.com/office/drawing/2014/main" id="{9CE36D6B-E1BD-4857-BE44-F6EAC42D6AE9}"/>
            </a:ext>
          </a:extLst>
        </xdr:cNvPr>
        <xdr:cNvCxnSpPr/>
      </xdr:nvCxnSpPr>
      <xdr:spPr>
        <a:xfrm>
          <a:off x="3289300" y="5825236"/>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137541</xdr:rowOff>
    </xdr:from>
    <xdr:to>
      <xdr:col>11</xdr:col>
      <xdr:colOff>187325</xdr:colOff>
      <xdr:row>29</xdr:row>
      <xdr:rowOff>67691</xdr:rowOff>
    </xdr:to>
    <xdr:sp macro="" textlink="">
      <xdr:nvSpPr>
        <xdr:cNvPr id="85" name="楕円 84">
          <a:extLst>
            <a:ext uri="{FF2B5EF4-FFF2-40B4-BE49-F238E27FC236}">
              <a16:creationId xmlns:a16="http://schemas.microsoft.com/office/drawing/2014/main" id="{A395F0FE-F0D8-476A-A89E-79B9E390D319}"/>
            </a:ext>
          </a:extLst>
        </xdr:cNvPr>
        <xdr:cNvSpPr/>
      </xdr:nvSpPr>
      <xdr:spPr>
        <a:xfrm>
          <a:off x="2476500" y="57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16891</xdr:rowOff>
    </xdr:from>
    <xdr:to>
      <xdr:col>15</xdr:col>
      <xdr:colOff>136525</xdr:colOff>
      <xdr:row>29</xdr:row>
      <xdr:rowOff>81661</xdr:rowOff>
    </xdr:to>
    <xdr:cxnSp macro="">
      <xdr:nvCxnSpPr>
        <xdr:cNvPr id="86" name="直線コネクタ 85">
          <a:extLst>
            <a:ext uri="{FF2B5EF4-FFF2-40B4-BE49-F238E27FC236}">
              <a16:creationId xmlns:a16="http://schemas.microsoft.com/office/drawing/2014/main" id="{03BB9541-A5C8-41B2-AAB1-6F6DB19FE0BC}"/>
            </a:ext>
          </a:extLst>
        </xdr:cNvPr>
        <xdr:cNvCxnSpPr/>
      </xdr:nvCxnSpPr>
      <xdr:spPr>
        <a:xfrm>
          <a:off x="2527300" y="576046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98679</xdr:rowOff>
    </xdr:from>
    <xdr:to>
      <xdr:col>7</xdr:col>
      <xdr:colOff>187325</xdr:colOff>
      <xdr:row>29</xdr:row>
      <xdr:rowOff>28829</xdr:rowOff>
    </xdr:to>
    <xdr:sp macro="" textlink="">
      <xdr:nvSpPr>
        <xdr:cNvPr id="87" name="楕円 86">
          <a:extLst>
            <a:ext uri="{FF2B5EF4-FFF2-40B4-BE49-F238E27FC236}">
              <a16:creationId xmlns:a16="http://schemas.microsoft.com/office/drawing/2014/main" id="{586516FA-1B69-4FD6-BD66-9050F27071F6}"/>
            </a:ext>
          </a:extLst>
        </xdr:cNvPr>
        <xdr:cNvSpPr/>
      </xdr:nvSpPr>
      <xdr:spPr>
        <a:xfrm>
          <a:off x="1714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149479</xdr:rowOff>
    </xdr:from>
    <xdr:to>
      <xdr:col>11</xdr:col>
      <xdr:colOff>136525</xdr:colOff>
      <xdr:row>29</xdr:row>
      <xdr:rowOff>16891</xdr:rowOff>
    </xdr:to>
    <xdr:cxnSp macro="">
      <xdr:nvCxnSpPr>
        <xdr:cNvPr id="88" name="直線コネクタ 87">
          <a:extLst>
            <a:ext uri="{FF2B5EF4-FFF2-40B4-BE49-F238E27FC236}">
              <a16:creationId xmlns:a16="http://schemas.microsoft.com/office/drawing/2014/main" id="{53F85FDD-95E3-4708-A9A4-3F54A3B09460}"/>
            </a:ext>
          </a:extLst>
        </xdr:cNvPr>
        <xdr:cNvCxnSpPr/>
      </xdr:nvCxnSpPr>
      <xdr:spPr>
        <a:xfrm>
          <a:off x="1765300" y="572160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89" name="n_1aveValue有形固定資産減価償却率">
          <a:extLst>
            <a:ext uri="{FF2B5EF4-FFF2-40B4-BE49-F238E27FC236}">
              <a16:creationId xmlns:a16="http://schemas.microsoft.com/office/drawing/2014/main" id="{3B205811-B72F-4316-B548-C447034887ED}"/>
            </a:ext>
          </a:extLst>
        </xdr:cNvPr>
        <xdr:cNvSpPr txBox="1"/>
      </xdr:nvSpPr>
      <xdr:spPr>
        <a:xfrm>
          <a:off x="38360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90" name="n_2aveValue有形固定資産減価償却率">
          <a:extLst>
            <a:ext uri="{FF2B5EF4-FFF2-40B4-BE49-F238E27FC236}">
              <a16:creationId xmlns:a16="http://schemas.microsoft.com/office/drawing/2014/main" id="{F8F3B068-7145-4766-AC25-37A32BA0DA54}"/>
            </a:ext>
          </a:extLst>
        </xdr:cNvPr>
        <xdr:cNvSpPr txBox="1"/>
      </xdr:nvSpPr>
      <xdr:spPr>
        <a:xfrm>
          <a:off x="3086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67454</xdr:rowOff>
    </xdr:from>
    <xdr:ext cx="405111" cy="259045"/>
    <xdr:sp macro="" textlink="">
      <xdr:nvSpPr>
        <xdr:cNvPr id="91" name="n_3aveValue有形固定資産減価償却率">
          <a:extLst>
            <a:ext uri="{FF2B5EF4-FFF2-40B4-BE49-F238E27FC236}">
              <a16:creationId xmlns:a16="http://schemas.microsoft.com/office/drawing/2014/main" id="{259C2A9A-CB57-46F6-93B4-C8A00AFAD853}"/>
            </a:ext>
          </a:extLst>
        </xdr:cNvPr>
        <xdr:cNvSpPr txBox="1"/>
      </xdr:nvSpPr>
      <xdr:spPr>
        <a:xfrm>
          <a:off x="2324744"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54500</xdr:rowOff>
    </xdr:from>
    <xdr:ext cx="405111" cy="259045"/>
    <xdr:sp macro="" textlink="">
      <xdr:nvSpPr>
        <xdr:cNvPr id="92" name="n_4aveValue有形固定資産減価償却率">
          <a:extLst>
            <a:ext uri="{FF2B5EF4-FFF2-40B4-BE49-F238E27FC236}">
              <a16:creationId xmlns:a16="http://schemas.microsoft.com/office/drawing/2014/main" id="{3C1C0236-5E59-4507-8B9F-8F4689070061}"/>
            </a:ext>
          </a:extLst>
        </xdr:cNvPr>
        <xdr:cNvSpPr txBox="1"/>
      </xdr:nvSpPr>
      <xdr:spPr>
        <a:xfrm>
          <a:off x="1562744" y="5798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3954</xdr:rowOff>
    </xdr:from>
    <xdr:ext cx="405111" cy="259045"/>
    <xdr:sp macro="" textlink="">
      <xdr:nvSpPr>
        <xdr:cNvPr id="93" name="n_1mainValue有形固定資産減価償却率">
          <a:extLst>
            <a:ext uri="{FF2B5EF4-FFF2-40B4-BE49-F238E27FC236}">
              <a16:creationId xmlns:a16="http://schemas.microsoft.com/office/drawing/2014/main" id="{06BC2E9D-ECC1-45FF-8C8D-D96510F344DD}"/>
            </a:ext>
          </a:extLst>
        </xdr:cNvPr>
        <xdr:cNvSpPr txBox="1"/>
      </xdr:nvSpPr>
      <xdr:spPr>
        <a:xfrm>
          <a:off x="38360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123588</xdr:rowOff>
    </xdr:from>
    <xdr:ext cx="405111" cy="259045"/>
    <xdr:sp macro="" textlink="">
      <xdr:nvSpPr>
        <xdr:cNvPr id="94" name="n_2mainValue有形固定資産減価償却率">
          <a:extLst>
            <a:ext uri="{FF2B5EF4-FFF2-40B4-BE49-F238E27FC236}">
              <a16:creationId xmlns:a16="http://schemas.microsoft.com/office/drawing/2014/main" id="{E4B546CD-95D4-4BE6-A249-65E27B257E13}"/>
            </a:ext>
          </a:extLst>
        </xdr:cNvPr>
        <xdr:cNvSpPr txBox="1"/>
      </xdr:nvSpPr>
      <xdr:spPr>
        <a:xfrm>
          <a:off x="30867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84218</xdr:rowOff>
    </xdr:from>
    <xdr:ext cx="405111" cy="259045"/>
    <xdr:sp macro="" textlink="">
      <xdr:nvSpPr>
        <xdr:cNvPr id="95" name="n_3mainValue有形固定資産減価償却率">
          <a:extLst>
            <a:ext uri="{FF2B5EF4-FFF2-40B4-BE49-F238E27FC236}">
              <a16:creationId xmlns:a16="http://schemas.microsoft.com/office/drawing/2014/main" id="{129B97C9-F684-4C89-B0A6-CB9165C8614F}"/>
            </a:ext>
          </a:extLst>
        </xdr:cNvPr>
        <xdr:cNvSpPr txBox="1"/>
      </xdr:nvSpPr>
      <xdr:spPr>
        <a:xfrm>
          <a:off x="2324744" y="5484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45356</xdr:rowOff>
    </xdr:from>
    <xdr:ext cx="405111" cy="259045"/>
    <xdr:sp macro="" textlink="">
      <xdr:nvSpPr>
        <xdr:cNvPr id="96" name="n_4mainValue有形固定資産減価償却率">
          <a:extLst>
            <a:ext uri="{FF2B5EF4-FFF2-40B4-BE49-F238E27FC236}">
              <a16:creationId xmlns:a16="http://schemas.microsoft.com/office/drawing/2014/main" id="{B8D40C2B-EB7C-4054-A9EE-98BF8C53687C}"/>
            </a:ext>
          </a:extLst>
        </xdr:cNvPr>
        <xdr:cNvSpPr txBox="1"/>
      </xdr:nvSpPr>
      <xdr:spPr>
        <a:xfrm>
          <a:off x="1562744" y="544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B8015036-54EC-4ED4-939A-16FE79169CF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4589153B-B413-4A84-B5FF-C42CD68CE01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91BFC6B2-A3A4-40D5-8536-45DC8908C7E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A8FD6DE2-EBE5-4C76-A2CD-B6FA7C8C97A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9BB22-AEAE-4FDA-A13D-F0591700775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AF787533-B637-4D38-8D68-B6B6BF911CD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A303964F-4441-469C-B351-9E59AECC621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20DECDFA-50DB-4AD0-892E-A8F123AB8B3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132DEFFE-8463-4A0A-937A-AA24C72BF8C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C3667591-72AD-4198-BBF9-EBD05D930C7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5E1BAC98-1FA2-40F9-BB88-7E1D101F15C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66729B68-5FA3-4074-BAA1-1BCCE868CAB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DCB37038-2E59-469A-9FB4-35272B6E78E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市町村</a:t>
          </a:r>
          <a:r>
            <a:rPr kumimoji="1" lang="ja-JP" altLang="en-US" sz="900">
              <a:solidFill>
                <a:schemeClr val="dk1"/>
              </a:solidFill>
              <a:effectLst/>
              <a:latin typeface="+mn-lt"/>
              <a:ea typeface="+mn-ea"/>
              <a:cs typeface="+mn-cs"/>
            </a:rPr>
            <a:t>建設計画により</a:t>
          </a:r>
          <a:r>
            <a:rPr kumimoji="1" lang="ja-JP" altLang="ja-JP" sz="900">
              <a:solidFill>
                <a:schemeClr val="dk1"/>
              </a:solidFill>
              <a:effectLst/>
              <a:latin typeface="+mn-lt"/>
              <a:ea typeface="+mn-ea"/>
              <a:cs typeface="+mn-cs"/>
            </a:rPr>
            <a:t>ごみ処理施設やスポーツ施設の建設に合併特例事業債を発行してきたことから、将来負担額は</a:t>
          </a:r>
          <a:r>
            <a:rPr kumimoji="1" lang="ja-JP" altLang="en-US" sz="900">
              <a:solidFill>
                <a:schemeClr val="dk1"/>
              </a:solidFill>
              <a:effectLst/>
              <a:latin typeface="+mn-lt"/>
              <a:ea typeface="+mn-ea"/>
              <a:cs typeface="+mn-cs"/>
            </a:rPr>
            <a:t>高い水準に</a:t>
          </a:r>
          <a:r>
            <a:rPr kumimoji="1" lang="ja-JP" altLang="ja-JP" sz="900">
              <a:solidFill>
                <a:schemeClr val="dk1"/>
              </a:solidFill>
              <a:effectLst/>
              <a:latin typeface="+mn-lt"/>
              <a:ea typeface="+mn-ea"/>
              <a:cs typeface="+mn-cs"/>
            </a:rPr>
            <a:t>あ</a:t>
          </a:r>
          <a:r>
            <a:rPr kumimoji="1" lang="ja-JP" altLang="en-US" sz="900">
              <a:solidFill>
                <a:schemeClr val="dk1"/>
              </a:solidFill>
              <a:effectLst/>
              <a:latin typeface="+mn-lt"/>
              <a:ea typeface="+mn-ea"/>
              <a:cs typeface="+mn-cs"/>
            </a:rPr>
            <a:t>る。</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令和２年度は、大型事業が終了したことによる地方債残高の減少と合わせ、職員の若年化及び退職支給率の減などによる退職手当負担見込額の減により、前年比で減少となった。</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7E770E49-092D-4047-94B9-33E17D3841C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B15AC3EB-DDED-4F83-B168-8DF60749A5E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19582F1E-49EA-4054-B748-43CB80E8FB7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D4D25340-06D3-43D1-A2B6-0849872032C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510DF195-0D5D-48D1-9AD4-061815F2B64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1600A089-19F8-4720-84C0-3E267311529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2B05A7B0-DE0E-4518-A6CF-4367159DA7B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EF5C9478-987D-4632-B15E-655FFE631F5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C0119D1B-B331-4E8F-8F2D-EB19809E3C6C}"/>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925313E0-47D1-4E15-9B04-6CB6531B427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FF3C63F7-E470-4F6E-A700-F9BE198908F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D3D0D45B-18C9-4660-BBA9-682DCE9BB8A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1A3F7A9F-19EB-4124-BDA2-A4B1A3F11FD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8D53110E-A757-4279-B1C5-E11FBFD7126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57DBD49F-42A5-4D9D-A1BB-FACE8B673EC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C92E5C95-DB30-40FC-BCE4-A3CD72760D4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3D17E55D-9171-47A8-98F3-924204157D4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27" name="直線コネクタ 126">
          <a:extLst>
            <a:ext uri="{FF2B5EF4-FFF2-40B4-BE49-F238E27FC236}">
              <a16:creationId xmlns:a16="http://schemas.microsoft.com/office/drawing/2014/main" id="{9536AB0E-A1C1-43A5-8461-B834BB5B9162}"/>
            </a:ext>
          </a:extLst>
        </xdr:cNvPr>
        <xdr:cNvCxnSpPr/>
      </xdr:nvCxnSpPr>
      <xdr:spPr>
        <a:xfrm flipV="1">
          <a:off x="14793595" y="5261428"/>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28" name="債務償還比率最小値テキスト">
          <a:extLst>
            <a:ext uri="{FF2B5EF4-FFF2-40B4-BE49-F238E27FC236}">
              <a16:creationId xmlns:a16="http://schemas.microsoft.com/office/drawing/2014/main" id="{0D401CFF-60F7-4407-98D7-CD25A0AB3A60}"/>
            </a:ext>
          </a:extLst>
        </xdr:cNvPr>
        <xdr:cNvSpPr txBox="1"/>
      </xdr:nvSpPr>
      <xdr:spPr>
        <a:xfrm>
          <a:off x="14846300" y="66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29" name="直線コネクタ 128">
          <a:extLst>
            <a:ext uri="{FF2B5EF4-FFF2-40B4-BE49-F238E27FC236}">
              <a16:creationId xmlns:a16="http://schemas.microsoft.com/office/drawing/2014/main" id="{65308C54-BB7B-4146-8CD6-DE401550C3AE}"/>
            </a:ext>
          </a:extLst>
        </xdr:cNvPr>
        <xdr:cNvCxnSpPr/>
      </xdr:nvCxnSpPr>
      <xdr:spPr>
        <a:xfrm>
          <a:off x="14706600" y="668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529B4A4F-BC81-410C-A652-FCB0DECC7B55}"/>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9889D3C9-1238-461B-8910-B54CBBAC4B5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120857</xdr:rowOff>
    </xdr:from>
    <xdr:ext cx="469744" cy="259045"/>
    <xdr:sp macro="" textlink="">
      <xdr:nvSpPr>
        <xdr:cNvPr id="132" name="債務償還比率平均値テキスト">
          <a:extLst>
            <a:ext uri="{FF2B5EF4-FFF2-40B4-BE49-F238E27FC236}">
              <a16:creationId xmlns:a16="http://schemas.microsoft.com/office/drawing/2014/main" id="{055A49C3-CCEA-414A-919D-F0DA46D0E0B9}"/>
            </a:ext>
          </a:extLst>
        </xdr:cNvPr>
        <xdr:cNvSpPr txBox="1"/>
      </xdr:nvSpPr>
      <xdr:spPr>
        <a:xfrm>
          <a:off x="14846300" y="58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33" name="フローチャート: 判断 132">
          <a:extLst>
            <a:ext uri="{FF2B5EF4-FFF2-40B4-BE49-F238E27FC236}">
              <a16:creationId xmlns:a16="http://schemas.microsoft.com/office/drawing/2014/main" id="{1905EE59-34A7-4C79-97C0-32DAFEDD3FB4}"/>
            </a:ext>
          </a:extLst>
        </xdr:cNvPr>
        <xdr:cNvSpPr/>
      </xdr:nvSpPr>
      <xdr:spPr>
        <a:xfrm>
          <a:off x="14744700" y="60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34" name="フローチャート: 判断 133">
          <a:extLst>
            <a:ext uri="{FF2B5EF4-FFF2-40B4-BE49-F238E27FC236}">
              <a16:creationId xmlns:a16="http://schemas.microsoft.com/office/drawing/2014/main" id="{911237C2-364F-46BA-B14F-69E9B6BBA77A}"/>
            </a:ext>
          </a:extLst>
        </xdr:cNvPr>
        <xdr:cNvSpPr/>
      </xdr:nvSpPr>
      <xdr:spPr>
        <a:xfrm>
          <a:off x="140335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35" name="フローチャート: 判断 134">
          <a:extLst>
            <a:ext uri="{FF2B5EF4-FFF2-40B4-BE49-F238E27FC236}">
              <a16:creationId xmlns:a16="http://schemas.microsoft.com/office/drawing/2014/main" id="{BF2E3495-83C9-4C55-B559-B72F45956658}"/>
            </a:ext>
          </a:extLst>
        </xdr:cNvPr>
        <xdr:cNvSpPr/>
      </xdr:nvSpPr>
      <xdr:spPr>
        <a:xfrm>
          <a:off x="13271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36" name="フローチャート: 判断 135">
          <a:extLst>
            <a:ext uri="{FF2B5EF4-FFF2-40B4-BE49-F238E27FC236}">
              <a16:creationId xmlns:a16="http://schemas.microsoft.com/office/drawing/2014/main" id="{BB43B5DC-B99C-4952-BBDA-C2A41A749A6A}"/>
            </a:ext>
          </a:extLst>
        </xdr:cNvPr>
        <xdr:cNvSpPr/>
      </xdr:nvSpPr>
      <xdr:spPr>
        <a:xfrm>
          <a:off x="12509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37" name="フローチャート: 判断 136">
          <a:extLst>
            <a:ext uri="{FF2B5EF4-FFF2-40B4-BE49-F238E27FC236}">
              <a16:creationId xmlns:a16="http://schemas.microsoft.com/office/drawing/2014/main" id="{709F2574-5A06-4082-A29C-6D212871DE6D}"/>
            </a:ext>
          </a:extLst>
        </xdr:cNvPr>
        <xdr:cNvSpPr/>
      </xdr:nvSpPr>
      <xdr:spPr>
        <a:xfrm>
          <a:off x="11747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ED8246C-BA62-443F-9FDA-FEA9D573C99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8B65429-1F05-462B-A239-330C7AA0ABF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8E4612-597F-47A9-A89F-4BE970E6A2F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4DC46A4-FB4C-45C8-BA39-555AE76A909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9616FBF-ED40-495B-BDEA-B6A17C682EF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1588</xdr:rowOff>
    </xdr:from>
    <xdr:to>
      <xdr:col>76</xdr:col>
      <xdr:colOff>73025</xdr:colOff>
      <xdr:row>34</xdr:row>
      <xdr:rowOff>103188</xdr:rowOff>
    </xdr:to>
    <xdr:sp macro="" textlink="">
      <xdr:nvSpPr>
        <xdr:cNvPr id="143" name="楕円 142">
          <a:extLst>
            <a:ext uri="{FF2B5EF4-FFF2-40B4-BE49-F238E27FC236}">
              <a16:creationId xmlns:a16="http://schemas.microsoft.com/office/drawing/2014/main" id="{7D93FFB7-7C47-4998-8510-37BDA70D6715}"/>
            </a:ext>
          </a:extLst>
        </xdr:cNvPr>
        <xdr:cNvSpPr/>
      </xdr:nvSpPr>
      <xdr:spPr>
        <a:xfrm>
          <a:off x="147447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87965</xdr:rowOff>
    </xdr:from>
    <xdr:ext cx="469744" cy="259045"/>
    <xdr:sp macro="" textlink="">
      <xdr:nvSpPr>
        <xdr:cNvPr id="144" name="債務償還比率該当値テキスト">
          <a:extLst>
            <a:ext uri="{FF2B5EF4-FFF2-40B4-BE49-F238E27FC236}">
              <a16:creationId xmlns:a16="http://schemas.microsoft.com/office/drawing/2014/main" id="{7CCFD8E1-76CF-4894-9AA3-F5968D91BAD2}"/>
            </a:ext>
          </a:extLst>
        </xdr:cNvPr>
        <xdr:cNvSpPr txBox="1"/>
      </xdr:nvSpPr>
      <xdr:spPr>
        <a:xfrm>
          <a:off x="14846300" y="651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7602</xdr:rowOff>
    </xdr:from>
    <xdr:to>
      <xdr:col>72</xdr:col>
      <xdr:colOff>123825</xdr:colOff>
      <xdr:row>34</xdr:row>
      <xdr:rowOff>109202</xdr:rowOff>
    </xdr:to>
    <xdr:sp macro="" textlink="">
      <xdr:nvSpPr>
        <xdr:cNvPr id="145" name="楕円 144">
          <a:extLst>
            <a:ext uri="{FF2B5EF4-FFF2-40B4-BE49-F238E27FC236}">
              <a16:creationId xmlns:a16="http://schemas.microsoft.com/office/drawing/2014/main" id="{13131C74-A2CB-4FB3-A65F-9D11FA7D7298}"/>
            </a:ext>
          </a:extLst>
        </xdr:cNvPr>
        <xdr:cNvSpPr/>
      </xdr:nvSpPr>
      <xdr:spPr>
        <a:xfrm>
          <a:off x="14033500" y="660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52388</xdr:rowOff>
    </xdr:from>
    <xdr:to>
      <xdr:col>76</xdr:col>
      <xdr:colOff>22225</xdr:colOff>
      <xdr:row>34</xdr:row>
      <xdr:rowOff>58402</xdr:rowOff>
    </xdr:to>
    <xdr:cxnSp macro="">
      <xdr:nvCxnSpPr>
        <xdr:cNvPr id="146" name="直線コネクタ 145">
          <a:extLst>
            <a:ext uri="{FF2B5EF4-FFF2-40B4-BE49-F238E27FC236}">
              <a16:creationId xmlns:a16="http://schemas.microsoft.com/office/drawing/2014/main" id="{9403459A-F45F-4EF7-931B-F180E1122AE3}"/>
            </a:ext>
          </a:extLst>
        </xdr:cNvPr>
        <xdr:cNvCxnSpPr/>
      </xdr:nvCxnSpPr>
      <xdr:spPr>
        <a:xfrm flipV="1">
          <a:off x="14084300" y="6653213"/>
          <a:ext cx="711200" cy="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82205</xdr:rowOff>
    </xdr:from>
    <xdr:to>
      <xdr:col>68</xdr:col>
      <xdr:colOff>123825</xdr:colOff>
      <xdr:row>34</xdr:row>
      <xdr:rowOff>12355</xdr:rowOff>
    </xdr:to>
    <xdr:sp macro="" textlink="">
      <xdr:nvSpPr>
        <xdr:cNvPr id="147" name="楕円 146">
          <a:extLst>
            <a:ext uri="{FF2B5EF4-FFF2-40B4-BE49-F238E27FC236}">
              <a16:creationId xmlns:a16="http://schemas.microsoft.com/office/drawing/2014/main" id="{EC1E4A5E-E307-4D3B-A1EB-8D21DE03FC0B}"/>
            </a:ext>
          </a:extLst>
        </xdr:cNvPr>
        <xdr:cNvSpPr/>
      </xdr:nvSpPr>
      <xdr:spPr>
        <a:xfrm>
          <a:off x="13271500" y="65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133005</xdr:rowOff>
    </xdr:from>
    <xdr:to>
      <xdr:col>72</xdr:col>
      <xdr:colOff>73025</xdr:colOff>
      <xdr:row>34</xdr:row>
      <xdr:rowOff>58402</xdr:rowOff>
    </xdr:to>
    <xdr:cxnSp macro="">
      <xdr:nvCxnSpPr>
        <xdr:cNvPr id="148" name="直線コネクタ 147">
          <a:extLst>
            <a:ext uri="{FF2B5EF4-FFF2-40B4-BE49-F238E27FC236}">
              <a16:creationId xmlns:a16="http://schemas.microsoft.com/office/drawing/2014/main" id="{2FF7F137-7FF9-42FF-95E1-10493D805D48}"/>
            </a:ext>
          </a:extLst>
        </xdr:cNvPr>
        <xdr:cNvCxnSpPr/>
      </xdr:nvCxnSpPr>
      <xdr:spPr>
        <a:xfrm>
          <a:off x="13322300" y="6562380"/>
          <a:ext cx="762000" cy="9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106263</xdr:rowOff>
    </xdr:from>
    <xdr:to>
      <xdr:col>64</xdr:col>
      <xdr:colOff>123825</xdr:colOff>
      <xdr:row>34</xdr:row>
      <xdr:rowOff>36413</xdr:rowOff>
    </xdr:to>
    <xdr:sp macro="" textlink="">
      <xdr:nvSpPr>
        <xdr:cNvPr id="149" name="楕円 148">
          <a:extLst>
            <a:ext uri="{FF2B5EF4-FFF2-40B4-BE49-F238E27FC236}">
              <a16:creationId xmlns:a16="http://schemas.microsoft.com/office/drawing/2014/main" id="{27B9CE28-9255-455E-A1F6-B8CF3D19AB9C}"/>
            </a:ext>
          </a:extLst>
        </xdr:cNvPr>
        <xdr:cNvSpPr/>
      </xdr:nvSpPr>
      <xdr:spPr>
        <a:xfrm>
          <a:off x="12509500" y="653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133005</xdr:rowOff>
    </xdr:from>
    <xdr:to>
      <xdr:col>68</xdr:col>
      <xdr:colOff>73025</xdr:colOff>
      <xdr:row>33</xdr:row>
      <xdr:rowOff>157063</xdr:rowOff>
    </xdr:to>
    <xdr:cxnSp macro="">
      <xdr:nvCxnSpPr>
        <xdr:cNvPr id="150" name="直線コネクタ 149">
          <a:extLst>
            <a:ext uri="{FF2B5EF4-FFF2-40B4-BE49-F238E27FC236}">
              <a16:creationId xmlns:a16="http://schemas.microsoft.com/office/drawing/2014/main" id="{65E51D53-0627-425A-A620-A200CE3701C7}"/>
            </a:ext>
          </a:extLst>
        </xdr:cNvPr>
        <xdr:cNvCxnSpPr/>
      </xdr:nvCxnSpPr>
      <xdr:spPr>
        <a:xfrm flipV="1">
          <a:off x="12560300" y="6562380"/>
          <a:ext cx="7620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51054</xdr:rowOff>
    </xdr:from>
    <xdr:to>
      <xdr:col>60</xdr:col>
      <xdr:colOff>123825</xdr:colOff>
      <xdr:row>33</xdr:row>
      <xdr:rowOff>152654</xdr:rowOff>
    </xdr:to>
    <xdr:sp macro="" textlink="">
      <xdr:nvSpPr>
        <xdr:cNvPr id="151" name="楕円 150">
          <a:extLst>
            <a:ext uri="{FF2B5EF4-FFF2-40B4-BE49-F238E27FC236}">
              <a16:creationId xmlns:a16="http://schemas.microsoft.com/office/drawing/2014/main" id="{7B3B6881-161B-43D0-A600-189F005F18DF}"/>
            </a:ext>
          </a:extLst>
        </xdr:cNvPr>
        <xdr:cNvSpPr/>
      </xdr:nvSpPr>
      <xdr:spPr>
        <a:xfrm>
          <a:off x="11747500" y="64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101854</xdr:rowOff>
    </xdr:from>
    <xdr:to>
      <xdr:col>64</xdr:col>
      <xdr:colOff>73025</xdr:colOff>
      <xdr:row>33</xdr:row>
      <xdr:rowOff>157063</xdr:rowOff>
    </xdr:to>
    <xdr:cxnSp macro="">
      <xdr:nvCxnSpPr>
        <xdr:cNvPr id="152" name="直線コネクタ 151">
          <a:extLst>
            <a:ext uri="{FF2B5EF4-FFF2-40B4-BE49-F238E27FC236}">
              <a16:creationId xmlns:a16="http://schemas.microsoft.com/office/drawing/2014/main" id="{2C5105F6-653B-42DF-A43E-18B07189E40C}"/>
            </a:ext>
          </a:extLst>
        </xdr:cNvPr>
        <xdr:cNvCxnSpPr/>
      </xdr:nvCxnSpPr>
      <xdr:spPr>
        <a:xfrm>
          <a:off x="11798300" y="6531229"/>
          <a:ext cx="762000" cy="5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114208</xdr:rowOff>
    </xdr:from>
    <xdr:ext cx="469744" cy="259045"/>
    <xdr:sp macro="" textlink="">
      <xdr:nvSpPr>
        <xdr:cNvPr id="153" name="n_1aveValue債務償還比率">
          <a:extLst>
            <a:ext uri="{FF2B5EF4-FFF2-40B4-BE49-F238E27FC236}">
              <a16:creationId xmlns:a16="http://schemas.microsoft.com/office/drawing/2014/main" id="{061A795F-7C2B-4B37-89AF-859C076A3336}"/>
            </a:ext>
          </a:extLst>
        </xdr:cNvPr>
        <xdr:cNvSpPr txBox="1"/>
      </xdr:nvSpPr>
      <xdr:spPr>
        <a:xfrm>
          <a:off x="13836727" y="585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102488</xdr:rowOff>
    </xdr:from>
    <xdr:ext cx="469744" cy="259045"/>
    <xdr:sp macro="" textlink="">
      <xdr:nvSpPr>
        <xdr:cNvPr id="154" name="n_2aveValue債務償還比率">
          <a:extLst>
            <a:ext uri="{FF2B5EF4-FFF2-40B4-BE49-F238E27FC236}">
              <a16:creationId xmlns:a16="http://schemas.microsoft.com/office/drawing/2014/main" id="{06F4055F-0291-40A2-AAFD-55B7864B55D1}"/>
            </a:ext>
          </a:extLst>
        </xdr:cNvPr>
        <xdr:cNvSpPr txBox="1"/>
      </xdr:nvSpPr>
      <xdr:spPr>
        <a:xfrm>
          <a:off x="130874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106035</xdr:rowOff>
    </xdr:from>
    <xdr:ext cx="469744" cy="259045"/>
    <xdr:sp macro="" textlink="">
      <xdr:nvSpPr>
        <xdr:cNvPr id="155" name="n_3aveValue債務償還比率">
          <a:extLst>
            <a:ext uri="{FF2B5EF4-FFF2-40B4-BE49-F238E27FC236}">
              <a16:creationId xmlns:a16="http://schemas.microsoft.com/office/drawing/2014/main" id="{18B842D1-CE6C-4E21-B0A7-3DF9ED2D26EB}"/>
            </a:ext>
          </a:extLst>
        </xdr:cNvPr>
        <xdr:cNvSpPr txBox="1"/>
      </xdr:nvSpPr>
      <xdr:spPr>
        <a:xfrm>
          <a:off x="12325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130092</xdr:rowOff>
    </xdr:from>
    <xdr:ext cx="469744" cy="259045"/>
    <xdr:sp macro="" textlink="">
      <xdr:nvSpPr>
        <xdr:cNvPr id="156" name="n_4aveValue債務償還比率">
          <a:extLst>
            <a:ext uri="{FF2B5EF4-FFF2-40B4-BE49-F238E27FC236}">
              <a16:creationId xmlns:a16="http://schemas.microsoft.com/office/drawing/2014/main" id="{00566890-7AAA-475B-824E-7E59C3515490}"/>
            </a:ext>
          </a:extLst>
        </xdr:cNvPr>
        <xdr:cNvSpPr txBox="1"/>
      </xdr:nvSpPr>
      <xdr:spPr>
        <a:xfrm>
          <a:off x="11563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100329</xdr:rowOff>
    </xdr:from>
    <xdr:ext cx="469744" cy="259045"/>
    <xdr:sp macro="" textlink="">
      <xdr:nvSpPr>
        <xdr:cNvPr id="157" name="n_1mainValue債務償還比率">
          <a:extLst>
            <a:ext uri="{FF2B5EF4-FFF2-40B4-BE49-F238E27FC236}">
              <a16:creationId xmlns:a16="http://schemas.microsoft.com/office/drawing/2014/main" id="{A90A5205-F2C7-47B7-AEAF-7FB78D11909D}"/>
            </a:ext>
          </a:extLst>
        </xdr:cNvPr>
        <xdr:cNvSpPr txBox="1"/>
      </xdr:nvSpPr>
      <xdr:spPr>
        <a:xfrm>
          <a:off x="13836727" y="670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3482</xdr:rowOff>
    </xdr:from>
    <xdr:ext cx="469744" cy="259045"/>
    <xdr:sp macro="" textlink="">
      <xdr:nvSpPr>
        <xdr:cNvPr id="158" name="n_2mainValue債務償還比率">
          <a:extLst>
            <a:ext uri="{FF2B5EF4-FFF2-40B4-BE49-F238E27FC236}">
              <a16:creationId xmlns:a16="http://schemas.microsoft.com/office/drawing/2014/main" id="{0F146C8A-1234-4247-A790-6A2558ABCB14}"/>
            </a:ext>
          </a:extLst>
        </xdr:cNvPr>
        <xdr:cNvSpPr txBox="1"/>
      </xdr:nvSpPr>
      <xdr:spPr>
        <a:xfrm>
          <a:off x="13087427" y="66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27540</xdr:rowOff>
    </xdr:from>
    <xdr:ext cx="469744" cy="259045"/>
    <xdr:sp macro="" textlink="">
      <xdr:nvSpPr>
        <xdr:cNvPr id="159" name="n_3mainValue債務償還比率">
          <a:extLst>
            <a:ext uri="{FF2B5EF4-FFF2-40B4-BE49-F238E27FC236}">
              <a16:creationId xmlns:a16="http://schemas.microsoft.com/office/drawing/2014/main" id="{35A29496-8484-4B18-BE49-1F8307B86DBC}"/>
            </a:ext>
          </a:extLst>
        </xdr:cNvPr>
        <xdr:cNvSpPr txBox="1"/>
      </xdr:nvSpPr>
      <xdr:spPr>
        <a:xfrm>
          <a:off x="12325427" y="662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143781</xdr:rowOff>
    </xdr:from>
    <xdr:ext cx="469744" cy="259045"/>
    <xdr:sp macro="" textlink="">
      <xdr:nvSpPr>
        <xdr:cNvPr id="160" name="n_4mainValue債務償還比率">
          <a:extLst>
            <a:ext uri="{FF2B5EF4-FFF2-40B4-BE49-F238E27FC236}">
              <a16:creationId xmlns:a16="http://schemas.microsoft.com/office/drawing/2014/main" id="{99906EC6-63EA-4A1D-AFB3-1A0FBD04CFCF}"/>
            </a:ext>
          </a:extLst>
        </xdr:cNvPr>
        <xdr:cNvSpPr txBox="1"/>
      </xdr:nvSpPr>
      <xdr:spPr>
        <a:xfrm>
          <a:off x="11563427" y="657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7D762168-B047-4339-AA89-845A1A0BB0D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6157EE6D-CB33-44EC-954F-514A27754C2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A91CFC29-3AA1-4DF0-8326-34F318B9D95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2DD58870-ED7D-4669-BEBE-88E940C4C04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52DB3F49-6F32-461D-9F08-27251B2064D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3D7B08F1-699D-4832-A63D-459CE1316BF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3D122D5-DF57-44E4-9C40-1709C237C11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77BDF08-79AA-41F8-8A6B-38254BC58BE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2F51724-FF9E-47BB-BA9F-9D12DAC4A08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F695E7B-1299-41EA-A8ED-9519C81420F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FB5FE2D-6388-41B2-91AB-5CDA704F7C0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54ECFB-F8D9-4BEF-ADB8-6750A4D53EF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F6EB6ED-335A-4B8D-84C8-268017EFFE3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3C31761-4A92-4DD7-8AC8-C4B88525562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90C8EEA-D41D-4A5B-B055-A5269D72EBC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1306A05-33E0-4106-BA71-33295F46234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276,072
267,178
711.19
144,732,857
141,824,700
2,398,246
68,327,285
111,338,037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079CD51-3403-404C-8F6F-55DB71A0CEF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696021A-E334-4B49-8AF8-2018948A04A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1522568-2DE0-4C29-A04B-E112BAA3942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86FF772-C80A-4E2A-A352-0E4E119B1C8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119031C-28CE-4FCC-A083-1F4FC252C0A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C8E1B1C-E401-4F43-9454-204A835284E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9470DA4-6DD4-4CD6-850F-4C1BDAA354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24E9582-1DCA-43A6-9E54-88F9526C3CD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43CDE71-441F-48C3-9D9C-321A419AE1B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B89F078-1210-4222-A1B4-8BD261E040D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FEA90A0-1514-48FA-A872-5ADBABD36CD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0BE19F1-88E4-43CB-8FEC-7D7A4487990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F47FE4A-7458-418E-93B1-B3E835DE7C6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F2C5368-1D36-47CB-9203-9C80C63F44E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5311BDE-1B3A-446F-BB77-48146C07798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35D193C-53FF-4C9C-AE90-16E63BBD8AC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E4BC3C2-01CE-4CBC-9CEA-7DE0EA6327E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97DF2D6-52F7-40BF-AA17-B0DE9914004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BA072BE-BBDC-4201-96AF-59DC0CA3976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FA36694-1365-418D-8231-DF29E07C2C4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6F9BDC0-36BE-4DA0-8963-6529E41722E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49AE394-BEF2-44C0-932E-73255E23A62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7BA9F13-AF53-4532-B8E9-463B7B3504D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F08DAF4-CD51-4029-B987-626C84CB553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76067BD-B4F9-408E-BD07-01F8B590DB1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C873117-D1FB-48E1-A615-3CFE65A02D1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BEE34A5-B126-4FC6-90D2-30DBAD7A69C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148CDB7-29D4-4626-814F-D8B9631505E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06A8129-DDE2-4FB6-985E-603095C5E20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42F6763-1A1D-45C7-9B5F-EA8E83211A2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753E320-87FA-4579-80E3-F62D996175B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80900EB-35D2-4832-BE2D-29D479CE351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75406F3-BF8C-4001-BD9E-3A7680E13F2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0D958B1-7F11-4A10-AAD9-FE9899C6BC8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D6AC77B-4872-4FB9-87AD-A824E09E7B4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848BE2D-B9FA-4D29-BBCF-A4E0F6C9674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2C1940C-DFF9-4D43-92C1-E6DDB70748C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44B5F22-FD5D-4835-BDE9-301190AACC1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9D2020D-DCE3-45D0-8EB4-AEC83BC415A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124B8A4-A0E8-4686-9129-A28AD6F74A3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5B2CA0F-DF70-4169-9811-503F62B4F36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2F00BCB-BAA7-444E-B0E5-12348A660BD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5A4CBA6-9B1A-47C9-8EC1-A4C96C8D53D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7A4860F-FF1C-404B-8DFC-D1154F6B3E0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B20D842-29B4-41F7-9F81-9D3B726ACEC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1D0248AD-267E-461A-A2B7-E63F84483AB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a:extLst>
            <a:ext uri="{FF2B5EF4-FFF2-40B4-BE49-F238E27FC236}">
              <a16:creationId xmlns:a16="http://schemas.microsoft.com/office/drawing/2014/main" id="{48724C1A-0104-41FB-9783-0743F3B37929}"/>
            </a:ext>
          </a:extLst>
        </xdr:cNvPr>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a:extLst>
            <a:ext uri="{FF2B5EF4-FFF2-40B4-BE49-F238E27FC236}">
              <a16:creationId xmlns:a16="http://schemas.microsoft.com/office/drawing/2014/main" id="{9A667AE4-F50D-41DF-A033-D18E6795D2A5}"/>
            </a:ext>
          </a:extLst>
        </xdr:cNvPr>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a:extLst>
            <a:ext uri="{FF2B5EF4-FFF2-40B4-BE49-F238E27FC236}">
              <a16:creationId xmlns:a16="http://schemas.microsoft.com/office/drawing/2014/main" id="{F51CF3A6-4AA8-4A49-9F56-A43DF25D8E43}"/>
            </a:ext>
          </a:extLst>
        </xdr:cNvPr>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a:extLst>
            <a:ext uri="{FF2B5EF4-FFF2-40B4-BE49-F238E27FC236}">
              <a16:creationId xmlns:a16="http://schemas.microsoft.com/office/drawing/2014/main" id="{97E71125-AB37-4DBB-BB90-1B355C0966E1}"/>
            </a:ext>
          </a:extLst>
        </xdr:cNvPr>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a:extLst>
            <a:ext uri="{FF2B5EF4-FFF2-40B4-BE49-F238E27FC236}">
              <a16:creationId xmlns:a16="http://schemas.microsoft.com/office/drawing/2014/main" id="{C4DA334C-F09A-4BC7-9E47-B25DFE931C9C}"/>
            </a:ext>
          </a:extLst>
        </xdr:cNvPr>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113591</xdr:rowOff>
    </xdr:from>
    <xdr:ext cx="405111" cy="259045"/>
    <xdr:sp macro="" textlink="">
      <xdr:nvSpPr>
        <xdr:cNvPr id="63" name="【道路】&#10;有形固定資産減価償却率平均値テキスト">
          <a:extLst>
            <a:ext uri="{FF2B5EF4-FFF2-40B4-BE49-F238E27FC236}">
              <a16:creationId xmlns:a16="http://schemas.microsoft.com/office/drawing/2014/main" id="{622A65C4-FD2A-4B42-A263-19145498DCA4}"/>
            </a:ext>
          </a:extLst>
        </xdr:cNvPr>
        <xdr:cNvSpPr txBox="1"/>
      </xdr:nvSpPr>
      <xdr:spPr>
        <a:xfrm>
          <a:off x="4673600" y="645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a:extLst>
            <a:ext uri="{FF2B5EF4-FFF2-40B4-BE49-F238E27FC236}">
              <a16:creationId xmlns:a16="http://schemas.microsoft.com/office/drawing/2014/main" id="{8C605D91-F48D-4534-88DC-74A364DDC14F}"/>
            </a:ext>
          </a:extLst>
        </xdr:cNvPr>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a:extLst>
            <a:ext uri="{FF2B5EF4-FFF2-40B4-BE49-F238E27FC236}">
              <a16:creationId xmlns:a16="http://schemas.microsoft.com/office/drawing/2014/main" id="{EA7A610A-DBF8-41C2-926D-91FF87F5991F}"/>
            </a:ext>
          </a:extLst>
        </xdr:cNvPr>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a:extLst>
            <a:ext uri="{FF2B5EF4-FFF2-40B4-BE49-F238E27FC236}">
              <a16:creationId xmlns:a16="http://schemas.microsoft.com/office/drawing/2014/main" id="{87C0ECE5-A677-4DA4-9E2C-397153CCFC59}"/>
            </a:ext>
          </a:extLst>
        </xdr:cNvPr>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a:extLst>
            <a:ext uri="{FF2B5EF4-FFF2-40B4-BE49-F238E27FC236}">
              <a16:creationId xmlns:a16="http://schemas.microsoft.com/office/drawing/2014/main" id="{F924CD34-2053-4135-9D65-4D8EB8BDEE5B}"/>
            </a:ext>
          </a:extLst>
        </xdr:cNvPr>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404FA37D-9868-4C76-B7C2-FC7963EA0DD2}"/>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76B214D-286B-4B9D-AB09-0EA5EEF35FC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8B41A16-3D29-453A-858C-1575F58DFE3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F737BF4-4037-4D0F-9F01-415AE08AAAD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EC9F467-E2B9-4396-9EDF-96CF9AEC174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8FA2E0C-040E-4A93-B626-E26EC272E55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142966</xdr:rowOff>
    </xdr:from>
    <xdr:to>
      <xdr:col>24</xdr:col>
      <xdr:colOff>114300</xdr:colOff>
      <xdr:row>39</xdr:row>
      <xdr:rowOff>73116</xdr:rowOff>
    </xdr:to>
    <xdr:sp macro="" textlink="">
      <xdr:nvSpPr>
        <xdr:cNvPr id="74" name="楕円 73">
          <a:extLst>
            <a:ext uri="{FF2B5EF4-FFF2-40B4-BE49-F238E27FC236}">
              <a16:creationId xmlns:a16="http://schemas.microsoft.com/office/drawing/2014/main" id="{EA65AD7A-484F-4EAC-916B-8B2944C293DD}"/>
            </a:ext>
          </a:extLst>
        </xdr:cNvPr>
        <xdr:cNvSpPr/>
      </xdr:nvSpPr>
      <xdr:spPr>
        <a:xfrm>
          <a:off x="45847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121393</xdr:rowOff>
    </xdr:from>
    <xdr:ext cx="405111" cy="259045"/>
    <xdr:sp macro="" textlink="">
      <xdr:nvSpPr>
        <xdr:cNvPr id="75" name="【道路】&#10;有形固定資産減価償却率該当値テキスト">
          <a:extLst>
            <a:ext uri="{FF2B5EF4-FFF2-40B4-BE49-F238E27FC236}">
              <a16:creationId xmlns:a16="http://schemas.microsoft.com/office/drawing/2014/main" id="{B33C152E-4342-4C0D-8836-F9CBA1940F5F}"/>
            </a:ext>
          </a:extLst>
        </xdr:cNvPr>
        <xdr:cNvSpPr txBox="1"/>
      </xdr:nvSpPr>
      <xdr:spPr>
        <a:xfrm>
          <a:off x="4673600"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111941</xdr:rowOff>
    </xdr:from>
    <xdr:to>
      <xdr:col>20</xdr:col>
      <xdr:colOff>38100</xdr:colOff>
      <xdr:row>39</xdr:row>
      <xdr:rowOff>42091</xdr:rowOff>
    </xdr:to>
    <xdr:sp macro="" textlink="">
      <xdr:nvSpPr>
        <xdr:cNvPr id="76" name="楕円 75">
          <a:extLst>
            <a:ext uri="{FF2B5EF4-FFF2-40B4-BE49-F238E27FC236}">
              <a16:creationId xmlns:a16="http://schemas.microsoft.com/office/drawing/2014/main" id="{A4C73418-4239-4B92-9EFA-7A423C67A821}"/>
            </a:ext>
          </a:extLst>
        </xdr:cNvPr>
        <xdr:cNvSpPr/>
      </xdr:nvSpPr>
      <xdr:spPr>
        <a:xfrm>
          <a:off x="3746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162741</xdr:rowOff>
    </xdr:from>
    <xdr:to>
      <xdr:col>24</xdr:col>
      <xdr:colOff>63500</xdr:colOff>
      <xdr:row>39</xdr:row>
      <xdr:rowOff>22316</xdr:rowOff>
    </xdr:to>
    <xdr:cxnSp macro="">
      <xdr:nvCxnSpPr>
        <xdr:cNvPr id="77" name="直線コネクタ 76">
          <a:extLst>
            <a:ext uri="{FF2B5EF4-FFF2-40B4-BE49-F238E27FC236}">
              <a16:creationId xmlns:a16="http://schemas.microsoft.com/office/drawing/2014/main" id="{0C42570D-84C3-415A-A2CF-9A625C4E74A3}"/>
            </a:ext>
          </a:extLst>
        </xdr:cNvPr>
        <xdr:cNvCxnSpPr/>
      </xdr:nvCxnSpPr>
      <xdr:spPr>
        <a:xfrm>
          <a:off x="3797300" y="667784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80917</xdr:rowOff>
    </xdr:from>
    <xdr:to>
      <xdr:col>15</xdr:col>
      <xdr:colOff>101600</xdr:colOff>
      <xdr:row>39</xdr:row>
      <xdr:rowOff>11067</xdr:rowOff>
    </xdr:to>
    <xdr:sp macro="" textlink="">
      <xdr:nvSpPr>
        <xdr:cNvPr id="78" name="楕円 77">
          <a:extLst>
            <a:ext uri="{FF2B5EF4-FFF2-40B4-BE49-F238E27FC236}">
              <a16:creationId xmlns:a16="http://schemas.microsoft.com/office/drawing/2014/main" id="{4375E9FE-0264-4F97-954A-EA5B7F6699FE}"/>
            </a:ext>
          </a:extLst>
        </xdr:cNvPr>
        <xdr:cNvSpPr/>
      </xdr:nvSpPr>
      <xdr:spPr>
        <a:xfrm>
          <a:off x="2857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131717</xdr:rowOff>
    </xdr:from>
    <xdr:to>
      <xdr:col>19</xdr:col>
      <xdr:colOff>177800</xdr:colOff>
      <xdr:row>38</xdr:row>
      <xdr:rowOff>162741</xdr:rowOff>
    </xdr:to>
    <xdr:cxnSp macro="">
      <xdr:nvCxnSpPr>
        <xdr:cNvPr id="79" name="直線コネクタ 78">
          <a:extLst>
            <a:ext uri="{FF2B5EF4-FFF2-40B4-BE49-F238E27FC236}">
              <a16:creationId xmlns:a16="http://schemas.microsoft.com/office/drawing/2014/main" id="{3920EF77-C436-457D-BEB4-B658A9B7DFC5}"/>
            </a:ext>
          </a:extLst>
        </xdr:cNvPr>
        <xdr:cNvCxnSpPr/>
      </xdr:nvCxnSpPr>
      <xdr:spPr>
        <a:xfrm>
          <a:off x="2908300" y="664681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51526</xdr:rowOff>
    </xdr:from>
    <xdr:to>
      <xdr:col>10</xdr:col>
      <xdr:colOff>165100</xdr:colOff>
      <xdr:row>38</xdr:row>
      <xdr:rowOff>153126</xdr:rowOff>
    </xdr:to>
    <xdr:sp macro="" textlink="">
      <xdr:nvSpPr>
        <xdr:cNvPr id="80" name="楕円 79">
          <a:extLst>
            <a:ext uri="{FF2B5EF4-FFF2-40B4-BE49-F238E27FC236}">
              <a16:creationId xmlns:a16="http://schemas.microsoft.com/office/drawing/2014/main" id="{46202A16-B78D-43E9-9581-719F5BC259BF}"/>
            </a:ext>
          </a:extLst>
        </xdr:cNvPr>
        <xdr:cNvSpPr/>
      </xdr:nvSpPr>
      <xdr:spPr>
        <a:xfrm>
          <a:off x="1968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102326</xdr:rowOff>
    </xdr:from>
    <xdr:to>
      <xdr:col>15</xdr:col>
      <xdr:colOff>50800</xdr:colOff>
      <xdr:row>38</xdr:row>
      <xdr:rowOff>131717</xdr:rowOff>
    </xdr:to>
    <xdr:cxnSp macro="">
      <xdr:nvCxnSpPr>
        <xdr:cNvPr id="81" name="直線コネクタ 80">
          <a:extLst>
            <a:ext uri="{FF2B5EF4-FFF2-40B4-BE49-F238E27FC236}">
              <a16:creationId xmlns:a16="http://schemas.microsoft.com/office/drawing/2014/main" id="{C0BCA729-4DA6-40E3-9585-8770AD7C9CDA}"/>
            </a:ext>
          </a:extLst>
        </xdr:cNvPr>
        <xdr:cNvCxnSpPr/>
      </xdr:nvCxnSpPr>
      <xdr:spPr>
        <a:xfrm>
          <a:off x="2019300" y="661742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20501</xdr:rowOff>
    </xdr:from>
    <xdr:to>
      <xdr:col>6</xdr:col>
      <xdr:colOff>38100</xdr:colOff>
      <xdr:row>38</xdr:row>
      <xdr:rowOff>122101</xdr:rowOff>
    </xdr:to>
    <xdr:sp macro="" textlink="">
      <xdr:nvSpPr>
        <xdr:cNvPr id="82" name="楕円 81">
          <a:extLst>
            <a:ext uri="{FF2B5EF4-FFF2-40B4-BE49-F238E27FC236}">
              <a16:creationId xmlns:a16="http://schemas.microsoft.com/office/drawing/2014/main" id="{418113FE-3A8F-4AB5-A520-E54D95543469}"/>
            </a:ext>
          </a:extLst>
        </xdr:cNvPr>
        <xdr:cNvSpPr/>
      </xdr:nvSpPr>
      <xdr:spPr>
        <a:xfrm>
          <a:off x="1079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71301</xdr:rowOff>
    </xdr:from>
    <xdr:to>
      <xdr:col>10</xdr:col>
      <xdr:colOff>114300</xdr:colOff>
      <xdr:row>38</xdr:row>
      <xdr:rowOff>102326</xdr:rowOff>
    </xdr:to>
    <xdr:cxnSp macro="">
      <xdr:nvCxnSpPr>
        <xdr:cNvPr id="83" name="直線コネクタ 82">
          <a:extLst>
            <a:ext uri="{FF2B5EF4-FFF2-40B4-BE49-F238E27FC236}">
              <a16:creationId xmlns:a16="http://schemas.microsoft.com/office/drawing/2014/main" id="{6301AB1C-3F37-4FBB-AE91-2AFE244D2F41}"/>
            </a:ext>
          </a:extLst>
        </xdr:cNvPr>
        <xdr:cNvCxnSpPr/>
      </xdr:nvCxnSpPr>
      <xdr:spPr>
        <a:xfrm>
          <a:off x="1130300" y="65864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12899</xdr:rowOff>
    </xdr:from>
    <xdr:ext cx="405111" cy="259045"/>
    <xdr:sp macro="" textlink="">
      <xdr:nvSpPr>
        <xdr:cNvPr id="84" name="n_1aveValue【道路】&#10;有形固定資産減価償却率">
          <a:extLst>
            <a:ext uri="{FF2B5EF4-FFF2-40B4-BE49-F238E27FC236}">
              <a16:creationId xmlns:a16="http://schemas.microsoft.com/office/drawing/2014/main" id="{F9C36689-EECE-4C24-AAA4-60A8D3C0DBC1}"/>
            </a:ext>
          </a:extLst>
        </xdr:cNvPr>
        <xdr:cNvSpPr txBox="1"/>
      </xdr:nvSpPr>
      <xdr:spPr>
        <a:xfrm>
          <a:off x="35820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5" name="n_2aveValue【道路】&#10;有形固定資産減価償却率">
          <a:extLst>
            <a:ext uri="{FF2B5EF4-FFF2-40B4-BE49-F238E27FC236}">
              <a16:creationId xmlns:a16="http://schemas.microsoft.com/office/drawing/2014/main" id="{2DF6D1B5-59E0-4AD7-981B-369103C06E21}"/>
            </a:ext>
          </a:extLst>
        </xdr:cNvPr>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86" name="n_3aveValue【道路】&#10;有形固定資産減価償却率">
          <a:extLst>
            <a:ext uri="{FF2B5EF4-FFF2-40B4-BE49-F238E27FC236}">
              <a16:creationId xmlns:a16="http://schemas.microsoft.com/office/drawing/2014/main" id="{781C10EA-4E25-4DAB-8D91-F6CD3D9EFBCE}"/>
            </a:ext>
          </a:extLst>
        </xdr:cNvPr>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a:extLst>
            <a:ext uri="{FF2B5EF4-FFF2-40B4-BE49-F238E27FC236}">
              <a16:creationId xmlns:a16="http://schemas.microsoft.com/office/drawing/2014/main" id="{ACC66BF1-E814-4456-BFCC-79CBABA45310}"/>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33218</xdr:rowOff>
    </xdr:from>
    <xdr:ext cx="405111" cy="259045"/>
    <xdr:sp macro="" textlink="">
      <xdr:nvSpPr>
        <xdr:cNvPr id="88" name="n_1mainValue【道路】&#10;有形固定資産減価償却率">
          <a:extLst>
            <a:ext uri="{FF2B5EF4-FFF2-40B4-BE49-F238E27FC236}">
              <a16:creationId xmlns:a16="http://schemas.microsoft.com/office/drawing/2014/main" id="{086011EE-AE03-4879-A60C-CDBB0D9E10F0}"/>
            </a:ext>
          </a:extLst>
        </xdr:cNvPr>
        <xdr:cNvSpPr txBox="1"/>
      </xdr:nvSpPr>
      <xdr:spPr>
        <a:xfrm>
          <a:off x="35820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2194</xdr:rowOff>
    </xdr:from>
    <xdr:ext cx="405111" cy="259045"/>
    <xdr:sp macro="" textlink="">
      <xdr:nvSpPr>
        <xdr:cNvPr id="89" name="n_2mainValue【道路】&#10;有形固定資産減価償却率">
          <a:extLst>
            <a:ext uri="{FF2B5EF4-FFF2-40B4-BE49-F238E27FC236}">
              <a16:creationId xmlns:a16="http://schemas.microsoft.com/office/drawing/2014/main" id="{390A28D3-5AA2-4160-992F-379328B1D5C3}"/>
            </a:ext>
          </a:extLst>
        </xdr:cNvPr>
        <xdr:cNvSpPr txBox="1"/>
      </xdr:nvSpPr>
      <xdr:spPr>
        <a:xfrm>
          <a:off x="2705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144253</xdr:rowOff>
    </xdr:from>
    <xdr:ext cx="405111" cy="259045"/>
    <xdr:sp macro="" textlink="">
      <xdr:nvSpPr>
        <xdr:cNvPr id="90" name="n_3mainValue【道路】&#10;有形固定資産減価償却率">
          <a:extLst>
            <a:ext uri="{FF2B5EF4-FFF2-40B4-BE49-F238E27FC236}">
              <a16:creationId xmlns:a16="http://schemas.microsoft.com/office/drawing/2014/main" id="{ECC5F793-114F-447B-ABF4-66C56709E1CD}"/>
            </a:ext>
          </a:extLst>
        </xdr:cNvPr>
        <xdr:cNvSpPr txBox="1"/>
      </xdr:nvSpPr>
      <xdr:spPr>
        <a:xfrm>
          <a:off x="1816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113228</xdr:rowOff>
    </xdr:from>
    <xdr:ext cx="405111" cy="259045"/>
    <xdr:sp macro="" textlink="">
      <xdr:nvSpPr>
        <xdr:cNvPr id="91" name="n_4mainValue【道路】&#10;有形固定資産減価償却率">
          <a:extLst>
            <a:ext uri="{FF2B5EF4-FFF2-40B4-BE49-F238E27FC236}">
              <a16:creationId xmlns:a16="http://schemas.microsoft.com/office/drawing/2014/main" id="{0EBE97CE-18E4-442B-866C-129599DB9A3E}"/>
            </a:ext>
          </a:extLst>
        </xdr:cNvPr>
        <xdr:cNvSpPr txBox="1"/>
      </xdr:nvSpPr>
      <xdr:spPr>
        <a:xfrm>
          <a:off x="927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70AF96E-B0E9-42C9-9DC4-74803BDD671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3F1FA9F-6353-4659-929E-16C3C694126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D6AE5F2-6D19-4FCE-B380-34B60ECD895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4FF32B5-7D4B-46C2-A1A9-7FEFDBFA015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49DFCE3-22B4-4D42-BAFD-4EDDC10A871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8AA77B1-CBB5-4F24-BBA5-C39C3281A3B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0064D22-AD58-4D4D-B80C-F32B0C8E7EB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C38D341-0D9F-48CE-B4B4-A563220BC65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5B7BC50-1260-4019-976E-1A59EA5AD75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5E6F37A-4CBB-442E-8991-9E8E3FC32E5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ABDE4B18-0D4A-4A46-8D1F-A90712456D2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224C7965-B703-4182-B031-443E6884A02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830606E1-9D1E-48C0-926E-5AD3C3D1FD0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591246FC-ADDD-4049-AE19-2C13A76CBDDD}"/>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41C3FE44-B03B-4A3C-9265-9332630902E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C81CDEBD-093E-4C3B-995C-F1FE5446BDEB}"/>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7B8FE277-93F7-4F36-95A2-FCCC968E24E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15605FC1-3434-4A11-8911-C5B314DF2075}"/>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D6A307A2-548C-49DC-8393-30CAB86A20D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6942F217-7F45-407A-A191-348A14AF414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3ED20EF5-B0DE-454D-BB4A-2362EEAE27B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a:extLst>
            <a:ext uri="{FF2B5EF4-FFF2-40B4-BE49-F238E27FC236}">
              <a16:creationId xmlns:a16="http://schemas.microsoft.com/office/drawing/2014/main" id="{46573C29-3474-43FE-A849-70FC7C442AC0}"/>
            </a:ext>
          </a:extLst>
        </xdr:cNvPr>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a:extLst>
            <a:ext uri="{FF2B5EF4-FFF2-40B4-BE49-F238E27FC236}">
              <a16:creationId xmlns:a16="http://schemas.microsoft.com/office/drawing/2014/main" id="{D63C1761-E007-4372-B1AE-72660F0CCAD5}"/>
            </a:ext>
          </a:extLst>
        </xdr:cNvPr>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a:extLst>
            <a:ext uri="{FF2B5EF4-FFF2-40B4-BE49-F238E27FC236}">
              <a16:creationId xmlns:a16="http://schemas.microsoft.com/office/drawing/2014/main" id="{D3213CCD-9360-49DD-A8B9-7A6C2553BDB7}"/>
            </a:ext>
          </a:extLst>
        </xdr:cNvPr>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a:extLst>
            <a:ext uri="{FF2B5EF4-FFF2-40B4-BE49-F238E27FC236}">
              <a16:creationId xmlns:a16="http://schemas.microsoft.com/office/drawing/2014/main" id="{F1CB5789-A87A-4789-B363-22B1F3364AA1}"/>
            </a:ext>
          </a:extLst>
        </xdr:cNvPr>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a:extLst>
            <a:ext uri="{FF2B5EF4-FFF2-40B4-BE49-F238E27FC236}">
              <a16:creationId xmlns:a16="http://schemas.microsoft.com/office/drawing/2014/main" id="{49373B2E-862E-4193-86E5-BA1AB94A6E03}"/>
            </a:ext>
          </a:extLst>
        </xdr:cNvPr>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44380</xdr:rowOff>
    </xdr:from>
    <xdr:ext cx="469744" cy="259045"/>
    <xdr:sp macro="" textlink="">
      <xdr:nvSpPr>
        <xdr:cNvPr id="118" name="【道路】&#10;一人当たり延長平均値テキスト">
          <a:extLst>
            <a:ext uri="{FF2B5EF4-FFF2-40B4-BE49-F238E27FC236}">
              <a16:creationId xmlns:a16="http://schemas.microsoft.com/office/drawing/2014/main" id="{3A984E28-D21A-4123-BC58-CFBFA3F7DAD0}"/>
            </a:ext>
          </a:extLst>
        </xdr:cNvPr>
        <xdr:cNvSpPr txBox="1"/>
      </xdr:nvSpPr>
      <xdr:spPr>
        <a:xfrm>
          <a:off x="10515600" y="6902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a:extLst>
            <a:ext uri="{FF2B5EF4-FFF2-40B4-BE49-F238E27FC236}">
              <a16:creationId xmlns:a16="http://schemas.microsoft.com/office/drawing/2014/main" id="{AB373663-3D3D-483E-B93A-EC3465F15FA8}"/>
            </a:ext>
          </a:extLst>
        </xdr:cNvPr>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a:extLst>
            <a:ext uri="{FF2B5EF4-FFF2-40B4-BE49-F238E27FC236}">
              <a16:creationId xmlns:a16="http://schemas.microsoft.com/office/drawing/2014/main" id="{FB74B794-A222-4950-AA09-5AD5B0BB3AAE}"/>
            </a:ext>
          </a:extLst>
        </xdr:cNvPr>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a:extLst>
            <a:ext uri="{FF2B5EF4-FFF2-40B4-BE49-F238E27FC236}">
              <a16:creationId xmlns:a16="http://schemas.microsoft.com/office/drawing/2014/main" id="{B3490DC6-98A1-4E27-8452-EAB289641339}"/>
            </a:ext>
          </a:extLst>
        </xdr:cNvPr>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a:extLst>
            <a:ext uri="{FF2B5EF4-FFF2-40B4-BE49-F238E27FC236}">
              <a16:creationId xmlns:a16="http://schemas.microsoft.com/office/drawing/2014/main" id="{4FAEB640-5C68-42DD-AEDA-CB3D464C4CCC}"/>
            </a:ext>
          </a:extLst>
        </xdr:cNvPr>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a:extLst>
            <a:ext uri="{FF2B5EF4-FFF2-40B4-BE49-F238E27FC236}">
              <a16:creationId xmlns:a16="http://schemas.microsoft.com/office/drawing/2014/main" id="{CBE0C9B0-5A2C-4050-89AE-2E640F25558A}"/>
            </a:ext>
          </a:extLst>
        </xdr:cNvPr>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83C7DC2-3304-4F92-8F9A-07DD0E73140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E03B655-060F-4404-89F8-EB2E092AFB5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D779271-7A3C-4FA9-8BA3-3DE39E40C78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85BBCBC-6941-4C50-990B-C976591DFF4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C808115-A42A-437C-9FDC-70F8509D02F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77750</xdr:rowOff>
    </xdr:from>
    <xdr:to>
      <xdr:col>55</xdr:col>
      <xdr:colOff>50800</xdr:colOff>
      <xdr:row>35</xdr:row>
      <xdr:rowOff>7900</xdr:rowOff>
    </xdr:to>
    <xdr:sp macro="" textlink="">
      <xdr:nvSpPr>
        <xdr:cNvPr id="129" name="楕円 128">
          <a:extLst>
            <a:ext uri="{FF2B5EF4-FFF2-40B4-BE49-F238E27FC236}">
              <a16:creationId xmlns:a16="http://schemas.microsoft.com/office/drawing/2014/main" id="{89771F85-3389-4424-8E14-DAB07709A2BE}"/>
            </a:ext>
          </a:extLst>
        </xdr:cNvPr>
        <xdr:cNvSpPr/>
      </xdr:nvSpPr>
      <xdr:spPr>
        <a:xfrm>
          <a:off x="10426700" y="59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30777</xdr:rowOff>
    </xdr:from>
    <xdr:ext cx="534377" cy="259045"/>
    <xdr:sp macro="" textlink="">
      <xdr:nvSpPr>
        <xdr:cNvPr id="130" name="【道路】&#10;一人当たり延長該当値テキスト">
          <a:extLst>
            <a:ext uri="{FF2B5EF4-FFF2-40B4-BE49-F238E27FC236}">
              <a16:creationId xmlns:a16="http://schemas.microsoft.com/office/drawing/2014/main" id="{B9010E95-7FA4-444D-9B21-A325080E2540}"/>
            </a:ext>
          </a:extLst>
        </xdr:cNvPr>
        <xdr:cNvSpPr txBox="1"/>
      </xdr:nvSpPr>
      <xdr:spPr>
        <a:xfrm>
          <a:off x="10515600" y="586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86573</xdr:rowOff>
    </xdr:from>
    <xdr:to>
      <xdr:col>50</xdr:col>
      <xdr:colOff>165100</xdr:colOff>
      <xdr:row>35</xdr:row>
      <xdr:rowOff>16723</xdr:rowOff>
    </xdr:to>
    <xdr:sp macro="" textlink="">
      <xdr:nvSpPr>
        <xdr:cNvPr id="131" name="楕円 130">
          <a:extLst>
            <a:ext uri="{FF2B5EF4-FFF2-40B4-BE49-F238E27FC236}">
              <a16:creationId xmlns:a16="http://schemas.microsoft.com/office/drawing/2014/main" id="{6E2C584D-6687-4417-81B8-10E0604CB33D}"/>
            </a:ext>
          </a:extLst>
        </xdr:cNvPr>
        <xdr:cNvSpPr/>
      </xdr:nvSpPr>
      <xdr:spPr>
        <a:xfrm>
          <a:off x="9588500" y="59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128550</xdr:rowOff>
    </xdr:from>
    <xdr:to>
      <xdr:col>55</xdr:col>
      <xdr:colOff>0</xdr:colOff>
      <xdr:row>34</xdr:row>
      <xdr:rowOff>137373</xdr:rowOff>
    </xdr:to>
    <xdr:cxnSp macro="">
      <xdr:nvCxnSpPr>
        <xdr:cNvPr id="132" name="直線コネクタ 131">
          <a:extLst>
            <a:ext uri="{FF2B5EF4-FFF2-40B4-BE49-F238E27FC236}">
              <a16:creationId xmlns:a16="http://schemas.microsoft.com/office/drawing/2014/main" id="{4ED3A85B-5382-4A86-9932-D9747853A6BF}"/>
            </a:ext>
          </a:extLst>
        </xdr:cNvPr>
        <xdr:cNvCxnSpPr/>
      </xdr:nvCxnSpPr>
      <xdr:spPr>
        <a:xfrm flipV="1">
          <a:off x="9639300" y="5957850"/>
          <a:ext cx="8382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93934</xdr:rowOff>
    </xdr:from>
    <xdr:to>
      <xdr:col>46</xdr:col>
      <xdr:colOff>38100</xdr:colOff>
      <xdr:row>35</xdr:row>
      <xdr:rowOff>24084</xdr:rowOff>
    </xdr:to>
    <xdr:sp macro="" textlink="">
      <xdr:nvSpPr>
        <xdr:cNvPr id="133" name="楕円 132">
          <a:extLst>
            <a:ext uri="{FF2B5EF4-FFF2-40B4-BE49-F238E27FC236}">
              <a16:creationId xmlns:a16="http://schemas.microsoft.com/office/drawing/2014/main" id="{9EB9D078-0E90-4C77-BFEA-21BDF2F73B9E}"/>
            </a:ext>
          </a:extLst>
        </xdr:cNvPr>
        <xdr:cNvSpPr/>
      </xdr:nvSpPr>
      <xdr:spPr>
        <a:xfrm>
          <a:off x="8699500" y="592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137373</xdr:rowOff>
    </xdr:from>
    <xdr:to>
      <xdr:col>50</xdr:col>
      <xdr:colOff>114300</xdr:colOff>
      <xdr:row>34</xdr:row>
      <xdr:rowOff>144734</xdr:rowOff>
    </xdr:to>
    <xdr:cxnSp macro="">
      <xdr:nvCxnSpPr>
        <xdr:cNvPr id="134" name="直線コネクタ 133">
          <a:extLst>
            <a:ext uri="{FF2B5EF4-FFF2-40B4-BE49-F238E27FC236}">
              <a16:creationId xmlns:a16="http://schemas.microsoft.com/office/drawing/2014/main" id="{2BC68869-B7EA-4F29-ABCF-9F21983C43D5}"/>
            </a:ext>
          </a:extLst>
        </xdr:cNvPr>
        <xdr:cNvCxnSpPr/>
      </xdr:nvCxnSpPr>
      <xdr:spPr>
        <a:xfrm flipV="1">
          <a:off x="8750300" y="5966673"/>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99878</xdr:rowOff>
    </xdr:from>
    <xdr:to>
      <xdr:col>41</xdr:col>
      <xdr:colOff>101600</xdr:colOff>
      <xdr:row>35</xdr:row>
      <xdr:rowOff>30028</xdr:rowOff>
    </xdr:to>
    <xdr:sp macro="" textlink="">
      <xdr:nvSpPr>
        <xdr:cNvPr id="135" name="楕円 134">
          <a:extLst>
            <a:ext uri="{FF2B5EF4-FFF2-40B4-BE49-F238E27FC236}">
              <a16:creationId xmlns:a16="http://schemas.microsoft.com/office/drawing/2014/main" id="{F7799211-3F9C-47C9-8F63-145740116C1B}"/>
            </a:ext>
          </a:extLst>
        </xdr:cNvPr>
        <xdr:cNvSpPr/>
      </xdr:nvSpPr>
      <xdr:spPr>
        <a:xfrm>
          <a:off x="7810500" y="59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144734</xdr:rowOff>
    </xdr:from>
    <xdr:to>
      <xdr:col>45</xdr:col>
      <xdr:colOff>177800</xdr:colOff>
      <xdr:row>34</xdr:row>
      <xdr:rowOff>150678</xdr:rowOff>
    </xdr:to>
    <xdr:cxnSp macro="">
      <xdr:nvCxnSpPr>
        <xdr:cNvPr id="136" name="直線コネクタ 135">
          <a:extLst>
            <a:ext uri="{FF2B5EF4-FFF2-40B4-BE49-F238E27FC236}">
              <a16:creationId xmlns:a16="http://schemas.microsoft.com/office/drawing/2014/main" id="{AD1BE2CA-27AC-4F2A-87F7-42471F77414B}"/>
            </a:ext>
          </a:extLst>
        </xdr:cNvPr>
        <xdr:cNvCxnSpPr/>
      </xdr:nvCxnSpPr>
      <xdr:spPr>
        <a:xfrm flipV="1">
          <a:off x="7861300" y="597403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102758</xdr:rowOff>
    </xdr:from>
    <xdr:to>
      <xdr:col>36</xdr:col>
      <xdr:colOff>165100</xdr:colOff>
      <xdr:row>35</xdr:row>
      <xdr:rowOff>32908</xdr:rowOff>
    </xdr:to>
    <xdr:sp macro="" textlink="">
      <xdr:nvSpPr>
        <xdr:cNvPr id="137" name="楕円 136">
          <a:extLst>
            <a:ext uri="{FF2B5EF4-FFF2-40B4-BE49-F238E27FC236}">
              <a16:creationId xmlns:a16="http://schemas.microsoft.com/office/drawing/2014/main" id="{F6300041-BB20-47C2-ADEE-84E60D7CADDB}"/>
            </a:ext>
          </a:extLst>
        </xdr:cNvPr>
        <xdr:cNvSpPr/>
      </xdr:nvSpPr>
      <xdr:spPr>
        <a:xfrm>
          <a:off x="6921500" y="59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150678</xdr:rowOff>
    </xdr:from>
    <xdr:to>
      <xdr:col>41</xdr:col>
      <xdr:colOff>50800</xdr:colOff>
      <xdr:row>34</xdr:row>
      <xdr:rowOff>153558</xdr:rowOff>
    </xdr:to>
    <xdr:cxnSp macro="">
      <xdr:nvCxnSpPr>
        <xdr:cNvPr id="138" name="直線コネクタ 137">
          <a:extLst>
            <a:ext uri="{FF2B5EF4-FFF2-40B4-BE49-F238E27FC236}">
              <a16:creationId xmlns:a16="http://schemas.microsoft.com/office/drawing/2014/main" id="{5E8BBF96-EC16-4FEC-9F23-1A163BD51A39}"/>
            </a:ext>
          </a:extLst>
        </xdr:cNvPr>
        <xdr:cNvCxnSpPr/>
      </xdr:nvCxnSpPr>
      <xdr:spPr>
        <a:xfrm flipV="1">
          <a:off x="6972300" y="5979978"/>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149720</xdr:rowOff>
    </xdr:from>
    <xdr:ext cx="469744" cy="259045"/>
    <xdr:sp macro="" textlink="">
      <xdr:nvSpPr>
        <xdr:cNvPr id="139" name="n_1aveValue【道路】&#10;一人当たり延長">
          <a:extLst>
            <a:ext uri="{FF2B5EF4-FFF2-40B4-BE49-F238E27FC236}">
              <a16:creationId xmlns:a16="http://schemas.microsoft.com/office/drawing/2014/main" id="{AB3919F5-5BE8-4D87-B0B0-A21E31CE59F8}"/>
            </a:ext>
          </a:extLst>
        </xdr:cNvPr>
        <xdr:cNvSpPr txBox="1"/>
      </xdr:nvSpPr>
      <xdr:spPr>
        <a:xfrm>
          <a:off x="9391727" y="70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149674</xdr:rowOff>
    </xdr:from>
    <xdr:ext cx="469744" cy="259045"/>
    <xdr:sp macro="" textlink="">
      <xdr:nvSpPr>
        <xdr:cNvPr id="140" name="n_2aveValue【道路】&#10;一人当たり延長">
          <a:extLst>
            <a:ext uri="{FF2B5EF4-FFF2-40B4-BE49-F238E27FC236}">
              <a16:creationId xmlns:a16="http://schemas.microsoft.com/office/drawing/2014/main" id="{21F1BA35-3D8C-4C1D-86E1-5FD0613C3725}"/>
            </a:ext>
          </a:extLst>
        </xdr:cNvPr>
        <xdr:cNvSpPr txBox="1"/>
      </xdr:nvSpPr>
      <xdr:spPr>
        <a:xfrm>
          <a:off x="8515427" y="70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153880</xdr:rowOff>
    </xdr:from>
    <xdr:ext cx="469744" cy="259045"/>
    <xdr:sp macro="" textlink="">
      <xdr:nvSpPr>
        <xdr:cNvPr id="141" name="n_3aveValue【道路】&#10;一人当たり延長">
          <a:extLst>
            <a:ext uri="{FF2B5EF4-FFF2-40B4-BE49-F238E27FC236}">
              <a16:creationId xmlns:a16="http://schemas.microsoft.com/office/drawing/2014/main" id="{2382C3F8-F934-4751-AC00-A3BB500823A7}"/>
            </a:ext>
          </a:extLst>
        </xdr:cNvPr>
        <xdr:cNvSpPr txBox="1"/>
      </xdr:nvSpPr>
      <xdr:spPr>
        <a:xfrm>
          <a:off x="76264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129968</xdr:rowOff>
    </xdr:from>
    <xdr:ext cx="469744" cy="259045"/>
    <xdr:sp macro="" textlink="">
      <xdr:nvSpPr>
        <xdr:cNvPr id="142" name="n_4aveValue【道路】&#10;一人当たり延長">
          <a:extLst>
            <a:ext uri="{FF2B5EF4-FFF2-40B4-BE49-F238E27FC236}">
              <a16:creationId xmlns:a16="http://schemas.microsoft.com/office/drawing/2014/main" id="{C64E673E-B0FC-4918-8DAA-208A38689407}"/>
            </a:ext>
          </a:extLst>
        </xdr:cNvPr>
        <xdr:cNvSpPr txBox="1"/>
      </xdr:nvSpPr>
      <xdr:spPr>
        <a:xfrm>
          <a:off x="67374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33250</xdr:rowOff>
    </xdr:from>
    <xdr:ext cx="534377" cy="259045"/>
    <xdr:sp macro="" textlink="">
      <xdr:nvSpPr>
        <xdr:cNvPr id="143" name="n_1mainValue【道路】&#10;一人当たり延長">
          <a:extLst>
            <a:ext uri="{FF2B5EF4-FFF2-40B4-BE49-F238E27FC236}">
              <a16:creationId xmlns:a16="http://schemas.microsoft.com/office/drawing/2014/main" id="{A663CADE-D37B-4036-A0C0-600BE312717B}"/>
            </a:ext>
          </a:extLst>
        </xdr:cNvPr>
        <xdr:cNvSpPr txBox="1"/>
      </xdr:nvSpPr>
      <xdr:spPr>
        <a:xfrm>
          <a:off x="9359411" y="569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40611</xdr:rowOff>
    </xdr:from>
    <xdr:ext cx="534377" cy="259045"/>
    <xdr:sp macro="" textlink="">
      <xdr:nvSpPr>
        <xdr:cNvPr id="144" name="n_2mainValue【道路】&#10;一人当たり延長">
          <a:extLst>
            <a:ext uri="{FF2B5EF4-FFF2-40B4-BE49-F238E27FC236}">
              <a16:creationId xmlns:a16="http://schemas.microsoft.com/office/drawing/2014/main" id="{C33786FE-B874-4CC7-BCF5-534986B64775}"/>
            </a:ext>
          </a:extLst>
        </xdr:cNvPr>
        <xdr:cNvSpPr txBox="1"/>
      </xdr:nvSpPr>
      <xdr:spPr>
        <a:xfrm>
          <a:off x="8483111" y="56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46555</xdr:rowOff>
    </xdr:from>
    <xdr:ext cx="534377" cy="259045"/>
    <xdr:sp macro="" textlink="">
      <xdr:nvSpPr>
        <xdr:cNvPr id="145" name="n_3mainValue【道路】&#10;一人当たり延長">
          <a:extLst>
            <a:ext uri="{FF2B5EF4-FFF2-40B4-BE49-F238E27FC236}">
              <a16:creationId xmlns:a16="http://schemas.microsoft.com/office/drawing/2014/main" id="{3D9364EA-A3DB-463D-B0FE-7FED98C0F923}"/>
            </a:ext>
          </a:extLst>
        </xdr:cNvPr>
        <xdr:cNvSpPr txBox="1"/>
      </xdr:nvSpPr>
      <xdr:spPr>
        <a:xfrm>
          <a:off x="7594111" y="570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49435</xdr:rowOff>
    </xdr:from>
    <xdr:ext cx="534377" cy="259045"/>
    <xdr:sp macro="" textlink="">
      <xdr:nvSpPr>
        <xdr:cNvPr id="146" name="n_4mainValue【道路】&#10;一人当たり延長">
          <a:extLst>
            <a:ext uri="{FF2B5EF4-FFF2-40B4-BE49-F238E27FC236}">
              <a16:creationId xmlns:a16="http://schemas.microsoft.com/office/drawing/2014/main" id="{45E81551-E609-4101-A428-B7B39F4E4845}"/>
            </a:ext>
          </a:extLst>
        </xdr:cNvPr>
        <xdr:cNvSpPr txBox="1"/>
      </xdr:nvSpPr>
      <xdr:spPr>
        <a:xfrm>
          <a:off x="6705111" y="57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2C535C51-57A3-4ED7-8BC8-DBF175F1DF4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410F1807-E9E0-477B-9BFE-615E2C28E85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1B9B8562-722B-4F40-97E2-AEC010D6E7C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5766D8C7-241E-4DC9-A335-1AE099DE87D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2FA5CC05-ABBD-4DB9-99A5-5A7A5C5B67B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8D138AE6-BC41-4BFE-83A3-9EE07168536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BCDB5EC0-26C7-456E-A311-D5C1608D6C7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637BBC32-B242-43C0-B261-5ED576F1C62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976A4935-BF03-4137-88E4-81B08DFA862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C570C6C4-7DED-4AED-A133-F1F21102685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D9FFF4A-874E-45E6-9075-D552F02B427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EBFA36A8-AA42-4DC5-9B18-4CEA32E05AA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2212B35B-F2FB-4F76-8B26-AFDF300D1ED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29298715-D73C-4E6D-9CBC-615F09F3179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C8D60BB3-FBA2-435B-82B0-0F01F8DF5F2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48C18773-5EE5-4056-B50D-FABAA186E0D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F63ACBD4-219B-4FC2-86CC-C14F17B5692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46DA7817-7680-4943-95EF-490DC44112B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685C06B8-66FE-4430-BC4B-455D0FAE625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D8BBA482-FE36-48A5-9FFB-E30BDD61461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54F1CB8B-4B29-4B05-B48F-8BDBDCA7D691}"/>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8A976D96-114E-4A1C-89F8-0F64FEF4A67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406762E0-EB06-4C2B-AEED-927561F3C51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a:extLst>
            <a:ext uri="{FF2B5EF4-FFF2-40B4-BE49-F238E27FC236}">
              <a16:creationId xmlns:a16="http://schemas.microsoft.com/office/drawing/2014/main" id="{1BB99AAB-A418-490F-9246-922ACDED01CA}"/>
            </a:ext>
          </a:extLst>
        </xdr:cNvPr>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A08D4FB1-71EA-4EA0-A25A-51F68E34B96D}"/>
            </a:ext>
          </a:extLst>
        </xdr:cNvPr>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a:extLst>
            <a:ext uri="{FF2B5EF4-FFF2-40B4-BE49-F238E27FC236}">
              <a16:creationId xmlns:a16="http://schemas.microsoft.com/office/drawing/2014/main" id="{31FE3DFE-5374-4A98-AEA8-E78CC579FCE3}"/>
            </a:ext>
          </a:extLst>
        </xdr:cNvPr>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B8E6BD53-BA1F-4D3A-99DF-072ABA53F460}"/>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9B1527F8-4669-46D2-9046-F5848E1A266F}"/>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8CECF572-90A7-4DDF-860A-54432F5C86A7}"/>
            </a:ext>
          </a:extLst>
        </xdr:cNvPr>
        <xdr:cNvSpPr txBox="1"/>
      </xdr:nvSpPr>
      <xdr:spPr>
        <a:xfrm>
          <a:off x="4673600" y="1062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a:extLst>
            <a:ext uri="{FF2B5EF4-FFF2-40B4-BE49-F238E27FC236}">
              <a16:creationId xmlns:a16="http://schemas.microsoft.com/office/drawing/2014/main" id="{3FA3DEE0-5BB7-4CDB-9242-5396036C61F9}"/>
            </a:ext>
          </a:extLst>
        </xdr:cNvPr>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a:extLst>
            <a:ext uri="{FF2B5EF4-FFF2-40B4-BE49-F238E27FC236}">
              <a16:creationId xmlns:a16="http://schemas.microsoft.com/office/drawing/2014/main" id="{E6CD8B22-AF12-4FBE-8A82-D9F44208C84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a:extLst>
            <a:ext uri="{FF2B5EF4-FFF2-40B4-BE49-F238E27FC236}">
              <a16:creationId xmlns:a16="http://schemas.microsoft.com/office/drawing/2014/main" id="{D58A6796-4B9F-423A-A55F-BACE635F8FEC}"/>
            </a:ext>
          </a:extLst>
        </xdr:cNvPr>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a:extLst>
            <a:ext uri="{FF2B5EF4-FFF2-40B4-BE49-F238E27FC236}">
              <a16:creationId xmlns:a16="http://schemas.microsoft.com/office/drawing/2014/main" id="{5504E5A7-8C62-4E4D-9FEE-F191D6E06F5B}"/>
            </a:ext>
          </a:extLst>
        </xdr:cNvPr>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a:extLst>
            <a:ext uri="{FF2B5EF4-FFF2-40B4-BE49-F238E27FC236}">
              <a16:creationId xmlns:a16="http://schemas.microsoft.com/office/drawing/2014/main" id="{0FA0FCC7-96EB-4816-8031-71C9BF4C9B1C}"/>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12868BE-057A-4064-8A04-39DC5F9BB40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0D41937-15BD-4AC0-B55B-E643A553D19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7BED2AD-6AEE-47C9-AA96-8DBAB9D970D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31EBB1E-77F5-4CF6-84DD-90A74AB330C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2DC3B33-167D-4C76-B142-E8DEB511A26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25400</xdr:rowOff>
    </xdr:from>
    <xdr:to>
      <xdr:col>24</xdr:col>
      <xdr:colOff>114300</xdr:colOff>
      <xdr:row>61</xdr:row>
      <xdr:rowOff>127000</xdr:rowOff>
    </xdr:to>
    <xdr:sp macro="" textlink="">
      <xdr:nvSpPr>
        <xdr:cNvPr id="186" name="楕円 185">
          <a:extLst>
            <a:ext uri="{FF2B5EF4-FFF2-40B4-BE49-F238E27FC236}">
              <a16:creationId xmlns:a16="http://schemas.microsoft.com/office/drawing/2014/main" id="{4C768856-AC99-48AA-BC8A-60B91F41DDD5}"/>
            </a:ext>
          </a:extLst>
        </xdr:cNvPr>
        <xdr:cNvSpPr/>
      </xdr:nvSpPr>
      <xdr:spPr>
        <a:xfrm>
          <a:off x="4584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48277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49FF5A10-FD4B-4C5C-BA03-C46309E5AE9B}"/>
            </a:ext>
          </a:extLst>
        </xdr:cNvPr>
        <xdr:cNvSpPr txBox="1"/>
      </xdr:nvSpPr>
      <xdr:spPr>
        <a:xfrm>
          <a:off x="4673600"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160655</xdr:rowOff>
    </xdr:from>
    <xdr:to>
      <xdr:col>20</xdr:col>
      <xdr:colOff>38100</xdr:colOff>
      <xdr:row>61</xdr:row>
      <xdr:rowOff>90805</xdr:rowOff>
    </xdr:to>
    <xdr:sp macro="" textlink="">
      <xdr:nvSpPr>
        <xdr:cNvPr id="188" name="楕円 187">
          <a:extLst>
            <a:ext uri="{FF2B5EF4-FFF2-40B4-BE49-F238E27FC236}">
              <a16:creationId xmlns:a16="http://schemas.microsoft.com/office/drawing/2014/main" id="{DF3C3CF3-9C4F-4CC1-A060-E586469BBA28}"/>
            </a:ext>
          </a:extLst>
        </xdr:cNvPr>
        <xdr:cNvSpPr/>
      </xdr:nvSpPr>
      <xdr:spPr>
        <a:xfrm>
          <a:off x="3746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40005</xdr:rowOff>
    </xdr:from>
    <xdr:to>
      <xdr:col>24</xdr:col>
      <xdr:colOff>63500</xdr:colOff>
      <xdr:row>61</xdr:row>
      <xdr:rowOff>76200</xdr:rowOff>
    </xdr:to>
    <xdr:cxnSp macro="">
      <xdr:nvCxnSpPr>
        <xdr:cNvPr id="189" name="直線コネクタ 188">
          <a:extLst>
            <a:ext uri="{FF2B5EF4-FFF2-40B4-BE49-F238E27FC236}">
              <a16:creationId xmlns:a16="http://schemas.microsoft.com/office/drawing/2014/main" id="{E739FC0F-1E2E-474E-B5B8-3C94A9E79E7C}"/>
            </a:ext>
          </a:extLst>
        </xdr:cNvPr>
        <xdr:cNvCxnSpPr/>
      </xdr:nvCxnSpPr>
      <xdr:spPr>
        <a:xfrm>
          <a:off x="3797300" y="104984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149225</xdr:rowOff>
    </xdr:from>
    <xdr:to>
      <xdr:col>15</xdr:col>
      <xdr:colOff>101600</xdr:colOff>
      <xdr:row>61</xdr:row>
      <xdr:rowOff>79375</xdr:rowOff>
    </xdr:to>
    <xdr:sp macro="" textlink="">
      <xdr:nvSpPr>
        <xdr:cNvPr id="190" name="楕円 189">
          <a:extLst>
            <a:ext uri="{FF2B5EF4-FFF2-40B4-BE49-F238E27FC236}">
              <a16:creationId xmlns:a16="http://schemas.microsoft.com/office/drawing/2014/main" id="{AF9A5326-B505-49EA-8035-4915C00819FF}"/>
            </a:ext>
          </a:extLst>
        </xdr:cNvPr>
        <xdr:cNvSpPr/>
      </xdr:nvSpPr>
      <xdr:spPr>
        <a:xfrm>
          <a:off x="2857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28575</xdr:rowOff>
    </xdr:from>
    <xdr:to>
      <xdr:col>19</xdr:col>
      <xdr:colOff>177800</xdr:colOff>
      <xdr:row>61</xdr:row>
      <xdr:rowOff>40005</xdr:rowOff>
    </xdr:to>
    <xdr:cxnSp macro="">
      <xdr:nvCxnSpPr>
        <xdr:cNvPr id="191" name="直線コネクタ 190">
          <a:extLst>
            <a:ext uri="{FF2B5EF4-FFF2-40B4-BE49-F238E27FC236}">
              <a16:creationId xmlns:a16="http://schemas.microsoft.com/office/drawing/2014/main" id="{E7B21D05-DB7A-4244-BEBC-FB5A9A9E1B8F}"/>
            </a:ext>
          </a:extLst>
        </xdr:cNvPr>
        <xdr:cNvCxnSpPr/>
      </xdr:nvCxnSpPr>
      <xdr:spPr>
        <a:xfrm>
          <a:off x="2908300" y="104870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92" name="楕円 191">
          <a:extLst>
            <a:ext uri="{FF2B5EF4-FFF2-40B4-BE49-F238E27FC236}">
              <a16:creationId xmlns:a16="http://schemas.microsoft.com/office/drawing/2014/main" id="{D620847A-F0E5-487B-B180-67F946CA5130}"/>
            </a:ext>
          </a:extLst>
        </xdr:cNvPr>
        <xdr:cNvSpPr/>
      </xdr:nvSpPr>
      <xdr:spPr>
        <a:xfrm>
          <a:off x="1968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7620</xdr:rowOff>
    </xdr:from>
    <xdr:to>
      <xdr:col>15</xdr:col>
      <xdr:colOff>50800</xdr:colOff>
      <xdr:row>61</xdr:row>
      <xdr:rowOff>28575</xdr:rowOff>
    </xdr:to>
    <xdr:cxnSp macro="">
      <xdr:nvCxnSpPr>
        <xdr:cNvPr id="193" name="直線コネクタ 192">
          <a:extLst>
            <a:ext uri="{FF2B5EF4-FFF2-40B4-BE49-F238E27FC236}">
              <a16:creationId xmlns:a16="http://schemas.microsoft.com/office/drawing/2014/main" id="{4A030F00-496F-4780-B1C5-E925C514B484}"/>
            </a:ext>
          </a:extLst>
        </xdr:cNvPr>
        <xdr:cNvCxnSpPr/>
      </xdr:nvCxnSpPr>
      <xdr:spPr>
        <a:xfrm>
          <a:off x="2019300" y="104660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97790</xdr:rowOff>
    </xdr:from>
    <xdr:to>
      <xdr:col>6</xdr:col>
      <xdr:colOff>38100</xdr:colOff>
      <xdr:row>61</xdr:row>
      <xdr:rowOff>27940</xdr:rowOff>
    </xdr:to>
    <xdr:sp macro="" textlink="">
      <xdr:nvSpPr>
        <xdr:cNvPr id="194" name="楕円 193">
          <a:extLst>
            <a:ext uri="{FF2B5EF4-FFF2-40B4-BE49-F238E27FC236}">
              <a16:creationId xmlns:a16="http://schemas.microsoft.com/office/drawing/2014/main" id="{717509E3-9819-4881-A56F-F8DE427C0FD0}"/>
            </a:ext>
          </a:extLst>
        </xdr:cNvPr>
        <xdr:cNvSpPr/>
      </xdr:nvSpPr>
      <xdr:spPr>
        <a:xfrm>
          <a:off x="1079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148590</xdr:rowOff>
    </xdr:from>
    <xdr:to>
      <xdr:col>10</xdr:col>
      <xdr:colOff>114300</xdr:colOff>
      <xdr:row>61</xdr:row>
      <xdr:rowOff>7620</xdr:rowOff>
    </xdr:to>
    <xdr:cxnSp macro="">
      <xdr:nvCxnSpPr>
        <xdr:cNvPr id="195" name="直線コネクタ 194">
          <a:extLst>
            <a:ext uri="{FF2B5EF4-FFF2-40B4-BE49-F238E27FC236}">
              <a16:creationId xmlns:a16="http://schemas.microsoft.com/office/drawing/2014/main" id="{C172437E-2B2B-402D-BAB4-FF27BE0D78C2}"/>
            </a:ext>
          </a:extLst>
        </xdr:cNvPr>
        <xdr:cNvCxnSpPr/>
      </xdr:nvCxnSpPr>
      <xdr:spPr>
        <a:xfrm>
          <a:off x="1130300" y="104355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75BCD1CD-58F7-41FA-BB9B-9F708E97F030}"/>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A1B7842A-6465-4F70-8A3B-3FCBDF7304D6}"/>
            </a:ext>
          </a:extLst>
        </xdr:cNvPr>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E433E74D-E2A2-4E6C-A86A-F6EAEC8B7F0A}"/>
            </a:ext>
          </a:extLst>
        </xdr:cNvPr>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36FCEBAB-27F0-4923-92A9-111BDDFDB0EC}"/>
            </a:ext>
          </a:extLst>
        </xdr:cNvPr>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107332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F36B33E0-C843-45A2-BD10-991465A85530}"/>
            </a:ext>
          </a:extLst>
        </xdr:cNvPr>
        <xdr:cNvSpPr txBox="1"/>
      </xdr:nvSpPr>
      <xdr:spPr>
        <a:xfrm>
          <a:off x="3582044" y="1022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95902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DC9E8D1F-A4A3-4C41-9EDD-F682DF8BD2C0}"/>
            </a:ext>
          </a:extLst>
        </xdr:cNvPr>
        <xdr:cNvSpPr txBox="1"/>
      </xdr:nvSpPr>
      <xdr:spPr>
        <a:xfrm>
          <a:off x="27057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29364E35-F985-4B8F-90F1-6102042631F4}"/>
            </a:ext>
          </a:extLst>
        </xdr:cNvPr>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8F743DC4-A68B-4109-B981-4A80539C8C2F}"/>
            </a:ext>
          </a:extLst>
        </xdr:cNvPr>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935420E1-3A8B-4B80-8222-6D748CB42C7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150EBA9E-0CE4-4A30-8EC0-00FCA2ABD52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79B77A2D-EDC3-4D07-BB18-4459F8AE020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93ADBFD7-0533-459A-84A3-7D98E618E1C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9991029F-26FA-4BAB-B166-460C6A8261F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5FF96A1B-5161-4B51-BBAE-DA01CE3111F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5038912A-B210-4412-9334-301DF402BE9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C979D71E-B28C-4BC2-949C-CF32ACB168B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D24D4220-0354-4BEA-858A-5149691D594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C19A0CCB-1079-48FF-9AB1-47D0F669AC4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a:extLst>
            <a:ext uri="{FF2B5EF4-FFF2-40B4-BE49-F238E27FC236}">
              <a16:creationId xmlns:a16="http://schemas.microsoft.com/office/drawing/2014/main" id="{5A707448-9877-4E6E-96FC-BF9E76BC283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a:extLst>
            <a:ext uri="{FF2B5EF4-FFF2-40B4-BE49-F238E27FC236}">
              <a16:creationId xmlns:a16="http://schemas.microsoft.com/office/drawing/2014/main" id="{B99C6E15-4C65-47F8-AD85-6CEA0BA8DDA9}"/>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35CFEEDF-A567-488B-A4F8-FA02F704116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a:extLst>
            <a:ext uri="{FF2B5EF4-FFF2-40B4-BE49-F238E27FC236}">
              <a16:creationId xmlns:a16="http://schemas.microsoft.com/office/drawing/2014/main" id="{12CA98B5-EB32-4E31-9665-F0BEB1C82AF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a:extLst>
            <a:ext uri="{FF2B5EF4-FFF2-40B4-BE49-F238E27FC236}">
              <a16:creationId xmlns:a16="http://schemas.microsoft.com/office/drawing/2014/main" id="{A5628022-65B5-4631-B033-0934A15C1DDD}"/>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a:extLst>
            <a:ext uri="{FF2B5EF4-FFF2-40B4-BE49-F238E27FC236}">
              <a16:creationId xmlns:a16="http://schemas.microsoft.com/office/drawing/2014/main" id="{1DC5E5AC-121F-4E70-B925-F35DDCF07EDB}"/>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3268A802-D3B6-4A27-946F-8560A9CC6B8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a:extLst>
            <a:ext uri="{FF2B5EF4-FFF2-40B4-BE49-F238E27FC236}">
              <a16:creationId xmlns:a16="http://schemas.microsoft.com/office/drawing/2014/main" id="{3B2F7CCE-AC21-4A55-8AD2-C8E33D05C6D7}"/>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A58664BF-9703-4A3C-BB25-7EF17DE980B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a:extLst>
            <a:ext uri="{FF2B5EF4-FFF2-40B4-BE49-F238E27FC236}">
              <a16:creationId xmlns:a16="http://schemas.microsoft.com/office/drawing/2014/main" id="{1150C798-E961-48D0-8C82-8FF9342D02A7}"/>
            </a:ext>
          </a:extLst>
        </xdr:cNvPr>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a:extLst>
            <a:ext uri="{FF2B5EF4-FFF2-40B4-BE49-F238E27FC236}">
              <a16:creationId xmlns:a16="http://schemas.microsoft.com/office/drawing/2014/main" id="{0814D806-C04C-40E5-A3C3-57E3131A7C34}"/>
            </a:ext>
          </a:extLst>
        </xdr:cNvPr>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a:extLst>
            <a:ext uri="{FF2B5EF4-FFF2-40B4-BE49-F238E27FC236}">
              <a16:creationId xmlns:a16="http://schemas.microsoft.com/office/drawing/2014/main" id="{3BC2E20D-3B56-4913-96DB-DC7C3725B8E8}"/>
            </a:ext>
          </a:extLst>
        </xdr:cNvPr>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88BE1B9B-6939-49D5-96BC-C5A0C06E02BB}"/>
            </a:ext>
          </a:extLst>
        </xdr:cNvPr>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a:extLst>
            <a:ext uri="{FF2B5EF4-FFF2-40B4-BE49-F238E27FC236}">
              <a16:creationId xmlns:a16="http://schemas.microsoft.com/office/drawing/2014/main" id="{F9751072-C9FE-4C13-9F3C-0B1AF69A7CB2}"/>
            </a:ext>
          </a:extLst>
        </xdr:cNvPr>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56094</xdr:rowOff>
    </xdr:from>
    <xdr:ext cx="534377" cy="259045"/>
    <xdr:sp macro="" textlink="">
      <xdr:nvSpPr>
        <xdr:cNvPr id="228" name="【橋りょう・トンネル】&#10;一人当たり有形固定資産（償却資産）額平均値テキスト">
          <a:extLst>
            <a:ext uri="{FF2B5EF4-FFF2-40B4-BE49-F238E27FC236}">
              <a16:creationId xmlns:a16="http://schemas.microsoft.com/office/drawing/2014/main" id="{F97C6CA5-BE9F-499D-A83E-BDCD1F2C191B}"/>
            </a:ext>
          </a:extLst>
        </xdr:cNvPr>
        <xdr:cNvSpPr txBox="1"/>
      </xdr:nvSpPr>
      <xdr:spPr>
        <a:xfrm>
          <a:off x="10515600" y="1034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a:extLst>
            <a:ext uri="{FF2B5EF4-FFF2-40B4-BE49-F238E27FC236}">
              <a16:creationId xmlns:a16="http://schemas.microsoft.com/office/drawing/2014/main" id="{6DBBD806-0BC8-4C01-B644-BB8C02F18209}"/>
            </a:ext>
          </a:extLst>
        </xdr:cNvPr>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a:extLst>
            <a:ext uri="{FF2B5EF4-FFF2-40B4-BE49-F238E27FC236}">
              <a16:creationId xmlns:a16="http://schemas.microsoft.com/office/drawing/2014/main" id="{4BC513C2-1762-4914-935C-C5C801A7A750}"/>
            </a:ext>
          </a:extLst>
        </xdr:cNvPr>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a:extLst>
            <a:ext uri="{FF2B5EF4-FFF2-40B4-BE49-F238E27FC236}">
              <a16:creationId xmlns:a16="http://schemas.microsoft.com/office/drawing/2014/main" id="{7AA0EAEB-4790-4099-BEB8-C0C5791615D5}"/>
            </a:ext>
          </a:extLst>
        </xdr:cNvPr>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a:extLst>
            <a:ext uri="{FF2B5EF4-FFF2-40B4-BE49-F238E27FC236}">
              <a16:creationId xmlns:a16="http://schemas.microsoft.com/office/drawing/2014/main" id="{57C16603-3B29-4D81-BC7A-AD5A3DD57B97}"/>
            </a:ext>
          </a:extLst>
        </xdr:cNvPr>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a:extLst>
            <a:ext uri="{FF2B5EF4-FFF2-40B4-BE49-F238E27FC236}">
              <a16:creationId xmlns:a16="http://schemas.microsoft.com/office/drawing/2014/main" id="{8579FA53-1068-49EE-96A4-A5702EC42242}"/>
            </a:ext>
          </a:extLst>
        </xdr:cNvPr>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54E4AD64-B244-4ADE-82F8-EEC03A3E7A3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FE55D3D6-6A5D-4883-A182-395756ABF68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45EC0367-43F9-4B8B-A0D1-C9CFBCFAB05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2DA6DC-5969-4D35-AF92-39FA94D43FD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8E423C6-5E8A-4B40-BCB5-9DE13B8186C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162123</xdr:rowOff>
    </xdr:from>
    <xdr:to>
      <xdr:col>55</xdr:col>
      <xdr:colOff>50800</xdr:colOff>
      <xdr:row>59</xdr:row>
      <xdr:rowOff>92273</xdr:rowOff>
    </xdr:to>
    <xdr:sp macro="" textlink="">
      <xdr:nvSpPr>
        <xdr:cNvPr id="239" name="楕円 238">
          <a:extLst>
            <a:ext uri="{FF2B5EF4-FFF2-40B4-BE49-F238E27FC236}">
              <a16:creationId xmlns:a16="http://schemas.microsoft.com/office/drawing/2014/main" id="{E78C435D-9610-46FC-A814-291B62BF1C05}"/>
            </a:ext>
          </a:extLst>
        </xdr:cNvPr>
        <xdr:cNvSpPr/>
      </xdr:nvSpPr>
      <xdr:spPr>
        <a:xfrm>
          <a:off x="10426700" y="101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13550</xdr:rowOff>
    </xdr:from>
    <xdr:ext cx="599010" cy="259045"/>
    <xdr:sp macro="" textlink="">
      <xdr:nvSpPr>
        <xdr:cNvPr id="240" name="【橋りょう・トンネル】&#10;一人当たり有形固定資産（償却資産）額該当値テキスト">
          <a:extLst>
            <a:ext uri="{FF2B5EF4-FFF2-40B4-BE49-F238E27FC236}">
              <a16:creationId xmlns:a16="http://schemas.microsoft.com/office/drawing/2014/main" id="{909D0154-F040-4D62-820B-13F4156D7E39}"/>
            </a:ext>
          </a:extLst>
        </xdr:cNvPr>
        <xdr:cNvSpPr txBox="1"/>
      </xdr:nvSpPr>
      <xdr:spPr>
        <a:xfrm>
          <a:off x="10515600" y="995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169199</xdr:rowOff>
    </xdr:from>
    <xdr:to>
      <xdr:col>50</xdr:col>
      <xdr:colOff>165100</xdr:colOff>
      <xdr:row>59</xdr:row>
      <xdr:rowOff>99349</xdr:rowOff>
    </xdr:to>
    <xdr:sp macro="" textlink="">
      <xdr:nvSpPr>
        <xdr:cNvPr id="241" name="楕円 240">
          <a:extLst>
            <a:ext uri="{FF2B5EF4-FFF2-40B4-BE49-F238E27FC236}">
              <a16:creationId xmlns:a16="http://schemas.microsoft.com/office/drawing/2014/main" id="{618CCE26-9404-471E-92AA-3EC0255F1268}"/>
            </a:ext>
          </a:extLst>
        </xdr:cNvPr>
        <xdr:cNvSpPr/>
      </xdr:nvSpPr>
      <xdr:spPr>
        <a:xfrm>
          <a:off x="9588500" y="1011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41473</xdr:rowOff>
    </xdr:from>
    <xdr:to>
      <xdr:col>55</xdr:col>
      <xdr:colOff>0</xdr:colOff>
      <xdr:row>59</xdr:row>
      <xdr:rowOff>48549</xdr:rowOff>
    </xdr:to>
    <xdr:cxnSp macro="">
      <xdr:nvCxnSpPr>
        <xdr:cNvPr id="242" name="直線コネクタ 241">
          <a:extLst>
            <a:ext uri="{FF2B5EF4-FFF2-40B4-BE49-F238E27FC236}">
              <a16:creationId xmlns:a16="http://schemas.microsoft.com/office/drawing/2014/main" id="{C0A7F151-2E6A-456C-AAC2-70DED5732576}"/>
            </a:ext>
          </a:extLst>
        </xdr:cNvPr>
        <xdr:cNvCxnSpPr/>
      </xdr:nvCxnSpPr>
      <xdr:spPr>
        <a:xfrm flipV="1">
          <a:off x="9639300" y="10157023"/>
          <a:ext cx="8382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16032</xdr:rowOff>
    </xdr:from>
    <xdr:to>
      <xdr:col>46</xdr:col>
      <xdr:colOff>38100</xdr:colOff>
      <xdr:row>59</xdr:row>
      <xdr:rowOff>117632</xdr:rowOff>
    </xdr:to>
    <xdr:sp macro="" textlink="">
      <xdr:nvSpPr>
        <xdr:cNvPr id="243" name="楕円 242">
          <a:extLst>
            <a:ext uri="{FF2B5EF4-FFF2-40B4-BE49-F238E27FC236}">
              <a16:creationId xmlns:a16="http://schemas.microsoft.com/office/drawing/2014/main" id="{A3BCFA0E-C1CA-4479-B8F2-CD31DFD565D4}"/>
            </a:ext>
          </a:extLst>
        </xdr:cNvPr>
        <xdr:cNvSpPr/>
      </xdr:nvSpPr>
      <xdr:spPr>
        <a:xfrm>
          <a:off x="8699500" y="1013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48549</xdr:rowOff>
    </xdr:from>
    <xdr:to>
      <xdr:col>50</xdr:col>
      <xdr:colOff>114300</xdr:colOff>
      <xdr:row>59</xdr:row>
      <xdr:rowOff>66832</xdr:rowOff>
    </xdr:to>
    <xdr:cxnSp macro="">
      <xdr:nvCxnSpPr>
        <xdr:cNvPr id="244" name="直線コネクタ 243">
          <a:extLst>
            <a:ext uri="{FF2B5EF4-FFF2-40B4-BE49-F238E27FC236}">
              <a16:creationId xmlns:a16="http://schemas.microsoft.com/office/drawing/2014/main" id="{9A355520-4C1D-40DF-A968-F74ECAEA0709}"/>
            </a:ext>
          </a:extLst>
        </xdr:cNvPr>
        <xdr:cNvCxnSpPr/>
      </xdr:nvCxnSpPr>
      <xdr:spPr>
        <a:xfrm flipV="1">
          <a:off x="8750300" y="10164099"/>
          <a:ext cx="889000" cy="1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27484</xdr:rowOff>
    </xdr:from>
    <xdr:to>
      <xdr:col>41</xdr:col>
      <xdr:colOff>101600</xdr:colOff>
      <xdr:row>59</xdr:row>
      <xdr:rowOff>129084</xdr:rowOff>
    </xdr:to>
    <xdr:sp macro="" textlink="">
      <xdr:nvSpPr>
        <xdr:cNvPr id="245" name="楕円 244">
          <a:extLst>
            <a:ext uri="{FF2B5EF4-FFF2-40B4-BE49-F238E27FC236}">
              <a16:creationId xmlns:a16="http://schemas.microsoft.com/office/drawing/2014/main" id="{F49AC74F-5DE0-4E54-8269-E3AAEAB423E3}"/>
            </a:ext>
          </a:extLst>
        </xdr:cNvPr>
        <xdr:cNvSpPr/>
      </xdr:nvSpPr>
      <xdr:spPr>
        <a:xfrm>
          <a:off x="7810500" y="101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66832</xdr:rowOff>
    </xdr:from>
    <xdr:to>
      <xdr:col>45</xdr:col>
      <xdr:colOff>177800</xdr:colOff>
      <xdr:row>59</xdr:row>
      <xdr:rowOff>78284</xdr:rowOff>
    </xdr:to>
    <xdr:cxnSp macro="">
      <xdr:nvCxnSpPr>
        <xdr:cNvPr id="246" name="直線コネクタ 245">
          <a:extLst>
            <a:ext uri="{FF2B5EF4-FFF2-40B4-BE49-F238E27FC236}">
              <a16:creationId xmlns:a16="http://schemas.microsoft.com/office/drawing/2014/main" id="{56DFCF5B-EB85-4BBD-A5FD-9E63FBC3ABDF}"/>
            </a:ext>
          </a:extLst>
        </xdr:cNvPr>
        <xdr:cNvCxnSpPr/>
      </xdr:nvCxnSpPr>
      <xdr:spPr>
        <a:xfrm flipV="1">
          <a:off x="7861300" y="10182382"/>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29210</xdr:rowOff>
    </xdr:from>
    <xdr:to>
      <xdr:col>36</xdr:col>
      <xdr:colOff>165100</xdr:colOff>
      <xdr:row>59</xdr:row>
      <xdr:rowOff>130810</xdr:rowOff>
    </xdr:to>
    <xdr:sp macro="" textlink="">
      <xdr:nvSpPr>
        <xdr:cNvPr id="247" name="楕円 246">
          <a:extLst>
            <a:ext uri="{FF2B5EF4-FFF2-40B4-BE49-F238E27FC236}">
              <a16:creationId xmlns:a16="http://schemas.microsoft.com/office/drawing/2014/main" id="{DDDE3988-E81F-42DD-AF41-FC7F1A82DD8E}"/>
            </a:ext>
          </a:extLst>
        </xdr:cNvPr>
        <xdr:cNvSpPr/>
      </xdr:nvSpPr>
      <xdr:spPr>
        <a:xfrm>
          <a:off x="692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78284</xdr:rowOff>
    </xdr:from>
    <xdr:to>
      <xdr:col>41</xdr:col>
      <xdr:colOff>50800</xdr:colOff>
      <xdr:row>59</xdr:row>
      <xdr:rowOff>80010</xdr:rowOff>
    </xdr:to>
    <xdr:cxnSp macro="">
      <xdr:nvCxnSpPr>
        <xdr:cNvPr id="248" name="直線コネクタ 247">
          <a:extLst>
            <a:ext uri="{FF2B5EF4-FFF2-40B4-BE49-F238E27FC236}">
              <a16:creationId xmlns:a16="http://schemas.microsoft.com/office/drawing/2014/main" id="{5CD144A7-77ED-4939-9EFD-F27E96AEB0E1}"/>
            </a:ext>
          </a:extLst>
        </xdr:cNvPr>
        <xdr:cNvCxnSpPr/>
      </xdr:nvCxnSpPr>
      <xdr:spPr>
        <a:xfrm flipV="1">
          <a:off x="6972300" y="10193834"/>
          <a:ext cx="889000" cy="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139419</xdr:rowOff>
    </xdr:from>
    <xdr:ext cx="534377" cy="259045"/>
    <xdr:sp macro="" textlink="">
      <xdr:nvSpPr>
        <xdr:cNvPr id="249" name="n_1aveValue【橋りょう・トンネル】&#10;一人当たり有形固定資産（償却資産）額">
          <a:extLst>
            <a:ext uri="{FF2B5EF4-FFF2-40B4-BE49-F238E27FC236}">
              <a16:creationId xmlns:a16="http://schemas.microsoft.com/office/drawing/2014/main" id="{9E139806-27B3-4910-9AA1-879E25BC7A00}"/>
            </a:ext>
          </a:extLst>
        </xdr:cNvPr>
        <xdr:cNvSpPr txBox="1"/>
      </xdr:nvSpPr>
      <xdr:spPr>
        <a:xfrm>
          <a:off x="9359411" y="10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142694</xdr:rowOff>
    </xdr:from>
    <xdr:ext cx="534377" cy="259045"/>
    <xdr:sp macro="" textlink="">
      <xdr:nvSpPr>
        <xdr:cNvPr id="250" name="n_2aveValue【橋りょう・トンネル】&#10;一人当たり有形固定資産（償却資産）額">
          <a:extLst>
            <a:ext uri="{FF2B5EF4-FFF2-40B4-BE49-F238E27FC236}">
              <a16:creationId xmlns:a16="http://schemas.microsoft.com/office/drawing/2014/main" id="{99E0AA9C-2515-4D41-83FE-24901FB5C172}"/>
            </a:ext>
          </a:extLst>
        </xdr:cNvPr>
        <xdr:cNvSpPr txBox="1"/>
      </xdr:nvSpPr>
      <xdr:spPr>
        <a:xfrm>
          <a:off x="84831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143168</xdr:rowOff>
    </xdr:from>
    <xdr:ext cx="534377" cy="259045"/>
    <xdr:sp macro="" textlink="">
      <xdr:nvSpPr>
        <xdr:cNvPr id="251" name="n_3aveValue【橋りょう・トンネル】&#10;一人当たり有形固定資産（償却資産）額">
          <a:extLst>
            <a:ext uri="{FF2B5EF4-FFF2-40B4-BE49-F238E27FC236}">
              <a16:creationId xmlns:a16="http://schemas.microsoft.com/office/drawing/2014/main" id="{CEBEBAE4-87E9-49C2-A7C5-F6F21740BE6B}"/>
            </a:ext>
          </a:extLst>
        </xdr:cNvPr>
        <xdr:cNvSpPr txBox="1"/>
      </xdr:nvSpPr>
      <xdr:spPr>
        <a:xfrm>
          <a:off x="7594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59255</xdr:rowOff>
    </xdr:from>
    <xdr:ext cx="534377" cy="259045"/>
    <xdr:sp macro="" textlink="">
      <xdr:nvSpPr>
        <xdr:cNvPr id="252" name="n_4aveValue【橋りょう・トンネル】&#10;一人当たり有形固定資産（償却資産）額">
          <a:extLst>
            <a:ext uri="{FF2B5EF4-FFF2-40B4-BE49-F238E27FC236}">
              <a16:creationId xmlns:a16="http://schemas.microsoft.com/office/drawing/2014/main" id="{BE0DC510-DCCD-4664-8566-7A81A42A9F54}"/>
            </a:ext>
          </a:extLst>
        </xdr:cNvPr>
        <xdr:cNvSpPr txBox="1"/>
      </xdr:nvSpPr>
      <xdr:spPr>
        <a:xfrm>
          <a:off x="6705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115876</xdr:rowOff>
    </xdr:from>
    <xdr:ext cx="599010" cy="259045"/>
    <xdr:sp macro="" textlink="">
      <xdr:nvSpPr>
        <xdr:cNvPr id="253" name="n_1mainValue【橋りょう・トンネル】&#10;一人当たり有形固定資産（償却資産）額">
          <a:extLst>
            <a:ext uri="{FF2B5EF4-FFF2-40B4-BE49-F238E27FC236}">
              <a16:creationId xmlns:a16="http://schemas.microsoft.com/office/drawing/2014/main" id="{5B0680C1-90B9-4D4F-B3BF-6DD6055DC987}"/>
            </a:ext>
          </a:extLst>
        </xdr:cNvPr>
        <xdr:cNvSpPr txBox="1"/>
      </xdr:nvSpPr>
      <xdr:spPr>
        <a:xfrm>
          <a:off x="9327095" y="988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134159</xdr:rowOff>
    </xdr:from>
    <xdr:ext cx="599010" cy="259045"/>
    <xdr:sp macro="" textlink="">
      <xdr:nvSpPr>
        <xdr:cNvPr id="254" name="n_2mainValue【橋りょう・トンネル】&#10;一人当たり有形固定資産（償却資産）額">
          <a:extLst>
            <a:ext uri="{FF2B5EF4-FFF2-40B4-BE49-F238E27FC236}">
              <a16:creationId xmlns:a16="http://schemas.microsoft.com/office/drawing/2014/main" id="{B32A11C6-D259-48F0-9F54-B073BA7DF233}"/>
            </a:ext>
          </a:extLst>
        </xdr:cNvPr>
        <xdr:cNvSpPr txBox="1"/>
      </xdr:nvSpPr>
      <xdr:spPr>
        <a:xfrm>
          <a:off x="8450795" y="990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145611</xdr:rowOff>
    </xdr:from>
    <xdr:ext cx="599010" cy="259045"/>
    <xdr:sp macro="" textlink="">
      <xdr:nvSpPr>
        <xdr:cNvPr id="255" name="n_3mainValue【橋りょう・トンネル】&#10;一人当たり有形固定資産（償却資産）額">
          <a:extLst>
            <a:ext uri="{FF2B5EF4-FFF2-40B4-BE49-F238E27FC236}">
              <a16:creationId xmlns:a16="http://schemas.microsoft.com/office/drawing/2014/main" id="{14EE4C87-D07A-4794-BF12-7597DBBF969C}"/>
            </a:ext>
          </a:extLst>
        </xdr:cNvPr>
        <xdr:cNvSpPr txBox="1"/>
      </xdr:nvSpPr>
      <xdr:spPr>
        <a:xfrm>
          <a:off x="7561795" y="991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147337</xdr:rowOff>
    </xdr:from>
    <xdr:ext cx="599010" cy="259045"/>
    <xdr:sp macro="" textlink="">
      <xdr:nvSpPr>
        <xdr:cNvPr id="256" name="n_4mainValue【橋りょう・トンネル】&#10;一人当たり有形固定資産（償却資産）額">
          <a:extLst>
            <a:ext uri="{FF2B5EF4-FFF2-40B4-BE49-F238E27FC236}">
              <a16:creationId xmlns:a16="http://schemas.microsoft.com/office/drawing/2014/main" id="{73702BCE-0B0C-4CAB-9240-06CF7D3B0C74}"/>
            </a:ext>
          </a:extLst>
        </xdr:cNvPr>
        <xdr:cNvSpPr txBox="1"/>
      </xdr:nvSpPr>
      <xdr:spPr>
        <a:xfrm>
          <a:off x="6672795" y="991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591F2C55-ADA4-4A4E-B1CE-3974AB52D88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C5C34AB1-CCBB-45CE-BEB0-5B509E073D7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2162AB44-C62A-43BD-A435-B1C2F2DEB6D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BB550314-2B79-4825-B2F0-AF40F7BF161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496EDC0A-7564-482C-A878-2F9097CD095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FA505A07-D985-4373-9B89-C3E9A6E2D13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5D29B445-2C70-46CE-81E2-A36BE6AFCD6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0AAAB448-4923-411C-879A-390B9A58E1D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869FDCFA-9B68-4C8D-873A-6BA881D9BDD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48E92FCE-F032-44CB-A437-43C20C33617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13FF2A4B-1A63-4534-BACA-47B179C2304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a:extLst>
            <a:ext uri="{FF2B5EF4-FFF2-40B4-BE49-F238E27FC236}">
              <a16:creationId xmlns:a16="http://schemas.microsoft.com/office/drawing/2014/main" id="{7F1080F3-DBC7-44FB-BC37-E6365909CF42}"/>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id="{CA255F98-15E3-41DA-BFC8-38DB8199C4D9}"/>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a:extLst>
            <a:ext uri="{FF2B5EF4-FFF2-40B4-BE49-F238E27FC236}">
              <a16:creationId xmlns:a16="http://schemas.microsoft.com/office/drawing/2014/main" id="{5CB677F9-C55B-449B-855C-147F9488DB71}"/>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a:extLst>
            <a:ext uri="{FF2B5EF4-FFF2-40B4-BE49-F238E27FC236}">
              <a16:creationId xmlns:a16="http://schemas.microsoft.com/office/drawing/2014/main" id="{3779635F-4D36-4A2A-B8AF-FAAC82F0CD5B}"/>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a:extLst>
            <a:ext uri="{FF2B5EF4-FFF2-40B4-BE49-F238E27FC236}">
              <a16:creationId xmlns:a16="http://schemas.microsoft.com/office/drawing/2014/main" id="{23B76949-FBD5-4DE5-A2BD-54185E5FD9FE}"/>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a:extLst>
            <a:ext uri="{FF2B5EF4-FFF2-40B4-BE49-F238E27FC236}">
              <a16:creationId xmlns:a16="http://schemas.microsoft.com/office/drawing/2014/main" id="{B9D0C3CE-624E-4C95-8010-25EDA22E3462}"/>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a:extLst>
            <a:ext uri="{FF2B5EF4-FFF2-40B4-BE49-F238E27FC236}">
              <a16:creationId xmlns:a16="http://schemas.microsoft.com/office/drawing/2014/main" id="{4E02B0B0-7B76-43ED-81F0-59CF9A1222E8}"/>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a:extLst>
            <a:ext uri="{FF2B5EF4-FFF2-40B4-BE49-F238E27FC236}">
              <a16:creationId xmlns:a16="http://schemas.microsoft.com/office/drawing/2014/main" id="{003B3CB7-F7A5-40E7-B0AF-3ECA5A4445AD}"/>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28231C63-7935-43B2-9407-195533EE600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12F8390B-C50B-4594-88D3-E1EDC66ABEEB}"/>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E3905EEC-8D35-4D4D-9BDF-CAE0A9A2E3B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a:extLst>
            <a:ext uri="{FF2B5EF4-FFF2-40B4-BE49-F238E27FC236}">
              <a16:creationId xmlns:a16="http://schemas.microsoft.com/office/drawing/2014/main" id="{EC10E0B6-9F70-4C05-BFD1-E5F2BBD652B6}"/>
            </a:ext>
          </a:extLst>
        </xdr:cNvPr>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F3104175-7363-4FFD-BBEE-9575256366ED}"/>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a:extLst>
            <a:ext uri="{FF2B5EF4-FFF2-40B4-BE49-F238E27FC236}">
              <a16:creationId xmlns:a16="http://schemas.microsoft.com/office/drawing/2014/main" id="{09C88779-C2DF-4061-87CA-5623A66D88B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A17F7B3F-A8AE-44A8-AF2B-14C449AE4C10}"/>
            </a:ext>
          </a:extLst>
        </xdr:cNvPr>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a:extLst>
            <a:ext uri="{FF2B5EF4-FFF2-40B4-BE49-F238E27FC236}">
              <a16:creationId xmlns:a16="http://schemas.microsoft.com/office/drawing/2014/main" id="{4E7E8EE5-66BE-40A1-B30F-E580DAB8488C}"/>
            </a:ext>
          </a:extLst>
        </xdr:cNvPr>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69614</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C798A7A5-2502-4D52-B699-CA523DE02EE4}"/>
            </a:ext>
          </a:extLst>
        </xdr:cNvPr>
        <xdr:cNvSpPr txBox="1"/>
      </xdr:nvSpPr>
      <xdr:spPr>
        <a:xfrm>
          <a:off x="4673600" y="1378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a:extLst>
            <a:ext uri="{FF2B5EF4-FFF2-40B4-BE49-F238E27FC236}">
              <a16:creationId xmlns:a16="http://schemas.microsoft.com/office/drawing/2014/main" id="{822EEBE2-4E56-4D68-91C6-16919E939267}"/>
            </a:ext>
          </a:extLst>
        </xdr:cNvPr>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a:extLst>
            <a:ext uri="{FF2B5EF4-FFF2-40B4-BE49-F238E27FC236}">
              <a16:creationId xmlns:a16="http://schemas.microsoft.com/office/drawing/2014/main" id="{51E7194A-2348-4FF9-A88D-BAA49EA8ED99}"/>
            </a:ext>
          </a:extLst>
        </xdr:cNvPr>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a:extLst>
            <a:ext uri="{FF2B5EF4-FFF2-40B4-BE49-F238E27FC236}">
              <a16:creationId xmlns:a16="http://schemas.microsoft.com/office/drawing/2014/main" id="{16D7997C-C0D4-484F-BBF2-39758F872C3A}"/>
            </a:ext>
          </a:extLst>
        </xdr:cNvPr>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a:extLst>
            <a:ext uri="{FF2B5EF4-FFF2-40B4-BE49-F238E27FC236}">
              <a16:creationId xmlns:a16="http://schemas.microsoft.com/office/drawing/2014/main" id="{AAD0DF21-1554-456E-A91F-DEF68BF8C42D}"/>
            </a:ext>
          </a:extLst>
        </xdr:cNvPr>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a:extLst>
            <a:ext uri="{FF2B5EF4-FFF2-40B4-BE49-F238E27FC236}">
              <a16:creationId xmlns:a16="http://schemas.microsoft.com/office/drawing/2014/main" id="{96F811A9-19E9-4955-916D-323C672A9F38}"/>
            </a:ext>
          </a:extLst>
        </xdr:cNvPr>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11D52B9E-D9A2-4599-A613-9DEB513A1D1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17F5676-BB3D-4E8F-8426-6138CCC37B5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3670A277-33BF-4AC0-B845-60DE825F54C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4E1566CA-B730-416B-9B6B-B8E4762637B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5AFBB560-118E-48F1-945D-C86C46E4A04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151892</xdr:rowOff>
    </xdr:from>
    <xdr:to>
      <xdr:col>24</xdr:col>
      <xdr:colOff>114300</xdr:colOff>
      <xdr:row>82</xdr:row>
      <xdr:rowOff>82042</xdr:rowOff>
    </xdr:to>
    <xdr:sp macro="" textlink="">
      <xdr:nvSpPr>
        <xdr:cNvPr id="295" name="楕円 294">
          <a:extLst>
            <a:ext uri="{FF2B5EF4-FFF2-40B4-BE49-F238E27FC236}">
              <a16:creationId xmlns:a16="http://schemas.microsoft.com/office/drawing/2014/main" id="{5B5360DD-28AF-4FEC-9E49-2BF6575767A6}"/>
            </a:ext>
          </a:extLst>
        </xdr:cNvPr>
        <xdr:cNvSpPr/>
      </xdr:nvSpPr>
      <xdr:spPr>
        <a:xfrm>
          <a:off x="45847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130319</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A7E98878-DDDC-45E6-B9F1-193490A571BD}"/>
            </a:ext>
          </a:extLst>
        </xdr:cNvPr>
        <xdr:cNvSpPr txBox="1"/>
      </xdr:nvSpPr>
      <xdr:spPr>
        <a:xfrm>
          <a:off x="4673600" y="1401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297" name="楕円 296">
          <a:extLst>
            <a:ext uri="{FF2B5EF4-FFF2-40B4-BE49-F238E27FC236}">
              <a16:creationId xmlns:a16="http://schemas.microsoft.com/office/drawing/2014/main" id="{38847175-D3D5-4B2A-B0F6-00D8F66DBB3F}"/>
            </a:ext>
          </a:extLst>
        </xdr:cNvPr>
        <xdr:cNvSpPr/>
      </xdr:nvSpPr>
      <xdr:spPr>
        <a:xfrm>
          <a:off x="3746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31242</xdr:rowOff>
    </xdr:to>
    <xdr:cxnSp macro="">
      <xdr:nvCxnSpPr>
        <xdr:cNvPr id="298" name="直線コネクタ 297">
          <a:extLst>
            <a:ext uri="{FF2B5EF4-FFF2-40B4-BE49-F238E27FC236}">
              <a16:creationId xmlns:a16="http://schemas.microsoft.com/office/drawing/2014/main" id="{079FEDC9-87E3-4D4E-A19F-287DD6CCEC0B}"/>
            </a:ext>
          </a:extLst>
        </xdr:cNvPr>
        <xdr:cNvCxnSpPr/>
      </xdr:nvCxnSpPr>
      <xdr:spPr>
        <a:xfrm>
          <a:off x="3797300" y="1405128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99313</xdr:rowOff>
    </xdr:from>
    <xdr:to>
      <xdr:col>15</xdr:col>
      <xdr:colOff>101600</xdr:colOff>
      <xdr:row>82</xdr:row>
      <xdr:rowOff>29463</xdr:rowOff>
    </xdr:to>
    <xdr:sp macro="" textlink="">
      <xdr:nvSpPr>
        <xdr:cNvPr id="299" name="楕円 298">
          <a:extLst>
            <a:ext uri="{FF2B5EF4-FFF2-40B4-BE49-F238E27FC236}">
              <a16:creationId xmlns:a16="http://schemas.microsoft.com/office/drawing/2014/main" id="{83B8BC31-BE13-4BA0-A144-BCF844411A19}"/>
            </a:ext>
          </a:extLst>
        </xdr:cNvPr>
        <xdr:cNvSpPr/>
      </xdr:nvSpPr>
      <xdr:spPr>
        <a:xfrm>
          <a:off x="2857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150113</xdr:rowOff>
    </xdr:from>
    <xdr:to>
      <xdr:col>19</xdr:col>
      <xdr:colOff>177800</xdr:colOff>
      <xdr:row>81</xdr:row>
      <xdr:rowOff>163830</xdr:rowOff>
    </xdr:to>
    <xdr:cxnSp macro="">
      <xdr:nvCxnSpPr>
        <xdr:cNvPr id="300" name="直線コネクタ 299">
          <a:extLst>
            <a:ext uri="{FF2B5EF4-FFF2-40B4-BE49-F238E27FC236}">
              <a16:creationId xmlns:a16="http://schemas.microsoft.com/office/drawing/2014/main" id="{9E8139AC-100E-40FE-A536-387D58142112}"/>
            </a:ext>
          </a:extLst>
        </xdr:cNvPr>
        <xdr:cNvCxnSpPr/>
      </xdr:nvCxnSpPr>
      <xdr:spPr>
        <a:xfrm>
          <a:off x="2908300" y="140375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28448</xdr:rowOff>
    </xdr:from>
    <xdr:to>
      <xdr:col>10</xdr:col>
      <xdr:colOff>165100</xdr:colOff>
      <xdr:row>81</xdr:row>
      <xdr:rowOff>130048</xdr:rowOff>
    </xdr:to>
    <xdr:sp macro="" textlink="">
      <xdr:nvSpPr>
        <xdr:cNvPr id="301" name="楕円 300">
          <a:extLst>
            <a:ext uri="{FF2B5EF4-FFF2-40B4-BE49-F238E27FC236}">
              <a16:creationId xmlns:a16="http://schemas.microsoft.com/office/drawing/2014/main" id="{58A66B42-A98C-45C9-AD13-84EE77D32EFD}"/>
            </a:ext>
          </a:extLst>
        </xdr:cNvPr>
        <xdr:cNvSpPr/>
      </xdr:nvSpPr>
      <xdr:spPr>
        <a:xfrm>
          <a:off x="1968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79248</xdr:rowOff>
    </xdr:from>
    <xdr:to>
      <xdr:col>15</xdr:col>
      <xdr:colOff>50800</xdr:colOff>
      <xdr:row>81</xdr:row>
      <xdr:rowOff>150113</xdr:rowOff>
    </xdr:to>
    <xdr:cxnSp macro="">
      <xdr:nvCxnSpPr>
        <xdr:cNvPr id="302" name="直線コネクタ 301">
          <a:extLst>
            <a:ext uri="{FF2B5EF4-FFF2-40B4-BE49-F238E27FC236}">
              <a16:creationId xmlns:a16="http://schemas.microsoft.com/office/drawing/2014/main" id="{DC54CD45-EE17-43BF-AD65-9F8665EA347F}"/>
            </a:ext>
          </a:extLst>
        </xdr:cNvPr>
        <xdr:cNvCxnSpPr/>
      </xdr:nvCxnSpPr>
      <xdr:spPr>
        <a:xfrm>
          <a:off x="2019300" y="13966698"/>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154178</xdr:rowOff>
    </xdr:from>
    <xdr:to>
      <xdr:col>6</xdr:col>
      <xdr:colOff>38100</xdr:colOff>
      <xdr:row>81</xdr:row>
      <xdr:rowOff>84328</xdr:rowOff>
    </xdr:to>
    <xdr:sp macro="" textlink="">
      <xdr:nvSpPr>
        <xdr:cNvPr id="303" name="楕円 302">
          <a:extLst>
            <a:ext uri="{FF2B5EF4-FFF2-40B4-BE49-F238E27FC236}">
              <a16:creationId xmlns:a16="http://schemas.microsoft.com/office/drawing/2014/main" id="{1C3F5CD7-0FBF-48C1-A7FE-4CFEC386DD54}"/>
            </a:ext>
          </a:extLst>
        </xdr:cNvPr>
        <xdr:cNvSpPr/>
      </xdr:nvSpPr>
      <xdr:spPr>
        <a:xfrm>
          <a:off x="1079500" y="1387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33528</xdr:rowOff>
    </xdr:from>
    <xdr:to>
      <xdr:col>10</xdr:col>
      <xdr:colOff>114300</xdr:colOff>
      <xdr:row>81</xdr:row>
      <xdr:rowOff>79248</xdr:rowOff>
    </xdr:to>
    <xdr:cxnSp macro="">
      <xdr:nvCxnSpPr>
        <xdr:cNvPr id="304" name="直線コネクタ 303">
          <a:extLst>
            <a:ext uri="{FF2B5EF4-FFF2-40B4-BE49-F238E27FC236}">
              <a16:creationId xmlns:a16="http://schemas.microsoft.com/office/drawing/2014/main" id="{CFCF28FC-6115-4E99-9D97-F467228AE2E3}"/>
            </a:ext>
          </a:extLst>
        </xdr:cNvPr>
        <xdr:cNvCxnSpPr/>
      </xdr:nvCxnSpPr>
      <xdr:spPr>
        <a:xfrm>
          <a:off x="1130300" y="1392097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128288</xdr:rowOff>
    </xdr:from>
    <xdr:ext cx="405111" cy="259045"/>
    <xdr:sp macro="" textlink="">
      <xdr:nvSpPr>
        <xdr:cNvPr id="305" name="n_1aveValue【公営住宅】&#10;有形固定資産減価償却率">
          <a:extLst>
            <a:ext uri="{FF2B5EF4-FFF2-40B4-BE49-F238E27FC236}">
              <a16:creationId xmlns:a16="http://schemas.microsoft.com/office/drawing/2014/main" id="{40E9D4AD-BCA4-4232-BD38-0DD4B57135C1}"/>
            </a:ext>
          </a:extLst>
        </xdr:cNvPr>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06" name="n_2aveValue【公営住宅】&#10;有形固定資産減価償却率">
          <a:extLst>
            <a:ext uri="{FF2B5EF4-FFF2-40B4-BE49-F238E27FC236}">
              <a16:creationId xmlns:a16="http://schemas.microsoft.com/office/drawing/2014/main" id="{A01B6379-3658-4062-A77C-AC63F6ECB10E}"/>
            </a:ext>
          </a:extLst>
        </xdr:cNvPr>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307" name="n_3aveValue【公営住宅】&#10;有形固定資産減価償却率">
          <a:extLst>
            <a:ext uri="{FF2B5EF4-FFF2-40B4-BE49-F238E27FC236}">
              <a16:creationId xmlns:a16="http://schemas.microsoft.com/office/drawing/2014/main" id="{46395223-094D-4B69-85F0-9953AA1E38B4}"/>
            </a:ext>
          </a:extLst>
        </xdr:cNvPr>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50564</xdr:rowOff>
    </xdr:from>
    <xdr:ext cx="405111" cy="259045"/>
    <xdr:sp macro="" textlink="">
      <xdr:nvSpPr>
        <xdr:cNvPr id="308" name="n_4aveValue【公営住宅】&#10;有形固定資産減価償却率">
          <a:extLst>
            <a:ext uri="{FF2B5EF4-FFF2-40B4-BE49-F238E27FC236}">
              <a16:creationId xmlns:a16="http://schemas.microsoft.com/office/drawing/2014/main" id="{B9193495-FD5F-4FE6-AC06-C319D592A2C0}"/>
            </a:ext>
          </a:extLst>
        </xdr:cNvPr>
        <xdr:cNvSpPr txBox="1"/>
      </xdr:nvSpPr>
      <xdr:spPr>
        <a:xfrm>
          <a:off x="927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34307</xdr:rowOff>
    </xdr:from>
    <xdr:ext cx="405111" cy="259045"/>
    <xdr:sp macro="" textlink="">
      <xdr:nvSpPr>
        <xdr:cNvPr id="309" name="n_1mainValue【公営住宅】&#10;有形固定資産減価償却率">
          <a:extLst>
            <a:ext uri="{FF2B5EF4-FFF2-40B4-BE49-F238E27FC236}">
              <a16:creationId xmlns:a16="http://schemas.microsoft.com/office/drawing/2014/main" id="{938DA074-7697-47E4-B34B-4F1D9FB00792}"/>
            </a:ext>
          </a:extLst>
        </xdr:cNvPr>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20590</xdr:rowOff>
    </xdr:from>
    <xdr:ext cx="405111" cy="259045"/>
    <xdr:sp macro="" textlink="">
      <xdr:nvSpPr>
        <xdr:cNvPr id="310" name="n_2mainValue【公営住宅】&#10;有形固定資産減価償却率">
          <a:extLst>
            <a:ext uri="{FF2B5EF4-FFF2-40B4-BE49-F238E27FC236}">
              <a16:creationId xmlns:a16="http://schemas.microsoft.com/office/drawing/2014/main" id="{6EA41C82-685F-4829-9088-6C6D3D3D59E1}"/>
            </a:ext>
          </a:extLst>
        </xdr:cNvPr>
        <xdr:cNvSpPr txBox="1"/>
      </xdr:nvSpPr>
      <xdr:spPr>
        <a:xfrm>
          <a:off x="2705744" y="1407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121175</xdr:rowOff>
    </xdr:from>
    <xdr:ext cx="405111" cy="259045"/>
    <xdr:sp macro="" textlink="">
      <xdr:nvSpPr>
        <xdr:cNvPr id="311" name="n_3mainValue【公営住宅】&#10;有形固定資産減価償却率">
          <a:extLst>
            <a:ext uri="{FF2B5EF4-FFF2-40B4-BE49-F238E27FC236}">
              <a16:creationId xmlns:a16="http://schemas.microsoft.com/office/drawing/2014/main" id="{B94764DC-15E9-4038-A309-D814A304CE25}"/>
            </a:ext>
          </a:extLst>
        </xdr:cNvPr>
        <xdr:cNvSpPr txBox="1"/>
      </xdr:nvSpPr>
      <xdr:spPr>
        <a:xfrm>
          <a:off x="1816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75455</xdr:rowOff>
    </xdr:from>
    <xdr:ext cx="405111" cy="259045"/>
    <xdr:sp macro="" textlink="">
      <xdr:nvSpPr>
        <xdr:cNvPr id="312" name="n_4mainValue【公営住宅】&#10;有形固定資産減価償却率">
          <a:extLst>
            <a:ext uri="{FF2B5EF4-FFF2-40B4-BE49-F238E27FC236}">
              <a16:creationId xmlns:a16="http://schemas.microsoft.com/office/drawing/2014/main" id="{18C758D6-1A5D-4D8E-8222-E0518E061558}"/>
            </a:ext>
          </a:extLst>
        </xdr:cNvPr>
        <xdr:cNvSpPr txBox="1"/>
      </xdr:nvSpPr>
      <xdr:spPr>
        <a:xfrm>
          <a:off x="927744" y="1396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AB1B337A-90FF-4E36-B27E-B47CD8AE5FC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a:extLst>
            <a:ext uri="{FF2B5EF4-FFF2-40B4-BE49-F238E27FC236}">
              <a16:creationId xmlns:a16="http://schemas.microsoft.com/office/drawing/2014/main" id="{9D3F51C6-7B78-4A64-88FC-FDC7074944C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a:extLst>
            <a:ext uri="{FF2B5EF4-FFF2-40B4-BE49-F238E27FC236}">
              <a16:creationId xmlns:a16="http://schemas.microsoft.com/office/drawing/2014/main" id="{D305E851-0BDF-44C8-A25B-E70BB81B34E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a:extLst>
            <a:ext uri="{FF2B5EF4-FFF2-40B4-BE49-F238E27FC236}">
              <a16:creationId xmlns:a16="http://schemas.microsoft.com/office/drawing/2014/main" id="{2AD383F4-50DB-459A-A001-C9F1E4052B1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a:extLst>
            <a:ext uri="{FF2B5EF4-FFF2-40B4-BE49-F238E27FC236}">
              <a16:creationId xmlns:a16="http://schemas.microsoft.com/office/drawing/2014/main" id="{A02D9333-0BE4-4645-94A1-EB339A655E9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a:extLst>
            <a:ext uri="{FF2B5EF4-FFF2-40B4-BE49-F238E27FC236}">
              <a16:creationId xmlns:a16="http://schemas.microsoft.com/office/drawing/2014/main" id="{722E2704-09C0-41E9-8E29-07FD81C7783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a:extLst>
            <a:ext uri="{FF2B5EF4-FFF2-40B4-BE49-F238E27FC236}">
              <a16:creationId xmlns:a16="http://schemas.microsoft.com/office/drawing/2014/main" id="{F2FB0931-7F4B-4D36-A309-21718CD0067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a:extLst>
            <a:ext uri="{FF2B5EF4-FFF2-40B4-BE49-F238E27FC236}">
              <a16:creationId xmlns:a16="http://schemas.microsoft.com/office/drawing/2014/main" id="{7F316276-40A8-4060-AACC-7CCE9E81CE7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a:extLst>
            <a:ext uri="{FF2B5EF4-FFF2-40B4-BE49-F238E27FC236}">
              <a16:creationId xmlns:a16="http://schemas.microsoft.com/office/drawing/2014/main" id="{D5F2C536-3347-4FC8-85DC-6BDF3DB3463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a:extLst>
            <a:ext uri="{FF2B5EF4-FFF2-40B4-BE49-F238E27FC236}">
              <a16:creationId xmlns:a16="http://schemas.microsoft.com/office/drawing/2014/main" id="{2E28D62E-332D-44AF-B389-EFBD75523D1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a:extLst>
            <a:ext uri="{FF2B5EF4-FFF2-40B4-BE49-F238E27FC236}">
              <a16:creationId xmlns:a16="http://schemas.microsoft.com/office/drawing/2014/main" id="{8C23E567-ED91-4CC1-A7DB-9F023B8E809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a:extLst>
            <a:ext uri="{FF2B5EF4-FFF2-40B4-BE49-F238E27FC236}">
              <a16:creationId xmlns:a16="http://schemas.microsoft.com/office/drawing/2014/main" id="{0B32083A-78A3-49AF-AAD2-8AF23A2E3A3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a:extLst>
            <a:ext uri="{FF2B5EF4-FFF2-40B4-BE49-F238E27FC236}">
              <a16:creationId xmlns:a16="http://schemas.microsoft.com/office/drawing/2014/main" id="{5B6B6931-232B-437F-BB17-A6EC1A37872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a:extLst>
            <a:ext uri="{FF2B5EF4-FFF2-40B4-BE49-F238E27FC236}">
              <a16:creationId xmlns:a16="http://schemas.microsoft.com/office/drawing/2014/main" id="{37F6989A-8C68-4B44-AA35-6A473712C80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a:extLst>
            <a:ext uri="{FF2B5EF4-FFF2-40B4-BE49-F238E27FC236}">
              <a16:creationId xmlns:a16="http://schemas.microsoft.com/office/drawing/2014/main" id="{937EFB13-AA4D-4B60-B7E8-1D59FC41917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a:extLst>
            <a:ext uri="{FF2B5EF4-FFF2-40B4-BE49-F238E27FC236}">
              <a16:creationId xmlns:a16="http://schemas.microsoft.com/office/drawing/2014/main" id="{3E768C2B-681F-450C-BCB5-6D5D34D14FF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a:extLst>
            <a:ext uri="{FF2B5EF4-FFF2-40B4-BE49-F238E27FC236}">
              <a16:creationId xmlns:a16="http://schemas.microsoft.com/office/drawing/2014/main" id="{769F7413-E39F-41C0-BF44-D866EB29548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a:extLst>
            <a:ext uri="{FF2B5EF4-FFF2-40B4-BE49-F238E27FC236}">
              <a16:creationId xmlns:a16="http://schemas.microsoft.com/office/drawing/2014/main" id="{A260544C-08D4-4946-94E7-05955953414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42FA5E3C-640F-4824-AFE2-6B6C545CFB7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60C2066A-2E55-4AF2-BACC-0E6C80715CF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a:extLst>
            <a:ext uri="{FF2B5EF4-FFF2-40B4-BE49-F238E27FC236}">
              <a16:creationId xmlns:a16="http://schemas.microsoft.com/office/drawing/2014/main" id="{9D49301F-D96C-4C46-82CB-95A66DB19B7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a:extLst>
            <a:ext uri="{FF2B5EF4-FFF2-40B4-BE49-F238E27FC236}">
              <a16:creationId xmlns:a16="http://schemas.microsoft.com/office/drawing/2014/main" id="{E7B57AA0-6AD8-4E1A-8340-EA6E023C7CAE}"/>
            </a:ext>
          </a:extLst>
        </xdr:cNvPr>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a:extLst>
            <a:ext uri="{FF2B5EF4-FFF2-40B4-BE49-F238E27FC236}">
              <a16:creationId xmlns:a16="http://schemas.microsoft.com/office/drawing/2014/main" id="{DB65D486-7600-4D7D-BB58-E1B7FC386F49}"/>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a:extLst>
            <a:ext uri="{FF2B5EF4-FFF2-40B4-BE49-F238E27FC236}">
              <a16:creationId xmlns:a16="http://schemas.microsoft.com/office/drawing/2014/main" id="{D027AAFA-149D-4D04-8A70-C5D68A0D46BE}"/>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a:extLst>
            <a:ext uri="{FF2B5EF4-FFF2-40B4-BE49-F238E27FC236}">
              <a16:creationId xmlns:a16="http://schemas.microsoft.com/office/drawing/2014/main" id="{9EA881A7-96A8-4554-8A88-BE945B2B50B9}"/>
            </a:ext>
          </a:extLst>
        </xdr:cNvPr>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a:extLst>
            <a:ext uri="{FF2B5EF4-FFF2-40B4-BE49-F238E27FC236}">
              <a16:creationId xmlns:a16="http://schemas.microsoft.com/office/drawing/2014/main" id="{CA6C0BBE-91CF-4F0D-A229-EA3FE9AA74D1}"/>
            </a:ext>
          </a:extLst>
        </xdr:cNvPr>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116603</xdr:rowOff>
    </xdr:from>
    <xdr:ext cx="469744" cy="259045"/>
    <xdr:sp macro="" textlink="">
      <xdr:nvSpPr>
        <xdr:cNvPr id="339" name="【公営住宅】&#10;一人当たり面積平均値テキスト">
          <a:extLst>
            <a:ext uri="{FF2B5EF4-FFF2-40B4-BE49-F238E27FC236}">
              <a16:creationId xmlns:a16="http://schemas.microsoft.com/office/drawing/2014/main" id="{7135726E-BDE3-4062-AEC4-C023CEF7F2F7}"/>
            </a:ext>
          </a:extLst>
        </xdr:cNvPr>
        <xdr:cNvSpPr txBox="1"/>
      </xdr:nvSpPr>
      <xdr:spPr>
        <a:xfrm>
          <a:off x="10515600" y="14518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a:extLst>
            <a:ext uri="{FF2B5EF4-FFF2-40B4-BE49-F238E27FC236}">
              <a16:creationId xmlns:a16="http://schemas.microsoft.com/office/drawing/2014/main" id="{B6730E65-69DF-4874-98DB-111640A0998B}"/>
            </a:ext>
          </a:extLst>
        </xdr:cNvPr>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a:extLst>
            <a:ext uri="{FF2B5EF4-FFF2-40B4-BE49-F238E27FC236}">
              <a16:creationId xmlns:a16="http://schemas.microsoft.com/office/drawing/2014/main" id="{C76B2C38-74A9-47E0-95E5-B2072CB625E0}"/>
            </a:ext>
          </a:extLst>
        </xdr:cNvPr>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a:extLst>
            <a:ext uri="{FF2B5EF4-FFF2-40B4-BE49-F238E27FC236}">
              <a16:creationId xmlns:a16="http://schemas.microsoft.com/office/drawing/2014/main" id="{FF30C3F9-59BA-4CCC-906E-D11BA6107E05}"/>
            </a:ext>
          </a:extLst>
        </xdr:cNvPr>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a:extLst>
            <a:ext uri="{FF2B5EF4-FFF2-40B4-BE49-F238E27FC236}">
              <a16:creationId xmlns:a16="http://schemas.microsoft.com/office/drawing/2014/main" id="{D1502F6D-C536-489D-8389-C22F44E2F2F7}"/>
            </a:ext>
          </a:extLst>
        </xdr:cNvPr>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a:extLst>
            <a:ext uri="{FF2B5EF4-FFF2-40B4-BE49-F238E27FC236}">
              <a16:creationId xmlns:a16="http://schemas.microsoft.com/office/drawing/2014/main" id="{5D55D6FA-5E67-49A0-A450-4BFEEF117BCA}"/>
            </a:ext>
          </a:extLst>
        </xdr:cNvPr>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776DCF73-AF49-4EE5-8322-45A42CE56A6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5BABF246-B5C5-447F-8A7E-3957770A5A3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B224D991-A31B-4BAF-836E-265CBDB1C18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822B491F-29D3-40DA-96B5-613D993A25B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251D6A3E-0EC6-48F9-86D9-9421972CD53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95199</xdr:rowOff>
    </xdr:from>
    <xdr:to>
      <xdr:col>55</xdr:col>
      <xdr:colOff>50800</xdr:colOff>
      <xdr:row>85</xdr:row>
      <xdr:rowOff>25349</xdr:rowOff>
    </xdr:to>
    <xdr:sp macro="" textlink="">
      <xdr:nvSpPr>
        <xdr:cNvPr id="350" name="楕円 349">
          <a:extLst>
            <a:ext uri="{FF2B5EF4-FFF2-40B4-BE49-F238E27FC236}">
              <a16:creationId xmlns:a16="http://schemas.microsoft.com/office/drawing/2014/main" id="{83AC7A7F-5034-4B5C-A939-3BD7EE422180}"/>
            </a:ext>
          </a:extLst>
        </xdr:cNvPr>
        <xdr:cNvSpPr/>
      </xdr:nvSpPr>
      <xdr:spPr>
        <a:xfrm>
          <a:off x="10426700" y="144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118076</xdr:rowOff>
    </xdr:from>
    <xdr:ext cx="469744" cy="259045"/>
    <xdr:sp macro="" textlink="">
      <xdr:nvSpPr>
        <xdr:cNvPr id="351" name="【公営住宅】&#10;一人当たり面積該当値テキスト">
          <a:extLst>
            <a:ext uri="{FF2B5EF4-FFF2-40B4-BE49-F238E27FC236}">
              <a16:creationId xmlns:a16="http://schemas.microsoft.com/office/drawing/2014/main" id="{0870D740-2DFD-4D13-AC11-F3CE155EE3C1}"/>
            </a:ext>
          </a:extLst>
        </xdr:cNvPr>
        <xdr:cNvSpPr txBox="1"/>
      </xdr:nvSpPr>
      <xdr:spPr>
        <a:xfrm>
          <a:off x="10515600" y="1434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97028</xdr:rowOff>
    </xdr:from>
    <xdr:to>
      <xdr:col>50</xdr:col>
      <xdr:colOff>165100</xdr:colOff>
      <xdr:row>85</xdr:row>
      <xdr:rowOff>27178</xdr:rowOff>
    </xdr:to>
    <xdr:sp macro="" textlink="">
      <xdr:nvSpPr>
        <xdr:cNvPr id="352" name="楕円 351">
          <a:extLst>
            <a:ext uri="{FF2B5EF4-FFF2-40B4-BE49-F238E27FC236}">
              <a16:creationId xmlns:a16="http://schemas.microsoft.com/office/drawing/2014/main" id="{F0EC2FA6-1C3B-4EAC-85F1-AC93D9293AE0}"/>
            </a:ext>
          </a:extLst>
        </xdr:cNvPr>
        <xdr:cNvSpPr/>
      </xdr:nvSpPr>
      <xdr:spPr>
        <a:xfrm>
          <a:off x="9588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145999</xdr:rowOff>
    </xdr:from>
    <xdr:to>
      <xdr:col>55</xdr:col>
      <xdr:colOff>0</xdr:colOff>
      <xdr:row>84</xdr:row>
      <xdr:rowOff>147828</xdr:rowOff>
    </xdr:to>
    <xdr:cxnSp macro="">
      <xdr:nvCxnSpPr>
        <xdr:cNvPr id="353" name="直線コネクタ 352">
          <a:extLst>
            <a:ext uri="{FF2B5EF4-FFF2-40B4-BE49-F238E27FC236}">
              <a16:creationId xmlns:a16="http://schemas.microsoft.com/office/drawing/2014/main" id="{56474B30-6A3E-4C9A-AF2B-C17A783CBD2F}"/>
            </a:ext>
          </a:extLst>
        </xdr:cNvPr>
        <xdr:cNvCxnSpPr/>
      </xdr:nvCxnSpPr>
      <xdr:spPr>
        <a:xfrm flipV="1">
          <a:off x="9639300" y="1454779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91999</xdr:rowOff>
    </xdr:from>
    <xdr:to>
      <xdr:col>46</xdr:col>
      <xdr:colOff>38100</xdr:colOff>
      <xdr:row>85</xdr:row>
      <xdr:rowOff>22149</xdr:rowOff>
    </xdr:to>
    <xdr:sp macro="" textlink="">
      <xdr:nvSpPr>
        <xdr:cNvPr id="354" name="楕円 353">
          <a:extLst>
            <a:ext uri="{FF2B5EF4-FFF2-40B4-BE49-F238E27FC236}">
              <a16:creationId xmlns:a16="http://schemas.microsoft.com/office/drawing/2014/main" id="{E7BD9777-17B3-4C00-9AA5-A8F997E7782F}"/>
            </a:ext>
          </a:extLst>
        </xdr:cNvPr>
        <xdr:cNvSpPr/>
      </xdr:nvSpPr>
      <xdr:spPr>
        <a:xfrm>
          <a:off x="8699500" y="1449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142799</xdr:rowOff>
    </xdr:from>
    <xdr:to>
      <xdr:col>50</xdr:col>
      <xdr:colOff>114300</xdr:colOff>
      <xdr:row>84</xdr:row>
      <xdr:rowOff>147828</xdr:rowOff>
    </xdr:to>
    <xdr:cxnSp macro="">
      <xdr:nvCxnSpPr>
        <xdr:cNvPr id="355" name="直線コネクタ 354">
          <a:extLst>
            <a:ext uri="{FF2B5EF4-FFF2-40B4-BE49-F238E27FC236}">
              <a16:creationId xmlns:a16="http://schemas.microsoft.com/office/drawing/2014/main" id="{ABC31610-AAB5-471D-9262-72BE2CAEBFD6}"/>
            </a:ext>
          </a:extLst>
        </xdr:cNvPr>
        <xdr:cNvCxnSpPr/>
      </xdr:nvCxnSpPr>
      <xdr:spPr>
        <a:xfrm>
          <a:off x="8750300" y="1454459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92914</xdr:rowOff>
    </xdr:from>
    <xdr:to>
      <xdr:col>41</xdr:col>
      <xdr:colOff>101600</xdr:colOff>
      <xdr:row>85</xdr:row>
      <xdr:rowOff>23064</xdr:rowOff>
    </xdr:to>
    <xdr:sp macro="" textlink="">
      <xdr:nvSpPr>
        <xdr:cNvPr id="356" name="楕円 355">
          <a:extLst>
            <a:ext uri="{FF2B5EF4-FFF2-40B4-BE49-F238E27FC236}">
              <a16:creationId xmlns:a16="http://schemas.microsoft.com/office/drawing/2014/main" id="{065D3EE6-2D03-4326-997B-4C43E7132671}"/>
            </a:ext>
          </a:extLst>
        </xdr:cNvPr>
        <xdr:cNvSpPr/>
      </xdr:nvSpPr>
      <xdr:spPr>
        <a:xfrm>
          <a:off x="7810500" y="144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142799</xdr:rowOff>
    </xdr:from>
    <xdr:to>
      <xdr:col>45</xdr:col>
      <xdr:colOff>177800</xdr:colOff>
      <xdr:row>84</xdr:row>
      <xdr:rowOff>143714</xdr:rowOff>
    </xdr:to>
    <xdr:cxnSp macro="">
      <xdr:nvCxnSpPr>
        <xdr:cNvPr id="357" name="直線コネクタ 356">
          <a:extLst>
            <a:ext uri="{FF2B5EF4-FFF2-40B4-BE49-F238E27FC236}">
              <a16:creationId xmlns:a16="http://schemas.microsoft.com/office/drawing/2014/main" id="{DEA3D00B-31E9-43F5-8399-1C97ED27CE11}"/>
            </a:ext>
          </a:extLst>
        </xdr:cNvPr>
        <xdr:cNvCxnSpPr/>
      </xdr:nvCxnSpPr>
      <xdr:spPr>
        <a:xfrm flipV="1">
          <a:off x="7861300" y="1454459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8" name="楕円 357">
          <a:extLst>
            <a:ext uri="{FF2B5EF4-FFF2-40B4-BE49-F238E27FC236}">
              <a16:creationId xmlns:a16="http://schemas.microsoft.com/office/drawing/2014/main" id="{61AD358F-8434-47EE-BFB6-D74C0A025BB7}"/>
            </a:ext>
          </a:extLst>
        </xdr:cNvPr>
        <xdr:cNvSpPr/>
      </xdr:nvSpPr>
      <xdr:spPr>
        <a:xfrm>
          <a:off x="6921500" y="144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143714</xdr:rowOff>
    </xdr:from>
    <xdr:to>
      <xdr:col>41</xdr:col>
      <xdr:colOff>50800</xdr:colOff>
      <xdr:row>84</xdr:row>
      <xdr:rowOff>143714</xdr:rowOff>
    </xdr:to>
    <xdr:cxnSp macro="">
      <xdr:nvCxnSpPr>
        <xdr:cNvPr id="359" name="直線コネクタ 358">
          <a:extLst>
            <a:ext uri="{FF2B5EF4-FFF2-40B4-BE49-F238E27FC236}">
              <a16:creationId xmlns:a16="http://schemas.microsoft.com/office/drawing/2014/main" id="{6C3EACF7-0249-4FBF-88AB-D64F6E0258D2}"/>
            </a:ext>
          </a:extLst>
        </xdr:cNvPr>
        <xdr:cNvCxnSpPr/>
      </xdr:nvCxnSpPr>
      <xdr:spPr>
        <a:xfrm>
          <a:off x="6972300" y="14545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44366</xdr:rowOff>
    </xdr:from>
    <xdr:ext cx="469744" cy="259045"/>
    <xdr:sp macro="" textlink="">
      <xdr:nvSpPr>
        <xdr:cNvPr id="360" name="n_1aveValue【公営住宅】&#10;一人当たり面積">
          <a:extLst>
            <a:ext uri="{FF2B5EF4-FFF2-40B4-BE49-F238E27FC236}">
              <a16:creationId xmlns:a16="http://schemas.microsoft.com/office/drawing/2014/main" id="{0A985F22-6337-4C4E-89BB-BBD0543DA683}"/>
            </a:ext>
          </a:extLst>
        </xdr:cNvPr>
        <xdr:cNvSpPr txBox="1"/>
      </xdr:nvSpPr>
      <xdr:spPr>
        <a:xfrm>
          <a:off x="9391727" y="146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37964</xdr:rowOff>
    </xdr:from>
    <xdr:ext cx="469744" cy="259045"/>
    <xdr:sp macro="" textlink="">
      <xdr:nvSpPr>
        <xdr:cNvPr id="361" name="n_2aveValue【公営住宅】&#10;一人当たり面積">
          <a:extLst>
            <a:ext uri="{FF2B5EF4-FFF2-40B4-BE49-F238E27FC236}">
              <a16:creationId xmlns:a16="http://schemas.microsoft.com/office/drawing/2014/main" id="{57D45D96-75A0-47D3-8FCD-8F0F3EA12609}"/>
            </a:ext>
          </a:extLst>
        </xdr:cNvPr>
        <xdr:cNvSpPr txBox="1"/>
      </xdr:nvSpPr>
      <xdr:spPr>
        <a:xfrm>
          <a:off x="8515427" y="146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40251</xdr:rowOff>
    </xdr:from>
    <xdr:ext cx="469744" cy="259045"/>
    <xdr:sp macro="" textlink="">
      <xdr:nvSpPr>
        <xdr:cNvPr id="362" name="n_3aveValue【公営住宅】&#10;一人当たり面積">
          <a:extLst>
            <a:ext uri="{FF2B5EF4-FFF2-40B4-BE49-F238E27FC236}">
              <a16:creationId xmlns:a16="http://schemas.microsoft.com/office/drawing/2014/main" id="{A059F330-AA86-445E-85CC-2F83F40DA6BF}"/>
            </a:ext>
          </a:extLst>
        </xdr:cNvPr>
        <xdr:cNvSpPr txBox="1"/>
      </xdr:nvSpPr>
      <xdr:spPr>
        <a:xfrm>
          <a:off x="76264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34765</xdr:rowOff>
    </xdr:from>
    <xdr:ext cx="469744" cy="259045"/>
    <xdr:sp macro="" textlink="">
      <xdr:nvSpPr>
        <xdr:cNvPr id="363" name="n_4aveValue【公営住宅】&#10;一人当たり面積">
          <a:extLst>
            <a:ext uri="{FF2B5EF4-FFF2-40B4-BE49-F238E27FC236}">
              <a16:creationId xmlns:a16="http://schemas.microsoft.com/office/drawing/2014/main" id="{8341A4A4-D4D9-4EBF-BAE1-915F0C2FBBE9}"/>
            </a:ext>
          </a:extLst>
        </xdr:cNvPr>
        <xdr:cNvSpPr txBox="1"/>
      </xdr:nvSpPr>
      <xdr:spPr>
        <a:xfrm>
          <a:off x="6737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43705</xdr:rowOff>
    </xdr:from>
    <xdr:ext cx="469744" cy="259045"/>
    <xdr:sp macro="" textlink="">
      <xdr:nvSpPr>
        <xdr:cNvPr id="364" name="n_1mainValue【公営住宅】&#10;一人当たり面積">
          <a:extLst>
            <a:ext uri="{FF2B5EF4-FFF2-40B4-BE49-F238E27FC236}">
              <a16:creationId xmlns:a16="http://schemas.microsoft.com/office/drawing/2014/main" id="{A5372966-BEF4-41E0-BD49-F4154EFCC4F0}"/>
            </a:ext>
          </a:extLst>
        </xdr:cNvPr>
        <xdr:cNvSpPr txBox="1"/>
      </xdr:nvSpPr>
      <xdr:spPr>
        <a:xfrm>
          <a:off x="9391727" y="1427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38676</xdr:rowOff>
    </xdr:from>
    <xdr:ext cx="469744" cy="259045"/>
    <xdr:sp macro="" textlink="">
      <xdr:nvSpPr>
        <xdr:cNvPr id="365" name="n_2mainValue【公営住宅】&#10;一人当たり面積">
          <a:extLst>
            <a:ext uri="{FF2B5EF4-FFF2-40B4-BE49-F238E27FC236}">
              <a16:creationId xmlns:a16="http://schemas.microsoft.com/office/drawing/2014/main" id="{78D8ADC7-1FC0-4C71-BB04-64B8DD3C9738}"/>
            </a:ext>
          </a:extLst>
        </xdr:cNvPr>
        <xdr:cNvSpPr txBox="1"/>
      </xdr:nvSpPr>
      <xdr:spPr>
        <a:xfrm>
          <a:off x="8515427" y="1426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39591</xdr:rowOff>
    </xdr:from>
    <xdr:ext cx="469744" cy="259045"/>
    <xdr:sp macro="" textlink="">
      <xdr:nvSpPr>
        <xdr:cNvPr id="366" name="n_3mainValue【公営住宅】&#10;一人当たり面積">
          <a:extLst>
            <a:ext uri="{FF2B5EF4-FFF2-40B4-BE49-F238E27FC236}">
              <a16:creationId xmlns:a16="http://schemas.microsoft.com/office/drawing/2014/main" id="{EE28395D-252E-45D1-A278-6E6781E47606}"/>
            </a:ext>
          </a:extLst>
        </xdr:cNvPr>
        <xdr:cNvSpPr txBox="1"/>
      </xdr:nvSpPr>
      <xdr:spPr>
        <a:xfrm>
          <a:off x="7626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67" name="n_4mainValue【公営住宅】&#10;一人当たり面積">
          <a:extLst>
            <a:ext uri="{FF2B5EF4-FFF2-40B4-BE49-F238E27FC236}">
              <a16:creationId xmlns:a16="http://schemas.microsoft.com/office/drawing/2014/main" id="{61B8B58F-E5F2-423C-A6F1-5801055F85FD}"/>
            </a:ext>
          </a:extLst>
        </xdr:cNvPr>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a:extLst>
            <a:ext uri="{FF2B5EF4-FFF2-40B4-BE49-F238E27FC236}">
              <a16:creationId xmlns:a16="http://schemas.microsoft.com/office/drawing/2014/main" id="{5D1D5676-A3B6-44E9-A3B1-0603266E146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a:extLst>
            <a:ext uri="{FF2B5EF4-FFF2-40B4-BE49-F238E27FC236}">
              <a16:creationId xmlns:a16="http://schemas.microsoft.com/office/drawing/2014/main" id="{7231011C-5326-49D3-941A-E86572E373C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a:extLst>
            <a:ext uri="{FF2B5EF4-FFF2-40B4-BE49-F238E27FC236}">
              <a16:creationId xmlns:a16="http://schemas.microsoft.com/office/drawing/2014/main" id="{06E334B3-3B5D-4837-92F6-2AA5E193BEA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a:extLst>
            <a:ext uri="{FF2B5EF4-FFF2-40B4-BE49-F238E27FC236}">
              <a16:creationId xmlns:a16="http://schemas.microsoft.com/office/drawing/2014/main" id="{7518A4B2-915D-422A-8F8A-0B3FA00E73A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a:extLst>
            <a:ext uri="{FF2B5EF4-FFF2-40B4-BE49-F238E27FC236}">
              <a16:creationId xmlns:a16="http://schemas.microsoft.com/office/drawing/2014/main" id="{A5092B06-0145-4CC1-9AD9-9506364E0E6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a:extLst>
            <a:ext uri="{FF2B5EF4-FFF2-40B4-BE49-F238E27FC236}">
              <a16:creationId xmlns:a16="http://schemas.microsoft.com/office/drawing/2014/main" id="{F22B3524-9BA3-47B6-8394-477A0F96B0C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a:extLst>
            <a:ext uri="{FF2B5EF4-FFF2-40B4-BE49-F238E27FC236}">
              <a16:creationId xmlns:a16="http://schemas.microsoft.com/office/drawing/2014/main" id="{F77189FB-2961-4E1B-92CE-90E7B06EE72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a:extLst>
            <a:ext uri="{FF2B5EF4-FFF2-40B4-BE49-F238E27FC236}">
              <a16:creationId xmlns:a16="http://schemas.microsoft.com/office/drawing/2014/main" id="{2B49A253-63FF-449E-829D-81CD00AC0D9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6" name="テキスト ボックス 375">
          <a:extLst>
            <a:ext uri="{FF2B5EF4-FFF2-40B4-BE49-F238E27FC236}">
              <a16:creationId xmlns:a16="http://schemas.microsoft.com/office/drawing/2014/main" id="{56F83C36-8F52-4AD8-9AFE-76BC697B0DA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7" name="直線コネクタ 376">
          <a:extLst>
            <a:ext uri="{FF2B5EF4-FFF2-40B4-BE49-F238E27FC236}">
              <a16:creationId xmlns:a16="http://schemas.microsoft.com/office/drawing/2014/main" id="{7BCED563-FF5F-4215-9DA6-9E44AFCF13B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8" name="テキスト ボックス 377">
          <a:extLst>
            <a:ext uri="{FF2B5EF4-FFF2-40B4-BE49-F238E27FC236}">
              <a16:creationId xmlns:a16="http://schemas.microsoft.com/office/drawing/2014/main" id="{865B6D59-F5B8-4CAF-9589-A0EDF5EE3D6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9" name="直線コネクタ 378">
          <a:extLst>
            <a:ext uri="{FF2B5EF4-FFF2-40B4-BE49-F238E27FC236}">
              <a16:creationId xmlns:a16="http://schemas.microsoft.com/office/drawing/2014/main" id="{B8C7F704-9F9C-4E07-8907-5463C701A09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0" name="テキスト ボックス 379">
          <a:extLst>
            <a:ext uri="{FF2B5EF4-FFF2-40B4-BE49-F238E27FC236}">
              <a16:creationId xmlns:a16="http://schemas.microsoft.com/office/drawing/2014/main" id="{79FAF715-B63D-4EC2-BB3E-664A78D0E09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1" name="直線コネクタ 380">
          <a:extLst>
            <a:ext uri="{FF2B5EF4-FFF2-40B4-BE49-F238E27FC236}">
              <a16:creationId xmlns:a16="http://schemas.microsoft.com/office/drawing/2014/main" id="{899A4C13-5A75-42E1-BE02-68AE49198F4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2" name="テキスト ボックス 381">
          <a:extLst>
            <a:ext uri="{FF2B5EF4-FFF2-40B4-BE49-F238E27FC236}">
              <a16:creationId xmlns:a16="http://schemas.microsoft.com/office/drawing/2014/main" id="{4C083BC7-174D-4DEA-933A-9329C3CE9F6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3" name="直線コネクタ 382">
          <a:extLst>
            <a:ext uri="{FF2B5EF4-FFF2-40B4-BE49-F238E27FC236}">
              <a16:creationId xmlns:a16="http://schemas.microsoft.com/office/drawing/2014/main" id="{84C4C791-9864-4353-A229-F5AD542B1EB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4" name="テキスト ボックス 383">
          <a:extLst>
            <a:ext uri="{FF2B5EF4-FFF2-40B4-BE49-F238E27FC236}">
              <a16:creationId xmlns:a16="http://schemas.microsoft.com/office/drawing/2014/main" id="{4399B69B-F7C9-454F-9897-134D484D22C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5" name="直線コネクタ 384">
          <a:extLst>
            <a:ext uri="{FF2B5EF4-FFF2-40B4-BE49-F238E27FC236}">
              <a16:creationId xmlns:a16="http://schemas.microsoft.com/office/drawing/2014/main" id="{6CBB69B6-7868-496A-A375-F97D1812EF1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6" name="テキスト ボックス 385">
          <a:extLst>
            <a:ext uri="{FF2B5EF4-FFF2-40B4-BE49-F238E27FC236}">
              <a16:creationId xmlns:a16="http://schemas.microsoft.com/office/drawing/2014/main" id="{3302D188-5B63-40B8-8EF4-B9E9800F934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7" name="直線コネクタ 386">
          <a:extLst>
            <a:ext uri="{FF2B5EF4-FFF2-40B4-BE49-F238E27FC236}">
              <a16:creationId xmlns:a16="http://schemas.microsoft.com/office/drawing/2014/main" id="{2BDA5B8B-49E3-40B5-9E8B-025999C1BB0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8" name="テキスト ボックス 387">
          <a:extLst>
            <a:ext uri="{FF2B5EF4-FFF2-40B4-BE49-F238E27FC236}">
              <a16:creationId xmlns:a16="http://schemas.microsoft.com/office/drawing/2014/main" id="{F7E81361-B597-4E67-928B-060DF4F8A8D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9" name="直線コネクタ 388">
          <a:extLst>
            <a:ext uri="{FF2B5EF4-FFF2-40B4-BE49-F238E27FC236}">
              <a16:creationId xmlns:a16="http://schemas.microsoft.com/office/drawing/2014/main" id="{56E6A8EE-00E2-47DF-BF82-247CD690653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0" name="テキスト ボックス 389">
          <a:extLst>
            <a:ext uri="{FF2B5EF4-FFF2-40B4-BE49-F238E27FC236}">
              <a16:creationId xmlns:a16="http://schemas.microsoft.com/office/drawing/2014/main" id="{D56617A5-E722-4FA3-9087-369BD3CF67C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1" name="直線コネクタ 390">
          <a:extLst>
            <a:ext uri="{FF2B5EF4-FFF2-40B4-BE49-F238E27FC236}">
              <a16:creationId xmlns:a16="http://schemas.microsoft.com/office/drawing/2014/main" id="{B2DBE661-30C7-4ED9-9CD8-2CD344ADC9B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港湾・漁港】&#10;有形固定資産減価償却率グラフ枠">
          <a:extLst>
            <a:ext uri="{FF2B5EF4-FFF2-40B4-BE49-F238E27FC236}">
              <a16:creationId xmlns:a16="http://schemas.microsoft.com/office/drawing/2014/main" id="{E5888807-23A2-4B4D-974B-A5CCB3E54F3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161108</xdr:rowOff>
    </xdr:from>
    <xdr:to>
      <xdr:col>24</xdr:col>
      <xdr:colOff>62865</xdr:colOff>
      <xdr:row>108</xdr:row>
      <xdr:rowOff>154577</xdr:rowOff>
    </xdr:to>
    <xdr:cxnSp macro="">
      <xdr:nvCxnSpPr>
        <xdr:cNvPr id="393" name="直線コネクタ 392">
          <a:extLst>
            <a:ext uri="{FF2B5EF4-FFF2-40B4-BE49-F238E27FC236}">
              <a16:creationId xmlns:a16="http://schemas.microsoft.com/office/drawing/2014/main" id="{ED8FDF29-5498-42E5-8739-98DB1FCCB820}"/>
            </a:ext>
          </a:extLst>
        </xdr:cNvPr>
        <xdr:cNvCxnSpPr/>
      </xdr:nvCxnSpPr>
      <xdr:spPr>
        <a:xfrm flipV="1">
          <a:off x="4634865" y="17306108"/>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394" name="【港湾・漁港】&#10;有形固定資産減価償却率最小値テキスト">
          <a:extLst>
            <a:ext uri="{FF2B5EF4-FFF2-40B4-BE49-F238E27FC236}">
              <a16:creationId xmlns:a16="http://schemas.microsoft.com/office/drawing/2014/main" id="{962E5230-FDEC-4946-90E7-131B4158FF49}"/>
            </a:ext>
          </a:extLst>
        </xdr:cNvPr>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95" name="直線コネクタ 394">
          <a:extLst>
            <a:ext uri="{FF2B5EF4-FFF2-40B4-BE49-F238E27FC236}">
              <a16:creationId xmlns:a16="http://schemas.microsoft.com/office/drawing/2014/main" id="{5A82477B-1D1C-484A-8B6C-28546F2651E3}"/>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107785</xdr:rowOff>
    </xdr:from>
    <xdr:ext cx="405111" cy="259045"/>
    <xdr:sp macro="" textlink="">
      <xdr:nvSpPr>
        <xdr:cNvPr id="396" name="【港湾・漁港】&#10;有形固定資産減価償却率最大値テキスト">
          <a:extLst>
            <a:ext uri="{FF2B5EF4-FFF2-40B4-BE49-F238E27FC236}">
              <a16:creationId xmlns:a16="http://schemas.microsoft.com/office/drawing/2014/main" id="{BB84B5A6-44B2-4AFE-AD70-1CF8DB8D2545}"/>
            </a:ext>
          </a:extLst>
        </xdr:cNvPr>
        <xdr:cNvSpPr txBox="1"/>
      </xdr:nvSpPr>
      <xdr:spPr>
        <a:xfrm>
          <a:off x="4673600" y="17081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161108</xdr:rowOff>
    </xdr:from>
    <xdr:to>
      <xdr:col>24</xdr:col>
      <xdr:colOff>152400</xdr:colOff>
      <xdr:row>100</xdr:row>
      <xdr:rowOff>161108</xdr:rowOff>
    </xdr:to>
    <xdr:cxnSp macro="">
      <xdr:nvCxnSpPr>
        <xdr:cNvPr id="397" name="直線コネクタ 396">
          <a:extLst>
            <a:ext uri="{FF2B5EF4-FFF2-40B4-BE49-F238E27FC236}">
              <a16:creationId xmlns:a16="http://schemas.microsoft.com/office/drawing/2014/main" id="{E932FAAC-2CAA-4037-A26A-7F9189187E13}"/>
            </a:ext>
          </a:extLst>
        </xdr:cNvPr>
        <xdr:cNvCxnSpPr/>
      </xdr:nvCxnSpPr>
      <xdr:spPr>
        <a:xfrm>
          <a:off x="4546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134819</xdr:rowOff>
    </xdr:from>
    <xdr:ext cx="405111" cy="259045"/>
    <xdr:sp macro="" textlink="">
      <xdr:nvSpPr>
        <xdr:cNvPr id="398" name="【港湾・漁港】&#10;有形固定資産減価償却率平均値テキスト">
          <a:extLst>
            <a:ext uri="{FF2B5EF4-FFF2-40B4-BE49-F238E27FC236}">
              <a16:creationId xmlns:a16="http://schemas.microsoft.com/office/drawing/2014/main" id="{4EEC1BAB-8A99-41F4-9BBF-9EEAC7C50B6F}"/>
            </a:ext>
          </a:extLst>
        </xdr:cNvPr>
        <xdr:cNvSpPr txBox="1"/>
      </xdr:nvSpPr>
      <xdr:spPr>
        <a:xfrm>
          <a:off x="4673600" y="17965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399" name="フローチャート: 判断 398">
          <a:extLst>
            <a:ext uri="{FF2B5EF4-FFF2-40B4-BE49-F238E27FC236}">
              <a16:creationId xmlns:a16="http://schemas.microsoft.com/office/drawing/2014/main" id="{CB9CA9CE-DE27-4ECC-BA4A-37D56E73B762}"/>
            </a:ext>
          </a:extLst>
        </xdr:cNvPr>
        <xdr:cNvSpPr/>
      </xdr:nvSpPr>
      <xdr:spPr>
        <a:xfrm>
          <a:off x="4584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89081</xdr:rowOff>
    </xdr:from>
    <xdr:to>
      <xdr:col>20</xdr:col>
      <xdr:colOff>38100</xdr:colOff>
      <xdr:row>106</xdr:row>
      <xdr:rowOff>19231</xdr:rowOff>
    </xdr:to>
    <xdr:sp macro="" textlink="">
      <xdr:nvSpPr>
        <xdr:cNvPr id="400" name="フローチャート: 判断 399">
          <a:extLst>
            <a:ext uri="{FF2B5EF4-FFF2-40B4-BE49-F238E27FC236}">
              <a16:creationId xmlns:a16="http://schemas.microsoft.com/office/drawing/2014/main" id="{387971C6-FD46-4453-A33C-3AD528CB484F}"/>
            </a:ext>
          </a:extLst>
        </xdr:cNvPr>
        <xdr:cNvSpPr/>
      </xdr:nvSpPr>
      <xdr:spPr>
        <a:xfrm>
          <a:off x="3746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54792</xdr:rowOff>
    </xdr:from>
    <xdr:to>
      <xdr:col>15</xdr:col>
      <xdr:colOff>101600</xdr:colOff>
      <xdr:row>105</xdr:row>
      <xdr:rowOff>156392</xdr:rowOff>
    </xdr:to>
    <xdr:sp macro="" textlink="">
      <xdr:nvSpPr>
        <xdr:cNvPr id="401" name="フローチャート: 判断 400">
          <a:extLst>
            <a:ext uri="{FF2B5EF4-FFF2-40B4-BE49-F238E27FC236}">
              <a16:creationId xmlns:a16="http://schemas.microsoft.com/office/drawing/2014/main" id="{3135E40E-6653-491E-8C57-4C3F7724B366}"/>
            </a:ext>
          </a:extLst>
        </xdr:cNvPr>
        <xdr:cNvSpPr/>
      </xdr:nvSpPr>
      <xdr:spPr>
        <a:xfrm>
          <a:off x="2857500" y="1805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402" name="フローチャート: 判断 401">
          <a:extLst>
            <a:ext uri="{FF2B5EF4-FFF2-40B4-BE49-F238E27FC236}">
              <a16:creationId xmlns:a16="http://schemas.microsoft.com/office/drawing/2014/main" id="{1FF86271-548E-45C4-AD1F-9DC412722992}"/>
            </a:ext>
          </a:extLst>
        </xdr:cNvPr>
        <xdr:cNvSpPr/>
      </xdr:nvSpPr>
      <xdr:spPr>
        <a:xfrm>
          <a:off x="1968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4173</xdr:rowOff>
    </xdr:from>
    <xdr:to>
      <xdr:col>6</xdr:col>
      <xdr:colOff>38100</xdr:colOff>
      <xdr:row>105</xdr:row>
      <xdr:rowOff>105773</xdr:rowOff>
    </xdr:to>
    <xdr:sp macro="" textlink="">
      <xdr:nvSpPr>
        <xdr:cNvPr id="403" name="フローチャート: 判断 402">
          <a:extLst>
            <a:ext uri="{FF2B5EF4-FFF2-40B4-BE49-F238E27FC236}">
              <a16:creationId xmlns:a16="http://schemas.microsoft.com/office/drawing/2014/main" id="{3AE4C0E7-412A-44A6-BC69-6A9E473577BB}"/>
            </a:ext>
          </a:extLst>
        </xdr:cNvPr>
        <xdr:cNvSpPr/>
      </xdr:nvSpPr>
      <xdr:spPr>
        <a:xfrm>
          <a:off x="1079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12B5C908-BC87-4FE1-9D13-6930EA70769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FD022357-59D4-45DB-9805-F4F8B4749EF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5B8BB574-9422-42D7-8C62-DE40F2060AF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8E2A973B-19D7-421F-880F-305F4835C95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6B18DBB0-CF98-4422-8101-75D18ADA0BF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23768</xdr:rowOff>
    </xdr:from>
    <xdr:to>
      <xdr:col>24</xdr:col>
      <xdr:colOff>114300</xdr:colOff>
      <xdr:row>107</xdr:row>
      <xdr:rowOff>125368</xdr:rowOff>
    </xdr:to>
    <xdr:sp macro="" textlink="">
      <xdr:nvSpPr>
        <xdr:cNvPr id="409" name="楕円 408">
          <a:extLst>
            <a:ext uri="{FF2B5EF4-FFF2-40B4-BE49-F238E27FC236}">
              <a16:creationId xmlns:a16="http://schemas.microsoft.com/office/drawing/2014/main" id="{08570827-DA35-4F08-AA2A-1A319042803D}"/>
            </a:ext>
          </a:extLst>
        </xdr:cNvPr>
        <xdr:cNvSpPr/>
      </xdr:nvSpPr>
      <xdr:spPr>
        <a:xfrm>
          <a:off x="4584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2195</xdr:rowOff>
    </xdr:from>
    <xdr:ext cx="405111" cy="259045"/>
    <xdr:sp macro="" textlink="">
      <xdr:nvSpPr>
        <xdr:cNvPr id="410" name="【港湾・漁港】&#10;有形固定資産減価償却率該当値テキスト">
          <a:extLst>
            <a:ext uri="{FF2B5EF4-FFF2-40B4-BE49-F238E27FC236}">
              <a16:creationId xmlns:a16="http://schemas.microsoft.com/office/drawing/2014/main" id="{5A31C531-00DF-4021-A4C0-298DF168DE7A}"/>
            </a:ext>
          </a:extLst>
        </xdr:cNvPr>
        <xdr:cNvSpPr txBox="1"/>
      </xdr:nvSpPr>
      <xdr:spPr>
        <a:xfrm>
          <a:off x="4673600"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38463</xdr:rowOff>
    </xdr:from>
    <xdr:to>
      <xdr:col>20</xdr:col>
      <xdr:colOff>38100</xdr:colOff>
      <xdr:row>107</xdr:row>
      <xdr:rowOff>140063</xdr:rowOff>
    </xdr:to>
    <xdr:sp macro="" textlink="">
      <xdr:nvSpPr>
        <xdr:cNvPr id="411" name="楕円 410">
          <a:extLst>
            <a:ext uri="{FF2B5EF4-FFF2-40B4-BE49-F238E27FC236}">
              <a16:creationId xmlns:a16="http://schemas.microsoft.com/office/drawing/2014/main" id="{D1361B3F-07BE-4C33-90B8-818FA5D590D3}"/>
            </a:ext>
          </a:extLst>
        </xdr:cNvPr>
        <xdr:cNvSpPr/>
      </xdr:nvSpPr>
      <xdr:spPr>
        <a:xfrm>
          <a:off x="3746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74568</xdr:rowOff>
    </xdr:from>
    <xdr:to>
      <xdr:col>24</xdr:col>
      <xdr:colOff>63500</xdr:colOff>
      <xdr:row>107</xdr:row>
      <xdr:rowOff>89263</xdr:rowOff>
    </xdr:to>
    <xdr:cxnSp macro="">
      <xdr:nvCxnSpPr>
        <xdr:cNvPr id="412" name="直線コネクタ 411">
          <a:extLst>
            <a:ext uri="{FF2B5EF4-FFF2-40B4-BE49-F238E27FC236}">
              <a16:creationId xmlns:a16="http://schemas.microsoft.com/office/drawing/2014/main" id="{0CBCFCFE-97D5-40AD-9341-2374792F0478}"/>
            </a:ext>
          </a:extLst>
        </xdr:cNvPr>
        <xdr:cNvCxnSpPr/>
      </xdr:nvCxnSpPr>
      <xdr:spPr>
        <a:xfrm flipV="1">
          <a:off x="3797300" y="18419718"/>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44994</xdr:rowOff>
    </xdr:from>
    <xdr:to>
      <xdr:col>15</xdr:col>
      <xdr:colOff>101600</xdr:colOff>
      <xdr:row>107</xdr:row>
      <xdr:rowOff>146594</xdr:rowOff>
    </xdr:to>
    <xdr:sp macro="" textlink="">
      <xdr:nvSpPr>
        <xdr:cNvPr id="413" name="楕円 412">
          <a:extLst>
            <a:ext uri="{FF2B5EF4-FFF2-40B4-BE49-F238E27FC236}">
              <a16:creationId xmlns:a16="http://schemas.microsoft.com/office/drawing/2014/main" id="{E41D8D49-4C1C-4AF5-9722-F5A9570A131E}"/>
            </a:ext>
          </a:extLst>
        </xdr:cNvPr>
        <xdr:cNvSpPr/>
      </xdr:nvSpPr>
      <xdr:spPr>
        <a:xfrm>
          <a:off x="2857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89263</xdr:rowOff>
    </xdr:from>
    <xdr:to>
      <xdr:col>19</xdr:col>
      <xdr:colOff>177800</xdr:colOff>
      <xdr:row>107</xdr:row>
      <xdr:rowOff>95794</xdr:rowOff>
    </xdr:to>
    <xdr:cxnSp macro="">
      <xdr:nvCxnSpPr>
        <xdr:cNvPr id="414" name="直線コネクタ 413">
          <a:extLst>
            <a:ext uri="{FF2B5EF4-FFF2-40B4-BE49-F238E27FC236}">
              <a16:creationId xmlns:a16="http://schemas.microsoft.com/office/drawing/2014/main" id="{F2615CFC-354B-4853-90C3-EA96A0BEB99F}"/>
            </a:ext>
          </a:extLst>
        </xdr:cNvPr>
        <xdr:cNvCxnSpPr/>
      </xdr:nvCxnSpPr>
      <xdr:spPr>
        <a:xfrm flipV="1">
          <a:off x="2908300" y="184344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77651</xdr:rowOff>
    </xdr:from>
    <xdr:to>
      <xdr:col>10</xdr:col>
      <xdr:colOff>165100</xdr:colOff>
      <xdr:row>108</xdr:row>
      <xdr:rowOff>7801</xdr:rowOff>
    </xdr:to>
    <xdr:sp macro="" textlink="">
      <xdr:nvSpPr>
        <xdr:cNvPr id="415" name="楕円 414">
          <a:extLst>
            <a:ext uri="{FF2B5EF4-FFF2-40B4-BE49-F238E27FC236}">
              <a16:creationId xmlns:a16="http://schemas.microsoft.com/office/drawing/2014/main" id="{170BEADE-41CE-4679-9BEC-940034CA242E}"/>
            </a:ext>
          </a:extLst>
        </xdr:cNvPr>
        <xdr:cNvSpPr/>
      </xdr:nvSpPr>
      <xdr:spPr>
        <a:xfrm>
          <a:off x="1968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95794</xdr:rowOff>
    </xdr:from>
    <xdr:to>
      <xdr:col>15</xdr:col>
      <xdr:colOff>50800</xdr:colOff>
      <xdr:row>107</xdr:row>
      <xdr:rowOff>128451</xdr:rowOff>
    </xdr:to>
    <xdr:cxnSp macro="">
      <xdr:nvCxnSpPr>
        <xdr:cNvPr id="416" name="直線コネクタ 415">
          <a:extLst>
            <a:ext uri="{FF2B5EF4-FFF2-40B4-BE49-F238E27FC236}">
              <a16:creationId xmlns:a16="http://schemas.microsoft.com/office/drawing/2014/main" id="{2676C735-5F68-44CD-B4C3-0155A4FFF8B1}"/>
            </a:ext>
          </a:extLst>
        </xdr:cNvPr>
        <xdr:cNvCxnSpPr/>
      </xdr:nvCxnSpPr>
      <xdr:spPr>
        <a:xfrm flipV="1">
          <a:off x="2019300" y="184409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35198</xdr:rowOff>
    </xdr:from>
    <xdr:to>
      <xdr:col>6</xdr:col>
      <xdr:colOff>38100</xdr:colOff>
      <xdr:row>107</xdr:row>
      <xdr:rowOff>136798</xdr:rowOff>
    </xdr:to>
    <xdr:sp macro="" textlink="">
      <xdr:nvSpPr>
        <xdr:cNvPr id="417" name="楕円 416">
          <a:extLst>
            <a:ext uri="{FF2B5EF4-FFF2-40B4-BE49-F238E27FC236}">
              <a16:creationId xmlns:a16="http://schemas.microsoft.com/office/drawing/2014/main" id="{BF410B10-C986-41B4-B5F7-3E9462B6AE16}"/>
            </a:ext>
          </a:extLst>
        </xdr:cNvPr>
        <xdr:cNvSpPr/>
      </xdr:nvSpPr>
      <xdr:spPr>
        <a:xfrm>
          <a:off x="1079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85998</xdr:rowOff>
    </xdr:from>
    <xdr:to>
      <xdr:col>10</xdr:col>
      <xdr:colOff>114300</xdr:colOff>
      <xdr:row>107</xdr:row>
      <xdr:rowOff>128451</xdr:rowOff>
    </xdr:to>
    <xdr:cxnSp macro="">
      <xdr:nvCxnSpPr>
        <xdr:cNvPr id="418" name="直線コネクタ 417">
          <a:extLst>
            <a:ext uri="{FF2B5EF4-FFF2-40B4-BE49-F238E27FC236}">
              <a16:creationId xmlns:a16="http://schemas.microsoft.com/office/drawing/2014/main" id="{2517746B-0E60-43F8-8E0E-20527A33384B}"/>
            </a:ext>
          </a:extLst>
        </xdr:cNvPr>
        <xdr:cNvCxnSpPr/>
      </xdr:nvCxnSpPr>
      <xdr:spPr>
        <a:xfrm>
          <a:off x="1130300" y="1843114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35758</xdr:rowOff>
    </xdr:from>
    <xdr:ext cx="405111" cy="259045"/>
    <xdr:sp macro="" textlink="">
      <xdr:nvSpPr>
        <xdr:cNvPr id="419" name="n_1aveValue【港湾・漁港】&#10;有形固定資産減価償却率">
          <a:extLst>
            <a:ext uri="{FF2B5EF4-FFF2-40B4-BE49-F238E27FC236}">
              <a16:creationId xmlns:a16="http://schemas.microsoft.com/office/drawing/2014/main" id="{E0EE9B8D-9080-4808-AAA6-A0724EF4DCD7}"/>
            </a:ext>
          </a:extLst>
        </xdr:cNvPr>
        <xdr:cNvSpPr txBox="1"/>
      </xdr:nvSpPr>
      <xdr:spPr>
        <a:xfrm>
          <a:off x="3582044" y="1786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1469</xdr:rowOff>
    </xdr:from>
    <xdr:ext cx="405111" cy="259045"/>
    <xdr:sp macro="" textlink="">
      <xdr:nvSpPr>
        <xdr:cNvPr id="420" name="n_2aveValue【港湾・漁港】&#10;有形固定資産減価償却率">
          <a:extLst>
            <a:ext uri="{FF2B5EF4-FFF2-40B4-BE49-F238E27FC236}">
              <a16:creationId xmlns:a16="http://schemas.microsoft.com/office/drawing/2014/main" id="{CEFC1030-17E4-46F4-B0B9-F67C232CAEF7}"/>
            </a:ext>
          </a:extLst>
        </xdr:cNvPr>
        <xdr:cNvSpPr txBox="1"/>
      </xdr:nvSpPr>
      <xdr:spPr>
        <a:xfrm>
          <a:off x="2705744" y="1783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158222</xdr:rowOff>
    </xdr:from>
    <xdr:ext cx="405111" cy="259045"/>
    <xdr:sp macro="" textlink="">
      <xdr:nvSpPr>
        <xdr:cNvPr id="421" name="n_3aveValue【港湾・漁港】&#10;有形固定資産減価償却率">
          <a:extLst>
            <a:ext uri="{FF2B5EF4-FFF2-40B4-BE49-F238E27FC236}">
              <a16:creationId xmlns:a16="http://schemas.microsoft.com/office/drawing/2014/main" id="{1C2D06D9-04CA-40A5-9ED7-018BB87C1E29}"/>
            </a:ext>
          </a:extLst>
        </xdr:cNvPr>
        <xdr:cNvSpPr txBox="1"/>
      </xdr:nvSpPr>
      <xdr:spPr>
        <a:xfrm>
          <a:off x="1816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122300</xdr:rowOff>
    </xdr:from>
    <xdr:ext cx="405111" cy="259045"/>
    <xdr:sp macro="" textlink="">
      <xdr:nvSpPr>
        <xdr:cNvPr id="422" name="n_4aveValue【港湾・漁港】&#10;有形固定資産減価償却率">
          <a:extLst>
            <a:ext uri="{FF2B5EF4-FFF2-40B4-BE49-F238E27FC236}">
              <a16:creationId xmlns:a16="http://schemas.microsoft.com/office/drawing/2014/main" id="{B37BB041-49DE-452F-865D-A424D542A177}"/>
            </a:ext>
          </a:extLst>
        </xdr:cNvPr>
        <xdr:cNvSpPr txBox="1"/>
      </xdr:nvSpPr>
      <xdr:spPr>
        <a:xfrm>
          <a:off x="9277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131190</xdr:rowOff>
    </xdr:from>
    <xdr:ext cx="405111" cy="259045"/>
    <xdr:sp macro="" textlink="">
      <xdr:nvSpPr>
        <xdr:cNvPr id="423" name="n_1mainValue【港湾・漁港】&#10;有形固定資産減価償却率">
          <a:extLst>
            <a:ext uri="{FF2B5EF4-FFF2-40B4-BE49-F238E27FC236}">
              <a16:creationId xmlns:a16="http://schemas.microsoft.com/office/drawing/2014/main" id="{66E4C6C5-637D-4433-9702-CB02C0536BA0}"/>
            </a:ext>
          </a:extLst>
        </xdr:cNvPr>
        <xdr:cNvSpPr txBox="1"/>
      </xdr:nvSpPr>
      <xdr:spPr>
        <a:xfrm>
          <a:off x="35820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137721</xdr:rowOff>
    </xdr:from>
    <xdr:ext cx="405111" cy="259045"/>
    <xdr:sp macro="" textlink="">
      <xdr:nvSpPr>
        <xdr:cNvPr id="424" name="n_2mainValue【港湾・漁港】&#10;有形固定資産減価償却率">
          <a:extLst>
            <a:ext uri="{FF2B5EF4-FFF2-40B4-BE49-F238E27FC236}">
              <a16:creationId xmlns:a16="http://schemas.microsoft.com/office/drawing/2014/main" id="{B2F295DC-E31E-4846-BE69-50397C883D84}"/>
            </a:ext>
          </a:extLst>
        </xdr:cNvPr>
        <xdr:cNvSpPr txBox="1"/>
      </xdr:nvSpPr>
      <xdr:spPr>
        <a:xfrm>
          <a:off x="2705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170378</xdr:rowOff>
    </xdr:from>
    <xdr:ext cx="405111" cy="259045"/>
    <xdr:sp macro="" textlink="">
      <xdr:nvSpPr>
        <xdr:cNvPr id="425" name="n_3mainValue【港湾・漁港】&#10;有形固定資産減価償却率">
          <a:extLst>
            <a:ext uri="{FF2B5EF4-FFF2-40B4-BE49-F238E27FC236}">
              <a16:creationId xmlns:a16="http://schemas.microsoft.com/office/drawing/2014/main" id="{95199FE0-E079-405B-92D0-C50CBD5776AB}"/>
            </a:ext>
          </a:extLst>
        </xdr:cNvPr>
        <xdr:cNvSpPr txBox="1"/>
      </xdr:nvSpPr>
      <xdr:spPr>
        <a:xfrm>
          <a:off x="1816744"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127925</xdr:rowOff>
    </xdr:from>
    <xdr:ext cx="405111" cy="259045"/>
    <xdr:sp macro="" textlink="">
      <xdr:nvSpPr>
        <xdr:cNvPr id="426" name="n_4mainValue【港湾・漁港】&#10;有形固定資産減価償却率">
          <a:extLst>
            <a:ext uri="{FF2B5EF4-FFF2-40B4-BE49-F238E27FC236}">
              <a16:creationId xmlns:a16="http://schemas.microsoft.com/office/drawing/2014/main" id="{3F3BDB9D-93EF-4C03-B330-E8D16B7D6117}"/>
            </a:ext>
          </a:extLst>
        </xdr:cNvPr>
        <xdr:cNvSpPr txBox="1"/>
      </xdr:nvSpPr>
      <xdr:spPr>
        <a:xfrm>
          <a:off x="9277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a:extLst>
            <a:ext uri="{FF2B5EF4-FFF2-40B4-BE49-F238E27FC236}">
              <a16:creationId xmlns:a16="http://schemas.microsoft.com/office/drawing/2014/main" id="{2F0620F5-3D3F-406F-9ED7-E7FF37671F6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a:extLst>
            <a:ext uri="{FF2B5EF4-FFF2-40B4-BE49-F238E27FC236}">
              <a16:creationId xmlns:a16="http://schemas.microsoft.com/office/drawing/2014/main" id="{36245B2C-083F-4EA5-AC6A-A3D533645F5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a:extLst>
            <a:ext uri="{FF2B5EF4-FFF2-40B4-BE49-F238E27FC236}">
              <a16:creationId xmlns:a16="http://schemas.microsoft.com/office/drawing/2014/main" id="{077AF475-8480-414F-A714-310C8257FBF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a:extLst>
            <a:ext uri="{FF2B5EF4-FFF2-40B4-BE49-F238E27FC236}">
              <a16:creationId xmlns:a16="http://schemas.microsoft.com/office/drawing/2014/main" id="{66728B3E-B485-4242-BE7A-246B0C84E67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a:extLst>
            <a:ext uri="{FF2B5EF4-FFF2-40B4-BE49-F238E27FC236}">
              <a16:creationId xmlns:a16="http://schemas.microsoft.com/office/drawing/2014/main" id="{6ED79AA8-2549-49DD-A87B-C7571D6351E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a:extLst>
            <a:ext uri="{FF2B5EF4-FFF2-40B4-BE49-F238E27FC236}">
              <a16:creationId xmlns:a16="http://schemas.microsoft.com/office/drawing/2014/main" id="{97E5FE6C-A523-4112-81EE-097BA1FC63B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a:extLst>
            <a:ext uri="{FF2B5EF4-FFF2-40B4-BE49-F238E27FC236}">
              <a16:creationId xmlns:a16="http://schemas.microsoft.com/office/drawing/2014/main" id="{BAE95F5D-D125-4B6C-847E-3593AABC45F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a:extLst>
            <a:ext uri="{FF2B5EF4-FFF2-40B4-BE49-F238E27FC236}">
              <a16:creationId xmlns:a16="http://schemas.microsoft.com/office/drawing/2014/main" id="{B2B4BDE2-F08D-47DB-933A-79BAF0392CD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a:extLst>
            <a:ext uri="{FF2B5EF4-FFF2-40B4-BE49-F238E27FC236}">
              <a16:creationId xmlns:a16="http://schemas.microsoft.com/office/drawing/2014/main" id="{0C48C75D-5015-4433-BC2B-4F760A2B880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a:extLst>
            <a:ext uri="{FF2B5EF4-FFF2-40B4-BE49-F238E27FC236}">
              <a16:creationId xmlns:a16="http://schemas.microsoft.com/office/drawing/2014/main" id="{67D175F3-5243-458C-B366-15D09001265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7" name="直線コネクタ 436">
          <a:extLst>
            <a:ext uri="{FF2B5EF4-FFF2-40B4-BE49-F238E27FC236}">
              <a16:creationId xmlns:a16="http://schemas.microsoft.com/office/drawing/2014/main" id="{5CB82CD1-73BA-4F0F-AC81-5174A89007A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8" name="テキスト ボックス 437">
          <a:extLst>
            <a:ext uri="{FF2B5EF4-FFF2-40B4-BE49-F238E27FC236}">
              <a16:creationId xmlns:a16="http://schemas.microsoft.com/office/drawing/2014/main" id="{7440EF57-079F-4C8F-A3A9-F7B59E1542AF}"/>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9" name="直線コネクタ 438">
          <a:extLst>
            <a:ext uri="{FF2B5EF4-FFF2-40B4-BE49-F238E27FC236}">
              <a16:creationId xmlns:a16="http://schemas.microsoft.com/office/drawing/2014/main" id="{205EC2C9-1C85-4FF4-9B78-6A14FB8D6F8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0" name="テキスト ボックス 439">
          <a:extLst>
            <a:ext uri="{FF2B5EF4-FFF2-40B4-BE49-F238E27FC236}">
              <a16:creationId xmlns:a16="http://schemas.microsoft.com/office/drawing/2014/main" id="{2C4E58C2-EE3F-4FF5-8BF8-CC6C9946D20C}"/>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1" name="直線コネクタ 440">
          <a:extLst>
            <a:ext uri="{FF2B5EF4-FFF2-40B4-BE49-F238E27FC236}">
              <a16:creationId xmlns:a16="http://schemas.microsoft.com/office/drawing/2014/main" id="{5EA1A9E1-1DA5-4115-B525-C4B0DD7DC37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2" name="テキスト ボックス 441">
          <a:extLst>
            <a:ext uri="{FF2B5EF4-FFF2-40B4-BE49-F238E27FC236}">
              <a16:creationId xmlns:a16="http://schemas.microsoft.com/office/drawing/2014/main" id="{E878FCFA-EA13-4A7B-B4F9-EBA691ADFF28}"/>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3" name="直線コネクタ 442">
          <a:extLst>
            <a:ext uri="{FF2B5EF4-FFF2-40B4-BE49-F238E27FC236}">
              <a16:creationId xmlns:a16="http://schemas.microsoft.com/office/drawing/2014/main" id="{BAC7698C-62D9-40DE-A0D2-E0F69724AE2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4" name="テキスト ボックス 443">
          <a:extLst>
            <a:ext uri="{FF2B5EF4-FFF2-40B4-BE49-F238E27FC236}">
              <a16:creationId xmlns:a16="http://schemas.microsoft.com/office/drawing/2014/main" id="{EAFBFD3B-9575-4CE2-835C-11FC9D13F8D1}"/>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5" name="直線コネクタ 444">
          <a:extLst>
            <a:ext uri="{FF2B5EF4-FFF2-40B4-BE49-F238E27FC236}">
              <a16:creationId xmlns:a16="http://schemas.microsoft.com/office/drawing/2014/main" id="{DF6617DD-7249-439C-A499-AC3F4F184D2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6" name="テキスト ボックス 445">
          <a:extLst>
            <a:ext uri="{FF2B5EF4-FFF2-40B4-BE49-F238E27FC236}">
              <a16:creationId xmlns:a16="http://schemas.microsoft.com/office/drawing/2014/main" id="{CE8D214C-EC81-4EFC-8858-FA829BB8B0EE}"/>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a:extLst>
            <a:ext uri="{FF2B5EF4-FFF2-40B4-BE49-F238E27FC236}">
              <a16:creationId xmlns:a16="http://schemas.microsoft.com/office/drawing/2014/main" id="{1C6393B3-3CBF-4BD7-81CF-C9AD5B71EB1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8" name="テキスト ボックス 447">
          <a:extLst>
            <a:ext uri="{FF2B5EF4-FFF2-40B4-BE49-F238E27FC236}">
              <a16:creationId xmlns:a16="http://schemas.microsoft.com/office/drawing/2014/main" id="{64A8E0F0-E0BC-4112-A331-97374DDDF09C}"/>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港湾・漁港】&#10;一人当たり有形固定資産（償却資産）額グラフ枠">
          <a:extLst>
            <a:ext uri="{FF2B5EF4-FFF2-40B4-BE49-F238E27FC236}">
              <a16:creationId xmlns:a16="http://schemas.microsoft.com/office/drawing/2014/main" id="{589B5FCF-FAC7-4B87-9B4C-303916FC11E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116182</xdr:rowOff>
    </xdr:from>
    <xdr:to>
      <xdr:col>54</xdr:col>
      <xdr:colOff>189865</xdr:colOff>
      <xdr:row>108</xdr:row>
      <xdr:rowOff>145656</xdr:rowOff>
    </xdr:to>
    <xdr:cxnSp macro="">
      <xdr:nvCxnSpPr>
        <xdr:cNvPr id="450" name="直線コネクタ 449">
          <a:extLst>
            <a:ext uri="{FF2B5EF4-FFF2-40B4-BE49-F238E27FC236}">
              <a16:creationId xmlns:a16="http://schemas.microsoft.com/office/drawing/2014/main" id="{12A8D3F7-7E79-4403-BE48-F34589E30776}"/>
            </a:ext>
          </a:extLst>
        </xdr:cNvPr>
        <xdr:cNvCxnSpPr/>
      </xdr:nvCxnSpPr>
      <xdr:spPr>
        <a:xfrm flipV="1">
          <a:off x="10476865" y="17261182"/>
          <a:ext cx="0" cy="1401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149483</xdr:rowOff>
    </xdr:from>
    <xdr:ext cx="378565" cy="259045"/>
    <xdr:sp macro="" textlink="">
      <xdr:nvSpPr>
        <xdr:cNvPr id="451" name="【港湾・漁港】&#10;一人当たり有形固定資産（償却資産）額最小値テキスト">
          <a:extLst>
            <a:ext uri="{FF2B5EF4-FFF2-40B4-BE49-F238E27FC236}">
              <a16:creationId xmlns:a16="http://schemas.microsoft.com/office/drawing/2014/main" id="{939F3517-0D6F-42CF-80FA-D9E7EDCC5872}"/>
            </a:ext>
          </a:extLst>
        </xdr:cNvPr>
        <xdr:cNvSpPr txBox="1"/>
      </xdr:nvSpPr>
      <xdr:spPr>
        <a:xfrm>
          <a:off x="10515600" y="18666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145656</xdr:rowOff>
    </xdr:from>
    <xdr:to>
      <xdr:col>55</xdr:col>
      <xdr:colOff>88900</xdr:colOff>
      <xdr:row>108</xdr:row>
      <xdr:rowOff>145656</xdr:rowOff>
    </xdr:to>
    <xdr:cxnSp macro="">
      <xdr:nvCxnSpPr>
        <xdr:cNvPr id="452" name="直線コネクタ 451">
          <a:extLst>
            <a:ext uri="{FF2B5EF4-FFF2-40B4-BE49-F238E27FC236}">
              <a16:creationId xmlns:a16="http://schemas.microsoft.com/office/drawing/2014/main" id="{0226057F-AAE3-40DB-9F3D-4C546D3DE0BF}"/>
            </a:ext>
          </a:extLst>
        </xdr:cNvPr>
        <xdr:cNvCxnSpPr/>
      </xdr:nvCxnSpPr>
      <xdr:spPr>
        <a:xfrm>
          <a:off x="10388600" y="186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62859</xdr:rowOff>
    </xdr:from>
    <xdr:ext cx="599010" cy="259045"/>
    <xdr:sp macro="" textlink="">
      <xdr:nvSpPr>
        <xdr:cNvPr id="453" name="【港湾・漁港】&#10;一人当たり有形固定資産（償却資産）額最大値テキスト">
          <a:extLst>
            <a:ext uri="{FF2B5EF4-FFF2-40B4-BE49-F238E27FC236}">
              <a16:creationId xmlns:a16="http://schemas.microsoft.com/office/drawing/2014/main" id="{97213A3C-4A1F-432B-BC94-313798265023}"/>
            </a:ext>
          </a:extLst>
        </xdr:cNvPr>
        <xdr:cNvSpPr txBox="1"/>
      </xdr:nvSpPr>
      <xdr:spPr>
        <a:xfrm>
          <a:off x="10515600" y="1703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116182</xdr:rowOff>
    </xdr:from>
    <xdr:to>
      <xdr:col>55</xdr:col>
      <xdr:colOff>88900</xdr:colOff>
      <xdr:row>100</xdr:row>
      <xdr:rowOff>116182</xdr:rowOff>
    </xdr:to>
    <xdr:cxnSp macro="">
      <xdr:nvCxnSpPr>
        <xdr:cNvPr id="454" name="直線コネクタ 453">
          <a:extLst>
            <a:ext uri="{FF2B5EF4-FFF2-40B4-BE49-F238E27FC236}">
              <a16:creationId xmlns:a16="http://schemas.microsoft.com/office/drawing/2014/main" id="{7C76368B-4AC7-4E4B-B514-50204A2E31E4}"/>
            </a:ext>
          </a:extLst>
        </xdr:cNvPr>
        <xdr:cNvCxnSpPr/>
      </xdr:nvCxnSpPr>
      <xdr:spPr>
        <a:xfrm>
          <a:off x="10388600" y="1726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33768</xdr:rowOff>
    </xdr:from>
    <xdr:ext cx="534377" cy="259045"/>
    <xdr:sp macro="" textlink="">
      <xdr:nvSpPr>
        <xdr:cNvPr id="455" name="【港湾・漁港】&#10;一人当たり有形固定資産（償却資産）額平均値テキスト">
          <a:extLst>
            <a:ext uri="{FF2B5EF4-FFF2-40B4-BE49-F238E27FC236}">
              <a16:creationId xmlns:a16="http://schemas.microsoft.com/office/drawing/2014/main" id="{2201AE6E-8088-4323-A4EE-863991A3C36C}"/>
            </a:ext>
          </a:extLst>
        </xdr:cNvPr>
        <xdr:cNvSpPr txBox="1"/>
      </xdr:nvSpPr>
      <xdr:spPr>
        <a:xfrm>
          <a:off x="10515600" y="1820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10891</xdr:rowOff>
    </xdr:from>
    <xdr:to>
      <xdr:col>55</xdr:col>
      <xdr:colOff>50800</xdr:colOff>
      <xdr:row>107</xdr:row>
      <xdr:rowOff>112491</xdr:rowOff>
    </xdr:to>
    <xdr:sp macro="" textlink="">
      <xdr:nvSpPr>
        <xdr:cNvPr id="456" name="フローチャート: 判断 455">
          <a:extLst>
            <a:ext uri="{FF2B5EF4-FFF2-40B4-BE49-F238E27FC236}">
              <a16:creationId xmlns:a16="http://schemas.microsoft.com/office/drawing/2014/main" id="{2B751E1D-CBF3-45B4-9644-EE2480CF7009}"/>
            </a:ext>
          </a:extLst>
        </xdr:cNvPr>
        <xdr:cNvSpPr/>
      </xdr:nvSpPr>
      <xdr:spPr>
        <a:xfrm>
          <a:off x="10426700" y="1835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12979</xdr:rowOff>
    </xdr:from>
    <xdr:to>
      <xdr:col>50</xdr:col>
      <xdr:colOff>165100</xdr:colOff>
      <xdr:row>107</xdr:row>
      <xdr:rowOff>114579</xdr:rowOff>
    </xdr:to>
    <xdr:sp macro="" textlink="">
      <xdr:nvSpPr>
        <xdr:cNvPr id="457" name="フローチャート: 判断 456">
          <a:extLst>
            <a:ext uri="{FF2B5EF4-FFF2-40B4-BE49-F238E27FC236}">
              <a16:creationId xmlns:a16="http://schemas.microsoft.com/office/drawing/2014/main" id="{FAE1C747-C785-4D50-B4F7-C2EFFB9966F9}"/>
            </a:ext>
          </a:extLst>
        </xdr:cNvPr>
        <xdr:cNvSpPr/>
      </xdr:nvSpPr>
      <xdr:spPr>
        <a:xfrm>
          <a:off x="9588500" y="1835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13071</xdr:rowOff>
    </xdr:from>
    <xdr:to>
      <xdr:col>46</xdr:col>
      <xdr:colOff>38100</xdr:colOff>
      <xdr:row>107</xdr:row>
      <xdr:rowOff>114671</xdr:rowOff>
    </xdr:to>
    <xdr:sp macro="" textlink="">
      <xdr:nvSpPr>
        <xdr:cNvPr id="458" name="フローチャート: 判断 457">
          <a:extLst>
            <a:ext uri="{FF2B5EF4-FFF2-40B4-BE49-F238E27FC236}">
              <a16:creationId xmlns:a16="http://schemas.microsoft.com/office/drawing/2014/main" id="{52F106BD-1C4B-464D-AE40-DAB7BA33872E}"/>
            </a:ext>
          </a:extLst>
        </xdr:cNvPr>
        <xdr:cNvSpPr/>
      </xdr:nvSpPr>
      <xdr:spPr>
        <a:xfrm>
          <a:off x="8699500" y="18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37112</xdr:rowOff>
    </xdr:from>
    <xdr:to>
      <xdr:col>41</xdr:col>
      <xdr:colOff>101600</xdr:colOff>
      <xdr:row>107</xdr:row>
      <xdr:rowOff>138712</xdr:rowOff>
    </xdr:to>
    <xdr:sp macro="" textlink="">
      <xdr:nvSpPr>
        <xdr:cNvPr id="459" name="フローチャート: 判断 458">
          <a:extLst>
            <a:ext uri="{FF2B5EF4-FFF2-40B4-BE49-F238E27FC236}">
              <a16:creationId xmlns:a16="http://schemas.microsoft.com/office/drawing/2014/main" id="{D887E22C-F917-4C8A-8F69-F566E9E7CCD3}"/>
            </a:ext>
          </a:extLst>
        </xdr:cNvPr>
        <xdr:cNvSpPr/>
      </xdr:nvSpPr>
      <xdr:spPr>
        <a:xfrm>
          <a:off x="7810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136835</xdr:rowOff>
    </xdr:from>
    <xdr:to>
      <xdr:col>36</xdr:col>
      <xdr:colOff>165100</xdr:colOff>
      <xdr:row>107</xdr:row>
      <xdr:rowOff>66985</xdr:rowOff>
    </xdr:to>
    <xdr:sp macro="" textlink="">
      <xdr:nvSpPr>
        <xdr:cNvPr id="460" name="フローチャート: 判断 459">
          <a:extLst>
            <a:ext uri="{FF2B5EF4-FFF2-40B4-BE49-F238E27FC236}">
              <a16:creationId xmlns:a16="http://schemas.microsoft.com/office/drawing/2014/main" id="{C09049A8-6F94-42F9-9ECD-19131E67CE46}"/>
            </a:ext>
          </a:extLst>
        </xdr:cNvPr>
        <xdr:cNvSpPr/>
      </xdr:nvSpPr>
      <xdr:spPr>
        <a:xfrm>
          <a:off x="6921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5C8E000F-47D1-4197-8758-3ECD49C8022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AFA77BF7-3752-4BC9-ACDE-2A3B43F866D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A5BE9189-A2CE-4CCB-92DF-CF458AA2B12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33B73AD1-977F-4850-AFFC-1BBEDA21BF2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A392B2C3-195C-4D8B-A994-034ED5FC7CD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79418</xdr:rowOff>
    </xdr:from>
    <xdr:to>
      <xdr:col>55</xdr:col>
      <xdr:colOff>50800</xdr:colOff>
      <xdr:row>108</xdr:row>
      <xdr:rowOff>9568</xdr:rowOff>
    </xdr:to>
    <xdr:sp macro="" textlink="">
      <xdr:nvSpPr>
        <xdr:cNvPr id="466" name="楕円 465">
          <a:extLst>
            <a:ext uri="{FF2B5EF4-FFF2-40B4-BE49-F238E27FC236}">
              <a16:creationId xmlns:a16="http://schemas.microsoft.com/office/drawing/2014/main" id="{810295F2-938C-452C-AC20-74DDA2B40F68}"/>
            </a:ext>
          </a:extLst>
        </xdr:cNvPr>
        <xdr:cNvSpPr/>
      </xdr:nvSpPr>
      <xdr:spPr>
        <a:xfrm>
          <a:off x="10426700" y="1842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57845</xdr:rowOff>
    </xdr:from>
    <xdr:ext cx="534377" cy="259045"/>
    <xdr:sp macro="" textlink="">
      <xdr:nvSpPr>
        <xdr:cNvPr id="467" name="【港湾・漁港】&#10;一人当たり有形固定資産（償却資産）額該当値テキスト">
          <a:extLst>
            <a:ext uri="{FF2B5EF4-FFF2-40B4-BE49-F238E27FC236}">
              <a16:creationId xmlns:a16="http://schemas.microsoft.com/office/drawing/2014/main" id="{42118CD7-B3B1-4A58-A60A-C1A994E321E4}"/>
            </a:ext>
          </a:extLst>
        </xdr:cNvPr>
        <xdr:cNvSpPr txBox="1"/>
      </xdr:nvSpPr>
      <xdr:spPr>
        <a:xfrm>
          <a:off x="10515600" y="1840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84493</xdr:rowOff>
    </xdr:from>
    <xdr:to>
      <xdr:col>50</xdr:col>
      <xdr:colOff>165100</xdr:colOff>
      <xdr:row>108</xdr:row>
      <xdr:rowOff>14643</xdr:rowOff>
    </xdr:to>
    <xdr:sp macro="" textlink="">
      <xdr:nvSpPr>
        <xdr:cNvPr id="468" name="楕円 467">
          <a:extLst>
            <a:ext uri="{FF2B5EF4-FFF2-40B4-BE49-F238E27FC236}">
              <a16:creationId xmlns:a16="http://schemas.microsoft.com/office/drawing/2014/main" id="{E6847D4E-8C90-4823-8FB5-BFF359D5F904}"/>
            </a:ext>
          </a:extLst>
        </xdr:cNvPr>
        <xdr:cNvSpPr/>
      </xdr:nvSpPr>
      <xdr:spPr>
        <a:xfrm>
          <a:off x="9588500" y="184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130218</xdr:rowOff>
    </xdr:from>
    <xdr:to>
      <xdr:col>55</xdr:col>
      <xdr:colOff>0</xdr:colOff>
      <xdr:row>107</xdr:row>
      <xdr:rowOff>135293</xdr:rowOff>
    </xdr:to>
    <xdr:cxnSp macro="">
      <xdr:nvCxnSpPr>
        <xdr:cNvPr id="469" name="直線コネクタ 468">
          <a:extLst>
            <a:ext uri="{FF2B5EF4-FFF2-40B4-BE49-F238E27FC236}">
              <a16:creationId xmlns:a16="http://schemas.microsoft.com/office/drawing/2014/main" id="{34424F44-D76C-4B2F-989E-16EFC0A2609C}"/>
            </a:ext>
          </a:extLst>
        </xdr:cNvPr>
        <xdr:cNvCxnSpPr/>
      </xdr:nvCxnSpPr>
      <xdr:spPr>
        <a:xfrm flipV="1">
          <a:off x="9639300" y="18475368"/>
          <a:ext cx="8382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87937</xdr:rowOff>
    </xdr:from>
    <xdr:to>
      <xdr:col>46</xdr:col>
      <xdr:colOff>38100</xdr:colOff>
      <xdr:row>108</xdr:row>
      <xdr:rowOff>18087</xdr:rowOff>
    </xdr:to>
    <xdr:sp macro="" textlink="">
      <xdr:nvSpPr>
        <xdr:cNvPr id="470" name="楕円 469">
          <a:extLst>
            <a:ext uri="{FF2B5EF4-FFF2-40B4-BE49-F238E27FC236}">
              <a16:creationId xmlns:a16="http://schemas.microsoft.com/office/drawing/2014/main" id="{89888611-CC6B-441C-890C-FDACDF9A9A78}"/>
            </a:ext>
          </a:extLst>
        </xdr:cNvPr>
        <xdr:cNvSpPr/>
      </xdr:nvSpPr>
      <xdr:spPr>
        <a:xfrm>
          <a:off x="8699500" y="184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135293</xdr:rowOff>
    </xdr:from>
    <xdr:to>
      <xdr:col>50</xdr:col>
      <xdr:colOff>114300</xdr:colOff>
      <xdr:row>107</xdr:row>
      <xdr:rowOff>138737</xdr:rowOff>
    </xdr:to>
    <xdr:cxnSp macro="">
      <xdr:nvCxnSpPr>
        <xdr:cNvPr id="471" name="直線コネクタ 470">
          <a:extLst>
            <a:ext uri="{FF2B5EF4-FFF2-40B4-BE49-F238E27FC236}">
              <a16:creationId xmlns:a16="http://schemas.microsoft.com/office/drawing/2014/main" id="{9E1C724C-7D46-4A1D-81F7-3F06CF99C350}"/>
            </a:ext>
          </a:extLst>
        </xdr:cNvPr>
        <xdr:cNvCxnSpPr/>
      </xdr:nvCxnSpPr>
      <xdr:spPr>
        <a:xfrm flipV="1">
          <a:off x="8750300" y="18480443"/>
          <a:ext cx="889000" cy="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94368</xdr:rowOff>
    </xdr:from>
    <xdr:to>
      <xdr:col>41</xdr:col>
      <xdr:colOff>101600</xdr:colOff>
      <xdr:row>108</xdr:row>
      <xdr:rowOff>24518</xdr:rowOff>
    </xdr:to>
    <xdr:sp macro="" textlink="">
      <xdr:nvSpPr>
        <xdr:cNvPr id="472" name="楕円 471">
          <a:extLst>
            <a:ext uri="{FF2B5EF4-FFF2-40B4-BE49-F238E27FC236}">
              <a16:creationId xmlns:a16="http://schemas.microsoft.com/office/drawing/2014/main" id="{9E54BF56-8B87-4213-AEA2-72D03991C517}"/>
            </a:ext>
          </a:extLst>
        </xdr:cNvPr>
        <xdr:cNvSpPr/>
      </xdr:nvSpPr>
      <xdr:spPr>
        <a:xfrm>
          <a:off x="7810500" y="1843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138737</xdr:rowOff>
    </xdr:from>
    <xdr:to>
      <xdr:col>45</xdr:col>
      <xdr:colOff>177800</xdr:colOff>
      <xdr:row>107</xdr:row>
      <xdr:rowOff>145168</xdr:rowOff>
    </xdr:to>
    <xdr:cxnSp macro="">
      <xdr:nvCxnSpPr>
        <xdr:cNvPr id="473" name="直線コネクタ 472">
          <a:extLst>
            <a:ext uri="{FF2B5EF4-FFF2-40B4-BE49-F238E27FC236}">
              <a16:creationId xmlns:a16="http://schemas.microsoft.com/office/drawing/2014/main" id="{5FA93D06-975E-4642-91C6-B6BD6FA44F90}"/>
            </a:ext>
          </a:extLst>
        </xdr:cNvPr>
        <xdr:cNvCxnSpPr/>
      </xdr:nvCxnSpPr>
      <xdr:spPr>
        <a:xfrm flipV="1">
          <a:off x="7861300" y="18483887"/>
          <a:ext cx="889000" cy="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89286</xdr:rowOff>
    </xdr:from>
    <xdr:to>
      <xdr:col>36</xdr:col>
      <xdr:colOff>165100</xdr:colOff>
      <xdr:row>108</xdr:row>
      <xdr:rowOff>19436</xdr:rowOff>
    </xdr:to>
    <xdr:sp macro="" textlink="">
      <xdr:nvSpPr>
        <xdr:cNvPr id="474" name="楕円 473">
          <a:extLst>
            <a:ext uri="{FF2B5EF4-FFF2-40B4-BE49-F238E27FC236}">
              <a16:creationId xmlns:a16="http://schemas.microsoft.com/office/drawing/2014/main" id="{8F3AF7E8-4F24-4B6D-A636-06D76F927FBB}"/>
            </a:ext>
          </a:extLst>
        </xdr:cNvPr>
        <xdr:cNvSpPr/>
      </xdr:nvSpPr>
      <xdr:spPr>
        <a:xfrm>
          <a:off x="6921500" y="184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140086</xdr:rowOff>
    </xdr:from>
    <xdr:to>
      <xdr:col>41</xdr:col>
      <xdr:colOff>50800</xdr:colOff>
      <xdr:row>107</xdr:row>
      <xdr:rowOff>145168</xdr:rowOff>
    </xdr:to>
    <xdr:cxnSp macro="">
      <xdr:nvCxnSpPr>
        <xdr:cNvPr id="475" name="直線コネクタ 474">
          <a:extLst>
            <a:ext uri="{FF2B5EF4-FFF2-40B4-BE49-F238E27FC236}">
              <a16:creationId xmlns:a16="http://schemas.microsoft.com/office/drawing/2014/main" id="{B0D4438C-827E-42EB-8037-88296F47D043}"/>
            </a:ext>
          </a:extLst>
        </xdr:cNvPr>
        <xdr:cNvCxnSpPr/>
      </xdr:nvCxnSpPr>
      <xdr:spPr>
        <a:xfrm>
          <a:off x="6972300" y="18485236"/>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131106</xdr:rowOff>
    </xdr:from>
    <xdr:ext cx="534377" cy="259045"/>
    <xdr:sp macro="" textlink="">
      <xdr:nvSpPr>
        <xdr:cNvPr id="476" name="n_1aveValue【港湾・漁港】&#10;一人当たり有形固定資産（償却資産）額">
          <a:extLst>
            <a:ext uri="{FF2B5EF4-FFF2-40B4-BE49-F238E27FC236}">
              <a16:creationId xmlns:a16="http://schemas.microsoft.com/office/drawing/2014/main" id="{6BCF03F7-8FAC-4637-876F-751F86595627}"/>
            </a:ext>
          </a:extLst>
        </xdr:cNvPr>
        <xdr:cNvSpPr txBox="1"/>
      </xdr:nvSpPr>
      <xdr:spPr>
        <a:xfrm>
          <a:off x="9359411" y="181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131198</xdr:rowOff>
    </xdr:from>
    <xdr:ext cx="534377" cy="259045"/>
    <xdr:sp macro="" textlink="">
      <xdr:nvSpPr>
        <xdr:cNvPr id="477" name="n_2aveValue【港湾・漁港】&#10;一人当たり有形固定資産（償却資産）額">
          <a:extLst>
            <a:ext uri="{FF2B5EF4-FFF2-40B4-BE49-F238E27FC236}">
              <a16:creationId xmlns:a16="http://schemas.microsoft.com/office/drawing/2014/main" id="{69A894EC-E7A7-4DFC-BD06-53DA3A6EEE47}"/>
            </a:ext>
          </a:extLst>
        </xdr:cNvPr>
        <xdr:cNvSpPr txBox="1"/>
      </xdr:nvSpPr>
      <xdr:spPr>
        <a:xfrm>
          <a:off x="8483111" y="181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155239</xdr:rowOff>
    </xdr:from>
    <xdr:ext cx="534377" cy="259045"/>
    <xdr:sp macro="" textlink="">
      <xdr:nvSpPr>
        <xdr:cNvPr id="478" name="n_3aveValue【港湾・漁港】&#10;一人当たり有形固定資産（償却資産）額">
          <a:extLst>
            <a:ext uri="{FF2B5EF4-FFF2-40B4-BE49-F238E27FC236}">
              <a16:creationId xmlns:a16="http://schemas.microsoft.com/office/drawing/2014/main" id="{1F759F78-2443-43DB-A728-FCC25B7A3C69}"/>
            </a:ext>
          </a:extLst>
        </xdr:cNvPr>
        <xdr:cNvSpPr txBox="1"/>
      </xdr:nvSpPr>
      <xdr:spPr>
        <a:xfrm>
          <a:off x="7594111" y="181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83512</xdr:rowOff>
    </xdr:from>
    <xdr:ext cx="534377" cy="259045"/>
    <xdr:sp macro="" textlink="">
      <xdr:nvSpPr>
        <xdr:cNvPr id="479" name="n_4aveValue【港湾・漁港】&#10;一人当たり有形固定資産（償却資産）額">
          <a:extLst>
            <a:ext uri="{FF2B5EF4-FFF2-40B4-BE49-F238E27FC236}">
              <a16:creationId xmlns:a16="http://schemas.microsoft.com/office/drawing/2014/main" id="{67FD395A-F41E-4D03-8553-9E28E33BFBE3}"/>
            </a:ext>
          </a:extLst>
        </xdr:cNvPr>
        <xdr:cNvSpPr txBox="1"/>
      </xdr:nvSpPr>
      <xdr:spPr>
        <a:xfrm>
          <a:off x="6705111" y="180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5770</xdr:rowOff>
    </xdr:from>
    <xdr:ext cx="534377" cy="259045"/>
    <xdr:sp macro="" textlink="">
      <xdr:nvSpPr>
        <xdr:cNvPr id="480" name="n_1mainValue【港湾・漁港】&#10;一人当たり有形固定資産（償却資産）額">
          <a:extLst>
            <a:ext uri="{FF2B5EF4-FFF2-40B4-BE49-F238E27FC236}">
              <a16:creationId xmlns:a16="http://schemas.microsoft.com/office/drawing/2014/main" id="{A17A05D0-A230-486D-BFC5-02D70EC0938A}"/>
            </a:ext>
          </a:extLst>
        </xdr:cNvPr>
        <xdr:cNvSpPr txBox="1"/>
      </xdr:nvSpPr>
      <xdr:spPr>
        <a:xfrm>
          <a:off x="9359411" y="1852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9214</xdr:rowOff>
    </xdr:from>
    <xdr:ext cx="534377" cy="259045"/>
    <xdr:sp macro="" textlink="">
      <xdr:nvSpPr>
        <xdr:cNvPr id="481" name="n_2mainValue【港湾・漁港】&#10;一人当たり有形固定資産（償却資産）額">
          <a:extLst>
            <a:ext uri="{FF2B5EF4-FFF2-40B4-BE49-F238E27FC236}">
              <a16:creationId xmlns:a16="http://schemas.microsoft.com/office/drawing/2014/main" id="{9D773C19-7F09-48BD-894D-666D256B2116}"/>
            </a:ext>
          </a:extLst>
        </xdr:cNvPr>
        <xdr:cNvSpPr txBox="1"/>
      </xdr:nvSpPr>
      <xdr:spPr>
        <a:xfrm>
          <a:off x="8483111" y="1852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15645</xdr:rowOff>
    </xdr:from>
    <xdr:ext cx="534377" cy="259045"/>
    <xdr:sp macro="" textlink="">
      <xdr:nvSpPr>
        <xdr:cNvPr id="482" name="n_3mainValue【港湾・漁港】&#10;一人当たり有形固定資産（償却資産）額">
          <a:extLst>
            <a:ext uri="{FF2B5EF4-FFF2-40B4-BE49-F238E27FC236}">
              <a16:creationId xmlns:a16="http://schemas.microsoft.com/office/drawing/2014/main" id="{A4F0C3D6-3558-43B0-9B24-9FD49D2E46A1}"/>
            </a:ext>
          </a:extLst>
        </xdr:cNvPr>
        <xdr:cNvSpPr txBox="1"/>
      </xdr:nvSpPr>
      <xdr:spPr>
        <a:xfrm>
          <a:off x="7594111" y="1853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10563</xdr:rowOff>
    </xdr:from>
    <xdr:ext cx="534377" cy="259045"/>
    <xdr:sp macro="" textlink="">
      <xdr:nvSpPr>
        <xdr:cNvPr id="483" name="n_4mainValue【港湾・漁港】&#10;一人当たり有形固定資産（償却資産）額">
          <a:extLst>
            <a:ext uri="{FF2B5EF4-FFF2-40B4-BE49-F238E27FC236}">
              <a16:creationId xmlns:a16="http://schemas.microsoft.com/office/drawing/2014/main" id="{591F1525-DF2A-40CB-99B3-452DE70C6CDE}"/>
            </a:ext>
          </a:extLst>
        </xdr:cNvPr>
        <xdr:cNvSpPr txBox="1"/>
      </xdr:nvSpPr>
      <xdr:spPr>
        <a:xfrm>
          <a:off x="6705111" y="1852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4" name="正方形/長方形 483">
          <a:extLst>
            <a:ext uri="{FF2B5EF4-FFF2-40B4-BE49-F238E27FC236}">
              <a16:creationId xmlns:a16="http://schemas.microsoft.com/office/drawing/2014/main" id="{0E243EEE-E052-4011-9107-E6CB289646A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5" name="正方形/長方形 484">
          <a:extLst>
            <a:ext uri="{FF2B5EF4-FFF2-40B4-BE49-F238E27FC236}">
              <a16:creationId xmlns:a16="http://schemas.microsoft.com/office/drawing/2014/main" id="{1323C8B0-8E38-4F76-886E-D202208720E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6" name="正方形/長方形 485">
          <a:extLst>
            <a:ext uri="{FF2B5EF4-FFF2-40B4-BE49-F238E27FC236}">
              <a16:creationId xmlns:a16="http://schemas.microsoft.com/office/drawing/2014/main" id="{8CDD8D9D-5EAE-4F2E-84ED-D437D4D2DD5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7" name="正方形/長方形 486">
          <a:extLst>
            <a:ext uri="{FF2B5EF4-FFF2-40B4-BE49-F238E27FC236}">
              <a16:creationId xmlns:a16="http://schemas.microsoft.com/office/drawing/2014/main" id="{5AB39B1C-48EB-457D-B1BF-CF58DE3CF46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8" name="正方形/長方形 487">
          <a:extLst>
            <a:ext uri="{FF2B5EF4-FFF2-40B4-BE49-F238E27FC236}">
              <a16:creationId xmlns:a16="http://schemas.microsoft.com/office/drawing/2014/main" id="{A2B3A393-4177-4B4A-8B63-6696F039A50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9" name="正方形/長方形 488">
          <a:extLst>
            <a:ext uri="{FF2B5EF4-FFF2-40B4-BE49-F238E27FC236}">
              <a16:creationId xmlns:a16="http://schemas.microsoft.com/office/drawing/2014/main" id="{8981B679-354A-49F3-9840-3117569FE3F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0" name="正方形/長方形 489">
          <a:extLst>
            <a:ext uri="{FF2B5EF4-FFF2-40B4-BE49-F238E27FC236}">
              <a16:creationId xmlns:a16="http://schemas.microsoft.com/office/drawing/2014/main" id="{4E162E3B-ECA8-4BCB-A2FF-9125353357A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正方形/長方形 490">
          <a:extLst>
            <a:ext uri="{FF2B5EF4-FFF2-40B4-BE49-F238E27FC236}">
              <a16:creationId xmlns:a16="http://schemas.microsoft.com/office/drawing/2014/main" id="{B72FDC26-2579-45CF-912D-1A9D44D4B76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2" name="テキスト ボックス 491">
          <a:extLst>
            <a:ext uri="{FF2B5EF4-FFF2-40B4-BE49-F238E27FC236}">
              <a16:creationId xmlns:a16="http://schemas.microsoft.com/office/drawing/2014/main" id="{6E4BBA3B-DB2B-4758-918E-82A9FF4F5C9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3" name="直線コネクタ 492">
          <a:extLst>
            <a:ext uri="{FF2B5EF4-FFF2-40B4-BE49-F238E27FC236}">
              <a16:creationId xmlns:a16="http://schemas.microsoft.com/office/drawing/2014/main" id="{61A48634-47B2-4896-A24E-C6AE954C6A0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94" name="テキスト ボックス 493">
          <a:extLst>
            <a:ext uri="{FF2B5EF4-FFF2-40B4-BE49-F238E27FC236}">
              <a16:creationId xmlns:a16="http://schemas.microsoft.com/office/drawing/2014/main" id="{AFF3E86F-1584-430E-8E26-8F9601A6F8B3}"/>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5" name="直線コネクタ 494">
          <a:extLst>
            <a:ext uri="{FF2B5EF4-FFF2-40B4-BE49-F238E27FC236}">
              <a16:creationId xmlns:a16="http://schemas.microsoft.com/office/drawing/2014/main" id="{465C322B-EB67-47F7-9808-5BFF5E24BB2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6" name="テキスト ボックス 495">
          <a:extLst>
            <a:ext uri="{FF2B5EF4-FFF2-40B4-BE49-F238E27FC236}">
              <a16:creationId xmlns:a16="http://schemas.microsoft.com/office/drawing/2014/main" id="{38519B11-57E9-45FD-9854-4F2D2E488EEC}"/>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7" name="直線コネクタ 496">
          <a:extLst>
            <a:ext uri="{FF2B5EF4-FFF2-40B4-BE49-F238E27FC236}">
              <a16:creationId xmlns:a16="http://schemas.microsoft.com/office/drawing/2014/main" id="{3D6563CD-1395-4BB0-9555-6F28752399E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8" name="テキスト ボックス 497">
          <a:extLst>
            <a:ext uri="{FF2B5EF4-FFF2-40B4-BE49-F238E27FC236}">
              <a16:creationId xmlns:a16="http://schemas.microsoft.com/office/drawing/2014/main" id="{90CCC0D2-5529-423B-ADD9-8141E8C6B81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9" name="直線コネクタ 498">
          <a:extLst>
            <a:ext uri="{FF2B5EF4-FFF2-40B4-BE49-F238E27FC236}">
              <a16:creationId xmlns:a16="http://schemas.microsoft.com/office/drawing/2014/main" id="{25A2E907-B72C-49C8-9D0A-4F790D97518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0" name="テキスト ボックス 499">
          <a:extLst>
            <a:ext uri="{FF2B5EF4-FFF2-40B4-BE49-F238E27FC236}">
              <a16:creationId xmlns:a16="http://schemas.microsoft.com/office/drawing/2014/main" id="{0CA06EC4-697C-4F4F-9E24-675D6124A46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1" name="直線コネクタ 500">
          <a:extLst>
            <a:ext uri="{FF2B5EF4-FFF2-40B4-BE49-F238E27FC236}">
              <a16:creationId xmlns:a16="http://schemas.microsoft.com/office/drawing/2014/main" id="{A2AA3E33-22BA-406C-83D6-B6A82A5C28F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2" name="テキスト ボックス 501">
          <a:extLst>
            <a:ext uri="{FF2B5EF4-FFF2-40B4-BE49-F238E27FC236}">
              <a16:creationId xmlns:a16="http://schemas.microsoft.com/office/drawing/2014/main" id="{13923432-5151-4B4D-86DF-246F2D531E0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3" name="直線コネクタ 502">
          <a:extLst>
            <a:ext uri="{FF2B5EF4-FFF2-40B4-BE49-F238E27FC236}">
              <a16:creationId xmlns:a16="http://schemas.microsoft.com/office/drawing/2014/main" id="{F9D3259B-5A90-4762-9F4A-DE0259ECD16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4" name="テキスト ボックス 503">
          <a:extLst>
            <a:ext uri="{FF2B5EF4-FFF2-40B4-BE49-F238E27FC236}">
              <a16:creationId xmlns:a16="http://schemas.microsoft.com/office/drawing/2014/main" id="{3191A755-F8F0-4524-B6B9-D83695BC51B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5" name="直線コネクタ 504">
          <a:extLst>
            <a:ext uri="{FF2B5EF4-FFF2-40B4-BE49-F238E27FC236}">
              <a16:creationId xmlns:a16="http://schemas.microsoft.com/office/drawing/2014/main" id="{B932947A-B86D-4618-AB40-67B689020D1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6" name="テキスト ボックス 505">
          <a:extLst>
            <a:ext uri="{FF2B5EF4-FFF2-40B4-BE49-F238E27FC236}">
              <a16:creationId xmlns:a16="http://schemas.microsoft.com/office/drawing/2014/main" id="{CF7FBEA1-61CF-4FA9-9A29-2762C7D0A766}"/>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DE5A79F7-E6F5-4132-941C-25126565AEB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8" name="テキスト ボックス 507">
          <a:extLst>
            <a:ext uri="{FF2B5EF4-FFF2-40B4-BE49-F238E27FC236}">
              <a16:creationId xmlns:a16="http://schemas.microsoft.com/office/drawing/2014/main" id="{9132BB48-0837-4AC5-907D-81B203C2EB3C}"/>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EAC47E50-C84F-455A-B8BA-190E3A910DC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510" name="直線コネクタ 509">
          <a:extLst>
            <a:ext uri="{FF2B5EF4-FFF2-40B4-BE49-F238E27FC236}">
              <a16:creationId xmlns:a16="http://schemas.microsoft.com/office/drawing/2014/main" id="{F81F003A-E8E5-4831-B275-2E4796D0546C}"/>
            </a:ext>
          </a:extLst>
        </xdr:cNvPr>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511" name="【認定こども園・幼稚園・保育所】&#10;有形固定資産減価償却率最小値テキスト">
          <a:extLst>
            <a:ext uri="{FF2B5EF4-FFF2-40B4-BE49-F238E27FC236}">
              <a16:creationId xmlns:a16="http://schemas.microsoft.com/office/drawing/2014/main" id="{634E8F4F-51F8-4C1A-8D42-5D213305BE3B}"/>
            </a:ext>
          </a:extLst>
        </xdr:cNvPr>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512" name="直線コネクタ 511">
          <a:extLst>
            <a:ext uri="{FF2B5EF4-FFF2-40B4-BE49-F238E27FC236}">
              <a16:creationId xmlns:a16="http://schemas.microsoft.com/office/drawing/2014/main" id="{EF4A9063-B4A4-486E-8884-D04063714117}"/>
            </a:ext>
          </a:extLst>
        </xdr:cNvPr>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513" name="【認定こども園・幼稚園・保育所】&#10;有形固定資産減価償却率最大値テキスト">
          <a:extLst>
            <a:ext uri="{FF2B5EF4-FFF2-40B4-BE49-F238E27FC236}">
              <a16:creationId xmlns:a16="http://schemas.microsoft.com/office/drawing/2014/main" id="{CCE656B3-C121-4297-99F7-75B040E8AFF4}"/>
            </a:ext>
          </a:extLst>
        </xdr:cNvPr>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514" name="直線コネクタ 513">
          <a:extLst>
            <a:ext uri="{FF2B5EF4-FFF2-40B4-BE49-F238E27FC236}">
              <a16:creationId xmlns:a16="http://schemas.microsoft.com/office/drawing/2014/main" id="{90F0D1AA-9E00-4A90-9DB0-B2CA580D91C5}"/>
            </a:ext>
          </a:extLst>
        </xdr:cNvPr>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18885</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D0ECF9DC-E705-41DC-9FBC-B7413D2FA51A}"/>
            </a:ext>
          </a:extLst>
        </xdr:cNvPr>
        <xdr:cNvSpPr txBox="1"/>
      </xdr:nvSpPr>
      <xdr:spPr>
        <a:xfrm>
          <a:off x="16357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516" name="フローチャート: 判断 515">
          <a:extLst>
            <a:ext uri="{FF2B5EF4-FFF2-40B4-BE49-F238E27FC236}">
              <a16:creationId xmlns:a16="http://schemas.microsoft.com/office/drawing/2014/main" id="{6907DC03-2053-47B2-86B0-72037121384C}"/>
            </a:ext>
          </a:extLst>
        </xdr:cNvPr>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517" name="フローチャート: 判断 516">
          <a:extLst>
            <a:ext uri="{FF2B5EF4-FFF2-40B4-BE49-F238E27FC236}">
              <a16:creationId xmlns:a16="http://schemas.microsoft.com/office/drawing/2014/main" id="{EA40EC26-A621-45C4-9799-BB48D8D1EAF0}"/>
            </a:ext>
          </a:extLst>
        </xdr:cNvPr>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518" name="フローチャート: 判断 517">
          <a:extLst>
            <a:ext uri="{FF2B5EF4-FFF2-40B4-BE49-F238E27FC236}">
              <a16:creationId xmlns:a16="http://schemas.microsoft.com/office/drawing/2014/main" id="{99DC1BD4-FE1C-47D7-92AD-F7AAF1B8B1BC}"/>
            </a:ext>
          </a:extLst>
        </xdr:cNvPr>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519" name="フローチャート: 判断 518">
          <a:extLst>
            <a:ext uri="{FF2B5EF4-FFF2-40B4-BE49-F238E27FC236}">
              <a16:creationId xmlns:a16="http://schemas.microsoft.com/office/drawing/2014/main" id="{2187E40F-5EC0-4D23-B44A-BB94D623C944}"/>
            </a:ext>
          </a:extLst>
        </xdr:cNvPr>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520" name="フローチャート: 判断 519">
          <a:extLst>
            <a:ext uri="{FF2B5EF4-FFF2-40B4-BE49-F238E27FC236}">
              <a16:creationId xmlns:a16="http://schemas.microsoft.com/office/drawing/2014/main" id="{259AE0C4-FBE5-48B6-B97B-1428D7452D25}"/>
            </a:ext>
          </a:extLst>
        </xdr:cNvPr>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1732F4AE-0A64-4C6D-B133-148090F2FE6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E0BC99E8-8E7D-43A6-A2E9-038B10328C7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15201EB1-5D46-40EB-B6A2-97928871BAB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5922C458-AAB2-46EE-A794-071D82F8B73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52FC96F9-E8AD-43C6-997C-7B7FBB7F36D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51526</xdr:rowOff>
    </xdr:from>
    <xdr:to>
      <xdr:col>85</xdr:col>
      <xdr:colOff>177800</xdr:colOff>
      <xdr:row>40</xdr:row>
      <xdr:rowOff>153126</xdr:rowOff>
    </xdr:to>
    <xdr:sp macro="" textlink="">
      <xdr:nvSpPr>
        <xdr:cNvPr id="526" name="楕円 525">
          <a:extLst>
            <a:ext uri="{FF2B5EF4-FFF2-40B4-BE49-F238E27FC236}">
              <a16:creationId xmlns:a16="http://schemas.microsoft.com/office/drawing/2014/main" id="{723354BD-0B7E-4A0F-A69B-054D1CEF5160}"/>
            </a:ext>
          </a:extLst>
        </xdr:cNvPr>
        <xdr:cNvSpPr/>
      </xdr:nvSpPr>
      <xdr:spPr>
        <a:xfrm>
          <a:off x="162687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29953</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46EB87F7-6A8B-4A82-B8A8-5AA5567BB487}"/>
            </a:ext>
          </a:extLst>
        </xdr:cNvPr>
        <xdr:cNvSpPr txBox="1"/>
      </xdr:nvSpPr>
      <xdr:spPr>
        <a:xfrm>
          <a:off x="16357600"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38463</xdr:rowOff>
    </xdr:from>
    <xdr:to>
      <xdr:col>81</xdr:col>
      <xdr:colOff>101600</xdr:colOff>
      <xdr:row>40</xdr:row>
      <xdr:rowOff>140063</xdr:rowOff>
    </xdr:to>
    <xdr:sp macro="" textlink="">
      <xdr:nvSpPr>
        <xdr:cNvPr id="528" name="楕円 527">
          <a:extLst>
            <a:ext uri="{FF2B5EF4-FFF2-40B4-BE49-F238E27FC236}">
              <a16:creationId xmlns:a16="http://schemas.microsoft.com/office/drawing/2014/main" id="{B5AAE580-3399-48E8-B54E-E5D154D3651B}"/>
            </a:ext>
          </a:extLst>
        </xdr:cNvPr>
        <xdr:cNvSpPr/>
      </xdr:nvSpPr>
      <xdr:spPr>
        <a:xfrm>
          <a:off x="15430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89263</xdr:rowOff>
    </xdr:from>
    <xdr:to>
      <xdr:col>85</xdr:col>
      <xdr:colOff>127000</xdr:colOff>
      <xdr:row>40</xdr:row>
      <xdr:rowOff>102326</xdr:rowOff>
    </xdr:to>
    <xdr:cxnSp macro="">
      <xdr:nvCxnSpPr>
        <xdr:cNvPr id="529" name="直線コネクタ 528">
          <a:extLst>
            <a:ext uri="{FF2B5EF4-FFF2-40B4-BE49-F238E27FC236}">
              <a16:creationId xmlns:a16="http://schemas.microsoft.com/office/drawing/2014/main" id="{3B4569AC-A0F5-44F3-87D8-00DF06D55FD5}"/>
            </a:ext>
          </a:extLst>
        </xdr:cNvPr>
        <xdr:cNvCxnSpPr/>
      </xdr:nvCxnSpPr>
      <xdr:spPr>
        <a:xfrm>
          <a:off x="15481300" y="69472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18869</xdr:rowOff>
    </xdr:from>
    <xdr:to>
      <xdr:col>76</xdr:col>
      <xdr:colOff>165100</xdr:colOff>
      <xdr:row>40</xdr:row>
      <xdr:rowOff>120469</xdr:rowOff>
    </xdr:to>
    <xdr:sp macro="" textlink="">
      <xdr:nvSpPr>
        <xdr:cNvPr id="530" name="楕円 529">
          <a:extLst>
            <a:ext uri="{FF2B5EF4-FFF2-40B4-BE49-F238E27FC236}">
              <a16:creationId xmlns:a16="http://schemas.microsoft.com/office/drawing/2014/main" id="{2A0A7A9E-55A1-460F-8553-7A02857AC958}"/>
            </a:ext>
          </a:extLst>
        </xdr:cNvPr>
        <xdr:cNvSpPr/>
      </xdr:nvSpPr>
      <xdr:spPr>
        <a:xfrm>
          <a:off x="14541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69669</xdr:rowOff>
    </xdr:from>
    <xdr:to>
      <xdr:col>81</xdr:col>
      <xdr:colOff>50800</xdr:colOff>
      <xdr:row>40</xdr:row>
      <xdr:rowOff>89263</xdr:rowOff>
    </xdr:to>
    <xdr:cxnSp macro="">
      <xdr:nvCxnSpPr>
        <xdr:cNvPr id="531" name="直線コネクタ 530">
          <a:extLst>
            <a:ext uri="{FF2B5EF4-FFF2-40B4-BE49-F238E27FC236}">
              <a16:creationId xmlns:a16="http://schemas.microsoft.com/office/drawing/2014/main" id="{772633EF-7B22-4C6F-980E-D90B0F5C21FA}"/>
            </a:ext>
          </a:extLst>
        </xdr:cNvPr>
        <xdr:cNvCxnSpPr/>
      </xdr:nvCxnSpPr>
      <xdr:spPr>
        <a:xfrm>
          <a:off x="14592300" y="69276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121738</xdr:rowOff>
    </xdr:from>
    <xdr:to>
      <xdr:col>72</xdr:col>
      <xdr:colOff>38100</xdr:colOff>
      <xdr:row>40</xdr:row>
      <xdr:rowOff>51888</xdr:rowOff>
    </xdr:to>
    <xdr:sp macro="" textlink="">
      <xdr:nvSpPr>
        <xdr:cNvPr id="532" name="楕円 531">
          <a:extLst>
            <a:ext uri="{FF2B5EF4-FFF2-40B4-BE49-F238E27FC236}">
              <a16:creationId xmlns:a16="http://schemas.microsoft.com/office/drawing/2014/main" id="{195D3158-CD3C-4C87-88AF-7219D4712E04}"/>
            </a:ext>
          </a:extLst>
        </xdr:cNvPr>
        <xdr:cNvSpPr/>
      </xdr:nvSpPr>
      <xdr:spPr>
        <a:xfrm>
          <a:off x="13652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1088</xdr:rowOff>
    </xdr:from>
    <xdr:to>
      <xdr:col>76</xdr:col>
      <xdr:colOff>114300</xdr:colOff>
      <xdr:row>40</xdr:row>
      <xdr:rowOff>69669</xdr:rowOff>
    </xdr:to>
    <xdr:cxnSp macro="">
      <xdr:nvCxnSpPr>
        <xdr:cNvPr id="533" name="直線コネクタ 532">
          <a:extLst>
            <a:ext uri="{FF2B5EF4-FFF2-40B4-BE49-F238E27FC236}">
              <a16:creationId xmlns:a16="http://schemas.microsoft.com/office/drawing/2014/main" id="{A95A61DF-D4EB-4A76-B294-4C6326AE11F6}"/>
            </a:ext>
          </a:extLst>
        </xdr:cNvPr>
        <xdr:cNvCxnSpPr/>
      </xdr:nvCxnSpPr>
      <xdr:spPr>
        <a:xfrm>
          <a:off x="13703300" y="6859088"/>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49893</xdr:rowOff>
    </xdr:from>
    <xdr:to>
      <xdr:col>67</xdr:col>
      <xdr:colOff>101600</xdr:colOff>
      <xdr:row>39</xdr:row>
      <xdr:rowOff>151493</xdr:rowOff>
    </xdr:to>
    <xdr:sp macro="" textlink="">
      <xdr:nvSpPr>
        <xdr:cNvPr id="534" name="楕円 533">
          <a:extLst>
            <a:ext uri="{FF2B5EF4-FFF2-40B4-BE49-F238E27FC236}">
              <a16:creationId xmlns:a16="http://schemas.microsoft.com/office/drawing/2014/main" id="{65218DBF-11DD-43BD-BDD3-B4A75FAA5D3A}"/>
            </a:ext>
          </a:extLst>
        </xdr:cNvPr>
        <xdr:cNvSpPr/>
      </xdr:nvSpPr>
      <xdr:spPr>
        <a:xfrm>
          <a:off x="12763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100693</xdr:rowOff>
    </xdr:from>
    <xdr:to>
      <xdr:col>71</xdr:col>
      <xdr:colOff>177800</xdr:colOff>
      <xdr:row>40</xdr:row>
      <xdr:rowOff>1088</xdr:rowOff>
    </xdr:to>
    <xdr:cxnSp macro="">
      <xdr:nvCxnSpPr>
        <xdr:cNvPr id="535" name="直線コネクタ 534">
          <a:extLst>
            <a:ext uri="{FF2B5EF4-FFF2-40B4-BE49-F238E27FC236}">
              <a16:creationId xmlns:a16="http://schemas.microsoft.com/office/drawing/2014/main" id="{5CFE44F3-029F-4185-A511-4FF4E3564982}"/>
            </a:ext>
          </a:extLst>
        </xdr:cNvPr>
        <xdr:cNvCxnSpPr/>
      </xdr:nvCxnSpPr>
      <xdr:spPr>
        <a:xfrm>
          <a:off x="12814300" y="678724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150058</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21DD57CC-A7F5-4034-B880-0F3BFFDC77CD}"/>
            </a:ext>
          </a:extLst>
        </xdr:cNvPr>
        <xdr:cNvSpPr txBox="1"/>
      </xdr:nvSpPr>
      <xdr:spPr>
        <a:xfrm>
          <a:off x="15266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24328</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DAAC1E56-9BDC-4A10-B25A-C77BDD2D6E28}"/>
            </a:ext>
          </a:extLst>
        </xdr:cNvPr>
        <xdr:cNvSpPr txBox="1"/>
      </xdr:nvSpPr>
      <xdr:spPr>
        <a:xfrm>
          <a:off x="14389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47188</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D6D3DBAA-9DB1-49EA-BAC7-29D92C87466B}"/>
            </a:ext>
          </a:extLst>
        </xdr:cNvPr>
        <xdr:cNvSpPr txBox="1"/>
      </xdr:nvSpPr>
      <xdr:spPr>
        <a:xfrm>
          <a:off x="13500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24328</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FAB90861-1043-498B-8BFD-D48495DE4ECD}"/>
            </a:ext>
          </a:extLst>
        </xdr:cNvPr>
        <xdr:cNvSpPr txBox="1"/>
      </xdr:nvSpPr>
      <xdr:spPr>
        <a:xfrm>
          <a:off x="12611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131190</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97FD8513-4745-41DD-81A6-958712B0D5B3}"/>
            </a:ext>
          </a:extLst>
        </xdr:cNvPr>
        <xdr:cNvSpPr txBox="1"/>
      </xdr:nvSpPr>
      <xdr:spPr>
        <a:xfrm>
          <a:off x="152660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111596</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883EE113-0E83-4E0E-9F1C-02168B77A282}"/>
            </a:ext>
          </a:extLst>
        </xdr:cNvPr>
        <xdr:cNvSpPr txBox="1"/>
      </xdr:nvSpPr>
      <xdr:spPr>
        <a:xfrm>
          <a:off x="143897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43015</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C08C2362-6547-4FB3-B240-4960ECEDDBB5}"/>
            </a:ext>
          </a:extLst>
        </xdr:cNvPr>
        <xdr:cNvSpPr txBox="1"/>
      </xdr:nvSpPr>
      <xdr:spPr>
        <a:xfrm>
          <a:off x="135007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142620</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88664356-AC93-4A8D-86FC-60DF1ED30A33}"/>
            </a:ext>
          </a:extLst>
        </xdr:cNvPr>
        <xdr:cNvSpPr txBox="1"/>
      </xdr:nvSpPr>
      <xdr:spPr>
        <a:xfrm>
          <a:off x="126117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ECF8274B-8A7D-4B05-A518-B8A139E8D08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5F54F42C-1D93-4BBE-A9F2-995A90656A1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18266686-B498-4F73-B30D-7E96DDF7FF5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333C8640-B5E3-41AE-978F-63B37E4922E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4F58EACD-2109-4D71-864C-9CC03FF2A35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B8D13E05-64DC-4A46-B110-DE4D6CDC4AF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975A02F3-32FB-4425-95FE-4BB57763F7E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1C2E13A8-FB1A-4A50-A372-03FDCBB6808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C127746B-5556-4689-9D33-B5DA5697AAA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D808BEF2-E942-49B2-82F5-F1AA8E2615F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EE26DAD9-42F7-4CB1-87A3-E5D7E656117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a:extLst>
            <a:ext uri="{FF2B5EF4-FFF2-40B4-BE49-F238E27FC236}">
              <a16:creationId xmlns:a16="http://schemas.microsoft.com/office/drawing/2014/main" id="{D320AC7E-2619-422C-B953-6FDE5470E17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C753FD59-A181-4E3D-99D9-246D329BD71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a:extLst>
            <a:ext uri="{FF2B5EF4-FFF2-40B4-BE49-F238E27FC236}">
              <a16:creationId xmlns:a16="http://schemas.microsoft.com/office/drawing/2014/main" id="{21CD456C-CF81-4CD0-85C3-0D1503C19FA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64C88FAC-ADCB-4FE6-98A0-DD66532E37E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a:extLst>
            <a:ext uri="{FF2B5EF4-FFF2-40B4-BE49-F238E27FC236}">
              <a16:creationId xmlns:a16="http://schemas.microsoft.com/office/drawing/2014/main" id="{C0EEA1B9-53AE-4CF3-9583-4A1881812F5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49719125-C488-47D9-97CA-39B0FE7ECE9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a:extLst>
            <a:ext uri="{FF2B5EF4-FFF2-40B4-BE49-F238E27FC236}">
              <a16:creationId xmlns:a16="http://schemas.microsoft.com/office/drawing/2014/main" id="{892E1645-0429-4A38-BC73-5B0FF558718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D91AC17F-5654-447F-AE1A-D18C5FF7D27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id="{3479CA11-F24B-4936-B0A7-9C934B6F9DD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34B423BA-DB83-444D-BE3B-449DD217F35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9906</xdr:rowOff>
    </xdr:from>
    <xdr:to>
      <xdr:col>116</xdr:col>
      <xdr:colOff>62864</xdr:colOff>
      <xdr:row>41</xdr:row>
      <xdr:rowOff>78486</xdr:rowOff>
    </xdr:to>
    <xdr:cxnSp macro="">
      <xdr:nvCxnSpPr>
        <xdr:cNvPr id="565" name="直線コネクタ 564">
          <a:extLst>
            <a:ext uri="{FF2B5EF4-FFF2-40B4-BE49-F238E27FC236}">
              <a16:creationId xmlns:a16="http://schemas.microsoft.com/office/drawing/2014/main" id="{4616FDE8-FE26-426C-9BF7-2B897E7B1950}"/>
            </a:ext>
          </a:extLst>
        </xdr:cNvPr>
        <xdr:cNvCxnSpPr/>
      </xdr:nvCxnSpPr>
      <xdr:spPr>
        <a:xfrm flipV="1">
          <a:off x="22160864" y="6353556"/>
          <a:ext cx="0" cy="75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id="{32B5852F-D2FC-4D80-9218-F14BFEA35EBE}"/>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67" name="直線コネクタ 566">
          <a:extLst>
            <a:ext uri="{FF2B5EF4-FFF2-40B4-BE49-F238E27FC236}">
              <a16:creationId xmlns:a16="http://schemas.microsoft.com/office/drawing/2014/main" id="{00B11141-3BCE-478C-93C6-6451352ED396}"/>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128033</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id="{937A8182-931D-458C-B82B-B61F34014F68}"/>
            </a:ext>
          </a:extLst>
        </xdr:cNvPr>
        <xdr:cNvSpPr txBox="1"/>
      </xdr:nvSpPr>
      <xdr:spPr>
        <a:xfrm>
          <a:off x="22199600" y="612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9906</xdr:rowOff>
    </xdr:from>
    <xdr:to>
      <xdr:col>116</xdr:col>
      <xdr:colOff>152400</xdr:colOff>
      <xdr:row>37</xdr:row>
      <xdr:rowOff>9906</xdr:rowOff>
    </xdr:to>
    <xdr:cxnSp macro="">
      <xdr:nvCxnSpPr>
        <xdr:cNvPr id="569" name="直線コネクタ 568">
          <a:extLst>
            <a:ext uri="{FF2B5EF4-FFF2-40B4-BE49-F238E27FC236}">
              <a16:creationId xmlns:a16="http://schemas.microsoft.com/office/drawing/2014/main" id="{82A7789C-9075-4850-9422-680854BDFB4D}"/>
            </a:ext>
          </a:extLst>
        </xdr:cNvPr>
        <xdr:cNvCxnSpPr/>
      </xdr:nvCxnSpPr>
      <xdr:spPr>
        <a:xfrm>
          <a:off x="22072600" y="63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143273</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id="{E6A753FD-078A-49BB-918A-FC71A74EF783}"/>
            </a:ext>
          </a:extLst>
        </xdr:cNvPr>
        <xdr:cNvSpPr txBox="1"/>
      </xdr:nvSpPr>
      <xdr:spPr>
        <a:xfrm>
          <a:off x="22199600" y="6829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164846</xdr:rowOff>
    </xdr:from>
    <xdr:to>
      <xdr:col>116</xdr:col>
      <xdr:colOff>114300</xdr:colOff>
      <xdr:row>40</xdr:row>
      <xdr:rowOff>94996</xdr:rowOff>
    </xdr:to>
    <xdr:sp macro="" textlink="">
      <xdr:nvSpPr>
        <xdr:cNvPr id="571" name="フローチャート: 判断 570">
          <a:extLst>
            <a:ext uri="{FF2B5EF4-FFF2-40B4-BE49-F238E27FC236}">
              <a16:creationId xmlns:a16="http://schemas.microsoft.com/office/drawing/2014/main" id="{10F6AC06-8CFB-4E60-BFA3-03B527103135}"/>
            </a:ext>
          </a:extLst>
        </xdr:cNvPr>
        <xdr:cNvSpPr/>
      </xdr:nvSpPr>
      <xdr:spPr>
        <a:xfrm>
          <a:off x="221107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146558</xdr:rowOff>
    </xdr:from>
    <xdr:to>
      <xdr:col>112</xdr:col>
      <xdr:colOff>38100</xdr:colOff>
      <xdr:row>40</xdr:row>
      <xdr:rowOff>76708</xdr:rowOff>
    </xdr:to>
    <xdr:sp macro="" textlink="">
      <xdr:nvSpPr>
        <xdr:cNvPr id="572" name="フローチャート: 判断 571">
          <a:extLst>
            <a:ext uri="{FF2B5EF4-FFF2-40B4-BE49-F238E27FC236}">
              <a16:creationId xmlns:a16="http://schemas.microsoft.com/office/drawing/2014/main" id="{63ED0834-CE5C-4F2B-96E0-43A494D7029F}"/>
            </a:ext>
          </a:extLst>
        </xdr:cNvPr>
        <xdr:cNvSpPr/>
      </xdr:nvSpPr>
      <xdr:spPr>
        <a:xfrm>
          <a:off x="21272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160274</xdr:rowOff>
    </xdr:from>
    <xdr:to>
      <xdr:col>107</xdr:col>
      <xdr:colOff>101600</xdr:colOff>
      <xdr:row>40</xdr:row>
      <xdr:rowOff>90424</xdr:rowOff>
    </xdr:to>
    <xdr:sp macro="" textlink="">
      <xdr:nvSpPr>
        <xdr:cNvPr id="573" name="フローチャート: 判断 572">
          <a:extLst>
            <a:ext uri="{FF2B5EF4-FFF2-40B4-BE49-F238E27FC236}">
              <a16:creationId xmlns:a16="http://schemas.microsoft.com/office/drawing/2014/main" id="{057CE9E8-B700-4B74-8162-697FECCF36DC}"/>
            </a:ext>
          </a:extLst>
        </xdr:cNvPr>
        <xdr:cNvSpPr/>
      </xdr:nvSpPr>
      <xdr:spPr>
        <a:xfrm>
          <a:off x="203835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574" name="フローチャート: 判断 573">
          <a:extLst>
            <a:ext uri="{FF2B5EF4-FFF2-40B4-BE49-F238E27FC236}">
              <a16:creationId xmlns:a16="http://schemas.microsoft.com/office/drawing/2014/main" id="{18AED050-6F75-4AFA-BF8B-FD856CE07BB3}"/>
            </a:ext>
          </a:extLst>
        </xdr:cNvPr>
        <xdr:cNvSpPr/>
      </xdr:nvSpPr>
      <xdr:spPr>
        <a:xfrm>
          <a:off x="19494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123698</xdr:rowOff>
    </xdr:from>
    <xdr:to>
      <xdr:col>98</xdr:col>
      <xdr:colOff>38100</xdr:colOff>
      <xdr:row>40</xdr:row>
      <xdr:rowOff>53848</xdr:rowOff>
    </xdr:to>
    <xdr:sp macro="" textlink="">
      <xdr:nvSpPr>
        <xdr:cNvPr id="575" name="フローチャート: 判断 574">
          <a:extLst>
            <a:ext uri="{FF2B5EF4-FFF2-40B4-BE49-F238E27FC236}">
              <a16:creationId xmlns:a16="http://schemas.microsoft.com/office/drawing/2014/main" id="{AA116D22-B0FD-4BD7-9716-4CD6D084016C}"/>
            </a:ext>
          </a:extLst>
        </xdr:cNvPr>
        <xdr:cNvSpPr/>
      </xdr:nvSpPr>
      <xdr:spPr>
        <a:xfrm>
          <a:off x="18605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8F5B36AD-B39E-4BE3-B2AB-3BD0CAA909F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7ABFC05B-11CE-4384-8419-3DE1BEB8179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91CFAAEB-BAF2-418F-A4DA-B5DEDCB3055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F68ACEC6-272B-43B7-B9B3-0B81683926A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75C080F9-7B20-4DCA-A58D-5621E6842F3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144272</xdr:rowOff>
    </xdr:from>
    <xdr:to>
      <xdr:col>116</xdr:col>
      <xdr:colOff>114300</xdr:colOff>
      <xdr:row>37</xdr:row>
      <xdr:rowOff>74422</xdr:rowOff>
    </xdr:to>
    <xdr:sp macro="" textlink="">
      <xdr:nvSpPr>
        <xdr:cNvPr id="581" name="楕円 580">
          <a:extLst>
            <a:ext uri="{FF2B5EF4-FFF2-40B4-BE49-F238E27FC236}">
              <a16:creationId xmlns:a16="http://schemas.microsoft.com/office/drawing/2014/main" id="{9F190A45-080C-43D1-B96F-E78987B2EDB0}"/>
            </a:ext>
          </a:extLst>
        </xdr:cNvPr>
        <xdr:cNvSpPr/>
      </xdr:nvSpPr>
      <xdr:spPr>
        <a:xfrm>
          <a:off x="221107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83583</xdr:rowOff>
    </xdr:from>
    <xdr:ext cx="469744" cy="259045"/>
    <xdr:sp macro="" textlink="">
      <xdr:nvSpPr>
        <xdr:cNvPr id="582" name="【認定こども園・幼稚園・保育所】&#10;一人当たり面積該当値テキスト">
          <a:extLst>
            <a:ext uri="{FF2B5EF4-FFF2-40B4-BE49-F238E27FC236}">
              <a16:creationId xmlns:a16="http://schemas.microsoft.com/office/drawing/2014/main" id="{DDCAECF2-004B-4197-9DB5-02A386EBE6FB}"/>
            </a:ext>
          </a:extLst>
        </xdr:cNvPr>
        <xdr:cNvSpPr txBox="1"/>
      </xdr:nvSpPr>
      <xdr:spPr>
        <a:xfrm>
          <a:off x="22199600"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148844</xdr:rowOff>
    </xdr:from>
    <xdr:to>
      <xdr:col>112</xdr:col>
      <xdr:colOff>38100</xdr:colOff>
      <xdr:row>37</xdr:row>
      <xdr:rowOff>78994</xdr:rowOff>
    </xdr:to>
    <xdr:sp macro="" textlink="">
      <xdr:nvSpPr>
        <xdr:cNvPr id="583" name="楕円 582">
          <a:extLst>
            <a:ext uri="{FF2B5EF4-FFF2-40B4-BE49-F238E27FC236}">
              <a16:creationId xmlns:a16="http://schemas.microsoft.com/office/drawing/2014/main" id="{F200F8FF-3DF2-40B7-B578-B943512776E0}"/>
            </a:ext>
          </a:extLst>
        </xdr:cNvPr>
        <xdr:cNvSpPr/>
      </xdr:nvSpPr>
      <xdr:spPr>
        <a:xfrm>
          <a:off x="21272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23622</xdr:rowOff>
    </xdr:from>
    <xdr:to>
      <xdr:col>116</xdr:col>
      <xdr:colOff>63500</xdr:colOff>
      <xdr:row>37</xdr:row>
      <xdr:rowOff>28194</xdr:rowOff>
    </xdr:to>
    <xdr:cxnSp macro="">
      <xdr:nvCxnSpPr>
        <xdr:cNvPr id="584" name="直線コネクタ 583">
          <a:extLst>
            <a:ext uri="{FF2B5EF4-FFF2-40B4-BE49-F238E27FC236}">
              <a16:creationId xmlns:a16="http://schemas.microsoft.com/office/drawing/2014/main" id="{E7447B8B-E59E-47AD-A208-EC6691788506}"/>
            </a:ext>
          </a:extLst>
        </xdr:cNvPr>
        <xdr:cNvCxnSpPr/>
      </xdr:nvCxnSpPr>
      <xdr:spPr>
        <a:xfrm flipV="1">
          <a:off x="21323300" y="63672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148844</xdr:rowOff>
    </xdr:from>
    <xdr:to>
      <xdr:col>107</xdr:col>
      <xdr:colOff>101600</xdr:colOff>
      <xdr:row>37</xdr:row>
      <xdr:rowOff>78994</xdr:rowOff>
    </xdr:to>
    <xdr:sp macro="" textlink="">
      <xdr:nvSpPr>
        <xdr:cNvPr id="585" name="楕円 584">
          <a:extLst>
            <a:ext uri="{FF2B5EF4-FFF2-40B4-BE49-F238E27FC236}">
              <a16:creationId xmlns:a16="http://schemas.microsoft.com/office/drawing/2014/main" id="{F3C698B5-8104-43A0-9042-EE183015306D}"/>
            </a:ext>
          </a:extLst>
        </xdr:cNvPr>
        <xdr:cNvSpPr/>
      </xdr:nvSpPr>
      <xdr:spPr>
        <a:xfrm>
          <a:off x="20383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28194</xdr:rowOff>
    </xdr:from>
    <xdr:to>
      <xdr:col>111</xdr:col>
      <xdr:colOff>177800</xdr:colOff>
      <xdr:row>37</xdr:row>
      <xdr:rowOff>28194</xdr:rowOff>
    </xdr:to>
    <xdr:cxnSp macro="">
      <xdr:nvCxnSpPr>
        <xdr:cNvPr id="586" name="直線コネクタ 585">
          <a:extLst>
            <a:ext uri="{FF2B5EF4-FFF2-40B4-BE49-F238E27FC236}">
              <a16:creationId xmlns:a16="http://schemas.microsoft.com/office/drawing/2014/main" id="{7F46DA44-FE3B-4AA7-9249-30990C3344B9}"/>
            </a:ext>
          </a:extLst>
        </xdr:cNvPr>
        <xdr:cNvCxnSpPr/>
      </xdr:nvCxnSpPr>
      <xdr:spPr>
        <a:xfrm>
          <a:off x="20434300" y="6371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153416</xdr:rowOff>
    </xdr:from>
    <xdr:to>
      <xdr:col>102</xdr:col>
      <xdr:colOff>165100</xdr:colOff>
      <xdr:row>37</xdr:row>
      <xdr:rowOff>83566</xdr:rowOff>
    </xdr:to>
    <xdr:sp macro="" textlink="">
      <xdr:nvSpPr>
        <xdr:cNvPr id="587" name="楕円 586">
          <a:extLst>
            <a:ext uri="{FF2B5EF4-FFF2-40B4-BE49-F238E27FC236}">
              <a16:creationId xmlns:a16="http://schemas.microsoft.com/office/drawing/2014/main" id="{362E3C7C-F911-456E-B9D2-E687388D5C65}"/>
            </a:ext>
          </a:extLst>
        </xdr:cNvPr>
        <xdr:cNvSpPr/>
      </xdr:nvSpPr>
      <xdr:spPr>
        <a:xfrm>
          <a:off x="194945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28194</xdr:rowOff>
    </xdr:from>
    <xdr:to>
      <xdr:col>107</xdr:col>
      <xdr:colOff>50800</xdr:colOff>
      <xdr:row>37</xdr:row>
      <xdr:rowOff>32766</xdr:rowOff>
    </xdr:to>
    <xdr:cxnSp macro="">
      <xdr:nvCxnSpPr>
        <xdr:cNvPr id="588" name="直線コネクタ 587">
          <a:extLst>
            <a:ext uri="{FF2B5EF4-FFF2-40B4-BE49-F238E27FC236}">
              <a16:creationId xmlns:a16="http://schemas.microsoft.com/office/drawing/2014/main" id="{9CE12B9B-1B6E-4A8B-BFF0-5133846ED391}"/>
            </a:ext>
          </a:extLst>
        </xdr:cNvPr>
        <xdr:cNvCxnSpPr/>
      </xdr:nvCxnSpPr>
      <xdr:spPr>
        <a:xfrm flipV="1">
          <a:off x="19545300" y="63718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2540</xdr:rowOff>
    </xdr:from>
    <xdr:to>
      <xdr:col>98</xdr:col>
      <xdr:colOff>38100</xdr:colOff>
      <xdr:row>34</xdr:row>
      <xdr:rowOff>104140</xdr:rowOff>
    </xdr:to>
    <xdr:sp macro="" textlink="">
      <xdr:nvSpPr>
        <xdr:cNvPr id="589" name="楕円 588">
          <a:extLst>
            <a:ext uri="{FF2B5EF4-FFF2-40B4-BE49-F238E27FC236}">
              <a16:creationId xmlns:a16="http://schemas.microsoft.com/office/drawing/2014/main" id="{4A66632A-853A-4D27-BD9B-EE906E3F0A60}"/>
            </a:ext>
          </a:extLst>
        </xdr:cNvPr>
        <xdr:cNvSpPr/>
      </xdr:nvSpPr>
      <xdr:spPr>
        <a:xfrm>
          <a:off x="18605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53340</xdr:rowOff>
    </xdr:from>
    <xdr:to>
      <xdr:col>102</xdr:col>
      <xdr:colOff>114300</xdr:colOff>
      <xdr:row>37</xdr:row>
      <xdr:rowOff>32766</xdr:rowOff>
    </xdr:to>
    <xdr:cxnSp macro="">
      <xdr:nvCxnSpPr>
        <xdr:cNvPr id="590" name="直線コネクタ 589">
          <a:extLst>
            <a:ext uri="{FF2B5EF4-FFF2-40B4-BE49-F238E27FC236}">
              <a16:creationId xmlns:a16="http://schemas.microsoft.com/office/drawing/2014/main" id="{E02715B4-D154-4283-8C6B-ED77C4805CA5}"/>
            </a:ext>
          </a:extLst>
        </xdr:cNvPr>
        <xdr:cNvCxnSpPr/>
      </xdr:nvCxnSpPr>
      <xdr:spPr>
        <a:xfrm>
          <a:off x="18656300" y="5882640"/>
          <a:ext cx="8890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67835</xdr:rowOff>
    </xdr:from>
    <xdr:ext cx="469744" cy="259045"/>
    <xdr:sp macro="" textlink="">
      <xdr:nvSpPr>
        <xdr:cNvPr id="591" name="n_1aveValue【認定こども園・幼稚園・保育所】&#10;一人当たり面積">
          <a:extLst>
            <a:ext uri="{FF2B5EF4-FFF2-40B4-BE49-F238E27FC236}">
              <a16:creationId xmlns:a16="http://schemas.microsoft.com/office/drawing/2014/main" id="{DE967196-BFEB-46FE-87D0-3E69A74E14E0}"/>
            </a:ext>
          </a:extLst>
        </xdr:cNvPr>
        <xdr:cNvSpPr txBox="1"/>
      </xdr:nvSpPr>
      <xdr:spPr>
        <a:xfrm>
          <a:off x="21075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81551</xdr:rowOff>
    </xdr:from>
    <xdr:ext cx="469744" cy="259045"/>
    <xdr:sp macro="" textlink="">
      <xdr:nvSpPr>
        <xdr:cNvPr id="592" name="n_2aveValue【認定こども園・幼稚園・保育所】&#10;一人当たり面積">
          <a:extLst>
            <a:ext uri="{FF2B5EF4-FFF2-40B4-BE49-F238E27FC236}">
              <a16:creationId xmlns:a16="http://schemas.microsoft.com/office/drawing/2014/main" id="{A130886D-EBD0-4F45-9A63-0EE02ED5474F}"/>
            </a:ext>
          </a:extLst>
        </xdr:cNvPr>
        <xdr:cNvSpPr txBox="1"/>
      </xdr:nvSpPr>
      <xdr:spPr>
        <a:xfrm>
          <a:off x="20199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72407</xdr:rowOff>
    </xdr:from>
    <xdr:ext cx="469744" cy="259045"/>
    <xdr:sp macro="" textlink="">
      <xdr:nvSpPr>
        <xdr:cNvPr id="593" name="n_3aveValue【認定こども園・幼稚園・保育所】&#10;一人当たり面積">
          <a:extLst>
            <a:ext uri="{FF2B5EF4-FFF2-40B4-BE49-F238E27FC236}">
              <a16:creationId xmlns:a16="http://schemas.microsoft.com/office/drawing/2014/main" id="{CDE35B72-C788-4CAA-8BC7-2D8BD58879AC}"/>
            </a:ext>
          </a:extLst>
        </xdr:cNvPr>
        <xdr:cNvSpPr txBox="1"/>
      </xdr:nvSpPr>
      <xdr:spPr>
        <a:xfrm>
          <a:off x="19310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44975</xdr:rowOff>
    </xdr:from>
    <xdr:ext cx="469744" cy="259045"/>
    <xdr:sp macro="" textlink="">
      <xdr:nvSpPr>
        <xdr:cNvPr id="594" name="n_4aveValue【認定こども園・幼稚園・保育所】&#10;一人当たり面積">
          <a:extLst>
            <a:ext uri="{FF2B5EF4-FFF2-40B4-BE49-F238E27FC236}">
              <a16:creationId xmlns:a16="http://schemas.microsoft.com/office/drawing/2014/main" id="{0CA63B39-B533-450B-8A2A-AE985535D915}"/>
            </a:ext>
          </a:extLst>
        </xdr:cNvPr>
        <xdr:cNvSpPr txBox="1"/>
      </xdr:nvSpPr>
      <xdr:spPr>
        <a:xfrm>
          <a:off x="18421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95521</xdr:rowOff>
    </xdr:from>
    <xdr:ext cx="469744" cy="259045"/>
    <xdr:sp macro="" textlink="">
      <xdr:nvSpPr>
        <xdr:cNvPr id="595" name="n_1mainValue【認定こども園・幼稚園・保育所】&#10;一人当たり面積">
          <a:extLst>
            <a:ext uri="{FF2B5EF4-FFF2-40B4-BE49-F238E27FC236}">
              <a16:creationId xmlns:a16="http://schemas.microsoft.com/office/drawing/2014/main" id="{78293E0F-53D9-4D78-8544-36DEFFE33571}"/>
            </a:ext>
          </a:extLst>
        </xdr:cNvPr>
        <xdr:cNvSpPr txBox="1"/>
      </xdr:nvSpPr>
      <xdr:spPr>
        <a:xfrm>
          <a:off x="21075727" y="609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95521</xdr:rowOff>
    </xdr:from>
    <xdr:ext cx="469744" cy="259045"/>
    <xdr:sp macro="" textlink="">
      <xdr:nvSpPr>
        <xdr:cNvPr id="596" name="n_2mainValue【認定こども園・幼稚園・保育所】&#10;一人当たり面積">
          <a:extLst>
            <a:ext uri="{FF2B5EF4-FFF2-40B4-BE49-F238E27FC236}">
              <a16:creationId xmlns:a16="http://schemas.microsoft.com/office/drawing/2014/main" id="{29763532-B017-42FE-9F61-064C10ECAE0A}"/>
            </a:ext>
          </a:extLst>
        </xdr:cNvPr>
        <xdr:cNvSpPr txBox="1"/>
      </xdr:nvSpPr>
      <xdr:spPr>
        <a:xfrm>
          <a:off x="20199427" y="609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100093</xdr:rowOff>
    </xdr:from>
    <xdr:ext cx="469744" cy="259045"/>
    <xdr:sp macro="" textlink="">
      <xdr:nvSpPr>
        <xdr:cNvPr id="597" name="n_3mainValue【認定こども園・幼稚園・保育所】&#10;一人当たり面積">
          <a:extLst>
            <a:ext uri="{FF2B5EF4-FFF2-40B4-BE49-F238E27FC236}">
              <a16:creationId xmlns:a16="http://schemas.microsoft.com/office/drawing/2014/main" id="{0015E616-715C-49A6-B273-1D65A669424B}"/>
            </a:ext>
          </a:extLst>
        </xdr:cNvPr>
        <xdr:cNvSpPr txBox="1"/>
      </xdr:nvSpPr>
      <xdr:spPr>
        <a:xfrm>
          <a:off x="19310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120667</xdr:rowOff>
    </xdr:from>
    <xdr:ext cx="469744" cy="259045"/>
    <xdr:sp macro="" textlink="">
      <xdr:nvSpPr>
        <xdr:cNvPr id="598" name="n_4mainValue【認定こども園・幼稚園・保育所】&#10;一人当たり面積">
          <a:extLst>
            <a:ext uri="{FF2B5EF4-FFF2-40B4-BE49-F238E27FC236}">
              <a16:creationId xmlns:a16="http://schemas.microsoft.com/office/drawing/2014/main" id="{B3B01F74-DFC0-447D-9B8F-CAB3E20AC89F}"/>
            </a:ext>
          </a:extLst>
        </xdr:cNvPr>
        <xdr:cNvSpPr txBox="1"/>
      </xdr:nvSpPr>
      <xdr:spPr>
        <a:xfrm>
          <a:off x="184214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05A8B334-1803-48B0-AE8D-18B6CDA2A6B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E3A16B23-AD2C-44BC-ADCB-79562783229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9FBF0C89-B41D-482A-9CB5-B013051FF39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B28CBE56-BC97-4406-AE83-35993CBC39B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5D9F9BFD-C875-466D-8382-F67009B1609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44D126BA-830A-482E-AD18-B7F26853F32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1C36E73D-AA48-4C4E-BDC3-1C676AD10F4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32A13174-A02D-4C7F-BB65-8E1D553DB27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8F121937-F521-40C0-9305-8C234EE1B56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1E9A72A5-8B80-491B-BFFD-47D4F48C046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C1BCC1E2-23EB-437C-BEF4-CD004AED854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0" name="直線コネクタ 609">
          <a:extLst>
            <a:ext uri="{FF2B5EF4-FFF2-40B4-BE49-F238E27FC236}">
              <a16:creationId xmlns:a16="http://schemas.microsoft.com/office/drawing/2014/main" id="{1D7F8050-667F-425D-9F40-1363DBE5FAA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1" name="テキスト ボックス 610">
          <a:extLst>
            <a:ext uri="{FF2B5EF4-FFF2-40B4-BE49-F238E27FC236}">
              <a16:creationId xmlns:a16="http://schemas.microsoft.com/office/drawing/2014/main" id="{0E772806-B883-40B3-A910-B133204E9E7F}"/>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2" name="直線コネクタ 611">
          <a:extLst>
            <a:ext uri="{FF2B5EF4-FFF2-40B4-BE49-F238E27FC236}">
              <a16:creationId xmlns:a16="http://schemas.microsoft.com/office/drawing/2014/main" id="{EE344459-CD71-4C02-A021-A5F833D0B2F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3" name="テキスト ボックス 612">
          <a:extLst>
            <a:ext uri="{FF2B5EF4-FFF2-40B4-BE49-F238E27FC236}">
              <a16:creationId xmlns:a16="http://schemas.microsoft.com/office/drawing/2014/main" id="{2336752E-075A-4705-B5E6-36CEE1D1DDC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4" name="直線コネクタ 613">
          <a:extLst>
            <a:ext uri="{FF2B5EF4-FFF2-40B4-BE49-F238E27FC236}">
              <a16:creationId xmlns:a16="http://schemas.microsoft.com/office/drawing/2014/main" id="{2711C79A-998D-48A8-AD71-7337B395CAB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5" name="テキスト ボックス 614">
          <a:extLst>
            <a:ext uri="{FF2B5EF4-FFF2-40B4-BE49-F238E27FC236}">
              <a16:creationId xmlns:a16="http://schemas.microsoft.com/office/drawing/2014/main" id="{384CD890-A6A1-460A-80DF-9933BAF43DA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6" name="直線コネクタ 615">
          <a:extLst>
            <a:ext uri="{FF2B5EF4-FFF2-40B4-BE49-F238E27FC236}">
              <a16:creationId xmlns:a16="http://schemas.microsoft.com/office/drawing/2014/main" id="{17A50C50-0230-4416-BAF0-5913B46D5C5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7" name="テキスト ボックス 616">
          <a:extLst>
            <a:ext uri="{FF2B5EF4-FFF2-40B4-BE49-F238E27FC236}">
              <a16:creationId xmlns:a16="http://schemas.microsoft.com/office/drawing/2014/main" id="{E1109465-8015-46EB-BAC1-EAC0E55DE69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8" name="直線コネクタ 617">
          <a:extLst>
            <a:ext uri="{FF2B5EF4-FFF2-40B4-BE49-F238E27FC236}">
              <a16:creationId xmlns:a16="http://schemas.microsoft.com/office/drawing/2014/main" id="{E687DA62-392D-45D0-86AD-2A115625A43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9" name="テキスト ボックス 618">
          <a:extLst>
            <a:ext uri="{FF2B5EF4-FFF2-40B4-BE49-F238E27FC236}">
              <a16:creationId xmlns:a16="http://schemas.microsoft.com/office/drawing/2014/main" id="{8EEB59FE-4E7F-4269-B1ED-CC95D6B8A0A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0" name="直線コネクタ 619">
          <a:extLst>
            <a:ext uri="{FF2B5EF4-FFF2-40B4-BE49-F238E27FC236}">
              <a16:creationId xmlns:a16="http://schemas.microsoft.com/office/drawing/2014/main" id="{AE557487-CFD9-4814-90C2-9DAE8753C67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1" name="テキスト ボックス 620">
          <a:extLst>
            <a:ext uri="{FF2B5EF4-FFF2-40B4-BE49-F238E27FC236}">
              <a16:creationId xmlns:a16="http://schemas.microsoft.com/office/drawing/2014/main" id="{5676E4C1-1AC3-4427-ACD5-DE126DBF277A}"/>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7DB33509-8F6A-4157-B569-ACAE4A635C2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3" name="テキスト ボックス 622">
          <a:extLst>
            <a:ext uri="{FF2B5EF4-FFF2-40B4-BE49-F238E27FC236}">
              <a16:creationId xmlns:a16="http://schemas.microsoft.com/office/drawing/2014/main" id="{BAC835CA-4585-4D25-B4FF-BE443E7DCBE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学校施設】&#10;有形固定資産減価償却率グラフ枠">
          <a:extLst>
            <a:ext uri="{FF2B5EF4-FFF2-40B4-BE49-F238E27FC236}">
              <a16:creationId xmlns:a16="http://schemas.microsoft.com/office/drawing/2014/main" id="{592700BD-E798-49E3-97E3-5B7698EC7BB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625" name="直線コネクタ 624">
          <a:extLst>
            <a:ext uri="{FF2B5EF4-FFF2-40B4-BE49-F238E27FC236}">
              <a16:creationId xmlns:a16="http://schemas.microsoft.com/office/drawing/2014/main" id="{47352338-57C3-4AEE-93D4-581A6BA290D0}"/>
            </a:ext>
          </a:extLst>
        </xdr:cNvPr>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626" name="【学校施設】&#10;有形固定資産減価償却率最小値テキスト">
          <a:extLst>
            <a:ext uri="{FF2B5EF4-FFF2-40B4-BE49-F238E27FC236}">
              <a16:creationId xmlns:a16="http://schemas.microsoft.com/office/drawing/2014/main" id="{6EE8D921-F873-4FEE-894C-EDD66D5D89AD}"/>
            </a:ext>
          </a:extLst>
        </xdr:cNvPr>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627" name="直線コネクタ 626">
          <a:extLst>
            <a:ext uri="{FF2B5EF4-FFF2-40B4-BE49-F238E27FC236}">
              <a16:creationId xmlns:a16="http://schemas.microsoft.com/office/drawing/2014/main" id="{B865EAC9-3D23-4965-BB85-3C50626D318F}"/>
            </a:ext>
          </a:extLst>
        </xdr:cNvPr>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628" name="【学校施設】&#10;有形固定資産減価償却率最大値テキスト">
          <a:extLst>
            <a:ext uri="{FF2B5EF4-FFF2-40B4-BE49-F238E27FC236}">
              <a16:creationId xmlns:a16="http://schemas.microsoft.com/office/drawing/2014/main" id="{DAB0EDCC-082F-497A-B97C-DB075E2D5EFF}"/>
            </a:ext>
          </a:extLst>
        </xdr:cNvPr>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629" name="直線コネクタ 628">
          <a:extLst>
            <a:ext uri="{FF2B5EF4-FFF2-40B4-BE49-F238E27FC236}">
              <a16:creationId xmlns:a16="http://schemas.microsoft.com/office/drawing/2014/main" id="{91F7363A-C2AD-4333-AD91-AE1AC5E952D7}"/>
            </a:ext>
          </a:extLst>
        </xdr:cNvPr>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630" name="【学校施設】&#10;有形固定資産減価償却率平均値テキスト">
          <a:extLst>
            <a:ext uri="{FF2B5EF4-FFF2-40B4-BE49-F238E27FC236}">
              <a16:creationId xmlns:a16="http://schemas.microsoft.com/office/drawing/2014/main" id="{41DDC5AE-27BC-4C65-AC03-9E76F4CB1D94}"/>
            </a:ext>
          </a:extLst>
        </xdr:cNvPr>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631" name="フローチャート: 判断 630">
          <a:extLst>
            <a:ext uri="{FF2B5EF4-FFF2-40B4-BE49-F238E27FC236}">
              <a16:creationId xmlns:a16="http://schemas.microsoft.com/office/drawing/2014/main" id="{9D41FEC2-5476-4D45-853C-CCDCC23397C1}"/>
            </a:ext>
          </a:extLst>
        </xdr:cNvPr>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632" name="フローチャート: 判断 631">
          <a:extLst>
            <a:ext uri="{FF2B5EF4-FFF2-40B4-BE49-F238E27FC236}">
              <a16:creationId xmlns:a16="http://schemas.microsoft.com/office/drawing/2014/main" id="{60BEF3CD-F700-449F-88DC-C1A75061E7F5}"/>
            </a:ext>
          </a:extLst>
        </xdr:cNvPr>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633" name="フローチャート: 判断 632">
          <a:extLst>
            <a:ext uri="{FF2B5EF4-FFF2-40B4-BE49-F238E27FC236}">
              <a16:creationId xmlns:a16="http://schemas.microsoft.com/office/drawing/2014/main" id="{B2A2A1C9-A6C5-43B4-B351-A64A1B71AC6C}"/>
            </a:ext>
          </a:extLst>
        </xdr:cNvPr>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634" name="フローチャート: 判断 633">
          <a:extLst>
            <a:ext uri="{FF2B5EF4-FFF2-40B4-BE49-F238E27FC236}">
              <a16:creationId xmlns:a16="http://schemas.microsoft.com/office/drawing/2014/main" id="{9C54C45E-44BC-4780-847D-968A5C7E75B2}"/>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635" name="フローチャート: 判断 634">
          <a:extLst>
            <a:ext uri="{FF2B5EF4-FFF2-40B4-BE49-F238E27FC236}">
              <a16:creationId xmlns:a16="http://schemas.microsoft.com/office/drawing/2014/main" id="{583244DB-D8DA-4D45-A0C4-3FAD57668AB8}"/>
            </a:ext>
          </a:extLst>
        </xdr:cNvPr>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28621DC1-3561-4090-B8C1-D3D10F11B6B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E1EBC26B-63A3-44A6-8459-F575642D75F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87888BA5-C6BA-4A0C-B45B-679869793A5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6EF391D0-A0BE-48EC-942C-09958C0828A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B80FC977-77A1-45F2-AD5A-665B060F863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41" name="楕円 640">
          <a:extLst>
            <a:ext uri="{FF2B5EF4-FFF2-40B4-BE49-F238E27FC236}">
              <a16:creationId xmlns:a16="http://schemas.microsoft.com/office/drawing/2014/main" id="{E4FEA1CA-A839-4036-B02A-C26F343EEC4E}"/>
            </a:ext>
          </a:extLst>
        </xdr:cNvPr>
        <xdr:cNvSpPr/>
      </xdr:nvSpPr>
      <xdr:spPr>
        <a:xfrm>
          <a:off x="16268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4734</xdr:rowOff>
    </xdr:from>
    <xdr:ext cx="405111" cy="259045"/>
    <xdr:sp macro="" textlink="">
      <xdr:nvSpPr>
        <xdr:cNvPr id="642" name="【学校施設】&#10;有形固定資産減価償却率該当値テキスト">
          <a:extLst>
            <a:ext uri="{FF2B5EF4-FFF2-40B4-BE49-F238E27FC236}">
              <a16:creationId xmlns:a16="http://schemas.microsoft.com/office/drawing/2014/main" id="{377EB14F-8F7C-4034-9BCB-C7BE77C0235F}"/>
            </a:ext>
          </a:extLst>
        </xdr:cNvPr>
        <xdr:cNvSpPr txBox="1"/>
      </xdr:nvSpPr>
      <xdr:spPr>
        <a:xfrm>
          <a:off x="16357600" y="1012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104322</xdr:rowOff>
    </xdr:from>
    <xdr:to>
      <xdr:col>81</xdr:col>
      <xdr:colOff>101600</xdr:colOff>
      <xdr:row>60</xdr:row>
      <xdr:rowOff>34472</xdr:rowOff>
    </xdr:to>
    <xdr:sp macro="" textlink="">
      <xdr:nvSpPr>
        <xdr:cNvPr id="643" name="楕円 642">
          <a:extLst>
            <a:ext uri="{FF2B5EF4-FFF2-40B4-BE49-F238E27FC236}">
              <a16:creationId xmlns:a16="http://schemas.microsoft.com/office/drawing/2014/main" id="{9D79D12B-C02A-4F58-84B0-DA5E1ED87E99}"/>
            </a:ext>
          </a:extLst>
        </xdr:cNvPr>
        <xdr:cNvSpPr/>
      </xdr:nvSpPr>
      <xdr:spPr>
        <a:xfrm>
          <a:off x="15430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155122</xdr:rowOff>
    </xdr:from>
    <xdr:to>
      <xdr:col>85</xdr:col>
      <xdr:colOff>127000</xdr:colOff>
      <xdr:row>60</xdr:row>
      <xdr:rowOff>32657</xdr:rowOff>
    </xdr:to>
    <xdr:cxnSp macro="">
      <xdr:nvCxnSpPr>
        <xdr:cNvPr id="644" name="直線コネクタ 643">
          <a:extLst>
            <a:ext uri="{FF2B5EF4-FFF2-40B4-BE49-F238E27FC236}">
              <a16:creationId xmlns:a16="http://schemas.microsoft.com/office/drawing/2014/main" id="{52B15F3C-52CF-451A-A393-B9B768E0F76C}"/>
            </a:ext>
          </a:extLst>
        </xdr:cNvPr>
        <xdr:cNvCxnSpPr/>
      </xdr:nvCxnSpPr>
      <xdr:spPr>
        <a:xfrm>
          <a:off x="15481300" y="102706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143510</xdr:rowOff>
    </xdr:from>
    <xdr:to>
      <xdr:col>76</xdr:col>
      <xdr:colOff>165100</xdr:colOff>
      <xdr:row>60</xdr:row>
      <xdr:rowOff>73660</xdr:rowOff>
    </xdr:to>
    <xdr:sp macro="" textlink="">
      <xdr:nvSpPr>
        <xdr:cNvPr id="645" name="楕円 644">
          <a:extLst>
            <a:ext uri="{FF2B5EF4-FFF2-40B4-BE49-F238E27FC236}">
              <a16:creationId xmlns:a16="http://schemas.microsoft.com/office/drawing/2014/main" id="{1B26A025-C476-4F3D-B4EA-F199FA13E3AA}"/>
            </a:ext>
          </a:extLst>
        </xdr:cNvPr>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155122</xdr:rowOff>
    </xdr:from>
    <xdr:to>
      <xdr:col>81</xdr:col>
      <xdr:colOff>50800</xdr:colOff>
      <xdr:row>60</xdr:row>
      <xdr:rowOff>22860</xdr:rowOff>
    </xdr:to>
    <xdr:cxnSp macro="">
      <xdr:nvCxnSpPr>
        <xdr:cNvPr id="646" name="直線コネクタ 645">
          <a:extLst>
            <a:ext uri="{FF2B5EF4-FFF2-40B4-BE49-F238E27FC236}">
              <a16:creationId xmlns:a16="http://schemas.microsoft.com/office/drawing/2014/main" id="{624E3255-4055-44EC-9BA8-220664B734C3}"/>
            </a:ext>
          </a:extLst>
        </xdr:cNvPr>
        <xdr:cNvCxnSpPr/>
      </xdr:nvCxnSpPr>
      <xdr:spPr>
        <a:xfrm flipV="1">
          <a:off x="14592300" y="102706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130447</xdr:rowOff>
    </xdr:from>
    <xdr:to>
      <xdr:col>72</xdr:col>
      <xdr:colOff>38100</xdr:colOff>
      <xdr:row>60</xdr:row>
      <xdr:rowOff>60597</xdr:rowOff>
    </xdr:to>
    <xdr:sp macro="" textlink="">
      <xdr:nvSpPr>
        <xdr:cNvPr id="647" name="楕円 646">
          <a:extLst>
            <a:ext uri="{FF2B5EF4-FFF2-40B4-BE49-F238E27FC236}">
              <a16:creationId xmlns:a16="http://schemas.microsoft.com/office/drawing/2014/main" id="{D586490B-5E42-4D6E-9587-2B507CB6B8F6}"/>
            </a:ext>
          </a:extLst>
        </xdr:cNvPr>
        <xdr:cNvSpPr/>
      </xdr:nvSpPr>
      <xdr:spPr>
        <a:xfrm>
          <a:off x="13652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xdr:rowOff>
    </xdr:from>
    <xdr:to>
      <xdr:col>76</xdr:col>
      <xdr:colOff>114300</xdr:colOff>
      <xdr:row>60</xdr:row>
      <xdr:rowOff>22860</xdr:rowOff>
    </xdr:to>
    <xdr:cxnSp macro="">
      <xdr:nvCxnSpPr>
        <xdr:cNvPr id="648" name="直線コネクタ 647">
          <a:extLst>
            <a:ext uri="{FF2B5EF4-FFF2-40B4-BE49-F238E27FC236}">
              <a16:creationId xmlns:a16="http://schemas.microsoft.com/office/drawing/2014/main" id="{2BB92CD6-C462-4AA0-8E47-FBB45275B378}"/>
            </a:ext>
          </a:extLst>
        </xdr:cNvPr>
        <xdr:cNvCxnSpPr/>
      </xdr:nvCxnSpPr>
      <xdr:spPr>
        <a:xfrm>
          <a:off x="13703300" y="102967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133713</xdr:rowOff>
    </xdr:from>
    <xdr:to>
      <xdr:col>67</xdr:col>
      <xdr:colOff>101600</xdr:colOff>
      <xdr:row>60</xdr:row>
      <xdr:rowOff>63863</xdr:rowOff>
    </xdr:to>
    <xdr:sp macro="" textlink="">
      <xdr:nvSpPr>
        <xdr:cNvPr id="649" name="楕円 648">
          <a:extLst>
            <a:ext uri="{FF2B5EF4-FFF2-40B4-BE49-F238E27FC236}">
              <a16:creationId xmlns:a16="http://schemas.microsoft.com/office/drawing/2014/main" id="{4BE04011-F61B-417D-8554-2FF6A1D811C1}"/>
            </a:ext>
          </a:extLst>
        </xdr:cNvPr>
        <xdr:cNvSpPr/>
      </xdr:nvSpPr>
      <xdr:spPr>
        <a:xfrm>
          <a:off x="12763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xdr:rowOff>
    </xdr:from>
    <xdr:to>
      <xdr:col>71</xdr:col>
      <xdr:colOff>177800</xdr:colOff>
      <xdr:row>60</xdr:row>
      <xdr:rowOff>13063</xdr:rowOff>
    </xdr:to>
    <xdr:cxnSp macro="">
      <xdr:nvCxnSpPr>
        <xdr:cNvPr id="650" name="直線コネクタ 649">
          <a:extLst>
            <a:ext uri="{FF2B5EF4-FFF2-40B4-BE49-F238E27FC236}">
              <a16:creationId xmlns:a16="http://schemas.microsoft.com/office/drawing/2014/main" id="{45CAE536-C1F8-4057-A34E-B8A911C06CC7}"/>
            </a:ext>
          </a:extLst>
        </xdr:cNvPr>
        <xdr:cNvCxnSpPr/>
      </xdr:nvCxnSpPr>
      <xdr:spPr>
        <a:xfrm flipV="1">
          <a:off x="12814300" y="102967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651" name="n_1aveValue【学校施設】&#10;有形固定資産減価償却率">
          <a:extLst>
            <a:ext uri="{FF2B5EF4-FFF2-40B4-BE49-F238E27FC236}">
              <a16:creationId xmlns:a16="http://schemas.microsoft.com/office/drawing/2014/main" id="{D94BD9E2-ADAD-4C65-AB52-AED2E7400C65}"/>
            </a:ext>
          </a:extLst>
        </xdr:cNvPr>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652" name="n_2aveValue【学校施設】&#10;有形固定資産減価償却率">
          <a:extLst>
            <a:ext uri="{FF2B5EF4-FFF2-40B4-BE49-F238E27FC236}">
              <a16:creationId xmlns:a16="http://schemas.microsoft.com/office/drawing/2014/main" id="{6F26E78F-2ABA-45C1-B047-4F66B77E0878}"/>
            </a:ext>
          </a:extLst>
        </xdr:cNvPr>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653" name="n_3aveValue【学校施設】&#10;有形固定資産減価償却率">
          <a:extLst>
            <a:ext uri="{FF2B5EF4-FFF2-40B4-BE49-F238E27FC236}">
              <a16:creationId xmlns:a16="http://schemas.microsoft.com/office/drawing/2014/main" id="{00994958-33D7-4A52-B114-053C75F38B14}"/>
            </a:ext>
          </a:extLst>
        </xdr:cNvPr>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654" name="n_4aveValue【学校施設】&#10;有形固定資産減価償却率">
          <a:extLst>
            <a:ext uri="{FF2B5EF4-FFF2-40B4-BE49-F238E27FC236}">
              <a16:creationId xmlns:a16="http://schemas.microsoft.com/office/drawing/2014/main" id="{554B9419-D85E-461B-9658-1B1A48FEDD07}"/>
            </a:ext>
          </a:extLst>
        </xdr:cNvPr>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50999</xdr:rowOff>
    </xdr:from>
    <xdr:ext cx="405111" cy="259045"/>
    <xdr:sp macro="" textlink="">
      <xdr:nvSpPr>
        <xdr:cNvPr id="655" name="n_1mainValue【学校施設】&#10;有形固定資産減価償却率">
          <a:extLst>
            <a:ext uri="{FF2B5EF4-FFF2-40B4-BE49-F238E27FC236}">
              <a16:creationId xmlns:a16="http://schemas.microsoft.com/office/drawing/2014/main" id="{D9392CE8-85EB-431C-B9E6-628A9689C455}"/>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656" name="n_2mainValue【学校施設】&#10;有形固定資産減価償却率">
          <a:extLst>
            <a:ext uri="{FF2B5EF4-FFF2-40B4-BE49-F238E27FC236}">
              <a16:creationId xmlns:a16="http://schemas.microsoft.com/office/drawing/2014/main" id="{7D68F3BC-35B8-4765-82F6-4DBDC4482E5F}"/>
            </a:ext>
          </a:extLst>
        </xdr:cNvPr>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51724</xdr:rowOff>
    </xdr:from>
    <xdr:ext cx="405111" cy="259045"/>
    <xdr:sp macro="" textlink="">
      <xdr:nvSpPr>
        <xdr:cNvPr id="657" name="n_3mainValue【学校施設】&#10;有形固定資産減価償却率">
          <a:extLst>
            <a:ext uri="{FF2B5EF4-FFF2-40B4-BE49-F238E27FC236}">
              <a16:creationId xmlns:a16="http://schemas.microsoft.com/office/drawing/2014/main" id="{2EDE7DE8-3617-40A7-AE79-3E0F7FD31C35}"/>
            </a:ext>
          </a:extLst>
        </xdr:cNvPr>
        <xdr:cNvSpPr txBox="1"/>
      </xdr:nvSpPr>
      <xdr:spPr>
        <a:xfrm>
          <a:off x="13500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54990</xdr:rowOff>
    </xdr:from>
    <xdr:ext cx="405111" cy="259045"/>
    <xdr:sp macro="" textlink="">
      <xdr:nvSpPr>
        <xdr:cNvPr id="658" name="n_4mainValue【学校施設】&#10;有形固定資産減価償却率">
          <a:extLst>
            <a:ext uri="{FF2B5EF4-FFF2-40B4-BE49-F238E27FC236}">
              <a16:creationId xmlns:a16="http://schemas.microsoft.com/office/drawing/2014/main" id="{EAAB604A-C6E7-46EA-A536-14950FA73AC9}"/>
            </a:ext>
          </a:extLst>
        </xdr:cNvPr>
        <xdr:cNvSpPr txBox="1"/>
      </xdr:nvSpPr>
      <xdr:spPr>
        <a:xfrm>
          <a:off x="126117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919BC223-B93E-41F0-9AE0-C4141992362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DCEDF478-A024-461E-ADCA-FD26961D379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76792197-A056-404C-ABCB-8F0500E476D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B1DAF37E-744B-4E7B-8EAA-4FDC591E453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28E0A2D9-B2EE-4605-881E-D672E4F5B9C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1B1265E8-13AA-4F1B-833E-94A69CFB630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991F331E-97E3-460E-AE41-A08D36AFC92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1FA22F0A-A793-4CB0-8083-9D329E59782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4FDA930E-E632-4A6A-A830-B8F9787FF7D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0426680A-A271-4C58-83A1-840BD5F478F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9" name="テキスト ボックス 668">
          <a:extLst>
            <a:ext uri="{FF2B5EF4-FFF2-40B4-BE49-F238E27FC236}">
              <a16:creationId xmlns:a16="http://schemas.microsoft.com/office/drawing/2014/main" id="{6E5C198B-4BE7-4FED-8128-6A3EB77D74C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a:extLst>
            <a:ext uri="{FF2B5EF4-FFF2-40B4-BE49-F238E27FC236}">
              <a16:creationId xmlns:a16="http://schemas.microsoft.com/office/drawing/2014/main" id="{DB4A9F9F-8C9E-40C5-B5C0-CC0DDFD98E4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1" name="テキスト ボックス 670">
          <a:extLst>
            <a:ext uri="{FF2B5EF4-FFF2-40B4-BE49-F238E27FC236}">
              <a16:creationId xmlns:a16="http://schemas.microsoft.com/office/drawing/2014/main" id="{E329094F-2EE7-4EF2-8826-C6F250524D9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a:extLst>
            <a:ext uri="{FF2B5EF4-FFF2-40B4-BE49-F238E27FC236}">
              <a16:creationId xmlns:a16="http://schemas.microsoft.com/office/drawing/2014/main" id="{D023C589-490A-470D-892F-2CF8153DAC5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3" name="テキスト ボックス 672">
          <a:extLst>
            <a:ext uri="{FF2B5EF4-FFF2-40B4-BE49-F238E27FC236}">
              <a16:creationId xmlns:a16="http://schemas.microsoft.com/office/drawing/2014/main" id="{7C57181F-7358-45FF-A44A-3737D9B68D9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a:extLst>
            <a:ext uri="{FF2B5EF4-FFF2-40B4-BE49-F238E27FC236}">
              <a16:creationId xmlns:a16="http://schemas.microsoft.com/office/drawing/2014/main" id="{F3A0BD65-BC27-4993-AEE3-8247D365188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5" name="テキスト ボックス 674">
          <a:extLst>
            <a:ext uri="{FF2B5EF4-FFF2-40B4-BE49-F238E27FC236}">
              <a16:creationId xmlns:a16="http://schemas.microsoft.com/office/drawing/2014/main" id="{BF0E92A7-5DF9-4B9A-8126-4151E7F9B5A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a:extLst>
            <a:ext uri="{FF2B5EF4-FFF2-40B4-BE49-F238E27FC236}">
              <a16:creationId xmlns:a16="http://schemas.microsoft.com/office/drawing/2014/main" id="{F64BAFEA-7735-4F72-8CD8-7A3FC50311F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7" name="テキスト ボックス 676">
          <a:extLst>
            <a:ext uri="{FF2B5EF4-FFF2-40B4-BE49-F238E27FC236}">
              <a16:creationId xmlns:a16="http://schemas.microsoft.com/office/drawing/2014/main" id="{9BC7BEDA-43D2-4EF8-8FC1-6A8EA6EDA4D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a:extLst>
            <a:ext uri="{FF2B5EF4-FFF2-40B4-BE49-F238E27FC236}">
              <a16:creationId xmlns:a16="http://schemas.microsoft.com/office/drawing/2014/main" id="{EC843CA1-D3E7-4679-B16D-9BA56EC0F2B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9" name="テキスト ボックス 678">
          <a:extLst>
            <a:ext uri="{FF2B5EF4-FFF2-40B4-BE49-F238E27FC236}">
              <a16:creationId xmlns:a16="http://schemas.microsoft.com/office/drawing/2014/main" id="{BD8CC7DF-2420-43A8-9B8D-6C015DBEC5C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737DA3E8-905F-45E5-8C0E-9A9FFB815FC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a16="http://schemas.microsoft.com/office/drawing/2014/main" id="{A857726C-417F-44F1-BDE1-42E86F0A8DD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学校施設】&#10;一人当たり面積グラフ枠">
          <a:extLst>
            <a:ext uri="{FF2B5EF4-FFF2-40B4-BE49-F238E27FC236}">
              <a16:creationId xmlns:a16="http://schemas.microsoft.com/office/drawing/2014/main" id="{6799C519-C243-4A1D-BE8E-662258AA613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683" name="直線コネクタ 682">
          <a:extLst>
            <a:ext uri="{FF2B5EF4-FFF2-40B4-BE49-F238E27FC236}">
              <a16:creationId xmlns:a16="http://schemas.microsoft.com/office/drawing/2014/main" id="{050CABD5-AA5A-4428-AA52-B82284795D64}"/>
            </a:ext>
          </a:extLst>
        </xdr:cNvPr>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684" name="【学校施設】&#10;一人当たり面積最小値テキスト">
          <a:extLst>
            <a:ext uri="{FF2B5EF4-FFF2-40B4-BE49-F238E27FC236}">
              <a16:creationId xmlns:a16="http://schemas.microsoft.com/office/drawing/2014/main" id="{1597B9DF-BCC4-45F6-B045-AD6B83580066}"/>
            </a:ext>
          </a:extLst>
        </xdr:cNvPr>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685" name="直線コネクタ 684">
          <a:extLst>
            <a:ext uri="{FF2B5EF4-FFF2-40B4-BE49-F238E27FC236}">
              <a16:creationId xmlns:a16="http://schemas.microsoft.com/office/drawing/2014/main" id="{2DA8BA7B-73AF-44B2-A9D8-F4929818FD08}"/>
            </a:ext>
          </a:extLst>
        </xdr:cNvPr>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686" name="【学校施設】&#10;一人当たり面積最大値テキスト">
          <a:extLst>
            <a:ext uri="{FF2B5EF4-FFF2-40B4-BE49-F238E27FC236}">
              <a16:creationId xmlns:a16="http://schemas.microsoft.com/office/drawing/2014/main" id="{24EB780B-4F86-422A-93CA-C6C04A0D9308}"/>
            </a:ext>
          </a:extLst>
        </xdr:cNvPr>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687" name="直線コネクタ 686">
          <a:extLst>
            <a:ext uri="{FF2B5EF4-FFF2-40B4-BE49-F238E27FC236}">
              <a16:creationId xmlns:a16="http://schemas.microsoft.com/office/drawing/2014/main" id="{9742BF3A-14CE-4DA3-A335-CF1205ACBF1C}"/>
            </a:ext>
          </a:extLst>
        </xdr:cNvPr>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75836</xdr:rowOff>
    </xdr:from>
    <xdr:ext cx="469744" cy="259045"/>
    <xdr:sp macro="" textlink="">
      <xdr:nvSpPr>
        <xdr:cNvPr id="688" name="【学校施設】&#10;一人当たり面積平均値テキスト">
          <a:extLst>
            <a:ext uri="{FF2B5EF4-FFF2-40B4-BE49-F238E27FC236}">
              <a16:creationId xmlns:a16="http://schemas.microsoft.com/office/drawing/2014/main" id="{85F7B0FB-116C-428E-B831-CE35317BA9C0}"/>
            </a:ext>
          </a:extLst>
        </xdr:cNvPr>
        <xdr:cNvSpPr txBox="1"/>
      </xdr:nvSpPr>
      <xdr:spPr>
        <a:xfrm>
          <a:off x="22199600" y="10877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689" name="フローチャート: 判断 688">
          <a:extLst>
            <a:ext uri="{FF2B5EF4-FFF2-40B4-BE49-F238E27FC236}">
              <a16:creationId xmlns:a16="http://schemas.microsoft.com/office/drawing/2014/main" id="{74A727F4-50A7-466A-9BA1-635A55950B6E}"/>
            </a:ext>
          </a:extLst>
        </xdr:cNvPr>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690" name="フローチャート: 判断 689">
          <a:extLst>
            <a:ext uri="{FF2B5EF4-FFF2-40B4-BE49-F238E27FC236}">
              <a16:creationId xmlns:a16="http://schemas.microsoft.com/office/drawing/2014/main" id="{8541A6EE-5394-4165-9543-6929D83DFBE5}"/>
            </a:ext>
          </a:extLst>
        </xdr:cNvPr>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691" name="フローチャート: 判断 690">
          <a:extLst>
            <a:ext uri="{FF2B5EF4-FFF2-40B4-BE49-F238E27FC236}">
              <a16:creationId xmlns:a16="http://schemas.microsoft.com/office/drawing/2014/main" id="{19000E39-72DD-4CFE-9564-E49B74466300}"/>
            </a:ext>
          </a:extLst>
        </xdr:cNvPr>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692" name="フローチャート: 判断 691">
          <a:extLst>
            <a:ext uri="{FF2B5EF4-FFF2-40B4-BE49-F238E27FC236}">
              <a16:creationId xmlns:a16="http://schemas.microsoft.com/office/drawing/2014/main" id="{761B551C-F87B-44A0-9784-6179DE28B326}"/>
            </a:ext>
          </a:extLst>
        </xdr:cNvPr>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693" name="フローチャート: 判断 692">
          <a:extLst>
            <a:ext uri="{FF2B5EF4-FFF2-40B4-BE49-F238E27FC236}">
              <a16:creationId xmlns:a16="http://schemas.microsoft.com/office/drawing/2014/main" id="{F5A8E776-0D14-43E9-8706-7C3EDCDBDC57}"/>
            </a:ext>
          </a:extLst>
        </xdr:cNvPr>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3957F4BC-79D1-49A3-A5EC-ABE6EC15F63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86713FDB-632D-47B9-B710-D047F7AC5D1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D1FFF41F-991F-492B-818F-D40C3855388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F36A10C-4321-4844-817A-6D5E1B4A121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F7BC7451-056C-461E-B23C-7C557C19F20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126746</xdr:rowOff>
    </xdr:from>
    <xdr:to>
      <xdr:col>116</xdr:col>
      <xdr:colOff>114300</xdr:colOff>
      <xdr:row>57</xdr:row>
      <xdr:rowOff>56896</xdr:rowOff>
    </xdr:to>
    <xdr:sp macro="" textlink="">
      <xdr:nvSpPr>
        <xdr:cNvPr id="699" name="楕円 698">
          <a:extLst>
            <a:ext uri="{FF2B5EF4-FFF2-40B4-BE49-F238E27FC236}">
              <a16:creationId xmlns:a16="http://schemas.microsoft.com/office/drawing/2014/main" id="{B4F5D5E1-5CF4-4DAD-97DD-4DE9F083872B}"/>
            </a:ext>
          </a:extLst>
        </xdr:cNvPr>
        <xdr:cNvSpPr/>
      </xdr:nvSpPr>
      <xdr:spPr>
        <a:xfrm>
          <a:off x="22110700" y="97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79773</xdr:rowOff>
    </xdr:from>
    <xdr:ext cx="469744" cy="259045"/>
    <xdr:sp macro="" textlink="">
      <xdr:nvSpPr>
        <xdr:cNvPr id="700" name="【学校施設】&#10;一人当たり面積該当値テキスト">
          <a:extLst>
            <a:ext uri="{FF2B5EF4-FFF2-40B4-BE49-F238E27FC236}">
              <a16:creationId xmlns:a16="http://schemas.microsoft.com/office/drawing/2014/main" id="{43F30E20-B138-40A2-BDD6-477B34BE38E8}"/>
            </a:ext>
          </a:extLst>
        </xdr:cNvPr>
        <xdr:cNvSpPr txBox="1"/>
      </xdr:nvSpPr>
      <xdr:spPr>
        <a:xfrm>
          <a:off x="22199600" y="968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162179</xdr:rowOff>
    </xdr:from>
    <xdr:to>
      <xdr:col>112</xdr:col>
      <xdr:colOff>38100</xdr:colOff>
      <xdr:row>57</xdr:row>
      <xdr:rowOff>92329</xdr:rowOff>
    </xdr:to>
    <xdr:sp macro="" textlink="">
      <xdr:nvSpPr>
        <xdr:cNvPr id="701" name="楕円 700">
          <a:extLst>
            <a:ext uri="{FF2B5EF4-FFF2-40B4-BE49-F238E27FC236}">
              <a16:creationId xmlns:a16="http://schemas.microsoft.com/office/drawing/2014/main" id="{53B974B4-1730-4F55-B66A-4187784F8005}"/>
            </a:ext>
          </a:extLst>
        </xdr:cNvPr>
        <xdr:cNvSpPr/>
      </xdr:nvSpPr>
      <xdr:spPr>
        <a:xfrm>
          <a:off x="21272500" y="97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6096</xdr:rowOff>
    </xdr:from>
    <xdr:to>
      <xdr:col>116</xdr:col>
      <xdr:colOff>63500</xdr:colOff>
      <xdr:row>57</xdr:row>
      <xdr:rowOff>41529</xdr:rowOff>
    </xdr:to>
    <xdr:cxnSp macro="">
      <xdr:nvCxnSpPr>
        <xdr:cNvPr id="702" name="直線コネクタ 701">
          <a:extLst>
            <a:ext uri="{FF2B5EF4-FFF2-40B4-BE49-F238E27FC236}">
              <a16:creationId xmlns:a16="http://schemas.microsoft.com/office/drawing/2014/main" id="{E207AFC2-2DF4-4E6C-9E1B-CFE9C12FBF4E}"/>
            </a:ext>
          </a:extLst>
        </xdr:cNvPr>
        <xdr:cNvCxnSpPr/>
      </xdr:nvCxnSpPr>
      <xdr:spPr>
        <a:xfrm flipV="1">
          <a:off x="21323300" y="9778746"/>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148844</xdr:rowOff>
    </xdr:from>
    <xdr:to>
      <xdr:col>107</xdr:col>
      <xdr:colOff>101600</xdr:colOff>
      <xdr:row>57</xdr:row>
      <xdr:rowOff>78994</xdr:rowOff>
    </xdr:to>
    <xdr:sp macro="" textlink="">
      <xdr:nvSpPr>
        <xdr:cNvPr id="703" name="楕円 702">
          <a:extLst>
            <a:ext uri="{FF2B5EF4-FFF2-40B4-BE49-F238E27FC236}">
              <a16:creationId xmlns:a16="http://schemas.microsoft.com/office/drawing/2014/main" id="{2BC236AC-5B52-436C-B640-6725FC1F84F7}"/>
            </a:ext>
          </a:extLst>
        </xdr:cNvPr>
        <xdr:cNvSpPr/>
      </xdr:nvSpPr>
      <xdr:spPr>
        <a:xfrm>
          <a:off x="20383500" y="97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28194</xdr:rowOff>
    </xdr:from>
    <xdr:to>
      <xdr:col>111</xdr:col>
      <xdr:colOff>177800</xdr:colOff>
      <xdr:row>57</xdr:row>
      <xdr:rowOff>41529</xdr:rowOff>
    </xdr:to>
    <xdr:cxnSp macro="">
      <xdr:nvCxnSpPr>
        <xdr:cNvPr id="704" name="直線コネクタ 703">
          <a:extLst>
            <a:ext uri="{FF2B5EF4-FFF2-40B4-BE49-F238E27FC236}">
              <a16:creationId xmlns:a16="http://schemas.microsoft.com/office/drawing/2014/main" id="{33C38A58-CE70-4F02-A72D-F8145C13AC09}"/>
            </a:ext>
          </a:extLst>
        </xdr:cNvPr>
        <xdr:cNvCxnSpPr/>
      </xdr:nvCxnSpPr>
      <xdr:spPr>
        <a:xfrm>
          <a:off x="20434300" y="9800844"/>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160274</xdr:rowOff>
    </xdr:from>
    <xdr:to>
      <xdr:col>102</xdr:col>
      <xdr:colOff>165100</xdr:colOff>
      <xdr:row>57</xdr:row>
      <xdr:rowOff>90424</xdr:rowOff>
    </xdr:to>
    <xdr:sp macro="" textlink="">
      <xdr:nvSpPr>
        <xdr:cNvPr id="705" name="楕円 704">
          <a:extLst>
            <a:ext uri="{FF2B5EF4-FFF2-40B4-BE49-F238E27FC236}">
              <a16:creationId xmlns:a16="http://schemas.microsoft.com/office/drawing/2014/main" id="{A5EA075A-9935-4C30-A1EE-72E085B545E9}"/>
            </a:ext>
          </a:extLst>
        </xdr:cNvPr>
        <xdr:cNvSpPr/>
      </xdr:nvSpPr>
      <xdr:spPr>
        <a:xfrm>
          <a:off x="19494500" y="97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28194</xdr:rowOff>
    </xdr:from>
    <xdr:to>
      <xdr:col>107</xdr:col>
      <xdr:colOff>50800</xdr:colOff>
      <xdr:row>57</xdr:row>
      <xdr:rowOff>39624</xdr:rowOff>
    </xdr:to>
    <xdr:cxnSp macro="">
      <xdr:nvCxnSpPr>
        <xdr:cNvPr id="706" name="直線コネクタ 705">
          <a:extLst>
            <a:ext uri="{FF2B5EF4-FFF2-40B4-BE49-F238E27FC236}">
              <a16:creationId xmlns:a16="http://schemas.microsoft.com/office/drawing/2014/main" id="{F6F7AC49-37CC-45BD-AB9A-35CDF98425D9}"/>
            </a:ext>
          </a:extLst>
        </xdr:cNvPr>
        <xdr:cNvCxnSpPr/>
      </xdr:nvCxnSpPr>
      <xdr:spPr>
        <a:xfrm flipV="1">
          <a:off x="19545300" y="98008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4064</xdr:rowOff>
    </xdr:from>
    <xdr:to>
      <xdr:col>98</xdr:col>
      <xdr:colOff>38100</xdr:colOff>
      <xdr:row>57</xdr:row>
      <xdr:rowOff>105664</xdr:rowOff>
    </xdr:to>
    <xdr:sp macro="" textlink="">
      <xdr:nvSpPr>
        <xdr:cNvPr id="707" name="楕円 706">
          <a:extLst>
            <a:ext uri="{FF2B5EF4-FFF2-40B4-BE49-F238E27FC236}">
              <a16:creationId xmlns:a16="http://schemas.microsoft.com/office/drawing/2014/main" id="{87AB0D48-EAB4-4196-A404-F95252F0AB23}"/>
            </a:ext>
          </a:extLst>
        </xdr:cNvPr>
        <xdr:cNvSpPr/>
      </xdr:nvSpPr>
      <xdr:spPr>
        <a:xfrm>
          <a:off x="18605500" y="97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39624</xdr:rowOff>
    </xdr:from>
    <xdr:to>
      <xdr:col>102</xdr:col>
      <xdr:colOff>114300</xdr:colOff>
      <xdr:row>57</xdr:row>
      <xdr:rowOff>54864</xdr:rowOff>
    </xdr:to>
    <xdr:cxnSp macro="">
      <xdr:nvCxnSpPr>
        <xdr:cNvPr id="708" name="直線コネクタ 707">
          <a:extLst>
            <a:ext uri="{FF2B5EF4-FFF2-40B4-BE49-F238E27FC236}">
              <a16:creationId xmlns:a16="http://schemas.microsoft.com/office/drawing/2014/main" id="{7714EB1B-B3E1-4827-BFAE-91B2E5CD12FA}"/>
            </a:ext>
          </a:extLst>
        </xdr:cNvPr>
        <xdr:cNvCxnSpPr/>
      </xdr:nvCxnSpPr>
      <xdr:spPr>
        <a:xfrm flipV="1">
          <a:off x="18656300" y="981227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17924</xdr:rowOff>
    </xdr:from>
    <xdr:ext cx="469744" cy="259045"/>
    <xdr:sp macro="" textlink="">
      <xdr:nvSpPr>
        <xdr:cNvPr id="709" name="n_1aveValue【学校施設】&#10;一人当たり面積">
          <a:extLst>
            <a:ext uri="{FF2B5EF4-FFF2-40B4-BE49-F238E27FC236}">
              <a16:creationId xmlns:a16="http://schemas.microsoft.com/office/drawing/2014/main" id="{29102AF8-C053-4705-AD52-698B5C3E57DB}"/>
            </a:ext>
          </a:extLst>
        </xdr:cNvPr>
        <xdr:cNvSpPr txBox="1"/>
      </xdr:nvSpPr>
      <xdr:spPr>
        <a:xfrm>
          <a:off x="21075727" y="1099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10685</xdr:rowOff>
    </xdr:from>
    <xdr:ext cx="469744" cy="259045"/>
    <xdr:sp macro="" textlink="">
      <xdr:nvSpPr>
        <xdr:cNvPr id="710" name="n_2aveValue【学校施設】&#10;一人当たり面積">
          <a:extLst>
            <a:ext uri="{FF2B5EF4-FFF2-40B4-BE49-F238E27FC236}">
              <a16:creationId xmlns:a16="http://schemas.microsoft.com/office/drawing/2014/main" id="{AAF02623-6B5E-4F30-97AD-C9DE4FDC6EFB}"/>
            </a:ext>
          </a:extLst>
        </xdr:cNvPr>
        <xdr:cNvSpPr txBox="1"/>
      </xdr:nvSpPr>
      <xdr:spPr>
        <a:xfrm>
          <a:off x="20199427" y="1098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15638</xdr:rowOff>
    </xdr:from>
    <xdr:ext cx="469744" cy="259045"/>
    <xdr:sp macro="" textlink="">
      <xdr:nvSpPr>
        <xdr:cNvPr id="711" name="n_3aveValue【学校施設】&#10;一人当たり面積">
          <a:extLst>
            <a:ext uri="{FF2B5EF4-FFF2-40B4-BE49-F238E27FC236}">
              <a16:creationId xmlns:a16="http://schemas.microsoft.com/office/drawing/2014/main" id="{5EBF40C4-69CE-421B-95A2-389BEC2722F9}"/>
            </a:ext>
          </a:extLst>
        </xdr:cNvPr>
        <xdr:cNvSpPr txBox="1"/>
      </xdr:nvSpPr>
      <xdr:spPr>
        <a:xfrm>
          <a:off x="19310427" y="1098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22115</xdr:rowOff>
    </xdr:from>
    <xdr:ext cx="469744" cy="259045"/>
    <xdr:sp macro="" textlink="">
      <xdr:nvSpPr>
        <xdr:cNvPr id="712" name="n_4aveValue【学校施設】&#10;一人当たり面積">
          <a:extLst>
            <a:ext uri="{FF2B5EF4-FFF2-40B4-BE49-F238E27FC236}">
              <a16:creationId xmlns:a16="http://schemas.microsoft.com/office/drawing/2014/main" id="{3317D3A7-09FC-4745-A2DA-A76549C196E8}"/>
            </a:ext>
          </a:extLst>
        </xdr:cNvPr>
        <xdr:cNvSpPr txBox="1"/>
      </xdr:nvSpPr>
      <xdr:spPr>
        <a:xfrm>
          <a:off x="18421427"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108856</xdr:rowOff>
    </xdr:from>
    <xdr:ext cx="469744" cy="259045"/>
    <xdr:sp macro="" textlink="">
      <xdr:nvSpPr>
        <xdr:cNvPr id="713" name="n_1mainValue【学校施設】&#10;一人当たり面積">
          <a:extLst>
            <a:ext uri="{FF2B5EF4-FFF2-40B4-BE49-F238E27FC236}">
              <a16:creationId xmlns:a16="http://schemas.microsoft.com/office/drawing/2014/main" id="{6C487E59-5A01-4BC4-99A2-4B77F77595D8}"/>
            </a:ext>
          </a:extLst>
        </xdr:cNvPr>
        <xdr:cNvSpPr txBox="1"/>
      </xdr:nvSpPr>
      <xdr:spPr>
        <a:xfrm>
          <a:off x="21075727" y="953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95521</xdr:rowOff>
    </xdr:from>
    <xdr:ext cx="469744" cy="259045"/>
    <xdr:sp macro="" textlink="">
      <xdr:nvSpPr>
        <xdr:cNvPr id="714" name="n_2mainValue【学校施設】&#10;一人当たり面積">
          <a:extLst>
            <a:ext uri="{FF2B5EF4-FFF2-40B4-BE49-F238E27FC236}">
              <a16:creationId xmlns:a16="http://schemas.microsoft.com/office/drawing/2014/main" id="{F2B274C7-3A99-4BCC-8B0D-DAFB14E0D0BD}"/>
            </a:ext>
          </a:extLst>
        </xdr:cNvPr>
        <xdr:cNvSpPr txBox="1"/>
      </xdr:nvSpPr>
      <xdr:spPr>
        <a:xfrm>
          <a:off x="20199427" y="952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106951</xdr:rowOff>
    </xdr:from>
    <xdr:ext cx="469744" cy="259045"/>
    <xdr:sp macro="" textlink="">
      <xdr:nvSpPr>
        <xdr:cNvPr id="715" name="n_3mainValue【学校施設】&#10;一人当たり面積">
          <a:extLst>
            <a:ext uri="{FF2B5EF4-FFF2-40B4-BE49-F238E27FC236}">
              <a16:creationId xmlns:a16="http://schemas.microsoft.com/office/drawing/2014/main" id="{1CAB63F7-8F29-41BD-8650-9D6E7B8D6AE3}"/>
            </a:ext>
          </a:extLst>
        </xdr:cNvPr>
        <xdr:cNvSpPr txBox="1"/>
      </xdr:nvSpPr>
      <xdr:spPr>
        <a:xfrm>
          <a:off x="19310427" y="953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122191</xdr:rowOff>
    </xdr:from>
    <xdr:ext cx="469744" cy="259045"/>
    <xdr:sp macro="" textlink="">
      <xdr:nvSpPr>
        <xdr:cNvPr id="716" name="n_4mainValue【学校施設】&#10;一人当たり面積">
          <a:extLst>
            <a:ext uri="{FF2B5EF4-FFF2-40B4-BE49-F238E27FC236}">
              <a16:creationId xmlns:a16="http://schemas.microsoft.com/office/drawing/2014/main" id="{2BE10645-049A-438D-AAF0-E52682B5F9EF}"/>
            </a:ext>
          </a:extLst>
        </xdr:cNvPr>
        <xdr:cNvSpPr txBox="1"/>
      </xdr:nvSpPr>
      <xdr:spPr>
        <a:xfrm>
          <a:off x="18421427" y="95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a16="http://schemas.microsoft.com/office/drawing/2014/main" id="{165ED44C-5B77-46D0-A1A3-B25076471C5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a16="http://schemas.microsoft.com/office/drawing/2014/main" id="{9B128E5D-EA9C-4447-8B6A-3E665E2B4F6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a16="http://schemas.microsoft.com/office/drawing/2014/main" id="{7401F1F4-8AF1-4431-9395-20E396667BE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a16="http://schemas.microsoft.com/office/drawing/2014/main" id="{B7418040-DA32-4572-B9A9-0077FB8247A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a16="http://schemas.microsoft.com/office/drawing/2014/main" id="{42DE4D9B-6C17-4359-9D31-2538AFF67D0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a16="http://schemas.microsoft.com/office/drawing/2014/main" id="{39E22ADD-4A99-4837-AE16-FBDD897A8F1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a16="http://schemas.microsoft.com/office/drawing/2014/main" id="{A2511EC0-11C9-47D7-9694-F673AF0C580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21FD8E8D-F82B-47D5-BF53-CB717CF60E2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a:extLst>
            <a:ext uri="{FF2B5EF4-FFF2-40B4-BE49-F238E27FC236}">
              <a16:creationId xmlns:a16="http://schemas.microsoft.com/office/drawing/2014/main" id="{9A3C3139-3674-44BD-818B-ECED514BF5A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a:extLst>
            <a:ext uri="{FF2B5EF4-FFF2-40B4-BE49-F238E27FC236}">
              <a16:creationId xmlns:a16="http://schemas.microsoft.com/office/drawing/2014/main" id="{7430E841-25EA-4A0A-802F-B7182AB2CCD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a:extLst>
            <a:ext uri="{FF2B5EF4-FFF2-40B4-BE49-F238E27FC236}">
              <a16:creationId xmlns:a16="http://schemas.microsoft.com/office/drawing/2014/main" id="{2599611E-AD39-4E9C-A9D8-600300E0430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8" name="直線コネクタ 727">
          <a:extLst>
            <a:ext uri="{FF2B5EF4-FFF2-40B4-BE49-F238E27FC236}">
              <a16:creationId xmlns:a16="http://schemas.microsoft.com/office/drawing/2014/main" id="{E38ABD7B-CD9F-430C-A32F-AABA4E67754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9" name="テキスト ボックス 728">
          <a:extLst>
            <a:ext uri="{FF2B5EF4-FFF2-40B4-BE49-F238E27FC236}">
              <a16:creationId xmlns:a16="http://schemas.microsoft.com/office/drawing/2014/main" id="{225E80CC-983A-4449-A998-6200E603E6A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0" name="直線コネクタ 729">
          <a:extLst>
            <a:ext uri="{FF2B5EF4-FFF2-40B4-BE49-F238E27FC236}">
              <a16:creationId xmlns:a16="http://schemas.microsoft.com/office/drawing/2014/main" id="{8A5DE34C-8C9B-4631-BA88-928187FC424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1" name="テキスト ボックス 730">
          <a:extLst>
            <a:ext uri="{FF2B5EF4-FFF2-40B4-BE49-F238E27FC236}">
              <a16:creationId xmlns:a16="http://schemas.microsoft.com/office/drawing/2014/main" id="{51C087CD-6AFE-4030-84D9-E49990B6712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2" name="直線コネクタ 731">
          <a:extLst>
            <a:ext uri="{FF2B5EF4-FFF2-40B4-BE49-F238E27FC236}">
              <a16:creationId xmlns:a16="http://schemas.microsoft.com/office/drawing/2014/main" id="{6ADE12FF-9C3F-450E-84E6-540B9DC5208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3" name="テキスト ボックス 732">
          <a:extLst>
            <a:ext uri="{FF2B5EF4-FFF2-40B4-BE49-F238E27FC236}">
              <a16:creationId xmlns:a16="http://schemas.microsoft.com/office/drawing/2014/main" id="{E1DDB28D-1C8C-40F6-AC0F-E1DEBCB36E9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4" name="直線コネクタ 733">
          <a:extLst>
            <a:ext uri="{FF2B5EF4-FFF2-40B4-BE49-F238E27FC236}">
              <a16:creationId xmlns:a16="http://schemas.microsoft.com/office/drawing/2014/main" id="{C696949D-F071-4FD9-A651-E1F89BCA1BC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5" name="テキスト ボックス 734">
          <a:extLst>
            <a:ext uri="{FF2B5EF4-FFF2-40B4-BE49-F238E27FC236}">
              <a16:creationId xmlns:a16="http://schemas.microsoft.com/office/drawing/2014/main" id="{C3B12EC8-36CA-40D7-BA42-40B7D12C3EA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6" name="直線コネクタ 735">
          <a:extLst>
            <a:ext uri="{FF2B5EF4-FFF2-40B4-BE49-F238E27FC236}">
              <a16:creationId xmlns:a16="http://schemas.microsoft.com/office/drawing/2014/main" id="{57BF4A38-355E-4344-BEFC-1B98CBEDD41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7" name="テキスト ボックス 736">
          <a:extLst>
            <a:ext uri="{FF2B5EF4-FFF2-40B4-BE49-F238E27FC236}">
              <a16:creationId xmlns:a16="http://schemas.microsoft.com/office/drawing/2014/main" id="{B35585F3-444E-46E5-8A7C-EFF8B5C9C9F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a:extLst>
            <a:ext uri="{FF2B5EF4-FFF2-40B4-BE49-F238E27FC236}">
              <a16:creationId xmlns:a16="http://schemas.microsoft.com/office/drawing/2014/main" id="{A13065DF-ABAA-4E24-BD22-C3465335032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9" name="テキスト ボックス 738">
          <a:extLst>
            <a:ext uri="{FF2B5EF4-FFF2-40B4-BE49-F238E27FC236}">
              <a16:creationId xmlns:a16="http://schemas.microsoft.com/office/drawing/2014/main" id="{BF7A9BA8-DB3E-4CD7-9662-806905B6B9C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児童館】&#10;有形固定資産減価償却率グラフ枠">
          <a:extLst>
            <a:ext uri="{FF2B5EF4-FFF2-40B4-BE49-F238E27FC236}">
              <a16:creationId xmlns:a16="http://schemas.microsoft.com/office/drawing/2014/main" id="{9A3479AB-3947-4E3C-99A1-1B4D27ABE14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741" name="直線コネクタ 740">
          <a:extLst>
            <a:ext uri="{FF2B5EF4-FFF2-40B4-BE49-F238E27FC236}">
              <a16:creationId xmlns:a16="http://schemas.microsoft.com/office/drawing/2014/main" id="{333DCDE9-DDFB-4F48-A4F3-8D8411CCA213}"/>
            </a:ext>
          </a:extLst>
        </xdr:cNvPr>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2" name="【児童館】&#10;有形固定資産減価償却率最小値テキスト">
          <a:extLst>
            <a:ext uri="{FF2B5EF4-FFF2-40B4-BE49-F238E27FC236}">
              <a16:creationId xmlns:a16="http://schemas.microsoft.com/office/drawing/2014/main" id="{2DD51FF8-B449-4B32-8124-9FB89488597C}"/>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3" name="直線コネクタ 742">
          <a:extLst>
            <a:ext uri="{FF2B5EF4-FFF2-40B4-BE49-F238E27FC236}">
              <a16:creationId xmlns:a16="http://schemas.microsoft.com/office/drawing/2014/main" id="{0CF525BC-E2A6-467A-96D3-67CDC017F702}"/>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744" name="【児童館】&#10;有形固定資産減価償却率最大値テキスト">
          <a:extLst>
            <a:ext uri="{FF2B5EF4-FFF2-40B4-BE49-F238E27FC236}">
              <a16:creationId xmlns:a16="http://schemas.microsoft.com/office/drawing/2014/main" id="{8DAECEF0-4651-41B5-A05F-A60B963B38F0}"/>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745" name="直線コネクタ 744">
          <a:extLst>
            <a:ext uri="{FF2B5EF4-FFF2-40B4-BE49-F238E27FC236}">
              <a16:creationId xmlns:a16="http://schemas.microsoft.com/office/drawing/2014/main" id="{9ABFBAA9-2FB4-4DCE-AAC5-7ECBC1C6D6AE}"/>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118763</xdr:rowOff>
    </xdr:from>
    <xdr:ext cx="405111" cy="259045"/>
    <xdr:sp macro="" textlink="">
      <xdr:nvSpPr>
        <xdr:cNvPr id="746" name="【児童館】&#10;有形固定資産減価償却率平均値テキスト">
          <a:extLst>
            <a:ext uri="{FF2B5EF4-FFF2-40B4-BE49-F238E27FC236}">
              <a16:creationId xmlns:a16="http://schemas.microsoft.com/office/drawing/2014/main" id="{AC102D81-A025-407C-BC83-B123E2EC3127}"/>
            </a:ext>
          </a:extLst>
        </xdr:cNvPr>
        <xdr:cNvSpPr txBox="1"/>
      </xdr:nvSpPr>
      <xdr:spPr>
        <a:xfrm>
          <a:off x="163576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747" name="フローチャート: 判断 746">
          <a:extLst>
            <a:ext uri="{FF2B5EF4-FFF2-40B4-BE49-F238E27FC236}">
              <a16:creationId xmlns:a16="http://schemas.microsoft.com/office/drawing/2014/main" id="{5395748C-0C65-4605-B3CE-79322356C0BD}"/>
            </a:ext>
          </a:extLst>
        </xdr:cNvPr>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748" name="フローチャート: 判断 747">
          <a:extLst>
            <a:ext uri="{FF2B5EF4-FFF2-40B4-BE49-F238E27FC236}">
              <a16:creationId xmlns:a16="http://schemas.microsoft.com/office/drawing/2014/main" id="{D5475D09-CA22-42E5-AF56-52FE0DBCC018}"/>
            </a:ext>
          </a:extLst>
        </xdr:cNvPr>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749" name="フローチャート: 判断 748">
          <a:extLst>
            <a:ext uri="{FF2B5EF4-FFF2-40B4-BE49-F238E27FC236}">
              <a16:creationId xmlns:a16="http://schemas.microsoft.com/office/drawing/2014/main" id="{832EFC4C-A02F-42D6-80D9-B574584BA5E5}"/>
            </a:ext>
          </a:extLst>
        </xdr:cNvPr>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750" name="フローチャート: 判断 749">
          <a:extLst>
            <a:ext uri="{FF2B5EF4-FFF2-40B4-BE49-F238E27FC236}">
              <a16:creationId xmlns:a16="http://schemas.microsoft.com/office/drawing/2014/main" id="{B194A463-463A-487D-8F75-9E518B3448B4}"/>
            </a:ext>
          </a:extLst>
        </xdr:cNvPr>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751" name="フローチャート: 判断 750">
          <a:extLst>
            <a:ext uri="{FF2B5EF4-FFF2-40B4-BE49-F238E27FC236}">
              <a16:creationId xmlns:a16="http://schemas.microsoft.com/office/drawing/2014/main" id="{3B4E0C08-B43C-4739-AFEF-608E2524D8F7}"/>
            </a:ext>
          </a:extLst>
        </xdr:cNvPr>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6BF7E4C0-814B-4D54-901A-726DF448402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8B647335-4AB5-4165-B642-E18C6F408D4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DCB6F234-7BA0-4F94-AB42-EE7C162221F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4CB5BCF7-6D6E-4524-8FAC-21A3CFE22AF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DBACE464-539D-4B41-B930-0B9ECCA55AF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29211</xdr:rowOff>
    </xdr:from>
    <xdr:to>
      <xdr:col>85</xdr:col>
      <xdr:colOff>177800</xdr:colOff>
      <xdr:row>84</xdr:row>
      <xdr:rowOff>130811</xdr:rowOff>
    </xdr:to>
    <xdr:sp macro="" textlink="">
      <xdr:nvSpPr>
        <xdr:cNvPr id="757" name="楕円 756">
          <a:extLst>
            <a:ext uri="{FF2B5EF4-FFF2-40B4-BE49-F238E27FC236}">
              <a16:creationId xmlns:a16="http://schemas.microsoft.com/office/drawing/2014/main" id="{8EB78F59-CE49-46A4-BF3C-EDEF2B3D590D}"/>
            </a:ext>
          </a:extLst>
        </xdr:cNvPr>
        <xdr:cNvSpPr/>
      </xdr:nvSpPr>
      <xdr:spPr>
        <a:xfrm>
          <a:off x="162687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7638</xdr:rowOff>
    </xdr:from>
    <xdr:ext cx="405111" cy="259045"/>
    <xdr:sp macro="" textlink="">
      <xdr:nvSpPr>
        <xdr:cNvPr id="758" name="【児童館】&#10;有形固定資産減価償却率該当値テキスト">
          <a:extLst>
            <a:ext uri="{FF2B5EF4-FFF2-40B4-BE49-F238E27FC236}">
              <a16:creationId xmlns:a16="http://schemas.microsoft.com/office/drawing/2014/main" id="{9008E32A-637A-43E8-A40F-50C179AB8261}"/>
            </a:ext>
          </a:extLst>
        </xdr:cNvPr>
        <xdr:cNvSpPr txBox="1"/>
      </xdr:nvSpPr>
      <xdr:spPr>
        <a:xfrm>
          <a:off x="16357600"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33020</xdr:rowOff>
    </xdr:from>
    <xdr:to>
      <xdr:col>81</xdr:col>
      <xdr:colOff>101600</xdr:colOff>
      <xdr:row>84</xdr:row>
      <xdr:rowOff>134620</xdr:rowOff>
    </xdr:to>
    <xdr:sp macro="" textlink="">
      <xdr:nvSpPr>
        <xdr:cNvPr id="759" name="楕円 758">
          <a:extLst>
            <a:ext uri="{FF2B5EF4-FFF2-40B4-BE49-F238E27FC236}">
              <a16:creationId xmlns:a16="http://schemas.microsoft.com/office/drawing/2014/main" id="{1FEED633-C117-4124-B818-DBF3580E9121}"/>
            </a:ext>
          </a:extLst>
        </xdr:cNvPr>
        <xdr:cNvSpPr/>
      </xdr:nvSpPr>
      <xdr:spPr>
        <a:xfrm>
          <a:off x="15430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80011</xdr:rowOff>
    </xdr:from>
    <xdr:to>
      <xdr:col>85</xdr:col>
      <xdr:colOff>127000</xdr:colOff>
      <xdr:row>84</xdr:row>
      <xdr:rowOff>83820</xdr:rowOff>
    </xdr:to>
    <xdr:cxnSp macro="">
      <xdr:nvCxnSpPr>
        <xdr:cNvPr id="760" name="直線コネクタ 759">
          <a:extLst>
            <a:ext uri="{FF2B5EF4-FFF2-40B4-BE49-F238E27FC236}">
              <a16:creationId xmlns:a16="http://schemas.microsoft.com/office/drawing/2014/main" id="{8F651394-CD45-4106-9A55-0205C00F8C97}"/>
            </a:ext>
          </a:extLst>
        </xdr:cNvPr>
        <xdr:cNvCxnSpPr/>
      </xdr:nvCxnSpPr>
      <xdr:spPr>
        <a:xfrm flipV="1">
          <a:off x="15481300" y="144818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636</xdr:rowOff>
    </xdr:from>
    <xdr:to>
      <xdr:col>76</xdr:col>
      <xdr:colOff>165100</xdr:colOff>
      <xdr:row>84</xdr:row>
      <xdr:rowOff>102236</xdr:rowOff>
    </xdr:to>
    <xdr:sp macro="" textlink="">
      <xdr:nvSpPr>
        <xdr:cNvPr id="761" name="楕円 760">
          <a:extLst>
            <a:ext uri="{FF2B5EF4-FFF2-40B4-BE49-F238E27FC236}">
              <a16:creationId xmlns:a16="http://schemas.microsoft.com/office/drawing/2014/main" id="{21043633-3995-4085-8679-12C1F55FE0F6}"/>
            </a:ext>
          </a:extLst>
        </xdr:cNvPr>
        <xdr:cNvSpPr/>
      </xdr:nvSpPr>
      <xdr:spPr>
        <a:xfrm>
          <a:off x="14541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51436</xdr:rowOff>
    </xdr:from>
    <xdr:to>
      <xdr:col>81</xdr:col>
      <xdr:colOff>50800</xdr:colOff>
      <xdr:row>84</xdr:row>
      <xdr:rowOff>83820</xdr:rowOff>
    </xdr:to>
    <xdr:cxnSp macro="">
      <xdr:nvCxnSpPr>
        <xdr:cNvPr id="762" name="直線コネクタ 761">
          <a:extLst>
            <a:ext uri="{FF2B5EF4-FFF2-40B4-BE49-F238E27FC236}">
              <a16:creationId xmlns:a16="http://schemas.microsoft.com/office/drawing/2014/main" id="{31ED698F-C198-4B46-948E-33E2FDE23FE4}"/>
            </a:ext>
          </a:extLst>
        </xdr:cNvPr>
        <xdr:cNvCxnSpPr/>
      </xdr:nvCxnSpPr>
      <xdr:spPr>
        <a:xfrm>
          <a:off x="14592300" y="144532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130175</xdr:rowOff>
    </xdr:from>
    <xdr:to>
      <xdr:col>72</xdr:col>
      <xdr:colOff>38100</xdr:colOff>
      <xdr:row>84</xdr:row>
      <xdr:rowOff>60325</xdr:rowOff>
    </xdr:to>
    <xdr:sp macro="" textlink="">
      <xdr:nvSpPr>
        <xdr:cNvPr id="763" name="楕円 762">
          <a:extLst>
            <a:ext uri="{FF2B5EF4-FFF2-40B4-BE49-F238E27FC236}">
              <a16:creationId xmlns:a16="http://schemas.microsoft.com/office/drawing/2014/main" id="{60C8657C-F8FA-49CA-B730-C942853820FA}"/>
            </a:ext>
          </a:extLst>
        </xdr:cNvPr>
        <xdr:cNvSpPr/>
      </xdr:nvSpPr>
      <xdr:spPr>
        <a:xfrm>
          <a:off x="13652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9525</xdr:rowOff>
    </xdr:from>
    <xdr:to>
      <xdr:col>76</xdr:col>
      <xdr:colOff>114300</xdr:colOff>
      <xdr:row>84</xdr:row>
      <xdr:rowOff>51436</xdr:rowOff>
    </xdr:to>
    <xdr:cxnSp macro="">
      <xdr:nvCxnSpPr>
        <xdr:cNvPr id="764" name="直線コネクタ 763">
          <a:extLst>
            <a:ext uri="{FF2B5EF4-FFF2-40B4-BE49-F238E27FC236}">
              <a16:creationId xmlns:a16="http://schemas.microsoft.com/office/drawing/2014/main" id="{E5885355-FFA5-4CA4-9C44-1750A50BA4A5}"/>
            </a:ext>
          </a:extLst>
        </xdr:cNvPr>
        <xdr:cNvCxnSpPr/>
      </xdr:nvCxnSpPr>
      <xdr:spPr>
        <a:xfrm>
          <a:off x="13703300" y="144113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86361</xdr:rowOff>
    </xdr:from>
    <xdr:to>
      <xdr:col>67</xdr:col>
      <xdr:colOff>101600</xdr:colOff>
      <xdr:row>84</xdr:row>
      <xdr:rowOff>16511</xdr:rowOff>
    </xdr:to>
    <xdr:sp macro="" textlink="">
      <xdr:nvSpPr>
        <xdr:cNvPr id="765" name="楕円 764">
          <a:extLst>
            <a:ext uri="{FF2B5EF4-FFF2-40B4-BE49-F238E27FC236}">
              <a16:creationId xmlns:a16="http://schemas.microsoft.com/office/drawing/2014/main" id="{AB1E5846-B86B-4F4B-87B9-46471DAA22CC}"/>
            </a:ext>
          </a:extLst>
        </xdr:cNvPr>
        <xdr:cNvSpPr/>
      </xdr:nvSpPr>
      <xdr:spPr>
        <a:xfrm>
          <a:off x="12763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137161</xdr:rowOff>
    </xdr:from>
    <xdr:to>
      <xdr:col>71</xdr:col>
      <xdr:colOff>177800</xdr:colOff>
      <xdr:row>84</xdr:row>
      <xdr:rowOff>9525</xdr:rowOff>
    </xdr:to>
    <xdr:cxnSp macro="">
      <xdr:nvCxnSpPr>
        <xdr:cNvPr id="766" name="直線コネクタ 765">
          <a:extLst>
            <a:ext uri="{FF2B5EF4-FFF2-40B4-BE49-F238E27FC236}">
              <a16:creationId xmlns:a16="http://schemas.microsoft.com/office/drawing/2014/main" id="{55E9D18F-2DB2-47BF-8E94-041C6CECC3C7}"/>
            </a:ext>
          </a:extLst>
        </xdr:cNvPr>
        <xdr:cNvCxnSpPr/>
      </xdr:nvCxnSpPr>
      <xdr:spPr>
        <a:xfrm>
          <a:off x="12814300" y="143675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36847</xdr:rowOff>
    </xdr:from>
    <xdr:ext cx="405111" cy="259045"/>
    <xdr:sp macro="" textlink="">
      <xdr:nvSpPr>
        <xdr:cNvPr id="767" name="n_1aveValue【児童館】&#10;有形固定資産減価償却率">
          <a:extLst>
            <a:ext uri="{FF2B5EF4-FFF2-40B4-BE49-F238E27FC236}">
              <a16:creationId xmlns:a16="http://schemas.microsoft.com/office/drawing/2014/main" id="{FBD5A38F-CBAD-4271-882C-62C0FDACCE9E}"/>
            </a:ext>
          </a:extLst>
        </xdr:cNvPr>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768" name="n_2aveValue【児童館】&#10;有形固定資産減価償却率">
          <a:extLst>
            <a:ext uri="{FF2B5EF4-FFF2-40B4-BE49-F238E27FC236}">
              <a16:creationId xmlns:a16="http://schemas.microsoft.com/office/drawing/2014/main" id="{217F7C32-7087-4120-8438-BF1E1C1CDFD4}"/>
            </a:ext>
          </a:extLst>
        </xdr:cNvPr>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769" name="n_3aveValue【児童館】&#10;有形固定資産減価償却率">
          <a:extLst>
            <a:ext uri="{FF2B5EF4-FFF2-40B4-BE49-F238E27FC236}">
              <a16:creationId xmlns:a16="http://schemas.microsoft.com/office/drawing/2014/main" id="{5375E9CF-F2F4-46BD-84EF-61C1B2E7E2C7}"/>
            </a:ext>
          </a:extLst>
        </xdr:cNvPr>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770" name="n_4aveValue【児童館】&#10;有形固定資産減価償却率">
          <a:extLst>
            <a:ext uri="{FF2B5EF4-FFF2-40B4-BE49-F238E27FC236}">
              <a16:creationId xmlns:a16="http://schemas.microsoft.com/office/drawing/2014/main" id="{F1E8ABF6-7B0E-4BE0-A843-299B3992B1C5}"/>
            </a:ext>
          </a:extLst>
        </xdr:cNvPr>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125747</xdr:rowOff>
    </xdr:from>
    <xdr:ext cx="405111" cy="259045"/>
    <xdr:sp macro="" textlink="">
      <xdr:nvSpPr>
        <xdr:cNvPr id="771" name="n_1mainValue【児童館】&#10;有形固定資産減価償却率">
          <a:extLst>
            <a:ext uri="{FF2B5EF4-FFF2-40B4-BE49-F238E27FC236}">
              <a16:creationId xmlns:a16="http://schemas.microsoft.com/office/drawing/2014/main" id="{7A81E6E0-0D65-4FAF-8BC5-E4ECBF89EB9C}"/>
            </a:ext>
          </a:extLst>
        </xdr:cNvPr>
        <xdr:cNvSpPr txBox="1"/>
      </xdr:nvSpPr>
      <xdr:spPr>
        <a:xfrm>
          <a:off x="152660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93363</xdr:rowOff>
    </xdr:from>
    <xdr:ext cx="405111" cy="259045"/>
    <xdr:sp macro="" textlink="">
      <xdr:nvSpPr>
        <xdr:cNvPr id="772" name="n_2mainValue【児童館】&#10;有形固定資産減価償却率">
          <a:extLst>
            <a:ext uri="{FF2B5EF4-FFF2-40B4-BE49-F238E27FC236}">
              <a16:creationId xmlns:a16="http://schemas.microsoft.com/office/drawing/2014/main" id="{2FAADDD2-1BE6-4CAD-8708-A7FBE89B80F6}"/>
            </a:ext>
          </a:extLst>
        </xdr:cNvPr>
        <xdr:cNvSpPr txBox="1"/>
      </xdr:nvSpPr>
      <xdr:spPr>
        <a:xfrm>
          <a:off x="143897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51452</xdr:rowOff>
    </xdr:from>
    <xdr:ext cx="405111" cy="259045"/>
    <xdr:sp macro="" textlink="">
      <xdr:nvSpPr>
        <xdr:cNvPr id="773" name="n_3mainValue【児童館】&#10;有形固定資産減価償却率">
          <a:extLst>
            <a:ext uri="{FF2B5EF4-FFF2-40B4-BE49-F238E27FC236}">
              <a16:creationId xmlns:a16="http://schemas.microsoft.com/office/drawing/2014/main" id="{3D9C1B90-EE7A-4C8C-80B5-57FA148FF363}"/>
            </a:ext>
          </a:extLst>
        </xdr:cNvPr>
        <xdr:cNvSpPr txBox="1"/>
      </xdr:nvSpPr>
      <xdr:spPr>
        <a:xfrm>
          <a:off x="135007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7638</xdr:rowOff>
    </xdr:from>
    <xdr:ext cx="405111" cy="259045"/>
    <xdr:sp macro="" textlink="">
      <xdr:nvSpPr>
        <xdr:cNvPr id="774" name="n_4mainValue【児童館】&#10;有形固定資産減価償却率">
          <a:extLst>
            <a:ext uri="{FF2B5EF4-FFF2-40B4-BE49-F238E27FC236}">
              <a16:creationId xmlns:a16="http://schemas.microsoft.com/office/drawing/2014/main" id="{66A6EDAE-1D9B-4B8D-86CA-EFCFF40023EC}"/>
            </a:ext>
          </a:extLst>
        </xdr:cNvPr>
        <xdr:cNvSpPr txBox="1"/>
      </xdr:nvSpPr>
      <xdr:spPr>
        <a:xfrm>
          <a:off x="12611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a16="http://schemas.microsoft.com/office/drawing/2014/main" id="{CD5A5D2F-C817-4B95-A556-21F26460E0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a16="http://schemas.microsoft.com/office/drawing/2014/main" id="{822F2406-A5B2-4368-8F23-198E177ED90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a16="http://schemas.microsoft.com/office/drawing/2014/main" id="{D785EFA7-7BD4-4209-A368-7C01C235255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a16="http://schemas.microsoft.com/office/drawing/2014/main" id="{2B775A5C-4CA6-4A1A-AC63-547CCFC2DED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a16="http://schemas.microsoft.com/office/drawing/2014/main" id="{C622125C-78B7-43BD-B8F0-7899FFF541A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a16="http://schemas.microsoft.com/office/drawing/2014/main" id="{AF49EDD8-71AB-4417-AAB2-8B2B26CEF7F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a16="http://schemas.microsoft.com/office/drawing/2014/main" id="{F833FB85-81B9-4D68-94AB-59C6A965953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a16="http://schemas.microsoft.com/office/drawing/2014/main" id="{FB6B6DCC-4547-474F-BF5A-1CE481AD264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a:extLst>
            <a:ext uri="{FF2B5EF4-FFF2-40B4-BE49-F238E27FC236}">
              <a16:creationId xmlns:a16="http://schemas.microsoft.com/office/drawing/2014/main" id="{7BE1BF36-D7F5-4AD6-AE8C-2BCEED31F1F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a16="http://schemas.microsoft.com/office/drawing/2014/main" id="{99951D32-B606-4EBB-BEEE-75E8209156D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5" name="直線コネクタ 784">
          <a:extLst>
            <a:ext uri="{FF2B5EF4-FFF2-40B4-BE49-F238E27FC236}">
              <a16:creationId xmlns:a16="http://schemas.microsoft.com/office/drawing/2014/main" id="{BDE8CB76-B7BD-44DC-BE1E-97FD0CF3293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6" name="テキスト ボックス 785">
          <a:extLst>
            <a:ext uri="{FF2B5EF4-FFF2-40B4-BE49-F238E27FC236}">
              <a16:creationId xmlns:a16="http://schemas.microsoft.com/office/drawing/2014/main" id="{1733E5E2-C90E-4ACA-9882-A494C59B45A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7" name="直線コネクタ 786">
          <a:extLst>
            <a:ext uri="{FF2B5EF4-FFF2-40B4-BE49-F238E27FC236}">
              <a16:creationId xmlns:a16="http://schemas.microsoft.com/office/drawing/2014/main" id="{B955A384-0629-4116-A65D-5A0CCF2786F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8" name="テキスト ボックス 787">
          <a:extLst>
            <a:ext uri="{FF2B5EF4-FFF2-40B4-BE49-F238E27FC236}">
              <a16:creationId xmlns:a16="http://schemas.microsoft.com/office/drawing/2014/main" id="{1DD09835-6BF2-463A-A942-F3CCE01F8D1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9" name="直線コネクタ 788">
          <a:extLst>
            <a:ext uri="{FF2B5EF4-FFF2-40B4-BE49-F238E27FC236}">
              <a16:creationId xmlns:a16="http://schemas.microsoft.com/office/drawing/2014/main" id="{23FC6486-56A1-48A4-A13C-6423CD47B4C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0" name="テキスト ボックス 789">
          <a:extLst>
            <a:ext uri="{FF2B5EF4-FFF2-40B4-BE49-F238E27FC236}">
              <a16:creationId xmlns:a16="http://schemas.microsoft.com/office/drawing/2014/main" id="{774D04FB-BA62-4B42-A4E3-12B7C10257F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1" name="直線コネクタ 790">
          <a:extLst>
            <a:ext uri="{FF2B5EF4-FFF2-40B4-BE49-F238E27FC236}">
              <a16:creationId xmlns:a16="http://schemas.microsoft.com/office/drawing/2014/main" id="{78C9AF3A-244B-4BE0-9CB8-398024F0B00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2" name="テキスト ボックス 791">
          <a:extLst>
            <a:ext uri="{FF2B5EF4-FFF2-40B4-BE49-F238E27FC236}">
              <a16:creationId xmlns:a16="http://schemas.microsoft.com/office/drawing/2014/main" id="{ABC4AEFB-E17E-4120-9E91-CE4952F6FE7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3" name="直線コネクタ 792">
          <a:extLst>
            <a:ext uri="{FF2B5EF4-FFF2-40B4-BE49-F238E27FC236}">
              <a16:creationId xmlns:a16="http://schemas.microsoft.com/office/drawing/2014/main" id="{2FF71C14-9214-4B26-8A59-2F867DA8969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4" name="テキスト ボックス 793">
          <a:extLst>
            <a:ext uri="{FF2B5EF4-FFF2-40B4-BE49-F238E27FC236}">
              <a16:creationId xmlns:a16="http://schemas.microsoft.com/office/drawing/2014/main" id="{628E6FC7-AF53-4AC0-85A7-C135B1894CD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7A451D6B-DB65-4FAF-B347-81090C69A8B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A916EE09-EB93-4BEF-86FB-1D549E25DE7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a:extLst>
            <a:ext uri="{FF2B5EF4-FFF2-40B4-BE49-F238E27FC236}">
              <a16:creationId xmlns:a16="http://schemas.microsoft.com/office/drawing/2014/main" id="{0A098EFA-E3A9-487E-8C20-2B14B26FA17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98" name="直線コネクタ 797">
          <a:extLst>
            <a:ext uri="{FF2B5EF4-FFF2-40B4-BE49-F238E27FC236}">
              <a16:creationId xmlns:a16="http://schemas.microsoft.com/office/drawing/2014/main" id="{D7558201-0B31-44E0-BE85-39DA60D2EF26}"/>
            </a:ext>
          </a:extLst>
        </xdr:cNvPr>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9" name="【児童館】&#10;一人当たり面積最小値テキスト">
          <a:extLst>
            <a:ext uri="{FF2B5EF4-FFF2-40B4-BE49-F238E27FC236}">
              <a16:creationId xmlns:a16="http://schemas.microsoft.com/office/drawing/2014/main" id="{A932773E-BAB2-473F-940B-750A61AC7D59}"/>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0" name="直線コネクタ 799">
          <a:extLst>
            <a:ext uri="{FF2B5EF4-FFF2-40B4-BE49-F238E27FC236}">
              <a16:creationId xmlns:a16="http://schemas.microsoft.com/office/drawing/2014/main" id="{6AFEB8D0-EB27-4D15-80DC-1E5A376C1F4C}"/>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01" name="【児童館】&#10;一人当たり面積最大値テキスト">
          <a:extLst>
            <a:ext uri="{FF2B5EF4-FFF2-40B4-BE49-F238E27FC236}">
              <a16:creationId xmlns:a16="http://schemas.microsoft.com/office/drawing/2014/main" id="{B3553632-2D77-41EB-BB62-16886421DAF3}"/>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02" name="直線コネクタ 801">
          <a:extLst>
            <a:ext uri="{FF2B5EF4-FFF2-40B4-BE49-F238E27FC236}">
              <a16:creationId xmlns:a16="http://schemas.microsoft.com/office/drawing/2014/main" id="{F5A6DC81-0C60-4B9A-A235-4D1BF1114DDC}"/>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803" name="【児童館】&#10;一人当たり面積平均値テキスト">
          <a:extLst>
            <a:ext uri="{FF2B5EF4-FFF2-40B4-BE49-F238E27FC236}">
              <a16:creationId xmlns:a16="http://schemas.microsoft.com/office/drawing/2014/main" id="{DE5F7B5C-66F9-4DFE-82FB-040C28CAF47D}"/>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804" name="フローチャート: 判断 803">
          <a:extLst>
            <a:ext uri="{FF2B5EF4-FFF2-40B4-BE49-F238E27FC236}">
              <a16:creationId xmlns:a16="http://schemas.microsoft.com/office/drawing/2014/main" id="{F430D36A-8F7D-4CEA-B771-9B70BE138658}"/>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5" name="フローチャート: 判断 804">
          <a:extLst>
            <a:ext uri="{FF2B5EF4-FFF2-40B4-BE49-F238E27FC236}">
              <a16:creationId xmlns:a16="http://schemas.microsoft.com/office/drawing/2014/main" id="{75C75665-BD40-4D90-A3F9-A135EF13DED6}"/>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6" name="フローチャート: 判断 805">
          <a:extLst>
            <a:ext uri="{FF2B5EF4-FFF2-40B4-BE49-F238E27FC236}">
              <a16:creationId xmlns:a16="http://schemas.microsoft.com/office/drawing/2014/main" id="{4FF1C17C-188D-4F9C-9457-27AEB7B3FCE6}"/>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07" name="フローチャート: 判断 806">
          <a:extLst>
            <a:ext uri="{FF2B5EF4-FFF2-40B4-BE49-F238E27FC236}">
              <a16:creationId xmlns:a16="http://schemas.microsoft.com/office/drawing/2014/main" id="{5DE3BFA9-1FB1-4F2B-A0A0-C1DE96E67AC4}"/>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08" name="フローチャート: 判断 807">
          <a:extLst>
            <a:ext uri="{FF2B5EF4-FFF2-40B4-BE49-F238E27FC236}">
              <a16:creationId xmlns:a16="http://schemas.microsoft.com/office/drawing/2014/main" id="{E3D32079-D00B-4240-B3FB-FC3389BC9BD9}"/>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63E09324-F618-4FE5-9993-B0C0144447C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1FD85F3-ECC8-4001-A879-86B5FC20F51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F38C2EB6-65C0-4232-A06B-17004CE80CA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F07EF2A3-5E13-4CA6-97A9-AA3B7D5F32C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2E094C57-36FB-4D97-A328-7C314A29B5C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814" name="楕円 813">
          <a:extLst>
            <a:ext uri="{FF2B5EF4-FFF2-40B4-BE49-F238E27FC236}">
              <a16:creationId xmlns:a16="http://schemas.microsoft.com/office/drawing/2014/main" id="{E3D7474F-6022-48AE-AA69-808C6143BB86}"/>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815" name="【児童館】&#10;一人当たり面積該当値テキスト">
          <a:extLst>
            <a:ext uri="{FF2B5EF4-FFF2-40B4-BE49-F238E27FC236}">
              <a16:creationId xmlns:a16="http://schemas.microsoft.com/office/drawing/2014/main" id="{16E76BB0-FE03-4CC2-B72E-739D531CAA2B}"/>
            </a:ext>
          </a:extLst>
        </xdr:cNvPr>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816" name="楕円 815">
          <a:extLst>
            <a:ext uri="{FF2B5EF4-FFF2-40B4-BE49-F238E27FC236}">
              <a16:creationId xmlns:a16="http://schemas.microsoft.com/office/drawing/2014/main" id="{D178DA64-E462-454F-87B6-C3D74444634B}"/>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817" name="直線コネクタ 816">
          <a:extLst>
            <a:ext uri="{FF2B5EF4-FFF2-40B4-BE49-F238E27FC236}">
              <a16:creationId xmlns:a16="http://schemas.microsoft.com/office/drawing/2014/main" id="{CA79DD0E-7CB7-4E3E-B92F-6550C8C1A324}"/>
            </a:ext>
          </a:extLst>
        </xdr:cNvPr>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818" name="楕円 817">
          <a:extLst>
            <a:ext uri="{FF2B5EF4-FFF2-40B4-BE49-F238E27FC236}">
              <a16:creationId xmlns:a16="http://schemas.microsoft.com/office/drawing/2014/main" id="{D8F25888-878F-45E9-98B5-F1B2F216B538}"/>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819" name="直線コネクタ 818">
          <a:extLst>
            <a:ext uri="{FF2B5EF4-FFF2-40B4-BE49-F238E27FC236}">
              <a16:creationId xmlns:a16="http://schemas.microsoft.com/office/drawing/2014/main" id="{41230DD0-67A3-4E91-BD5E-4C2E5BD4D1B2}"/>
            </a:ext>
          </a:extLst>
        </xdr:cNvPr>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820" name="楕円 819">
          <a:extLst>
            <a:ext uri="{FF2B5EF4-FFF2-40B4-BE49-F238E27FC236}">
              <a16:creationId xmlns:a16="http://schemas.microsoft.com/office/drawing/2014/main" id="{BA81578C-CC73-40A3-808B-35A9CAA050BC}"/>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821" name="直線コネクタ 820">
          <a:extLst>
            <a:ext uri="{FF2B5EF4-FFF2-40B4-BE49-F238E27FC236}">
              <a16:creationId xmlns:a16="http://schemas.microsoft.com/office/drawing/2014/main" id="{1B2791B7-A53E-4894-94D4-4112D3A0A4A7}"/>
            </a:ext>
          </a:extLst>
        </xdr:cNvPr>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822" name="楕円 821">
          <a:extLst>
            <a:ext uri="{FF2B5EF4-FFF2-40B4-BE49-F238E27FC236}">
              <a16:creationId xmlns:a16="http://schemas.microsoft.com/office/drawing/2014/main" id="{AE3AB4D8-A558-4D33-842D-E38404B2722B}"/>
            </a:ext>
          </a:extLst>
        </xdr:cNvPr>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823" name="直線コネクタ 822">
          <a:extLst>
            <a:ext uri="{FF2B5EF4-FFF2-40B4-BE49-F238E27FC236}">
              <a16:creationId xmlns:a16="http://schemas.microsoft.com/office/drawing/2014/main" id="{C59FDBDD-DECD-4AED-A309-0133724CE1D7}"/>
            </a:ext>
          </a:extLst>
        </xdr:cNvPr>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4" name="n_1aveValue【児童館】&#10;一人当たり面積">
          <a:extLst>
            <a:ext uri="{FF2B5EF4-FFF2-40B4-BE49-F238E27FC236}">
              <a16:creationId xmlns:a16="http://schemas.microsoft.com/office/drawing/2014/main" id="{74E0583A-3605-4805-9BA5-3BB436708548}"/>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25" name="n_2aveValue【児童館】&#10;一人当たり面積">
          <a:extLst>
            <a:ext uri="{FF2B5EF4-FFF2-40B4-BE49-F238E27FC236}">
              <a16:creationId xmlns:a16="http://schemas.microsoft.com/office/drawing/2014/main" id="{9F1CD3B2-B203-450A-B8BE-21742955592C}"/>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26" name="n_3aveValue【児童館】&#10;一人当たり面積">
          <a:extLst>
            <a:ext uri="{FF2B5EF4-FFF2-40B4-BE49-F238E27FC236}">
              <a16:creationId xmlns:a16="http://schemas.microsoft.com/office/drawing/2014/main" id="{8B7F21F5-B92F-44AA-8143-06B6B403E0BD}"/>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27" name="n_4aveValue【児童館】&#10;一人当たり面積">
          <a:extLst>
            <a:ext uri="{FF2B5EF4-FFF2-40B4-BE49-F238E27FC236}">
              <a16:creationId xmlns:a16="http://schemas.microsoft.com/office/drawing/2014/main" id="{111F686C-16B9-4385-9D34-31375924EA46}"/>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828" name="n_1mainValue【児童館】&#10;一人当たり面積">
          <a:extLst>
            <a:ext uri="{FF2B5EF4-FFF2-40B4-BE49-F238E27FC236}">
              <a16:creationId xmlns:a16="http://schemas.microsoft.com/office/drawing/2014/main" id="{ED8FE8F9-9DED-4F26-8DCE-1BC0C730CCFC}"/>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829" name="n_2mainValue【児童館】&#10;一人当たり面積">
          <a:extLst>
            <a:ext uri="{FF2B5EF4-FFF2-40B4-BE49-F238E27FC236}">
              <a16:creationId xmlns:a16="http://schemas.microsoft.com/office/drawing/2014/main" id="{D38003B9-F4F2-41DE-B929-CEA13BA34BAC}"/>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830" name="n_3mainValue【児童館】&#10;一人当たり面積">
          <a:extLst>
            <a:ext uri="{FF2B5EF4-FFF2-40B4-BE49-F238E27FC236}">
              <a16:creationId xmlns:a16="http://schemas.microsoft.com/office/drawing/2014/main" id="{FEAA11EC-CE76-4C43-AED4-EEB18E70F8FE}"/>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831" name="n_4mainValue【児童館】&#10;一人当たり面積">
          <a:extLst>
            <a:ext uri="{FF2B5EF4-FFF2-40B4-BE49-F238E27FC236}">
              <a16:creationId xmlns:a16="http://schemas.microsoft.com/office/drawing/2014/main" id="{B6DCDC60-1CF5-4BBC-8D27-85F5122CA9A8}"/>
            </a:ext>
          </a:extLst>
        </xdr:cNvPr>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C2462F8C-F2F7-4712-96DF-3F0F1A4A225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A90930D-8178-4CB4-A820-FA3017F6EB4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A7AAB4E3-BF31-461A-A8E9-6B3CD9FA4C4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28F02DB-295A-4A23-9591-6A3A0D7F3B4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1D2760CF-4AE1-4344-A9D7-D5665DE00AF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7D9074DE-3372-48D4-835B-A203132634D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4BDAF742-F5D9-4D35-AC33-12856090C0A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E1861334-ABDF-4AEE-9A4C-F997ACC9EEB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31003A9B-AE64-41E6-9919-A107A8B80A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8CCF8E9D-4C72-460F-984A-2BF1E393521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A08E13B1-3F31-4563-BC2F-90A89982E17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a:extLst>
            <a:ext uri="{FF2B5EF4-FFF2-40B4-BE49-F238E27FC236}">
              <a16:creationId xmlns:a16="http://schemas.microsoft.com/office/drawing/2014/main" id="{2F1C68A1-032E-44BD-9C23-06480112098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a:extLst>
            <a:ext uri="{FF2B5EF4-FFF2-40B4-BE49-F238E27FC236}">
              <a16:creationId xmlns:a16="http://schemas.microsoft.com/office/drawing/2014/main" id="{A32560A5-37BB-442E-AF09-4FDEF7D8750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a:extLst>
            <a:ext uri="{FF2B5EF4-FFF2-40B4-BE49-F238E27FC236}">
              <a16:creationId xmlns:a16="http://schemas.microsoft.com/office/drawing/2014/main" id="{F0733208-12EA-46F0-BF35-7FC898FE938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a:extLst>
            <a:ext uri="{FF2B5EF4-FFF2-40B4-BE49-F238E27FC236}">
              <a16:creationId xmlns:a16="http://schemas.microsoft.com/office/drawing/2014/main" id="{224AE826-A0A6-4424-9357-E934AC15766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a:extLst>
            <a:ext uri="{FF2B5EF4-FFF2-40B4-BE49-F238E27FC236}">
              <a16:creationId xmlns:a16="http://schemas.microsoft.com/office/drawing/2014/main" id="{86B2BC89-F40B-4725-AD99-DAFB50E812C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a:extLst>
            <a:ext uri="{FF2B5EF4-FFF2-40B4-BE49-F238E27FC236}">
              <a16:creationId xmlns:a16="http://schemas.microsoft.com/office/drawing/2014/main" id="{0995AFB1-C67B-4DEB-8087-C6C82BF3BFC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a:extLst>
            <a:ext uri="{FF2B5EF4-FFF2-40B4-BE49-F238E27FC236}">
              <a16:creationId xmlns:a16="http://schemas.microsoft.com/office/drawing/2014/main" id="{565413B0-1F1E-425D-964B-5CDBFDD90B2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a:extLst>
            <a:ext uri="{FF2B5EF4-FFF2-40B4-BE49-F238E27FC236}">
              <a16:creationId xmlns:a16="http://schemas.microsoft.com/office/drawing/2014/main" id="{06529987-CEFD-4D2A-AC88-50BBD660464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a:extLst>
            <a:ext uri="{FF2B5EF4-FFF2-40B4-BE49-F238E27FC236}">
              <a16:creationId xmlns:a16="http://schemas.microsoft.com/office/drawing/2014/main" id="{3232789A-5F0C-4039-8B2F-B509817FCD2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a:extLst>
            <a:ext uri="{FF2B5EF4-FFF2-40B4-BE49-F238E27FC236}">
              <a16:creationId xmlns:a16="http://schemas.microsoft.com/office/drawing/2014/main" id="{9EC32407-C833-480F-81AE-58B283965E2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A9AEDEC3-B291-46B1-B724-E3BA7F750F4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a:extLst>
            <a:ext uri="{FF2B5EF4-FFF2-40B4-BE49-F238E27FC236}">
              <a16:creationId xmlns:a16="http://schemas.microsoft.com/office/drawing/2014/main" id="{66F2B4DA-4508-482A-A53E-BFC539A87EA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a:extLst>
            <a:ext uri="{FF2B5EF4-FFF2-40B4-BE49-F238E27FC236}">
              <a16:creationId xmlns:a16="http://schemas.microsoft.com/office/drawing/2014/main" id="{737A887F-96BF-4827-8B83-3DF2A49605A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856" name="直線コネクタ 855">
          <a:extLst>
            <a:ext uri="{FF2B5EF4-FFF2-40B4-BE49-F238E27FC236}">
              <a16:creationId xmlns:a16="http://schemas.microsoft.com/office/drawing/2014/main" id="{8BF8EF87-1884-4971-B48A-78F8123377DF}"/>
            </a:ext>
          </a:extLst>
        </xdr:cNvPr>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857" name="【公民館】&#10;有形固定資産減価償却率最小値テキスト">
          <a:extLst>
            <a:ext uri="{FF2B5EF4-FFF2-40B4-BE49-F238E27FC236}">
              <a16:creationId xmlns:a16="http://schemas.microsoft.com/office/drawing/2014/main" id="{C65BD8E3-540B-4C4A-A1F4-A1009F5F8E6E}"/>
            </a:ext>
          </a:extLst>
        </xdr:cNvPr>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858" name="直線コネクタ 857">
          <a:extLst>
            <a:ext uri="{FF2B5EF4-FFF2-40B4-BE49-F238E27FC236}">
              <a16:creationId xmlns:a16="http://schemas.microsoft.com/office/drawing/2014/main" id="{887D930E-460C-42DC-8A29-F5148FC74B17}"/>
            </a:ext>
          </a:extLst>
        </xdr:cNvPr>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859" name="【公民館】&#10;有形固定資産減価償却率最大値テキスト">
          <a:extLst>
            <a:ext uri="{FF2B5EF4-FFF2-40B4-BE49-F238E27FC236}">
              <a16:creationId xmlns:a16="http://schemas.microsoft.com/office/drawing/2014/main" id="{338EF88B-01E1-47AD-B172-9312838FBEFF}"/>
            </a:ext>
          </a:extLst>
        </xdr:cNvPr>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860" name="直線コネクタ 859">
          <a:extLst>
            <a:ext uri="{FF2B5EF4-FFF2-40B4-BE49-F238E27FC236}">
              <a16:creationId xmlns:a16="http://schemas.microsoft.com/office/drawing/2014/main" id="{858C7B8E-B0D2-4C2D-80C7-69859F9FAD88}"/>
            </a:ext>
          </a:extLst>
        </xdr:cNvPr>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861" name="【公民館】&#10;有形固定資産減価償却率平均値テキスト">
          <a:extLst>
            <a:ext uri="{FF2B5EF4-FFF2-40B4-BE49-F238E27FC236}">
              <a16:creationId xmlns:a16="http://schemas.microsoft.com/office/drawing/2014/main" id="{89CFF361-ABE6-418A-8DD5-27F3F2817551}"/>
            </a:ext>
          </a:extLst>
        </xdr:cNvPr>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862" name="フローチャート: 判断 861">
          <a:extLst>
            <a:ext uri="{FF2B5EF4-FFF2-40B4-BE49-F238E27FC236}">
              <a16:creationId xmlns:a16="http://schemas.microsoft.com/office/drawing/2014/main" id="{E7BE4B89-FB47-40A8-BC1A-071748A11152}"/>
            </a:ext>
          </a:extLst>
        </xdr:cNvPr>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863" name="フローチャート: 判断 862">
          <a:extLst>
            <a:ext uri="{FF2B5EF4-FFF2-40B4-BE49-F238E27FC236}">
              <a16:creationId xmlns:a16="http://schemas.microsoft.com/office/drawing/2014/main" id="{550CF58E-83B6-4CE9-80EC-C7692A4A392A}"/>
            </a:ext>
          </a:extLst>
        </xdr:cNvPr>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864" name="フローチャート: 判断 863">
          <a:extLst>
            <a:ext uri="{FF2B5EF4-FFF2-40B4-BE49-F238E27FC236}">
              <a16:creationId xmlns:a16="http://schemas.microsoft.com/office/drawing/2014/main" id="{F6A37B6F-8E2F-427E-BA4D-34C49C87A429}"/>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865" name="フローチャート: 判断 864">
          <a:extLst>
            <a:ext uri="{FF2B5EF4-FFF2-40B4-BE49-F238E27FC236}">
              <a16:creationId xmlns:a16="http://schemas.microsoft.com/office/drawing/2014/main" id="{CC32DB5D-94CA-4550-A3A4-16CB4B8241FC}"/>
            </a:ext>
          </a:extLst>
        </xdr:cNvPr>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866" name="フローチャート: 判断 865">
          <a:extLst>
            <a:ext uri="{FF2B5EF4-FFF2-40B4-BE49-F238E27FC236}">
              <a16:creationId xmlns:a16="http://schemas.microsoft.com/office/drawing/2014/main" id="{F6A0FB50-A53D-48A2-9A26-3A6EA20E7F55}"/>
            </a:ext>
          </a:extLst>
        </xdr:cNvPr>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381C794A-19D3-471A-8785-58F871EDAC8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2C0FF103-50F5-4FAC-BC61-CE3ACB79F3D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E1376C40-E89B-4F27-83B5-1A038C96A24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DD56D899-0ED5-4313-8532-0D1B068AB45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C954B3DC-8E5F-45C1-83AF-AC699B12F01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4445</xdr:rowOff>
    </xdr:from>
    <xdr:to>
      <xdr:col>85</xdr:col>
      <xdr:colOff>177800</xdr:colOff>
      <xdr:row>105</xdr:row>
      <xdr:rowOff>106045</xdr:rowOff>
    </xdr:to>
    <xdr:sp macro="" textlink="">
      <xdr:nvSpPr>
        <xdr:cNvPr id="872" name="楕円 871">
          <a:extLst>
            <a:ext uri="{FF2B5EF4-FFF2-40B4-BE49-F238E27FC236}">
              <a16:creationId xmlns:a16="http://schemas.microsoft.com/office/drawing/2014/main" id="{0748D65C-83CD-4A5C-83CE-B9B644C0BA08}"/>
            </a:ext>
          </a:extLst>
        </xdr:cNvPr>
        <xdr:cNvSpPr/>
      </xdr:nvSpPr>
      <xdr:spPr>
        <a:xfrm>
          <a:off x="162687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154322</xdr:rowOff>
    </xdr:from>
    <xdr:ext cx="405111" cy="259045"/>
    <xdr:sp macro="" textlink="">
      <xdr:nvSpPr>
        <xdr:cNvPr id="873" name="【公民館】&#10;有形固定資産減価償却率該当値テキスト">
          <a:extLst>
            <a:ext uri="{FF2B5EF4-FFF2-40B4-BE49-F238E27FC236}">
              <a16:creationId xmlns:a16="http://schemas.microsoft.com/office/drawing/2014/main" id="{A4DF7246-097D-4767-A76D-976D34516837}"/>
            </a:ext>
          </a:extLst>
        </xdr:cNvPr>
        <xdr:cNvSpPr txBox="1"/>
      </xdr:nvSpPr>
      <xdr:spPr>
        <a:xfrm>
          <a:off x="16357600"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132080</xdr:rowOff>
    </xdr:from>
    <xdr:to>
      <xdr:col>81</xdr:col>
      <xdr:colOff>101600</xdr:colOff>
      <xdr:row>105</xdr:row>
      <xdr:rowOff>62230</xdr:rowOff>
    </xdr:to>
    <xdr:sp macro="" textlink="">
      <xdr:nvSpPr>
        <xdr:cNvPr id="874" name="楕円 873">
          <a:extLst>
            <a:ext uri="{FF2B5EF4-FFF2-40B4-BE49-F238E27FC236}">
              <a16:creationId xmlns:a16="http://schemas.microsoft.com/office/drawing/2014/main" id="{D7B41131-6F42-464A-9C85-E8533632C69A}"/>
            </a:ext>
          </a:extLst>
        </xdr:cNvPr>
        <xdr:cNvSpPr/>
      </xdr:nvSpPr>
      <xdr:spPr>
        <a:xfrm>
          <a:off x="15430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11430</xdr:rowOff>
    </xdr:from>
    <xdr:to>
      <xdr:col>85</xdr:col>
      <xdr:colOff>127000</xdr:colOff>
      <xdr:row>105</xdr:row>
      <xdr:rowOff>55245</xdr:rowOff>
    </xdr:to>
    <xdr:cxnSp macro="">
      <xdr:nvCxnSpPr>
        <xdr:cNvPr id="875" name="直線コネクタ 874">
          <a:extLst>
            <a:ext uri="{FF2B5EF4-FFF2-40B4-BE49-F238E27FC236}">
              <a16:creationId xmlns:a16="http://schemas.microsoft.com/office/drawing/2014/main" id="{7363E764-7392-474C-9794-A4B8B8E9658E}"/>
            </a:ext>
          </a:extLst>
        </xdr:cNvPr>
        <xdr:cNvCxnSpPr/>
      </xdr:nvCxnSpPr>
      <xdr:spPr>
        <a:xfrm>
          <a:off x="15481300" y="180136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876" name="楕円 875">
          <a:extLst>
            <a:ext uri="{FF2B5EF4-FFF2-40B4-BE49-F238E27FC236}">
              <a16:creationId xmlns:a16="http://schemas.microsoft.com/office/drawing/2014/main" id="{EDCFD701-9142-43C2-9CFD-494F9609A221}"/>
            </a:ext>
          </a:extLst>
        </xdr:cNvPr>
        <xdr:cNvSpPr/>
      </xdr:nvSpPr>
      <xdr:spPr>
        <a:xfrm>
          <a:off x="14541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140970</xdr:rowOff>
    </xdr:from>
    <xdr:to>
      <xdr:col>81</xdr:col>
      <xdr:colOff>50800</xdr:colOff>
      <xdr:row>105</xdr:row>
      <xdr:rowOff>11430</xdr:rowOff>
    </xdr:to>
    <xdr:cxnSp macro="">
      <xdr:nvCxnSpPr>
        <xdr:cNvPr id="877" name="直線コネクタ 876">
          <a:extLst>
            <a:ext uri="{FF2B5EF4-FFF2-40B4-BE49-F238E27FC236}">
              <a16:creationId xmlns:a16="http://schemas.microsoft.com/office/drawing/2014/main" id="{4248D1B6-8DFF-45BC-B32B-780D7B79774E}"/>
            </a:ext>
          </a:extLst>
        </xdr:cNvPr>
        <xdr:cNvCxnSpPr/>
      </xdr:nvCxnSpPr>
      <xdr:spPr>
        <a:xfrm>
          <a:off x="14592300" y="17971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122555</xdr:rowOff>
    </xdr:from>
    <xdr:to>
      <xdr:col>72</xdr:col>
      <xdr:colOff>38100</xdr:colOff>
      <xdr:row>105</xdr:row>
      <xdr:rowOff>52705</xdr:rowOff>
    </xdr:to>
    <xdr:sp macro="" textlink="">
      <xdr:nvSpPr>
        <xdr:cNvPr id="878" name="楕円 877">
          <a:extLst>
            <a:ext uri="{FF2B5EF4-FFF2-40B4-BE49-F238E27FC236}">
              <a16:creationId xmlns:a16="http://schemas.microsoft.com/office/drawing/2014/main" id="{42F87D17-7CC1-4EA6-88D2-D37BAD123C95}"/>
            </a:ext>
          </a:extLst>
        </xdr:cNvPr>
        <xdr:cNvSpPr/>
      </xdr:nvSpPr>
      <xdr:spPr>
        <a:xfrm>
          <a:off x="13652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140970</xdr:rowOff>
    </xdr:from>
    <xdr:to>
      <xdr:col>76</xdr:col>
      <xdr:colOff>114300</xdr:colOff>
      <xdr:row>105</xdr:row>
      <xdr:rowOff>1905</xdr:rowOff>
    </xdr:to>
    <xdr:cxnSp macro="">
      <xdr:nvCxnSpPr>
        <xdr:cNvPr id="879" name="直線コネクタ 878">
          <a:extLst>
            <a:ext uri="{FF2B5EF4-FFF2-40B4-BE49-F238E27FC236}">
              <a16:creationId xmlns:a16="http://schemas.microsoft.com/office/drawing/2014/main" id="{8A03DE26-3E59-4BBF-B421-72ABF25FFA0E}"/>
            </a:ext>
          </a:extLst>
        </xdr:cNvPr>
        <xdr:cNvCxnSpPr/>
      </xdr:nvCxnSpPr>
      <xdr:spPr>
        <a:xfrm flipV="1">
          <a:off x="13703300" y="17971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78739</xdr:rowOff>
    </xdr:from>
    <xdr:to>
      <xdr:col>67</xdr:col>
      <xdr:colOff>101600</xdr:colOff>
      <xdr:row>105</xdr:row>
      <xdr:rowOff>8889</xdr:rowOff>
    </xdr:to>
    <xdr:sp macro="" textlink="">
      <xdr:nvSpPr>
        <xdr:cNvPr id="880" name="楕円 879">
          <a:extLst>
            <a:ext uri="{FF2B5EF4-FFF2-40B4-BE49-F238E27FC236}">
              <a16:creationId xmlns:a16="http://schemas.microsoft.com/office/drawing/2014/main" id="{0C83F49E-10D8-488A-A311-4333D111024F}"/>
            </a:ext>
          </a:extLst>
        </xdr:cNvPr>
        <xdr:cNvSpPr/>
      </xdr:nvSpPr>
      <xdr:spPr>
        <a:xfrm>
          <a:off x="12763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129539</xdr:rowOff>
    </xdr:from>
    <xdr:to>
      <xdr:col>71</xdr:col>
      <xdr:colOff>177800</xdr:colOff>
      <xdr:row>105</xdr:row>
      <xdr:rowOff>1905</xdr:rowOff>
    </xdr:to>
    <xdr:cxnSp macro="">
      <xdr:nvCxnSpPr>
        <xdr:cNvPr id="881" name="直線コネクタ 880">
          <a:extLst>
            <a:ext uri="{FF2B5EF4-FFF2-40B4-BE49-F238E27FC236}">
              <a16:creationId xmlns:a16="http://schemas.microsoft.com/office/drawing/2014/main" id="{AADBD742-0DB2-4EE0-A157-4E4C2760FA11}"/>
            </a:ext>
          </a:extLst>
        </xdr:cNvPr>
        <xdr:cNvCxnSpPr/>
      </xdr:nvCxnSpPr>
      <xdr:spPr>
        <a:xfrm>
          <a:off x="12814300" y="179603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145432</xdr:rowOff>
    </xdr:from>
    <xdr:ext cx="405111" cy="259045"/>
    <xdr:sp macro="" textlink="">
      <xdr:nvSpPr>
        <xdr:cNvPr id="882" name="n_1aveValue【公民館】&#10;有形固定資産減価償却率">
          <a:extLst>
            <a:ext uri="{FF2B5EF4-FFF2-40B4-BE49-F238E27FC236}">
              <a16:creationId xmlns:a16="http://schemas.microsoft.com/office/drawing/2014/main" id="{26C4287D-8381-4E8D-BE57-69EC4617B869}"/>
            </a:ext>
          </a:extLst>
        </xdr:cNvPr>
        <xdr:cNvSpPr txBox="1"/>
      </xdr:nvSpPr>
      <xdr:spPr>
        <a:xfrm>
          <a:off x="152660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883" name="n_2aveValue【公民館】&#10;有形固定資産減価償却率">
          <a:extLst>
            <a:ext uri="{FF2B5EF4-FFF2-40B4-BE49-F238E27FC236}">
              <a16:creationId xmlns:a16="http://schemas.microsoft.com/office/drawing/2014/main" id="{81884B79-78BA-4FA9-AF1A-57330F2F4946}"/>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884" name="n_3aveValue【公民館】&#10;有形固定資産減価償却率">
          <a:extLst>
            <a:ext uri="{FF2B5EF4-FFF2-40B4-BE49-F238E27FC236}">
              <a16:creationId xmlns:a16="http://schemas.microsoft.com/office/drawing/2014/main" id="{1457F64C-4335-4331-9392-983B3D91BA85}"/>
            </a:ext>
          </a:extLst>
        </xdr:cNvPr>
        <xdr:cNvSpPr txBox="1"/>
      </xdr:nvSpPr>
      <xdr:spPr>
        <a:xfrm>
          <a:off x="13500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885" name="n_4aveValue【公民館】&#10;有形固定資産減価償却率">
          <a:extLst>
            <a:ext uri="{FF2B5EF4-FFF2-40B4-BE49-F238E27FC236}">
              <a16:creationId xmlns:a16="http://schemas.microsoft.com/office/drawing/2014/main" id="{C3B8112A-2632-4B47-82CD-B8558DA1E134}"/>
            </a:ext>
          </a:extLst>
        </xdr:cNvPr>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53357</xdr:rowOff>
    </xdr:from>
    <xdr:ext cx="405111" cy="259045"/>
    <xdr:sp macro="" textlink="">
      <xdr:nvSpPr>
        <xdr:cNvPr id="886" name="n_1mainValue【公民館】&#10;有形固定資産減価償却率">
          <a:extLst>
            <a:ext uri="{FF2B5EF4-FFF2-40B4-BE49-F238E27FC236}">
              <a16:creationId xmlns:a16="http://schemas.microsoft.com/office/drawing/2014/main" id="{B116FB11-FF51-412B-97D7-BE6D95C7F0C0}"/>
            </a:ext>
          </a:extLst>
        </xdr:cNvPr>
        <xdr:cNvSpPr txBox="1"/>
      </xdr:nvSpPr>
      <xdr:spPr>
        <a:xfrm>
          <a:off x="152660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11447</xdr:rowOff>
    </xdr:from>
    <xdr:ext cx="405111" cy="259045"/>
    <xdr:sp macro="" textlink="">
      <xdr:nvSpPr>
        <xdr:cNvPr id="887" name="n_2mainValue【公民館】&#10;有形固定資産減価償却率">
          <a:extLst>
            <a:ext uri="{FF2B5EF4-FFF2-40B4-BE49-F238E27FC236}">
              <a16:creationId xmlns:a16="http://schemas.microsoft.com/office/drawing/2014/main" id="{C2772905-A613-4C84-B04E-EE6A58C33C3F}"/>
            </a:ext>
          </a:extLst>
        </xdr:cNvPr>
        <xdr:cNvSpPr txBox="1"/>
      </xdr:nvSpPr>
      <xdr:spPr>
        <a:xfrm>
          <a:off x="14389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43832</xdr:rowOff>
    </xdr:from>
    <xdr:ext cx="405111" cy="259045"/>
    <xdr:sp macro="" textlink="">
      <xdr:nvSpPr>
        <xdr:cNvPr id="888" name="n_3mainValue【公民館】&#10;有形固定資産減価償却率">
          <a:extLst>
            <a:ext uri="{FF2B5EF4-FFF2-40B4-BE49-F238E27FC236}">
              <a16:creationId xmlns:a16="http://schemas.microsoft.com/office/drawing/2014/main" id="{8F7B148E-EA3D-42FF-B326-4D4FC1C351AF}"/>
            </a:ext>
          </a:extLst>
        </xdr:cNvPr>
        <xdr:cNvSpPr txBox="1"/>
      </xdr:nvSpPr>
      <xdr:spPr>
        <a:xfrm>
          <a:off x="13500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xdr:rowOff>
    </xdr:from>
    <xdr:ext cx="405111" cy="259045"/>
    <xdr:sp macro="" textlink="">
      <xdr:nvSpPr>
        <xdr:cNvPr id="889" name="n_4mainValue【公民館】&#10;有形固定資産減価償却率">
          <a:extLst>
            <a:ext uri="{FF2B5EF4-FFF2-40B4-BE49-F238E27FC236}">
              <a16:creationId xmlns:a16="http://schemas.microsoft.com/office/drawing/2014/main" id="{8BF9F33E-E3D2-4157-891D-028CF883F5E8}"/>
            </a:ext>
          </a:extLst>
        </xdr:cNvPr>
        <xdr:cNvSpPr txBox="1"/>
      </xdr:nvSpPr>
      <xdr:spPr>
        <a:xfrm>
          <a:off x="126117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9E3BDF59-49F3-4039-A666-F4A3EAF56A5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19575A5D-DFEE-46C2-B7C7-2FAED9BF58D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0D5E1870-3AEB-4A77-97F6-0229CA99813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3AAA1200-55D1-4CA2-84B3-56ECC2447B9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977F09A6-AA3F-481C-868A-1EA8404F3CC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5967A11E-4318-4751-BEB0-2DDB1B9F7DD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4EB7FDAB-5348-4583-99D7-8886EF0A445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9BAE08D7-FBBE-45ED-A3C5-B557BF79FD4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31084AB9-4467-4AEE-BBA8-3DFB85B0D46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7AB49053-9924-4B47-9B57-17358E47183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a:extLst>
            <a:ext uri="{FF2B5EF4-FFF2-40B4-BE49-F238E27FC236}">
              <a16:creationId xmlns:a16="http://schemas.microsoft.com/office/drawing/2014/main" id="{AFDEBBC4-38DE-42D3-A3DC-5180ACE9490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a:extLst>
            <a:ext uri="{FF2B5EF4-FFF2-40B4-BE49-F238E27FC236}">
              <a16:creationId xmlns:a16="http://schemas.microsoft.com/office/drawing/2014/main" id="{611D2B8B-53C8-41C0-A523-ADBAE1CE7A4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a:extLst>
            <a:ext uri="{FF2B5EF4-FFF2-40B4-BE49-F238E27FC236}">
              <a16:creationId xmlns:a16="http://schemas.microsoft.com/office/drawing/2014/main" id="{58AEC344-24A9-4052-9320-2E2C6433AA4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a:extLst>
            <a:ext uri="{FF2B5EF4-FFF2-40B4-BE49-F238E27FC236}">
              <a16:creationId xmlns:a16="http://schemas.microsoft.com/office/drawing/2014/main" id="{39616C47-8479-4B4A-805E-9A4DF2B05F3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a:extLst>
            <a:ext uri="{FF2B5EF4-FFF2-40B4-BE49-F238E27FC236}">
              <a16:creationId xmlns:a16="http://schemas.microsoft.com/office/drawing/2014/main" id="{6E7D5F37-804F-402A-AF56-C2F30CE4D1C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a:extLst>
            <a:ext uri="{FF2B5EF4-FFF2-40B4-BE49-F238E27FC236}">
              <a16:creationId xmlns:a16="http://schemas.microsoft.com/office/drawing/2014/main" id="{6C2962DB-1D48-48ED-BF5E-2C7716FDDA9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a:extLst>
            <a:ext uri="{FF2B5EF4-FFF2-40B4-BE49-F238E27FC236}">
              <a16:creationId xmlns:a16="http://schemas.microsoft.com/office/drawing/2014/main" id="{D6A3C9FC-9A85-43B1-9093-B27D4813394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a:extLst>
            <a:ext uri="{FF2B5EF4-FFF2-40B4-BE49-F238E27FC236}">
              <a16:creationId xmlns:a16="http://schemas.microsoft.com/office/drawing/2014/main" id="{A182EBF0-76CC-4940-A019-43B2F5893E9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a:extLst>
            <a:ext uri="{FF2B5EF4-FFF2-40B4-BE49-F238E27FC236}">
              <a16:creationId xmlns:a16="http://schemas.microsoft.com/office/drawing/2014/main" id="{80C09137-F8AC-4D04-ACFC-BEB03B530E6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a:extLst>
            <a:ext uri="{FF2B5EF4-FFF2-40B4-BE49-F238E27FC236}">
              <a16:creationId xmlns:a16="http://schemas.microsoft.com/office/drawing/2014/main" id="{690BC59B-B392-4C62-A4CE-FF97F992728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a:extLst>
            <a:ext uri="{FF2B5EF4-FFF2-40B4-BE49-F238E27FC236}">
              <a16:creationId xmlns:a16="http://schemas.microsoft.com/office/drawing/2014/main" id="{3B765077-4633-4093-874E-5DE1FBBDDAC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a:extLst>
            <a:ext uri="{FF2B5EF4-FFF2-40B4-BE49-F238E27FC236}">
              <a16:creationId xmlns:a16="http://schemas.microsoft.com/office/drawing/2014/main" id="{2F420F82-650E-42DC-BDC3-82AEDE38791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1178D682-13F9-479E-B464-2EFB2F140B4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DE4DEA58-013B-40BC-AF01-9F5E0102CB8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a:extLst>
            <a:ext uri="{FF2B5EF4-FFF2-40B4-BE49-F238E27FC236}">
              <a16:creationId xmlns:a16="http://schemas.microsoft.com/office/drawing/2014/main" id="{73CABFE7-F50A-4A07-B2E3-B4091900AAA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915" name="直線コネクタ 914">
          <a:extLst>
            <a:ext uri="{FF2B5EF4-FFF2-40B4-BE49-F238E27FC236}">
              <a16:creationId xmlns:a16="http://schemas.microsoft.com/office/drawing/2014/main" id="{6CA32860-B829-44F8-899A-6AB06DB0239E}"/>
            </a:ext>
          </a:extLst>
        </xdr:cNvPr>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16" name="【公民館】&#10;一人当たり面積最小値テキスト">
          <a:extLst>
            <a:ext uri="{FF2B5EF4-FFF2-40B4-BE49-F238E27FC236}">
              <a16:creationId xmlns:a16="http://schemas.microsoft.com/office/drawing/2014/main" id="{2310707F-982A-40C1-9FA6-8EA53E0A478A}"/>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17" name="直線コネクタ 916">
          <a:extLst>
            <a:ext uri="{FF2B5EF4-FFF2-40B4-BE49-F238E27FC236}">
              <a16:creationId xmlns:a16="http://schemas.microsoft.com/office/drawing/2014/main" id="{F28AF6B8-1300-4C59-A56D-A8D620BCBE75}"/>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918" name="【公民館】&#10;一人当たり面積最大値テキスト">
          <a:extLst>
            <a:ext uri="{FF2B5EF4-FFF2-40B4-BE49-F238E27FC236}">
              <a16:creationId xmlns:a16="http://schemas.microsoft.com/office/drawing/2014/main" id="{9CF47BE1-5354-498E-868F-3BC824F2EAC4}"/>
            </a:ext>
          </a:extLst>
        </xdr:cNvPr>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919" name="直線コネクタ 918">
          <a:extLst>
            <a:ext uri="{FF2B5EF4-FFF2-40B4-BE49-F238E27FC236}">
              <a16:creationId xmlns:a16="http://schemas.microsoft.com/office/drawing/2014/main" id="{0DF70159-5935-4355-B108-6B3E0B5C62ED}"/>
            </a:ext>
          </a:extLst>
        </xdr:cNvPr>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920" name="【公民館】&#10;一人当たり面積平均値テキスト">
          <a:extLst>
            <a:ext uri="{FF2B5EF4-FFF2-40B4-BE49-F238E27FC236}">
              <a16:creationId xmlns:a16="http://schemas.microsoft.com/office/drawing/2014/main" id="{108B0D51-5CB7-4CA4-B7B2-8F1114CCC9A3}"/>
            </a:ext>
          </a:extLst>
        </xdr:cNvPr>
        <xdr:cNvSpPr txBox="1"/>
      </xdr:nvSpPr>
      <xdr:spPr>
        <a:xfrm>
          <a:off x="22199600" y="1803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921" name="フローチャート: 判断 920">
          <a:extLst>
            <a:ext uri="{FF2B5EF4-FFF2-40B4-BE49-F238E27FC236}">
              <a16:creationId xmlns:a16="http://schemas.microsoft.com/office/drawing/2014/main" id="{1F6B3ED2-E3FD-4085-A2F5-1E9B6C806C0D}"/>
            </a:ext>
          </a:extLst>
        </xdr:cNvPr>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922" name="フローチャート: 判断 921">
          <a:extLst>
            <a:ext uri="{FF2B5EF4-FFF2-40B4-BE49-F238E27FC236}">
              <a16:creationId xmlns:a16="http://schemas.microsoft.com/office/drawing/2014/main" id="{71895529-5032-4EC8-A92F-AA361537E594}"/>
            </a:ext>
          </a:extLst>
        </xdr:cNvPr>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923" name="フローチャート: 判断 922">
          <a:extLst>
            <a:ext uri="{FF2B5EF4-FFF2-40B4-BE49-F238E27FC236}">
              <a16:creationId xmlns:a16="http://schemas.microsoft.com/office/drawing/2014/main" id="{B02B81E0-D962-414A-B3A1-CC43461B3EAB}"/>
            </a:ext>
          </a:extLst>
        </xdr:cNvPr>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924" name="フローチャート: 判断 923">
          <a:extLst>
            <a:ext uri="{FF2B5EF4-FFF2-40B4-BE49-F238E27FC236}">
              <a16:creationId xmlns:a16="http://schemas.microsoft.com/office/drawing/2014/main" id="{5C72197B-1AFA-438F-8B8D-A944CD6315E7}"/>
            </a:ext>
          </a:extLst>
        </xdr:cNvPr>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25" name="フローチャート: 判断 924">
          <a:extLst>
            <a:ext uri="{FF2B5EF4-FFF2-40B4-BE49-F238E27FC236}">
              <a16:creationId xmlns:a16="http://schemas.microsoft.com/office/drawing/2014/main" id="{DC61923F-AE85-45FC-A9D1-AED3757735BE}"/>
            </a:ext>
          </a:extLst>
        </xdr:cNvPr>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2DA5EE65-27BF-4F35-A06C-B001600CAEA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99691747-C455-459C-9A74-CCDB6FE9054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4C68D038-83D7-48D1-BB40-22E6053E8B9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D27DC9D2-8843-48CD-9948-B7E11B967EB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529C841C-6DFB-4AF1-B95B-FE6FC3FA887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74386</xdr:rowOff>
    </xdr:from>
    <xdr:to>
      <xdr:col>116</xdr:col>
      <xdr:colOff>114300</xdr:colOff>
      <xdr:row>103</xdr:row>
      <xdr:rowOff>4536</xdr:rowOff>
    </xdr:to>
    <xdr:sp macro="" textlink="">
      <xdr:nvSpPr>
        <xdr:cNvPr id="931" name="楕円 930">
          <a:extLst>
            <a:ext uri="{FF2B5EF4-FFF2-40B4-BE49-F238E27FC236}">
              <a16:creationId xmlns:a16="http://schemas.microsoft.com/office/drawing/2014/main" id="{331808F6-6D77-4AF5-B512-BB38A5A82630}"/>
            </a:ext>
          </a:extLst>
        </xdr:cNvPr>
        <xdr:cNvSpPr/>
      </xdr:nvSpPr>
      <xdr:spPr>
        <a:xfrm>
          <a:off x="22110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97263</xdr:rowOff>
    </xdr:from>
    <xdr:ext cx="469744" cy="259045"/>
    <xdr:sp macro="" textlink="">
      <xdr:nvSpPr>
        <xdr:cNvPr id="932" name="【公民館】&#10;一人当たり面積該当値テキスト">
          <a:extLst>
            <a:ext uri="{FF2B5EF4-FFF2-40B4-BE49-F238E27FC236}">
              <a16:creationId xmlns:a16="http://schemas.microsoft.com/office/drawing/2014/main" id="{C7F13195-0B5F-4A07-82C4-4A5594A0DB10}"/>
            </a:ext>
          </a:extLst>
        </xdr:cNvPr>
        <xdr:cNvSpPr txBox="1"/>
      </xdr:nvSpPr>
      <xdr:spPr>
        <a:xfrm>
          <a:off x="22199600" y="174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90714</xdr:rowOff>
    </xdr:from>
    <xdr:to>
      <xdr:col>112</xdr:col>
      <xdr:colOff>38100</xdr:colOff>
      <xdr:row>103</xdr:row>
      <xdr:rowOff>20864</xdr:rowOff>
    </xdr:to>
    <xdr:sp macro="" textlink="">
      <xdr:nvSpPr>
        <xdr:cNvPr id="933" name="楕円 932">
          <a:extLst>
            <a:ext uri="{FF2B5EF4-FFF2-40B4-BE49-F238E27FC236}">
              <a16:creationId xmlns:a16="http://schemas.microsoft.com/office/drawing/2014/main" id="{F139B4F0-1DA1-4338-BF71-68C0F540EED2}"/>
            </a:ext>
          </a:extLst>
        </xdr:cNvPr>
        <xdr:cNvSpPr/>
      </xdr:nvSpPr>
      <xdr:spPr>
        <a:xfrm>
          <a:off x="21272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125186</xdr:rowOff>
    </xdr:from>
    <xdr:to>
      <xdr:col>116</xdr:col>
      <xdr:colOff>63500</xdr:colOff>
      <xdr:row>102</xdr:row>
      <xdr:rowOff>141514</xdr:rowOff>
    </xdr:to>
    <xdr:cxnSp macro="">
      <xdr:nvCxnSpPr>
        <xdr:cNvPr id="934" name="直線コネクタ 933">
          <a:extLst>
            <a:ext uri="{FF2B5EF4-FFF2-40B4-BE49-F238E27FC236}">
              <a16:creationId xmlns:a16="http://schemas.microsoft.com/office/drawing/2014/main" id="{CED3AB28-E8C9-4A0C-BEC2-A3661A3FA430}"/>
            </a:ext>
          </a:extLst>
        </xdr:cNvPr>
        <xdr:cNvCxnSpPr/>
      </xdr:nvCxnSpPr>
      <xdr:spPr>
        <a:xfrm flipV="1">
          <a:off x="21323300" y="176130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90714</xdr:rowOff>
    </xdr:from>
    <xdr:to>
      <xdr:col>107</xdr:col>
      <xdr:colOff>101600</xdr:colOff>
      <xdr:row>103</xdr:row>
      <xdr:rowOff>20864</xdr:rowOff>
    </xdr:to>
    <xdr:sp macro="" textlink="">
      <xdr:nvSpPr>
        <xdr:cNvPr id="935" name="楕円 934">
          <a:extLst>
            <a:ext uri="{FF2B5EF4-FFF2-40B4-BE49-F238E27FC236}">
              <a16:creationId xmlns:a16="http://schemas.microsoft.com/office/drawing/2014/main" id="{18942C68-AB4D-4898-8C8B-058FA69522F4}"/>
            </a:ext>
          </a:extLst>
        </xdr:cNvPr>
        <xdr:cNvSpPr/>
      </xdr:nvSpPr>
      <xdr:spPr>
        <a:xfrm>
          <a:off x="20383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141514</xdr:rowOff>
    </xdr:from>
    <xdr:to>
      <xdr:col>111</xdr:col>
      <xdr:colOff>177800</xdr:colOff>
      <xdr:row>102</xdr:row>
      <xdr:rowOff>141514</xdr:rowOff>
    </xdr:to>
    <xdr:cxnSp macro="">
      <xdr:nvCxnSpPr>
        <xdr:cNvPr id="936" name="直線コネクタ 935">
          <a:extLst>
            <a:ext uri="{FF2B5EF4-FFF2-40B4-BE49-F238E27FC236}">
              <a16:creationId xmlns:a16="http://schemas.microsoft.com/office/drawing/2014/main" id="{7C48A15F-0D3E-4695-A7E5-05800E310417}"/>
            </a:ext>
          </a:extLst>
        </xdr:cNvPr>
        <xdr:cNvCxnSpPr/>
      </xdr:nvCxnSpPr>
      <xdr:spPr>
        <a:xfrm>
          <a:off x="20434300" y="17629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90714</xdr:rowOff>
    </xdr:from>
    <xdr:to>
      <xdr:col>102</xdr:col>
      <xdr:colOff>165100</xdr:colOff>
      <xdr:row>103</xdr:row>
      <xdr:rowOff>20864</xdr:rowOff>
    </xdr:to>
    <xdr:sp macro="" textlink="">
      <xdr:nvSpPr>
        <xdr:cNvPr id="937" name="楕円 936">
          <a:extLst>
            <a:ext uri="{FF2B5EF4-FFF2-40B4-BE49-F238E27FC236}">
              <a16:creationId xmlns:a16="http://schemas.microsoft.com/office/drawing/2014/main" id="{9C8C75FE-90E5-411C-AE6B-D87814D63B25}"/>
            </a:ext>
          </a:extLst>
        </xdr:cNvPr>
        <xdr:cNvSpPr/>
      </xdr:nvSpPr>
      <xdr:spPr>
        <a:xfrm>
          <a:off x="19494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141514</xdr:rowOff>
    </xdr:from>
    <xdr:to>
      <xdr:col>107</xdr:col>
      <xdr:colOff>50800</xdr:colOff>
      <xdr:row>102</xdr:row>
      <xdr:rowOff>141514</xdr:rowOff>
    </xdr:to>
    <xdr:cxnSp macro="">
      <xdr:nvCxnSpPr>
        <xdr:cNvPr id="938" name="直線コネクタ 937">
          <a:extLst>
            <a:ext uri="{FF2B5EF4-FFF2-40B4-BE49-F238E27FC236}">
              <a16:creationId xmlns:a16="http://schemas.microsoft.com/office/drawing/2014/main" id="{CF254983-DC07-4DC2-AC2C-265895415E48}"/>
            </a:ext>
          </a:extLst>
        </xdr:cNvPr>
        <xdr:cNvCxnSpPr/>
      </xdr:nvCxnSpPr>
      <xdr:spPr>
        <a:xfrm>
          <a:off x="19545300" y="17629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90714</xdr:rowOff>
    </xdr:from>
    <xdr:to>
      <xdr:col>98</xdr:col>
      <xdr:colOff>38100</xdr:colOff>
      <xdr:row>103</xdr:row>
      <xdr:rowOff>20864</xdr:rowOff>
    </xdr:to>
    <xdr:sp macro="" textlink="">
      <xdr:nvSpPr>
        <xdr:cNvPr id="939" name="楕円 938">
          <a:extLst>
            <a:ext uri="{FF2B5EF4-FFF2-40B4-BE49-F238E27FC236}">
              <a16:creationId xmlns:a16="http://schemas.microsoft.com/office/drawing/2014/main" id="{41BE77E4-65F9-4465-AEB4-D7BA44B13935}"/>
            </a:ext>
          </a:extLst>
        </xdr:cNvPr>
        <xdr:cNvSpPr/>
      </xdr:nvSpPr>
      <xdr:spPr>
        <a:xfrm>
          <a:off x="18605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141514</xdr:rowOff>
    </xdr:from>
    <xdr:to>
      <xdr:col>102</xdr:col>
      <xdr:colOff>114300</xdr:colOff>
      <xdr:row>102</xdr:row>
      <xdr:rowOff>141514</xdr:rowOff>
    </xdr:to>
    <xdr:cxnSp macro="">
      <xdr:nvCxnSpPr>
        <xdr:cNvPr id="940" name="直線コネクタ 939">
          <a:extLst>
            <a:ext uri="{FF2B5EF4-FFF2-40B4-BE49-F238E27FC236}">
              <a16:creationId xmlns:a16="http://schemas.microsoft.com/office/drawing/2014/main" id="{691B38F4-5951-4834-A830-3DCA42583DC6}"/>
            </a:ext>
          </a:extLst>
        </xdr:cNvPr>
        <xdr:cNvCxnSpPr/>
      </xdr:nvCxnSpPr>
      <xdr:spPr>
        <a:xfrm>
          <a:off x="18656300" y="17629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109963</xdr:rowOff>
    </xdr:from>
    <xdr:ext cx="469744" cy="259045"/>
    <xdr:sp macro="" textlink="">
      <xdr:nvSpPr>
        <xdr:cNvPr id="941" name="n_1aveValue【公民館】&#10;一人当たり面積">
          <a:extLst>
            <a:ext uri="{FF2B5EF4-FFF2-40B4-BE49-F238E27FC236}">
              <a16:creationId xmlns:a16="http://schemas.microsoft.com/office/drawing/2014/main" id="{ED0817C5-3CC2-4FF8-B157-59372123F8F1}"/>
            </a:ext>
          </a:extLst>
        </xdr:cNvPr>
        <xdr:cNvSpPr txBox="1"/>
      </xdr:nvSpPr>
      <xdr:spPr>
        <a:xfrm>
          <a:off x="210757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20156</xdr:rowOff>
    </xdr:from>
    <xdr:ext cx="469744" cy="259045"/>
    <xdr:sp macro="" textlink="">
      <xdr:nvSpPr>
        <xdr:cNvPr id="942" name="n_2aveValue【公民館】&#10;一人当たり面積">
          <a:extLst>
            <a:ext uri="{FF2B5EF4-FFF2-40B4-BE49-F238E27FC236}">
              <a16:creationId xmlns:a16="http://schemas.microsoft.com/office/drawing/2014/main" id="{90B49968-0BC4-40EC-8A04-514264D49BC5}"/>
            </a:ext>
          </a:extLst>
        </xdr:cNvPr>
        <xdr:cNvSpPr txBox="1"/>
      </xdr:nvSpPr>
      <xdr:spPr>
        <a:xfrm>
          <a:off x="20199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158948</xdr:rowOff>
    </xdr:from>
    <xdr:ext cx="469744" cy="259045"/>
    <xdr:sp macro="" textlink="">
      <xdr:nvSpPr>
        <xdr:cNvPr id="943" name="n_3aveValue【公民館】&#10;一人当たり面積">
          <a:extLst>
            <a:ext uri="{FF2B5EF4-FFF2-40B4-BE49-F238E27FC236}">
              <a16:creationId xmlns:a16="http://schemas.microsoft.com/office/drawing/2014/main" id="{1FFD132B-C1CD-4912-BF7B-DF632D1695D0}"/>
            </a:ext>
          </a:extLst>
        </xdr:cNvPr>
        <xdr:cNvSpPr txBox="1"/>
      </xdr:nvSpPr>
      <xdr:spPr>
        <a:xfrm>
          <a:off x="19310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944" name="n_4aveValue【公民館】&#10;一人当たり面積">
          <a:extLst>
            <a:ext uri="{FF2B5EF4-FFF2-40B4-BE49-F238E27FC236}">
              <a16:creationId xmlns:a16="http://schemas.microsoft.com/office/drawing/2014/main" id="{048CE68B-5860-4821-A563-8FB0AE7DCCE3}"/>
            </a:ext>
          </a:extLst>
        </xdr:cNvPr>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37391</xdr:rowOff>
    </xdr:from>
    <xdr:ext cx="469744" cy="259045"/>
    <xdr:sp macro="" textlink="">
      <xdr:nvSpPr>
        <xdr:cNvPr id="945" name="n_1mainValue【公民館】&#10;一人当たり面積">
          <a:extLst>
            <a:ext uri="{FF2B5EF4-FFF2-40B4-BE49-F238E27FC236}">
              <a16:creationId xmlns:a16="http://schemas.microsoft.com/office/drawing/2014/main" id="{BAADDB60-BC14-4943-A297-7261F283093B}"/>
            </a:ext>
          </a:extLst>
        </xdr:cNvPr>
        <xdr:cNvSpPr txBox="1"/>
      </xdr:nvSpPr>
      <xdr:spPr>
        <a:xfrm>
          <a:off x="21075727" y="1735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37391</xdr:rowOff>
    </xdr:from>
    <xdr:ext cx="469744" cy="259045"/>
    <xdr:sp macro="" textlink="">
      <xdr:nvSpPr>
        <xdr:cNvPr id="946" name="n_2mainValue【公民館】&#10;一人当たり面積">
          <a:extLst>
            <a:ext uri="{FF2B5EF4-FFF2-40B4-BE49-F238E27FC236}">
              <a16:creationId xmlns:a16="http://schemas.microsoft.com/office/drawing/2014/main" id="{D6C0E1A3-A5EE-4885-A7AE-436C6589585D}"/>
            </a:ext>
          </a:extLst>
        </xdr:cNvPr>
        <xdr:cNvSpPr txBox="1"/>
      </xdr:nvSpPr>
      <xdr:spPr>
        <a:xfrm>
          <a:off x="20199427" y="1735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37391</xdr:rowOff>
    </xdr:from>
    <xdr:ext cx="469744" cy="259045"/>
    <xdr:sp macro="" textlink="">
      <xdr:nvSpPr>
        <xdr:cNvPr id="947" name="n_3mainValue【公民館】&#10;一人当たり面積">
          <a:extLst>
            <a:ext uri="{FF2B5EF4-FFF2-40B4-BE49-F238E27FC236}">
              <a16:creationId xmlns:a16="http://schemas.microsoft.com/office/drawing/2014/main" id="{329C6A39-F98E-435F-97C6-EF6027562361}"/>
            </a:ext>
          </a:extLst>
        </xdr:cNvPr>
        <xdr:cNvSpPr txBox="1"/>
      </xdr:nvSpPr>
      <xdr:spPr>
        <a:xfrm>
          <a:off x="19310427" y="1735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37391</xdr:rowOff>
    </xdr:from>
    <xdr:ext cx="469744" cy="259045"/>
    <xdr:sp macro="" textlink="">
      <xdr:nvSpPr>
        <xdr:cNvPr id="948" name="n_4mainValue【公民館】&#10;一人当たり面積">
          <a:extLst>
            <a:ext uri="{FF2B5EF4-FFF2-40B4-BE49-F238E27FC236}">
              <a16:creationId xmlns:a16="http://schemas.microsoft.com/office/drawing/2014/main" id="{4874C3E0-A340-4413-B8E0-A4C84DDB2016}"/>
            </a:ext>
          </a:extLst>
        </xdr:cNvPr>
        <xdr:cNvSpPr txBox="1"/>
      </xdr:nvSpPr>
      <xdr:spPr>
        <a:xfrm>
          <a:off x="18421427" y="1735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E452C037-0EB7-42A1-B030-6815927D438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22B43A8C-CB37-47EF-8F05-A812280A8D0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61FA2878-6DB1-4FDB-804E-F451F148848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ほとんどの類型において、有形固定資産減価償却率は類似団体を上回っており、特に漁港、児童館、認定こども園・幼稚園・保育所、公営住宅は高い水準にある。</a:t>
          </a:r>
          <a:endParaRPr lang="ja-JP" altLang="ja-JP" sz="1400">
            <a:effectLst/>
          </a:endParaRPr>
        </a:p>
        <a:p>
          <a:r>
            <a:rPr kumimoji="1" lang="ja-JP" altLang="ja-JP" sz="1100">
              <a:solidFill>
                <a:schemeClr val="dk1"/>
              </a:solidFill>
              <a:effectLst/>
              <a:latin typeface="+mn-lt"/>
              <a:ea typeface="+mn-ea"/>
              <a:cs typeface="+mn-cs"/>
            </a:rPr>
            <a:t>　公営住宅については、建設から相当年数が経過し老朽化が著しい建物が多いことから、既存ストックの長寿命化を図るため公営住宅等長寿命化計画に基づき、計画的な改修・改善を進めている。</a:t>
          </a:r>
          <a:endParaRPr lang="ja-JP" altLang="ja-JP" sz="1400">
            <a:effectLst/>
          </a:endParaRPr>
        </a:p>
        <a:p>
          <a:r>
            <a:rPr kumimoji="1" lang="ja-JP" altLang="ja-JP" sz="1100">
              <a:solidFill>
                <a:schemeClr val="dk1"/>
              </a:solidFill>
              <a:effectLst/>
              <a:latin typeface="+mn-lt"/>
              <a:ea typeface="+mn-ea"/>
              <a:cs typeface="+mn-cs"/>
            </a:rPr>
            <a:t>　児童館については、市立で５館あり、耐震性は確保されているが、築３０～４０年を経過している施設も多く、老朽化が進んでいる。配置が地域的に偏っていることや利用状況の実態に鑑み、青少年を含む子どもの居場所づくり事業への転換を図り、施設の在り方について検討していく。</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また、保育受入枠の拡大や園児数の減少への対応のため、保育所と幼稚園の一体化による幼保連携型認定こども園に整備することで施設の最適配置を図るとともに、老朽化した保育所を廃止した幼稚園に移転するなど施設の最適化を図ってい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B8DCDB-617F-40EC-88C7-75559778BBF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F9A4EB6-53F2-4C0C-B80D-97947941A54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540485E-1908-48B4-A14C-B20D79E5B70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89878A3-779A-4A42-905A-6D5F14E4DCE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24C573A-EBA1-474E-8E25-806B2FE85BD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17BCE7C-5624-4276-8A50-F1F0043FF7D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EAC1CCE-4589-44E1-AAED-6A445F4139A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C863276-D750-4F7D-9AB0-25978ED5E8C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78A1D0F-CF18-4460-8994-23470343190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3700329-7852-41EF-AF06-DCF2AD0566C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276,072
267,178
711.19
144,732,857
141,824,700
2,398,246
68,327,285
111,338,037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3695474-1DD5-427C-9E51-C5033C36412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30C06CD-1FD0-4ADE-BCED-D45A16F4377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BD3480E-92C4-4D14-B915-3B9C652096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1801C22-530A-436A-B961-7F26B45E79E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EBE36C6-B74D-438C-AD5B-ADF1D022AD8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FE65DF4-7C4E-4258-AEEC-E6972E76696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77BCFFC-A63C-42A7-BC61-79994CDC158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5FA87F-140C-4BA9-9F24-C918A0EED13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442B3ED-6C49-43D2-B350-6A0125DC8CD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79DAAC2-D00C-4EE6-984A-5E70F906ABB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1589744-B8B8-4238-BB9E-DF5D81E1813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9B95673-4811-400C-BF48-0E5A962E84D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D016498-702F-4295-A272-215717B7238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FACC567-402D-41DB-8449-0FE638D5366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3BD4CDB-0CE2-413D-9437-5DBDF78D698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B4C9158-096B-4C5D-8372-DE85CB38FCE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2E61484-931A-4FF3-9757-FC1D83D78E6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31FB1DB-23A2-4E0E-8076-BF0AEF897F3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B5B7013-D439-402A-86A0-CDFFEC159EB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D5DE0D4-E869-46BF-868D-9C84541F5F9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892BF16-9C23-44BD-8EC4-60402B967CA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754AEF3-014D-4B22-828D-5215E8F720C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BAD7D9E-E3E9-49D8-BC00-55B393524D1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46589F9-0DE8-4696-A2EE-9544BDED6C7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6327997-AA96-4C98-ADAF-5A1D5882B74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69137E0-D10A-4466-A3DF-0553C69291D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1E0421E-7E7E-4970-A614-E8D62A1E2AD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61436AE-54B3-452D-9BDC-874DF5AF165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00FCF5E-CEB8-4FCD-B840-E24F6A31219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084FB3D-EB9B-4A5B-A792-501D309D4D7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870A221-E699-49A6-9B5B-65FB2AA9531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3AA5ABB-4B52-4087-A72E-0D2AE746A67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15E0DF2-92D5-4A68-B39B-B4712EB36BD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32E3F50-49BC-4509-A031-368BDCC033F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F052055-BD8D-4A5D-A448-FC6460EF612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6F9F11B-B784-4961-8984-8E6546C324E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AACA8F3-7132-466D-A274-E89E9FA6EE6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E40906D-B27B-440C-8D15-39384113F57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11002F3-266E-46D0-BA99-C4FC904FA59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D1698FD-0E6C-479C-8EDE-9E5827E120B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0829034-DDF1-4533-B30F-BCC2504AD32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F686F34-00F2-497B-BC3A-2D8B3230068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03F6EDD-2998-46F8-B3BE-76C7A407150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0DEDD42-892C-45C2-8324-86A016F9579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21C231DE-D29A-4F2A-B49C-6D679FF4AD1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4075F905-6777-4D21-8742-A692F71EFF76}"/>
            </a:ext>
          </a:extLst>
        </xdr:cNvPr>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CD180BF6-DAB6-4EEE-B382-7123BAEA7E91}"/>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4C0069A7-99B2-4A68-A44B-78F38A3415D3}"/>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a:extLst>
            <a:ext uri="{FF2B5EF4-FFF2-40B4-BE49-F238E27FC236}">
              <a16:creationId xmlns:a16="http://schemas.microsoft.com/office/drawing/2014/main" id="{4D9B11C6-D35B-436C-A0EB-150A3F3F1C07}"/>
            </a:ext>
          </a:extLst>
        </xdr:cNvPr>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a:extLst>
            <a:ext uri="{FF2B5EF4-FFF2-40B4-BE49-F238E27FC236}">
              <a16:creationId xmlns:a16="http://schemas.microsoft.com/office/drawing/2014/main" id="{AEF8CFA2-5BA3-4305-9480-47E091F8C521}"/>
            </a:ext>
          </a:extLst>
        </xdr:cNvPr>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67327</xdr:rowOff>
    </xdr:from>
    <xdr:ext cx="405111" cy="259045"/>
    <xdr:sp macro="" textlink="">
      <xdr:nvSpPr>
        <xdr:cNvPr id="62" name="【図書館】&#10;有形固定資産減価償却率平均値テキスト">
          <a:extLst>
            <a:ext uri="{FF2B5EF4-FFF2-40B4-BE49-F238E27FC236}">
              <a16:creationId xmlns:a16="http://schemas.microsoft.com/office/drawing/2014/main" id="{7978DB8D-89F7-4EC6-9730-6CCC7DF33B4F}"/>
            </a:ext>
          </a:extLst>
        </xdr:cNvPr>
        <xdr:cNvSpPr txBox="1"/>
      </xdr:nvSpPr>
      <xdr:spPr>
        <a:xfrm>
          <a:off x="4673600" y="606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a:extLst>
            <a:ext uri="{FF2B5EF4-FFF2-40B4-BE49-F238E27FC236}">
              <a16:creationId xmlns:a16="http://schemas.microsoft.com/office/drawing/2014/main" id="{E44A138F-85FF-43FC-A566-5AE09AA54B1C}"/>
            </a:ext>
          </a:extLst>
        </xdr:cNvPr>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a:extLst>
            <a:ext uri="{FF2B5EF4-FFF2-40B4-BE49-F238E27FC236}">
              <a16:creationId xmlns:a16="http://schemas.microsoft.com/office/drawing/2014/main" id="{AF4648F5-FB6B-46F3-B110-D4BBE5E06FD1}"/>
            </a:ext>
          </a:extLst>
        </xdr:cNvPr>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a:extLst>
            <a:ext uri="{FF2B5EF4-FFF2-40B4-BE49-F238E27FC236}">
              <a16:creationId xmlns:a16="http://schemas.microsoft.com/office/drawing/2014/main" id="{CB7B6EB5-A3BA-4B9E-BDA0-4A9ED894965C}"/>
            </a:ext>
          </a:extLst>
        </xdr:cNvPr>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a:extLst>
            <a:ext uri="{FF2B5EF4-FFF2-40B4-BE49-F238E27FC236}">
              <a16:creationId xmlns:a16="http://schemas.microsoft.com/office/drawing/2014/main" id="{F01BA09D-C2AE-437B-BFEE-21DD6FA5FF9C}"/>
            </a:ext>
          </a:extLst>
        </xdr:cNvPr>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a:extLst>
            <a:ext uri="{FF2B5EF4-FFF2-40B4-BE49-F238E27FC236}">
              <a16:creationId xmlns:a16="http://schemas.microsoft.com/office/drawing/2014/main" id="{0CA6535D-79C6-4B77-8BBC-50E30D2B54C5}"/>
            </a:ext>
          </a:extLst>
        </xdr:cNvPr>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DB6E4A9-5256-4DB9-A141-34E0D48CCDC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5BCA83E-7DB7-479A-8B5E-3B3615676FE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34BCE87-6271-4832-87FF-8910D877022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6ABFB1E-5FA5-40DC-8ABF-1CBD283D5BD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3DBB9FB-B67B-41B1-AE4E-907C240749A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3" name="楕円 72">
          <a:extLst>
            <a:ext uri="{FF2B5EF4-FFF2-40B4-BE49-F238E27FC236}">
              <a16:creationId xmlns:a16="http://schemas.microsoft.com/office/drawing/2014/main" id="{51E22D59-28BD-4EA7-93F7-8EDF4538546A}"/>
            </a:ext>
          </a:extLst>
        </xdr:cNvPr>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4" name="【図書館】&#10;有形固定資産減価償却率該当値テキスト">
          <a:extLst>
            <a:ext uri="{FF2B5EF4-FFF2-40B4-BE49-F238E27FC236}">
              <a16:creationId xmlns:a16="http://schemas.microsoft.com/office/drawing/2014/main" id="{83E2A315-F332-4602-BE04-8F5E7618A539}"/>
            </a:ext>
          </a:extLst>
        </xdr:cNvPr>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109220</xdr:rowOff>
    </xdr:from>
    <xdr:to>
      <xdr:col>20</xdr:col>
      <xdr:colOff>38100</xdr:colOff>
      <xdr:row>39</xdr:row>
      <xdr:rowOff>39370</xdr:rowOff>
    </xdr:to>
    <xdr:sp macro="" textlink="">
      <xdr:nvSpPr>
        <xdr:cNvPr id="75" name="楕円 74">
          <a:extLst>
            <a:ext uri="{FF2B5EF4-FFF2-40B4-BE49-F238E27FC236}">
              <a16:creationId xmlns:a16="http://schemas.microsoft.com/office/drawing/2014/main" id="{9F43B3A6-8698-4254-BF6A-86AF041CFEDC}"/>
            </a:ext>
          </a:extLst>
        </xdr:cNvPr>
        <xdr:cNvSpPr/>
      </xdr:nvSpPr>
      <xdr:spPr>
        <a:xfrm>
          <a:off x="3746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160020</xdr:rowOff>
    </xdr:from>
    <xdr:to>
      <xdr:col>24</xdr:col>
      <xdr:colOff>63500</xdr:colOff>
      <xdr:row>39</xdr:row>
      <xdr:rowOff>30480</xdr:rowOff>
    </xdr:to>
    <xdr:cxnSp macro="">
      <xdr:nvCxnSpPr>
        <xdr:cNvPr id="76" name="直線コネクタ 75">
          <a:extLst>
            <a:ext uri="{FF2B5EF4-FFF2-40B4-BE49-F238E27FC236}">
              <a16:creationId xmlns:a16="http://schemas.microsoft.com/office/drawing/2014/main" id="{3A689900-49F7-4520-9875-8F966FB0AD17}"/>
            </a:ext>
          </a:extLst>
        </xdr:cNvPr>
        <xdr:cNvCxnSpPr/>
      </xdr:nvCxnSpPr>
      <xdr:spPr>
        <a:xfrm>
          <a:off x="3797300" y="66751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67310</xdr:rowOff>
    </xdr:from>
    <xdr:to>
      <xdr:col>15</xdr:col>
      <xdr:colOff>101600</xdr:colOff>
      <xdr:row>38</xdr:row>
      <xdr:rowOff>168910</xdr:rowOff>
    </xdr:to>
    <xdr:sp macro="" textlink="">
      <xdr:nvSpPr>
        <xdr:cNvPr id="77" name="楕円 76">
          <a:extLst>
            <a:ext uri="{FF2B5EF4-FFF2-40B4-BE49-F238E27FC236}">
              <a16:creationId xmlns:a16="http://schemas.microsoft.com/office/drawing/2014/main" id="{60F54925-A6E9-4FA8-81BA-E73E4F6A86F9}"/>
            </a:ext>
          </a:extLst>
        </xdr:cNvPr>
        <xdr:cNvSpPr/>
      </xdr:nvSpPr>
      <xdr:spPr>
        <a:xfrm>
          <a:off x="2857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118110</xdr:rowOff>
    </xdr:from>
    <xdr:to>
      <xdr:col>19</xdr:col>
      <xdr:colOff>177800</xdr:colOff>
      <xdr:row>38</xdr:row>
      <xdr:rowOff>160020</xdr:rowOff>
    </xdr:to>
    <xdr:cxnSp macro="">
      <xdr:nvCxnSpPr>
        <xdr:cNvPr id="78" name="直線コネクタ 77">
          <a:extLst>
            <a:ext uri="{FF2B5EF4-FFF2-40B4-BE49-F238E27FC236}">
              <a16:creationId xmlns:a16="http://schemas.microsoft.com/office/drawing/2014/main" id="{3F3FACA8-9E2E-451C-857D-D1B1CAC20510}"/>
            </a:ext>
          </a:extLst>
        </xdr:cNvPr>
        <xdr:cNvCxnSpPr/>
      </xdr:nvCxnSpPr>
      <xdr:spPr>
        <a:xfrm>
          <a:off x="2908300" y="66332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153035</xdr:rowOff>
    </xdr:from>
    <xdr:to>
      <xdr:col>10</xdr:col>
      <xdr:colOff>165100</xdr:colOff>
      <xdr:row>38</xdr:row>
      <xdr:rowOff>83185</xdr:rowOff>
    </xdr:to>
    <xdr:sp macro="" textlink="">
      <xdr:nvSpPr>
        <xdr:cNvPr id="79" name="楕円 78">
          <a:extLst>
            <a:ext uri="{FF2B5EF4-FFF2-40B4-BE49-F238E27FC236}">
              <a16:creationId xmlns:a16="http://schemas.microsoft.com/office/drawing/2014/main" id="{2E7DA938-45FB-46AC-89C3-2A423D0027C6}"/>
            </a:ext>
          </a:extLst>
        </xdr:cNvPr>
        <xdr:cNvSpPr/>
      </xdr:nvSpPr>
      <xdr:spPr>
        <a:xfrm>
          <a:off x="1968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32385</xdr:rowOff>
    </xdr:from>
    <xdr:to>
      <xdr:col>15</xdr:col>
      <xdr:colOff>50800</xdr:colOff>
      <xdr:row>38</xdr:row>
      <xdr:rowOff>118110</xdr:rowOff>
    </xdr:to>
    <xdr:cxnSp macro="">
      <xdr:nvCxnSpPr>
        <xdr:cNvPr id="80" name="直線コネクタ 79">
          <a:extLst>
            <a:ext uri="{FF2B5EF4-FFF2-40B4-BE49-F238E27FC236}">
              <a16:creationId xmlns:a16="http://schemas.microsoft.com/office/drawing/2014/main" id="{B70F20EB-1C7A-427D-9527-06D16011B3AE}"/>
            </a:ext>
          </a:extLst>
        </xdr:cNvPr>
        <xdr:cNvCxnSpPr/>
      </xdr:nvCxnSpPr>
      <xdr:spPr>
        <a:xfrm>
          <a:off x="2019300" y="654748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105410</xdr:rowOff>
    </xdr:from>
    <xdr:to>
      <xdr:col>6</xdr:col>
      <xdr:colOff>38100</xdr:colOff>
      <xdr:row>38</xdr:row>
      <xdr:rowOff>35560</xdr:rowOff>
    </xdr:to>
    <xdr:sp macro="" textlink="">
      <xdr:nvSpPr>
        <xdr:cNvPr id="81" name="楕円 80">
          <a:extLst>
            <a:ext uri="{FF2B5EF4-FFF2-40B4-BE49-F238E27FC236}">
              <a16:creationId xmlns:a16="http://schemas.microsoft.com/office/drawing/2014/main" id="{3CED9E2D-E10B-473C-AD73-797FFD2FD9C6}"/>
            </a:ext>
          </a:extLst>
        </xdr:cNvPr>
        <xdr:cNvSpPr/>
      </xdr:nvSpPr>
      <xdr:spPr>
        <a:xfrm>
          <a:off x="107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156210</xdr:rowOff>
    </xdr:from>
    <xdr:to>
      <xdr:col>10</xdr:col>
      <xdr:colOff>114300</xdr:colOff>
      <xdr:row>38</xdr:row>
      <xdr:rowOff>32385</xdr:rowOff>
    </xdr:to>
    <xdr:cxnSp macro="">
      <xdr:nvCxnSpPr>
        <xdr:cNvPr id="82" name="直線コネクタ 81">
          <a:extLst>
            <a:ext uri="{FF2B5EF4-FFF2-40B4-BE49-F238E27FC236}">
              <a16:creationId xmlns:a16="http://schemas.microsoft.com/office/drawing/2014/main" id="{37110740-22E4-4DEB-A6E8-DF867E9B2B3E}"/>
            </a:ext>
          </a:extLst>
        </xdr:cNvPr>
        <xdr:cNvCxnSpPr/>
      </xdr:nvCxnSpPr>
      <xdr:spPr>
        <a:xfrm>
          <a:off x="1130300" y="64998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46372</xdr:rowOff>
    </xdr:from>
    <xdr:ext cx="405111" cy="259045"/>
    <xdr:sp macro="" textlink="">
      <xdr:nvSpPr>
        <xdr:cNvPr id="83" name="n_1aveValue【図書館】&#10;有形固定資産減価償却率">
          <a:extLst>
            <a:ext uri="{FF2B5EF4-FFF2-40B4-BE49-F238E27FC236}">
              <a16:creationId xmlns:a16="http://schemas.microsoft.com/office/drawing/2014/main" id="{445D04CC-44E4-46BC-857E-43BE34EABBE7}"/>
            </a:ext>
          </a:extLst>
        </xdr:cNvPr>
        <xdr:cNvSpPr txBox="1"/>
      </xdr:nvSpPr>
      <xdr:spPr>
        <a:xfrm>
          <a:off x="3582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84" name="n_2aveValue【図書館】&#10;有形固定資産減価償却率">
          <a:extLst>
            <a:ext uri="{FF2B5EF4-FFF2-40B4-BE49-F238E27FC236}">
              <a16:creationId xmlns:a16="http://schemas.microsoft.com/office/drawing/2014/main" id="{1BB383B2-9E5B-44BC-B1CA-B7BE4D5D7B3F}"/>
            </a:ext>
          </a:extLst>
        </xdr:cNvPr>
        <xdr:cNvSpPr txBox="1"/>
      </xdr:nvSpPr>
      <xdr:spPr>
        <a:xfrm>
          <a:off x="2705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5" name="n_3aveValue【図書館】&#10;有形固定資産減価償却率">
          <a:extLst>
            <a:ext uri="{FF2B5EF4-FFF2-40B4-BE49-F238E27FC236}">
              <a16:creationId xmlns:a16="http://schemas.microsoft.com/office/drawing/2014/main" id="{B6E1A081-288A-4560-BAE7-D03ABAC7FD68}"/>
            </a:ext>
          </a:extLst>
        </xdr:cNvPr>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86" name="n_4aveValue【図書館】&#10;有形固定資産減価償却率">
          <a:extLst>
            <a:ext uri="{FF2B5EF4-FFF2-40B4-BE49-F238E27FC236}">
              <a16:creationId xmlns:a16="http://schemas.microsoft.com/office/drawing/2014/main" id="{6A1C91AA-DFE3-4201-832D-0DFA58505B94}"/>
            </a:ext>
          </a:extLst>
        </xdr:cNvPr>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30497</xdr:rowOff>
    </xdr:from>
    <xdr:ext cx="405111" cy="259045"/>
    <xdr:sp macro="" textlink="">
      <xdr:nvSpPr>
        <xdr:cNvPr id="87" name="n_1mainValue【図書館】&#10;有形固定資産減価償却率">
          <a:extLst>
            <a:ext uri="{FF2B5EF4-FFF2-40B4-BE49-F238E27FC236}">
              <a16:creationId xmlns:a16="http://schemas.microsoft.com/office/drawing/2014/main" id="{15669055-F7B9-4E4F-9BE8-9F3FC0772E8D}"/>
            </a:ext>
          </a:extLst>
        </xdr:cNvPr>
        <xdr:cNvSpPr txBox="1"/>
      </xdr:nvSpPr>
      <xdr:spPr>
        <a:xfrm>
          <a:off x="3582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160037</xdr:rowOff>
    </xdr:from>
    <xdr:ext cx="405111" cy="259045"/>
    <xdr:sp macro="" textlink="">
      <xdr:nvSpPr>
        <xdr:cNvPr id="88" name="n_2mainValue【図書館】&#10;有形固定資産減価償却率">
          <a:extLst>
            <a:ext uri="{FF2B5EF4-FFF2-40B4-BE49-F238E27FC236}">
              <a16:creationId xmlns:a16="http://schemas.microsoft.com/office/drawing/2014/main" id="{056B0FDA-56C4-4D4E-BF9A-79C57A137639}"/>
            </a:ext>
          </a:extLst>
        </xdr:cNvPr>
        <xdr:cNvSpPr txBox="1"/>
      </xdr:nvSpPr>
      <xdr:spPr>
        <a:xfrm>
          <a:off x="2705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74312</xdr:rowOff>
    </xdr:from>
    <xdr:ext cx="405111" cy="259045"/>
    <xdr:sp macro="" textlink="">
      <xdr:nvSpPr>
        <xdr:cNvPr id="89" name="n_3mainValue【図書館】&#10;有形固定資産減価償却率">
          <a:extLst>
            <a:ext uri="{FF2B5EF4-FFF2-40B4-BE49-F238E27FC236}">
              <a16:creationId xmlns:a16="http://schemas.microsoft.com/office/drawing/2014/main" id="{546FCC75-5BA8-4BAD-B324-CF7635520BD1}"/>
            </a:ext>
          </a:extLst>
        </xdr:cNvPr>
        <xdr:cNvSpPr txBox="1"/>
      </xdr:nvSpPr>
      <xdr:spPr>
        <a:xfrm>
          <a:off x="1816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26687</xdr:rowOff>
    </xdr:from>
    <xdr:ext cx="405111" cy="259045"/>
    <xdr:sp macro="" textlink="">
      <xdr:nvSpPr>
        <xdr:cNvPr id="90" name="n_4mainValue【図書館】&#10;有形固定資産減価償却率">
          <a:extLst>
            <a:ext uri="{FF2B5EF4-FFF2-40B4-BE49-F238E27FC236}">
              <a16:creationId xmlns:a16="http://schemas.microsoft.com/office/drawing/2014/main" id="{AC7F3822-C924-48E8-ADD4-8177ECACF7B1}"/>
            </a:ext>
          </a:extLst>
        </xdr:cNvPr>
        <xdr:cNvSpPr txBox="1"/>
      </xdr:nvSpPr>
      <xdr:spPr>
        <a:xfrm>
          <a:off x="927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21AD687-4E44-4947-AD34-E5C164FD221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78CAB75-1621-46BC-9A3E-7FAFBFA30B0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2A8752F-580F-4340-B6BC-26241BC5688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4E04315-D825-400F-87DE-E0AA8CA2020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26AD264-D9B7-4B61-8162-346BA73BDAA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3FFE8CF-2977-4AEB-A695-D9A44C89238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74399E1-0B7E-4D38-9EDA-8D6EF08FDBB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F89515B-BAF8-4CA8-ACE0-C8323039CC6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BCF0B1B4-804D-48F0-921A-1C28CE32BE5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110DCE6-C239-454A-BB3D-E637CE26E9C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7E4A4FC-5AA0-47A9-97EB-7DF08EB6A59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48F4BC38-807F-47D5-84AE-D1965EDF6B2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B9FEA47-CDE7-4D56-91E3-803A2DAF1AF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D1974EBF-777F-4547-82F6-9702A1BAC44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8FB93755-CA13-4057-A403-7836BE6C468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7883EC41-A051-446D-97AC-039842D6901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BB8B2499-EF04-4895-9B76-55E9135BF4F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D821BB3E-0967-4881-AC28-54F112CF761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EAC1E19-902E-4ADD-AD75-1C86ECFE0CC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0E4E44BE-04D8-4DB1-B55A-943FA97FF65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7072FD2-3F10-427F-8F25-3DB3707E3DA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8D2A141A-6324-4C29-B996-87D330B71E8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8D3DBB68-BDC6-4DEE-AAD6-609F51C39B0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7F9DA259-EF40-4C73-B984-E16E194645E1}"/>
            </a:ext>
          </a:extLst>
        </xdr:cNvPr>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3E237F91-1332-463D-B664-E7E31BE1BB3A}"/>
            </a:ext>
          </a:extLst>
        </xdr:cNvPr>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8A7C8CAF-6524-4D94-B109-AA04C01E65ED}"/>
            </a:ext>
          </a:extLst>
        </xdr:cNvPr>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a:extLst>
            <a:ext uri="{FF2B5EF4-FFF2-40B4-BE49-F238E27FC236}">
              <a16:creationId xmlns:a16="http://schemas.microsoft.com/office/drawing/2014/main" id="{3BF4C51E-FE0D-4E9E-AFAB-8A24E4A60DF6}"/>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a:extLst>
            <a:ext uri="{FF2B5EF4-FFF2-40B4-BE49-F238E27FC236}">
              <a16:creationId xmlns:a16="http://schemas.microsoft.com/office/drawing/2014/main" id="{63CAB1C7-3ADD-4D34-A600-619443457795}"/>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9" name="【図書館】&#10;一人当たり面積平均値テキスト">
          <a:extLst>
            <a:ext uri="{FF2B5EF4-FFF2-40B4-BE49-F238E27FC236}">
              <a16:creationId xmlns:a16="http://schemas.microsoft.com/office/drawing/2014/main" id="{B33AD7DA-F382-41CC-BB3D-CF641298B5B2}"/>
            </a:ext>
          </a:extLst>
        </xdr:cNvPr>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a:extLst>
            <a:ext uri="{FF2B5EF4-FFF2-40B4-BE49-F238E27FC236}">
              <a16:creationId xmlns:a16="http://schemas.microsoft.com/office/drawing/2014/main" id="{68CAD7F7-18DE-4579-B1D6-3DD349CF0C49}"/>
            </a:ext>
          </a:extLst>
        </xdr:cNvPr>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a:extLst>
            <a:ext uri="{FF2B5EF4-FFF2-40B4-BE49-F238E27FC236}">
              <a16:creationId xmlns:a16="http://schemas.microsoft.com/office/drawing/2014/main" id="{92536055-9390-4C42-8FA3-EF076E9C2B8B}"/>
            </a:ext>
          </a:extLst>
        </xdr:cNvPr>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a:extLst>
            <a:ext uri="{FF2B5EF4-FFF2-40B4-BE49-F238E27FC236}">
              <a16:creationId xmlns:a16="http://schemas.microsoft.com/office/drawing/2014/main" id="{20A78231-08DF-485B-9FAA-1C815FD3480D}"/>
            </a:ext>
          </a:extLst>
        </xdr:cNvPr>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a:extLst>
            <a:ext uri="{FF2B5EF4-FFF2-40B4-BE49-F238E27FC236}">
              <a16:creationId xmlns:a16="http://schemas.microsoft.com/office/drawing/2014/main" id="{D8FBDFD4-60BA-453F-9218-E49913FBA69C}"/>
            </a:ext>
          </a:extLst>
        </xdr:cNvPr>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a:extLst>
            <a:ext uri="{FF2B5EF4-FFF2-40B4-BE49-F238E27FC236}">
              <a16:creationId xmlns:a16="http://schemas.microsoft.com/office/drawing/2014/main" id="{B4B8CF13-5779-4628-AACE-A6E703E6EC06}"/>
            </a:ext>
          </a:extLst>
        </xdr:cNvPr>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246A845-CE16-4F10-98DB-49A9C8B81C7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B8DE50F-9868-4DBE-BCF4-C4B495C78E4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9F918DE-58FE-47B7-A5E2-832AFA26EC1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633ECE5-233F-4C28-9ECA-40E615BEBDC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A466C4E-CA66-4915-8AD4-EB97F516BB4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95250</xdr:rowOff>
    </xdr:from>
    <xdr:to>
      <xdr:col>55</xdr:col>
      <xdr:colOff>50800</xdr:colOff>
      <xdr:row>42</xdr:row>
      <xdr:rowOff>25400</xdr:rowOff>
    </xdr:to>
    <xdr:sp macro="" textlink="">
      <xdr:nvSpPr>
        <xdr:cNvPr id="130" name="楕円 129">
          <a:extLst>
            <a:ext uri="{FF2B5EF4-FFF2-40B4-BE49-F238E27FC236}">
              <a16:creationId xmlns:a16="http://schemas.microsoft.com/office/drawing/2014/main" id="{9FF48991-3FB9-45C9-AE46-A6DA0A241C86}"/>
            </a:ext>
          </a:extLst>
        </xdr:cNvPr>
        <xdr:cNvSpPr/>
      </xdr:nvSpPr>
      <xdr:spPr>
        <a:xfrm>
          <a:off x="104267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10177</xdr:rowOff>
    </xdr:from>
    <xdr:ext cx="469744" cy="259045"/>
    <xdr:sp macro="" textlink="">
      <xdr:nvSpPr>
        <xdr:cNvPr id="131" name="【図書館】&#10;一人当たり面積該当値テキスト">
          <a:extLst>
            <a:ext uri="{FF2B5EF4-FFF2-40B4-BE49-F238E27FC236}">
              <a16:creationId xmlns:a16="http://schemas.microsoft.com/office/drawing/2014/main" id="{EF0D4069-4E33-4AE8-ADB9-D3D50DD6A5DF}"/>
            </a:ext>
          </a:extLst>
        </xdr:cNvPr>
        <xdr:cNvSpPr txBox="1"/>
      </xdr:nvSpPr>
      <xdr:spPr>
        <a:xfrm>
          <a:off x="10515600"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95250</xdr:rowOff>
    </xdr:from>
    <xdr:to>
      <xdr:col>50</xdr:col>
      <xdr:colOff>165100</xdr:colOff>
      <xdr:row>42</xdr:row>
      <xdr:rowOff>25400</xdr:rowOff>
    </xdr:to>
    <xdr:sp macro="" textlink="">
      <xdr:nvSpPr>
        <xdr:cNvPr id="132" name="楕円 131">
          <a:extLst>
            <a:ext uri="{FF2B5EF4-FFF2-40B4-BE49-F238E27FC236}">
              <a16:creationId xmlns:a16="http://schemas.microsoft.com/office/drawing/2014/main" id="{375CA08C-8FFF-4565-8679-0449E374CA89}"/>
            </a:ext>
          </a:extLst>
        </xdr:cNvPr>
        <xdr:cNvSpPr/>
      </xdr:nvSpPr>
      <xdr:spPr>
        <a:xfrm>
          <a:off x="95885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146050</xdr:rowOff>
    </xdr:from>
    <xdr:to>
      <xdr:col>55</xdr:col>
      <xdr:colOff>0</xdr:colOff>
      <xdr:row>41</xdr:row>
      <xdr:rowOff>146050</xdr:rowOff>
    </xdr:to>
    <xdr:cxnSp macro="">
      <xdr:nvCxnSpPr>
        <xdr:cNvPr id="133" name="直線コネクタ 132">
          <a:extLst>
            <a:ext uri="{FF2B5EF4-FFF2-40B4-BE49-F238E27FC236}">
              <a16:creationId xmlns:a16="http://schemas.microsoft.com/office/drawing/2014/main" id="{85D7A80C-57FB-43D8-B42B-4F3454181D86}"/>
            </a:ext>
          </a:extLst>
        </xdr:cNvPr>
        <xdr:cNvCxnSpPr/>
      </xdr:nvCxnSpPr>
      <xdr:spPr>
        <a:xfrm>
          <a:off x="9639300" y="717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95250</xdr:rowOff>
    </xdr:from>
    <xdr:to>
      <xdr:col>46</xdr:col>
      <xdr:colOff>38100</xdr:colOff>
      <xdr:row>42</xdr:row>
      <xdr:rowOff>25400</xdr:rowOff>
    </xdr:to>
    <xdr:sp macro="" textlink="">
      <xdr:nvSpPr>
        <xdr:cNvPr id="134" name="楕円 133">
          <a:extLst>
            <a:ext uri="{FF2B5EF4-FFF2-40B4-BE49-F238E27FC236}">
              <a16:creationId xmlns:a16="http://schemas.microsoft.com/office/drawing/2014/main" id="{91D4A889-C10B-46A0-8253-4F7AD918AD24}"/>
            </a:ext>
          </a:extLst>
        </xdr:cNvPr>
        <xdr:cNvSpPr/>
      </xdr:nvSpPr>
      <xdr:spPr>
        <a:xfrm>
          <a:off x="86995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146050</xdr:rowOff>
    </xdr:from>
    <xdr:to>
      <xdr:col>50</xdr:col>
      <xdr:colOff>114300</xdr:colOff>
      <xdr:row>41</xdr:row>
      <xdr:rowOff>146050</xdr:rowOff>
    </xdr:to>
    <xdr:cxnSp macro="">
      <xdr:nvCxnSpPr>
        <xdr:cNvPr id="135" name="直線コネクタ 134">
          <a:extLst>
            <a:ext uri="{FF2B5EF4-FFF2-40B4-BE49-F238E27FC236}">
              <a16:creationId xmlns:a16="http://schemas.microsoft.com/office/drawing/2014/main" id="{EE289D99-DCAF-4EDF-A27F-FFDB3B594179}"/>
            </a:ext>
          </a:extLst>
        </xdr:cNvPr>
        <xdr:cNvCxnSpPr/>
      </xdr:nvCxnSpPr>
      <xdr:spPr>
        <a:xfrm>
          <a:off x="8750300" y="717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95250</xdr:rowOff>
    </xdr:from>
    <xdr:to>
      <xdr:col>41</xdr:col>
      <xdr:colOff>101600</xdr:colOff>
      <xdr:row>42</xdr:row>
      <xdr:rowOff>25400</xdr:rowOff>
    </xdr:to>
    <xdr:sp macro="" textlink="">
      <xdr:nvSpPr>
        <xdr:cNvPr id="136" name="楕円 135">
          <a:extLst>
            <a:ext uri="{FF2B5EF4-FFF2-40B4-BE49-F238E27FC236}">
              <a16:creationId xmlns:a16="http://schemas.microsoft.com/office/drawing/2014/main" id="{EBD5C128-9B97-488E-A4C0-B3A268A8531F}"/>
            </a:ext>
          </a:extLst>
        </xdr:cNvPr>
        <xdr:cNvSpPr/>
      </xdr:nvSpPr>
      <xdr:spPr>
        <a:xfrm>
          <a:off x="78105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146050</xdr:rowOff>
    </xdr:from>
    <xdr:to>
      <xdr:col>45</xdr:col>
      <xdr:colOff>177800</xdr:colOff>
      <xdr:row>41</xdr:row>
      <xdr:rowOff>146050</xdr:rowOff>
    </xdr:to>
    <xdr:cxnSp macro="">
      <xdr:nvCxnSpPr>
        <xdr:cNvPr id="137" name="直線コネクタ 136">
          <a:extLst>
            <a:ext uri="{FF2B5EF4-FFF2-40B4-BE49-F238E27FC236}">
              <a16:creationId xmlns:a16="http://schemas.microsoft.com/office/drawing/2014/main" id="{FF42F273-E63D-46CC-8336-557CE7A6150C}"/>
            </a:ext>
          </a:extLst>
        </xdr:cNvPr>
        <xdr:cNvCxnSpPr/>
      </xdr:nvCxnSpPr>
      <xdr:spPr>
        <a:xfrm>
          <a:off x="7861300" y="717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95250</xdr:rowOff>
    </xdr:from>
    <xdr:to>
      <xdr:col>36</xdr:col>
      <xdr:colOff>165100</xdr:colOff>
      <xdr:row>42</xdr:row>
      <xdr:rowOff>25400</xdr:rowOff>
    </xdr:to>
    <xdr:sp macro="" textlink="">
      <xdr:nvSpPr>
        <xdr:cNvPr id="138" name="楕円 137">
          <a:extLst>
            <a:ext uri="{FF2B5EF4-FFF2-40B4-BE49-F238E27FC236}">
              <a16:creationId xmlns:a16="http://schemas.microsoft.com/office/drawing/2014/main" id="{0577CE0C-9319-4D0C-945D-C0D6001F4257}"/>
            </a:ext>
          </a:extLst>
        </xdr:cNvPr>
        <xdr:cNvSpPr/>
      </xdr:nvSpPr>
      <xdr:spPr>
        <a:xfrm>
          <a:off x="69215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146050</xdr:rowOff>
    </xdr:from>
    <xdr:to>
      <xdr:col>41</xdr:col>
      <xdr:colOff>50800</xdr:colOff>
      <xdr:row>41</xdr:row>
      <xdr:rowOff>146050</xdr:rowOff>
    </xdr:to>
    <xdr:cxnSp macro="">
      <xdr:nvCxnSpPr>
        <xdr:cNvPr id="139" name="直線コネクタ 138">
          <a:extLst>
            <a:ext uri="{FF2B5EF4-FFF2-40B4-BE49-F238E27FC236}">
              <a16:creationId xmlns:a16="http://schemas.microsoft.com/office/drawing/2014/main" id="{3E9B43F6-8361-4F91-B486-93987608ED69}"/>
            </a:ext>
          </a:extLst>
        </xdr:cNvPr>
        <xdr:cNvCxnSpPr/>
      </xdr:nvCxnSpPr>
      <xdr:spPr>
        <a:xfrm>
          <a:off x="6972300" y="717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40" name="n_1aveValue【図書館】&#10;一人当たり面積">
          <a:extLst>
            <a:ext uri="{FF2B5EF4-FFF2-40B4-BE49-F238E27FC236}">
              <a16:creationId xmlns:a16="http://schemas.microsoft.com/office/drawing/2014/main" id="{DC014113-02F8-46F1-B457-A3934D8E6A32}"/>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a:extLst>
            <a:ext uri="{FF2B5EF4-FFF2-40B4-BE49-F238E27FC236}">
              <a16:creationId xmlns:a16="http://schemas.microsoft.com/office/drawing/2014/main" id="{7D0F1C58-D403-40A5-B385-294FFAF06BE7}"/>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a:extLst>
            <a:ext uri="{FF2B5EF4-FFF2-40B4-BE49-F238E27FC236}">
              <a16:creationId xmlns:a16="http://schemas.microsoft.com/office/drawing/2014/main" id="{F000ADD6-906D-4D3D-A85A-0CCB70CC99DB}"/>
            </a:ext>
          </a:extLst>
        </xdr:cNvPr>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92727</xdr:rowOff>
    </xdr:from>
    <xdr:ext cx="469744" cy="259045"/>
    <xdr:sp macro="" textlink="">
      <xdr:nvSpPr>
        <xdr:cNvPr id="143" name="n_4aveValue【図書館】&#10;一人当たり面積">
          <a:extLst>
            <a:ext uri="{FF2B5EF4-FFF2-40B4-BE49-F238E27FC236}">
              <a16:creationId xmlns:a16="http://schemas.microsoft.com/office/drawing/2014/main" id="{531229F3-84C6-445A-B9D2-20B73C402655}"/>
            </a:ext>
          </a:extLst>
        </xdr:cNvPr>
        <xdr:cNvSpPr txBox="1"/>
      </xdr:nvSpPr>
      <xdr:spPr>
        <a:xfrm>
          <a:off x="6737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16527</xdr:rowOff>
    </xdr:from>
    <xdr:ext cx="469744" cy="259045"/>
    <xdr:sp macro="" textlink="">
      <xdr:nvSpPr>
        <xdr:cNvPr id="144" name="n_1mainValue【図書館】&#10;一人当たり面積">
          <a:extLst>
            <a:ext uri="{FF2B5EF4-FFF2-40B4-BE49-F238E27FC236}">
              <a16:creationId xmlns:a16="http://schemas.microsoft.com/office/drawing/2014/main" id="{0AD39FEB-7DD3-49FD-BCEB-04CAA998D58F}"/>
            </a:ext>
          </a:extLst>
        </xdr:cNvPr>
        <xdr:cNvSpPr txBox="1"/>
      </xdr:nvSpPr>
      <xdr:spPr>
        <a:xfrm>
          <a:off x="9391727"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16527</xdr:rowOff>
    </xdr:from>
    <xdr:ext cx="469744" cy="259045"/>
    <xdr:sp macro="" textlink="">
      <xdr:nvSpPr>
        <xdr:cNvPr id="145" name="n_2mainValue【図書館】&#10;一人当たり面積">
          <a:extLst>
            <a:ext uri="{FF2B5EF4-FFF2-40B4-BE49-F238E27FC236}">
              <a16:creationId xmlns:a16="http://schemas.microsoft.com/office/drawing/2014/main" id="{01F2B0AB-833B-43CB-96D7-4FD94571B22A}"/>
            </a:ext>
          </a:extLst>
        </xdr:cNvPr>
        <xdr:cNvSpPr txBox="1"/>
      </xdr:nvSpPr>
      <xdr:spPr>
        <a:xfrm>
          <a:off x="8515427"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16527</xdr:rowOff>
    </xdr:from>
    <xdr:ext cx="469744" cy="259045"/>
    <xdr:sp macro="" textlink="">
      <xdr:nvSpPr>
        <xdr:cNvPr id="146" name="n_3mainValue【図書館】&#10;一人当たり面積">
          <a:extLst>
            <a:ext uri="{FF2B5EF4-FFF2-40B4-BE49-F238E27FC236}">
              <a16:creationId xmlns:a16="http://schemas.microsoft.com/office/drawing/2014/main" id="{430A6B6A-3C89-4654-A5F2-D26F37B54A91}"/>
            </a:ext>
          </a:extLst>
        </xdr:cNvPr>
        <xdr:cNvSpPr txBox="1"/>
      </xdr:nvSpPr>
      <xdr:spPr>
        <a:xfrm>
          <a:off x="7626427"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16527</xdr:rowOff>
    </xdr:from>
    <xdr:ext cx="469744" cy="259045"/>
    <xdr:sp macro="" textlink="">
      <xdr:nvSpPr>
        <xdr:cNvPr id="147" name="n_4mainValue【図書館】&#10;一人当たり面積">
          <a:extLst>
            <a:ext uri="{FF2B5EF4-FFF2-40B4-BE49-F238E27FC236}">
              <a16:creationId xmlns:a16="http://schemas.microsoft.com/office/drawing/2014/main" id="{12F8AB84-304A-44DD-8BD0-F8BF97EC2499}"/>
            </a:ext>
          </a:extLst>
        </xdr:cNvPr>
        <xdr:cNvSpPr txBox="1"/>
      </xdr:nvSpPr>
      <xdr:spPr>
        <a:xfrm>
          <a:off x="6737427"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DFE2C7B-46EA-472D-B0CC-6AB5A79F1F8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CD22840-3FB2-43FF-8DE9-58FDFB22271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3AEFD93-9CBE-4A39-99F6-78F1D62E1E1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4569B26-EB8F-48E2-83B5-6D6D87FEFAE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7B5ACF5B-2085-44A6-B6B2-56E87F56277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7F1615A-4F66-4115-B9FE-41D98F76A5E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589231A-B1D3-4A35-B60F-E4F3B962F07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C50DF208-70BF-450D-B43B-97B549134AB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8AFA48C-59BC-402D-8394-345FAB651DA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17F59E6A-7A00-46BA-BBAD-BD143D21723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61ED54EF-3147-4129-BBC4-03E0919CB03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B50C6082-202C-4EF8-89F9-C2E6C85D820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ADB1F54E-4403-48AE-BDBD-4FF5F1B8191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B33DDEC2-7A1D-4592-A08A-7E955301A5C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AC7971B-F641-4BEC-8C37-6AABE44DDF7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7687431F-BC0E-477F-98B5-80401D2AF00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97A69DCF-7B9E-476B-B9FC-542313932E9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31CB7BAC-DAED-4E87-BD9E-D8734B071A8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D040EB6C-BE54-4EC4-82F0-3C6F87EC529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5EF2A969-D053-48FE-957C-7758D5B618E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2EB22AB1-33A3-463D-AC43-D8A35AAE346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D5B449F1-8CDC-42CF-880F-A7C3105C882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22933D97-361C-44A3-8369-4DDB6A74C97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DE7E5502-9A63-4471-B890-CF5CB9AC491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7CBC6721-91C6-4A61-92E3-189A027F0A35}"/>
            </a:ext>
          </a:extLst>
        </xdr:cNvPr>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EEA8A9CE-5986-4E9E-BD88-7A50E3A6843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C22DFAA1-4516-4CE4-9EB6-2EDCB1ECE35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2E5E770D-5A6D-4990-9D40-C1DC47CCC4BD}"/>
            </a:ext>
          </a:extLst>
        </xdr:cNvPr>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a:extLst>
            <a:ext uri="{FF2B5EF4-FFF2-40B4-BE49-F238E27FC236}">
              <a16:creationId xmlns:a16="http://schemas.microsoft.com/office/drawing/2014/main" id="{B6BDEB7D-6C96-4F18-8AB5-00C76384600B}"/>
            </a:ext>
          </a:extLst>
        </xdr:cNvPr>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9B82F503-C2D5-47E2-8023-32CF240BC3D0}"/>
            </a:ext>
          </a:extLst>
        </xdr:cNvPr>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a:extLst>
            <a:ext uri="{FF2B5EF4-FFF2-40B4-BE49-F238E27FC236}">
              <a16:creationId xmlns:a16="http://schemas.microsoft.com/office/drawing/2014/main" id="{258301D1-F48B-4F95-A96B-0A119F8688F6}"/>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a:extLst>
            <a:ext uri="{FF2B5EF4-FFF2-40B4-BE49-F238E27FC236}">
              <a16:creationId xmlns:a16="http://schemas.microsoft.com/office/drawing/2014/main" id="{49064722-E707-4AE5-8AF3-1B62797F3905}"/>
            </a:ext>
          </a:extLst>
        </xdr:cNvPr>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a:extLst>
            <a:ext uri="{FF2B5EF4-FFF2-40B4-BE49-F238E27FC236}">
              <a16:creationId xmlns:a16="http://schemas.microsoft.com/office/drawing/2014/main" id="{1A2ADCCC-E060-46B9-A412-40DEBA313C06}"/>
            </a:ext>
          </a:extLst>
        </xdr:cNvPr>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a:extLst>
            <a:ext uri="{FF2B5EF4-FFF2-40B4-BE49-F238E27FC236}">
              <a16:creationId xmlns:a16="http://schemas.microsoft.com/office/drawing/2014/main" id="{432FBD01-3DC2-492D-877E-DE72ADEBDA80}"/>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a:extLst>
            <a:ext uri="{FF2B5EF4-FFF2-40B4-BE49-F238E27FC236}">
              <a16:creationId xmlns:a16="http://schemas.microsoft.com/office/drawing/2014/main" id="{4CB0D94F-1C81-4E47-92E8-278CA53E19A8}"/>
            </a:ext>
          </a:extLst>
        </xdr:cNvPr>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9471C96-EC37-4D7B-AC9B-54BAAC5DA4D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D4A8CC0-5D19-4A8E-BCB1-3C2FB131D5B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5BA739E-AB7E-43E9-B847-544CCBE5C1C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9B29A16-7F4D-403D-8E53-FCD5FD91AD1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E051B5B-19EF-4971-8E5A-1C5104C7ED9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90170</xdr:rowOff>
    </xdr:from>
    <xdr:to>
      <xdr:col>24</xdr:col>
      <xdr:colOff>114300</xdr:colOff>
      <xdr:row>61</xdr:row>
      <xdr:rowOff>20320</xdr:rowOff>
    </xdr:to>
    <xdr:sp macro="" textlink="">
      <xdr:nvSpPr>
        <xdr:cNvPr id="188" name="楕円 187">
          <a:extLst>
            <a:ext uri="{FF2B5EF4-FFF2-40B4-BE49-F238E27FC236}">
              <a16:creationId xmlns:a16="http://schemas.microsoft.com/office/drawing/2014/main" id="{34C8ADB9-BCE7-470B-9007-461F8F813465}"/>
            </a:ext>
          </a:extLst>
        </xdr:cNvPr>
        <xdr:cNvSpPr/>
      </xdr:nvSpPr>
      <xdr:spPr>
        <a:xfrm>
          <a:off x="45847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68597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9E8674BD-7531-4FFB-9A63-75F9892CEA1E}"/>
            </a:ext>
          </a:extLst>
        </xdr:cNvPr>
        <xdr:cNvSpPr txBox="1"/>
      </xdr:nvSpPr>
      <xdr:spPr>
        <a:xfrm>
          <a:off x="4673600"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46355</xdr:rowOff>
    </xdr:from>
    <xdr:to>
      <xdr:col>20</xdr:col>
      <xdr:colOff>38100</xdr:colOff>
      <xdr:row>60</xdr:row>
      <xdr:rowOff>147955</xdr:rowOff>
    </xdr:to>
    <xdr:sp macro="" textlink="">
      <xdr:nvSpPr>
        <xdr:cNvPr id="190" name="楕円 189">
          <a:extLst>
            <a:ext uri="{FF2B5EF4-FFF2-40B4-BE49-F238E27FC236}">
              <a16:creationId xmlns:a16="http://schemas.microsoft.com/office/drawing/2014/main" id="{958524A0-1377-4388-87CC-417DC545CB3E}"/>
            </a:ext>
          </a:extLst>
        </xdr:cNvPr>
        <xdr:cNvSpPr/>
      </xdr:nvSpPr>
      <xdr:spPr>
        <a:xfrm>
          <a:off x="3746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97155</xdr:rowOff>
    </xdr:from>
    <xdr:to>
      <xdr:col>24</xdr:col>
      <xdr:colOff>63500</xdr:colOff>
      <xdr:row>60</xdr:row>
      <xdr:rowOff>140970</xdr:rowOff>
    </xdr:to>
    <xdr:cxnSp macro="">
      <xdr:nvCxnSpPr>
        <xdr:cNvPr id="191" name="直線コネクタ 190">
          <a:extLst>
            <a:ext uri="{FF2B5EF4-FFF2-40B4-BE49-F238E27FC236}">
              <a16:creationId xmlns:a16="http://schemas.microsoft.com/office/drawing/2014/main" id="{BD293529-109F-4040-A36D-32EBFCC017E2}"/>
            </a:ext>
          </a:extLst>
        </xdr:cNvPr>
        <xdr:cNvCxnSpPr/>
      </xdr:nvCxnSpPr>
      <xdr:spPr>
        <a:xfrm>
          <a:off x="3797300" y="103841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92" name="楕円 191">
          <a:extLst>
            <a:ext uri="{FF2B5EF4-FFF2-40B4-BE49-F238E27FC236}">
              <a16:creationId xmlns:a16="http://schemas.microsoft.com/office/drawing/2014/main" id="{DC92EF50-C6C0-48E5-8008-90557F1C617B}"/>
            </a:ext>
          </a:extLst>
        </xdr:cNvPr>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97155</xdr:rowOff>
    </xdr:from>
    <xdr:to>
      <xdr:col>19</xdr:col>
      <xdr:colOff>177800</xdr:colOff>
      <xdr:row>61</xdr:row>
      <xdr:rowOff>11430</xdr:rowOff>
    </xdr:to>
    <xdr:cxnSp macro="">
      <xdr:nvCxnSpPr>
        <xdr:cNvPr id="193" name="直線コネクタ 192">
          <a:extLst>
            <a:ext uri="{FF2B5EF4-FFF2-40B4-BE49-F238E27FC236}">
              <a16:creationId xmlns:a16="http://schemas.microsoft.com/office/drawing/2014/main" id="{A41A121B-ADF5-4C7B-9362-95B455B005FE}"/>
            </a:ext>
          </a:extLst>
        </xdr:cNvPr>
        <xdr:cNvCxnSpPr/>
      </xdr:nvCxnSpPr>
      <xdr:spPr>
        <a:xfrm flipV="1">
          <a:off x="2908300" y="1038415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93980</xdr:rowOff>
    </xdr:from>
    <xdr:to>
      <xdr:col>10</xdr:col>
      <xdr:colOff>165100</xdr:colOff>
      <xdr:row>61</xdr:row>
      <xdr:rowOff>24130</xdr:rowOff>
    </xdr:to>
    <xdr:sp macro="" textlink="">
      <xdr:nvSpPr>
        <xdr:cNvPr id="194" name="楕円 193">
          <a:extLst>
            <a:ext uri="{FF2B5EF4-FFF2-40B4-BE49-F238E27FC236}">
              <a16:creationId xmlns:a16="http://schemas.microsoft.com/office/drawing/2014/main" id="{625A63D9-C279-46D4-A587-3D9A62E872C9}"/>
            </a:ext>
          </a:extLst>
        </xdr:cNvPr>
        <xdr:cNvSpPr/>
      </xdr:nvSpPr>
      <xdr:spPr>
        <a:xfrm>
          <a:off x="1968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144780</xdr:rowOff>
    </xdr:from>
    <xdr:to>
      <xdr:col>15</xdr:col>
      <xdr:colOff>50800</xdr:colOff>
      <xdr:row>61</xdr:row>
      <xdr:rowOff>11430</xdr:rowOff>
    </xdr:to>
    <xdr:cxnSp macro="">
      <xdr:nvCxnSpPr>
        <xdr:cNvPr id="195" name="直線コネクタ 194">
          <a:extLst>
            <a:ext uri="{FF2B5EF4-FFF2-40B4-BE49-F238E27FC236}">
              <a16:creationId xmlns:a16="http://schemas.microsoft.com/office/drawing/2014/main" id="{382D846D-773F-4FE0-AC26-01F45AAEF649}"/>
            </a:ext>
          </a:extLst>
        </xdr:cNvPr>
        <xdr:cNvCxnSpPr/>
      </xdr:nvCxnSpPr>
      <xdr:spPr>
        <a:xfrm>
          <a:off x="2019300" y="1043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55880</xdr:rowOff>
    </xdr:from>
    <xdr:to>
      <xdr:col>6</xdr:col>
      <xdr:colOff>38100</xdr:colOff>
      <xdr:row>60</xdr:row>
      <xdr:rowOff>157480</xdr:rowOff>
    </xdr:to>
    <xdr:sp macro="" textlink="">
      <xdr:nvSpPr>
        <xdr:cNvPr id="196" name="楕円 195">
          <a:extLst>
            <a:ext uri="{FF2B5EF4-FFF2-40B4-BE49-F238E27FC236}">
              <a16:creationId xmlns:a16="http://schemas.microsoft.com/office/drawing/2014/main" id="{FCB525D3-1E35-406D-A13B-9D1FB7379E1A}"/>
            </a:ext>
          </a:extLst>
        </xdr:cNvPr>
        <xdr:cNvSpPr/>
      </xdr:nvSpPr>
      <xdr:spPr>
        <a:xfrm>
          <a:off x="1079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106680</xdr:rowOff>
    </xdr:from>
    <xdr:to>
      <xdr:col>10</xdr:col>
      <xdr:colOff>114300</xdr:colOff>
      <xdr:row>60</xdr:row>
      <xdr:rowOff>144780</xdr:rowOff>
    </xdr:to>
    <xdr:cxnSp macro="">
      <xdr:nvCxnSpPr>
        <xdr:cNvPr id="197" name="直線コネクタ 196">
          <a:extLst>
            <a:ext uri="{FF2B5EF4-FFF2-40B4-BE49-F238E27FC236}">
              <a16:creationId xmlns:a16="http://schemas.microsoft.com/office/drawing/2014/main" id="{8E983700-1FA3-4A7D-A7C3-74753A793F46}"/>
            </a:ext>
          </a:extLst>
        </xdr:cNvPr>
        <xdr:cNvCxnSpPr/>
      </xdr:nvCxnSpPr>
      <xdr:spPr>
        <a:xfrm>
          <a:off x="1130300" y="10393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198" name="n_1aveValue【体育館・プール】&#10;有形固定資産減価償却率">
          <a:extLst>
            <a:ext uri="{FF2B5EF4-FFF2-40B4-BE49-F238E27FC236}">
              <a16:creationId xmlns:a16="http://schemas.microsoft.com/office/drawing/2014/main" id="{4020C0E8-61DB-4BE1-9B9C-E10D81822188}"/>
            </a:ext>
          </a:extLst>
        </xdr:cNvPr>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99" name="n_2aveValue【体育館・プール】&#10;有形固定資産減価償却率">
          <a:extLst>
            <a:ext uri="{FF2B5EF4-FFF2-40B4-BE49-F238E27FC236}">
              <a16:creationId xmlns:a16="http://schemas.microsoft.com/office/drawing/2014/main" id="{8AC8517D-3B01-49E0-A772-D38E37E23597}"/>
            </a:ext>
          </a:extLst>
        </xdr:cNvPr>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0" name="n_3aveValue【体育館・プール】&#10;有形固定資産減価償却率">
          <a:extLst>
            <a:ext uri="{FF2B5EF4-FFF2-40B4-BE49-F238E27FC236}">
              <a16:creationId xmlns:a16="http://schemas.microsoft.com/office/drawing/2014/main" id="{70342FD7-7B21-4040-91C2-DDD12B71A304}"/>
            </a:ext>
          </a:extLst>
        </xdr:cNvPr>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体育館・プール】&#10;有形固定資産減価償却率">
          <a:extLst>
            <a:ext uri="{FF2B5EF4-FFF2-40B4-BE49-F238E27FC236}">
              <a16:creationId xmlns:a16="http://schemas.microsoft.com/office/drawing/2014/main" id="{46D8626B-F42D-4B78-BA97-69928D5BFF7C}"/>
            </a:ext>
          </a:extLst>
        </xdr:cNvPr>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139082</xdr:rowOff>
    </xdr:from>
    <xdr:ext cx="405111" cy="259045"/>
    <xdr:sp macro="" textlink="">
      <xdr:nvSpPr>
        <xdr:cNvPr id="202" name="n_1mainValue【体育館・プール】&#10;有形固定資産減価償却率">
          <a:extLst>
            <a:ext uri="{FF2B5EF4-FFF2-40B4-BE49-F238E27FC236}">
              <a16:creationId xmlns:a16="http://schemas.microsoft.com/office/drawing/2014/main" id="{25E372BB-48EB-4FB9-A21C-9FB197224406}"/>
            </a:ext>
          </a:extLst>
        </xdr:cNvPr>
        <xdr:cNvSpPr txBox="1"/>
      </xdr:nvSpPr>
      <xdr:spPr>
        <a:xfrm>
          <a:off x="3582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3" name="n_2mainValue【体育館・プール】&#10;有形固定資産減価償却率">
          <a:extLst>
            <a:ext uri="{FF2B5EF4-FFF2-40B4-BE49-F238E27FC236}">
              <a16:creationId xmlns:a16="http://schemas.microsoft.com/office/drawing/2014/main" id="{8601EB5D-2DB9-4326-A7C4-A995103028B4}"/>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15257</xdr:rowOff>
    </xdr:from>
    <xdr:ext cx="405111" cy="259045"/>
    <xdr:sp macro="" textlink="">
      <xdr:nvSpPr>
        <xdr:cNvPr id="204" name="n_3mainValue【体育館・プール】&#10;有形固定資産減価償却率">
          <a:extLst>
            <a:ext uri="{FF2B5EF4-FFF2-40B4-BE49-F238E27FC236}">
              <a16:creationId xmlns:a16="http://schemas.microsoft.com/office/drawing/2014/main" id="{4E544BCE-EBBD-4FF7-8A28-4C74A5444D7D}"/>
            </a:ext>
          </a:extLst>
        </xdr:cNvPr>
        <xdr:cNvSpPr txBox="1"/>
      </xdr:nvSpPr>
      <xdr:spPr>
        <a:xfrm>
          <a:off x="1816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148607</xdr:rowOff>
    </xdr:from>
    <xdr:ext cx="405111" cy="259045"/>
    <xdr:sp macro="" textlink="">
      <xdr:nvSpPr>
        <xdr:cNvPr id="205" name="n_4mainValue【体育館・プール】&#10;有形固定資産減価償却率">
          <a:extLst>
            <a:ext uri="{FF2B5EF4-FFF2-40B4-BE49-F238E27FC236}">
              <a16:creationId xmlns:a16="http://schemas.microsoft.com/office/drawing/2014/main" id="{7326779C-8CB6-408E-B985-D6ABA370EC1B}"/>
            </a:ext>
          </a:extLst>
        </xdr:cNvPr>
        <xdr:cNvSpPr txBox="1"/>
      </xdr:nvSpPr>
      <xdr:spPr>
        <a:xfrm>
          <a:off x="927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5C698B76-ED3C-4E4A-B14A-DDE4AB12B79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77E10EA1-DEE8-4CA6-AD27-B82FB5F5BA3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748B2BAB-9B91-4C39-97B4-7703690C93F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F23BF6F8-4496-49E6-939C-5E44A2FFBC0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81A4F228-566C-471C-8A7F-6204AD3571F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9906D668-C373-4186-BA6F-7B694AF9BE9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A40B01A9-0A39-40E4-9E9D-544A404B870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A13608D1-4D2B-4933-92B3-9A68439F480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6CAFBBC7-D552-4011-908C-351339CC855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854E952B-7F4E-4E07-8B14-844B9DC3930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B4DCDAD4-F909-4354-BB9F-43945AA7045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a:extLst>
            <a:ext uri="{FF2B5EF4-FFF2-40B4-BE49-F238E27FC236}">
              <a16:creationId xmlns:a16="http://schemas.microsoft.com/office/drawing/2014/main" id="{0C0A50B2-9420-4630-BCDA-24E4F9E6F8F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C0B15ED2-18CC-4D7E-8E84-269C178AB1D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a:extLst>
            <a:ext uri="{FF2B5EF4-FFF2-40B4-BE49-F238E27FC236}">
              <a16:creationId xmlns:a16="http://schemas.microsoft.com/office/drawing/2014/main" id="{A8EB8B67-1CC2-4E1C-A171-32E6522A7C9D}"/>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87C2F83E-B317-4A03-9367-F719D8409F5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a:extLst>
            <a:ext uri="{FF2B5EF4-FFF2-40B4-BE49-F238E27FC236}">
              <a16:creationId xmlns:a16="http://schemas.microsoft.com/office/drawing/2014/main" id="{FC9B5D30-9319-463D-B6D8-8BE6F0E249E4}"/>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D33F8EA1-6BFB-4C8A-B61E-61B26F10B22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a:extLst>
            <a:ext uri="{FF2B5EF4-FFF2-40B4-BE49-F238E27FC236}">
              <a16:creationId xmlns:a16="http://schemas.microsoft.com/office/drawing/2014/main" id="{FC80E31A-46A6-4FED-89DA-8A790E843EC8}"/>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AE4E5886-FF34-4D39-9FD0-8ACE36B9DFC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34908265-CE34-40AB-A4C4-E014FF8AB60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76BC6DE2-EABE-4830-9BEA-6690E82C445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a:extLst>
            <a:ext uri="{FF2B5EF4-FFF2-40B4-BE49-F238E27FC236}">
              <a16:creationId xmlns:a16="http://schemas.microsoft.com/office/drawing/2014/main" id="{688BC210-11B9-4297-AF03-65F79277137C}"/>
            </a:ext>
          </a:extLst>
        </xdr:cNvPr>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a:extLst>
            <a:ext uri="{FF2B5EF4-FFF2-40B4-BE49-F238E27FC236}">
              <a16:creationId xmlns:a16="http://schemas.microsoft.com/office/drawing/2014/main" id="{B45D602E-8081-4F39-9C20-17D2A5D5DB81}"/>
            </a:ext>
          </a:extLst>
        </xdr:cNvPr>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a:extLst>
            <a:ext uri="{FF2B5EF4-FFF2-40B4-BE49-F238E27FC236}">
              <a16:creationId xmlns:a16="http://schemas.microsoft.com/office/drawing/2014/main" id="{715CD088-FF02-4C1C-AF40-BA5967EAE3E0}"/>
            </a:ext>
          </a:extLst>
        </xdr:cNvPr>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a:extLst>
            <a:ext uri="{FF2B5EF4-FFF2-40B4-BE49-F238E27FC236}">
              <a16:creationId xmlns:a16="http://schemas.microsoft.com/office/drawing/2014/main" id="{5CAEDF10-DA02-4C48-BD02-F5EC3907905B}"/>
            </a:ext>
          </a:extLst>
        </xdr:cNvPr>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a:extLst>
            <a:ext uri="{FF2B5EF4-FFF2-40B4-BE49-F238E27FC236}">
              <a16:creationId xmlns:a16="http://schemas.microsoft.com/office/drawing/2014/main" id="{1F38D712-62A2-4804-98AD-3D128D211158}"/>
            </a:ext>
          </a:extLst>
        </xdr:cNvPr>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67073</xdr:rowOff>
    </xdr:from>
    <xdr:ext cx="469744" cy="259045"/>
    <xdr:sp macro="" textlink="">
      <xdr:nvSpPr>
        <xdr:cNvPr id="232" name="【体育館・プール】&#10;一人当たり面積平均値テキスト">
          <a:extLst>
            <a:ext uri="{FF2B5EF4-FFF2-40B4-BE49-F238E27FC236}">
              <a16:creationId xmlns:a16="http://schemas.microsoft.com/office/drawing/2014/main" id="{346624C7-1449-4B9F-A7D7-D567C9369FF8}"/>
            </a:ext>
          </a:extLst>
        </xdr:cNvPr>
        <xdr:cNvSpPr txBox="1"/>
      </xdr:nvSpPr>
      <xdr:spPr>
        <a:xfrm>
          <a:off x="10515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a:extLst>
            <a:ext uri="{FF2B5EF4-FFF2-40B4-BE49-F238E27FC236}">
              <a16:creationId xmlns:a16="http://schemas.microsoft.com/office/drawing/2014/main" id="{1BB5DAA8-34F6-4438-9627-59F298D1991D}"/>
            </a:ext>
          </a:extLst>
        </xdr:cNvPr>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a:extLst>
            <a:ext uri="{FF2B5EF4-FFF2-40B4-BE49-F238E27FC236}">
              <a16:creationId xmlns:a16="http://schemas.microsoft.com/office/drawing/2014/main" id="{A43B9C71-5E14-4809-94F0-AF5A47CDAE59}"/>
            </a:ext>
          </a:extLst>
        </xdr:cNvPr>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a:extLst>
            <a:ext uri="{FF2B5EF4-FFF2-40B4-BE49-F238E27FC236}">
              <a16:creationId xmlns:a16="http://schemas.microsoft.com/office/drawing/2014/main" id="{D8FCC4D2-5D0C-431A-BA79-C96C5B0F7496}"/>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a:extLst>
            <a:ext uri="{FF2B5EF4-FFF2-40B4-BE49-F238E27FC236}">
              <a16:creationId xmlns:a16="http://schemas.microsoft.com/office/drawing/2014/main" id="{2059567B-1E54-461B-B2E8-17E33CA90DF9}"/>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a:extLst>
            <a:ext uri="{FF2B5EF4-FFF2-40B4-BE49-F238E27FC236}">
              <a16:creationId xmlns:a16="http://schemas.microsoft.com/office/drawing/2014/main" id="{FDBBA6B8-8B93-4A59-BACE-989A821428B4}"/>
            </a:ext>
          </a:extLst>
        </xdr:cNvPr>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38480A9-4037-4CCE-AC45-38CED3C67EB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8A54CD5-1F5C-4D5A-AF67-A737077092F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444D298-2AE7-4F1B-B388-5561796CE6C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32F2E3F-90E0-4AD1-9DE1-3E66210A2AC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CDFF225-8C07-4B0C-9386-9D764DB048A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15494</xdr:rowOff>
    </xdr:from>
    <xdr:to>
      <xdr:col>55</xdr:col>
      <xdr:colOff>50800</xdr:colOff>
      <xdr:row>59</xdr:row>
      <xdr:rowOff>117094</xdr:rowOff>
    </xdr:to>
    <xdr:sp macro="" textlink="">
      <xdr:nvSpPr>
        <xdr:cNvPr id="243" name="楕円 242">
          <a:extLst>
            <a:ext uri="{FF2B5EF4-FFF2-40B4-BE49-F238E27FC236}">
              <a16:creationId xmlns:a16="http://schemas.microsoft.com/office/drawing/2014/main" id="{FCC46CD4-1956-42D2-B582-87BADE758552}"/>
            </a:ext>
          </a:extLst>
        </xdr:cNvPr>
        <xdr:cNvSpPr/>
      </xdr:nvSpPr>
      <xdr:spPr>
        <a:xfrm>
          <a:off x="104267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38371</xdr:rowOff>
    </xdr:from>
    <xdr:ext cx="469744" cy="259045"/>
    <xdr:sp macro="" textlink="">
      <xdr:nvSpPr>
        <xdr:cNvPr id="244" name="【体育館・プール】&#10;一人当たり面積該当値テキスト">
          <a:extLst>
            <a:ext uri="{FF2B5EF4-FFF2-40B4-BE49-F238E27FC236}">
              <a16:creationId xmlns:a16="http://schemas.microsoft.com/office/drawing/2014/main" id="{3C08AC54-852F-41D2-9141-FD4203F03AC5}"/>
            </a:ext>
          </a:extLst>
        </xdr:cNvPr>
        <xdr:cNvSpPr txBox="1"/>
      </xdr:nvSpPr>
      <xdr:spPr>
        <a:xfrm>
          <a:off x="10515600" y="998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20066</xdr:rowOff>
    </xdr:from>
    <xdr:to>
      <xdr:col>50</xdr:col>
      <xdr:colOff>165100</xdr:colOff>
      <xdr:row>59</xdr:row>
      <xdr:rowOff>121666</xdr:rowOff>
    </xdr:to>
    <xdr:sp macro="" textlink="">
      <xdr:nvSpPr>
        <xdr:cNvPr id="245" name="楕円 244">
          <a:extLst>
            <a:ext uri="{FF2B5EF4-FFF2-40B4-BE49-F238E27FC236}">
              <a16:creationId xmlns:a16="http://schemas.microsoft.com/office/drawing/2014/main" id="{A846D2F9-1504-4556-A256-92DB59C80972}"/>
            </a:ext>
          </a:extLst>
        </xdr:cNvPr>
        <xdr:cNvSpPr/>
      </xdr:nvSpPr>
      <xdr:spPr>
        <a:xfrm>
          <a:off x="9588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66294</xdr:rowOff>
    </xdr:from>
    <xdr:to>
      <xdr:col>55</xdr:col>
      <xdr:colOff>0</xdr:colOff>
      <xdr:row>59</xdr:row>
      <xdr:rowOff>70866</xdr:rowOff>
    </xdr:to>
    <xdr:cxnSp macro="">
      <xdr:nvCxnSpPr>
        <xdr:cNvPr id="246" name="直線コネクタ 245">
          <a:extLst>
            <a:ext uri="{FF2B5EF4-FFF2-40B4-BE49-F238E27FC236}">
              <a16:creationId xmlns:a16="http://schemas.microsoft.com/office/drawing/2014/main" id="{3DE2E480-B0A9-4D80-9897-9411621C36AD}"/>
            </a:ext>
          </a:extLst>
        </xdr:cNvPr>
        <xdr:cNvCxnSpPr/>
      </xdr:nvCxnSpPr>
      <xdr:spPr>
        <a:xfrm flipV="1">
          <a:off x="9639300" y="101818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118364</xdr:rowOff>
    </xdr:from>
    <xdr:to>
      <xdr:col>46</xdr:col>
      <xdr:colOff>38100</xdr:colOff>
      <xdr:row>57</xdr:row>
      <xdr:rowOff>48514</xdr:rowOff>
    </xdr:to>
    <xdr:sp macro="" textlink="">
      <xdr:nvSpPr>
        <xdr:cNvPr id="247" name="楕円 246">
          <a:extLst>
            <a:ext uri="{FF2B5EF4-FFF2-40B4-BE49-F238E27FC236}">
              <a16:creationId xmlns:a16="http://schemas.microsoft.com/office/drawing/2014/main" id="{3853B52A-7255-48E2-87FC-D786614D6684}"/>
            </a:ext>
          </a:extLst>
        </xdr:cNvPr>
        <xdr:cNvSpPr/>
      </xdr:nvSpPr>
      <xdr:spPr>
        <a:xfrm>
          <a:off x="86995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169164</xdr:rowOff>
    </xdr:from>
    <xdr:to>
      <xdr:col>50</xdr:col>
      <xdr:colOff>114300</xdr:colOff>
      <xdr:row>59</xdr:row>
      <xdr:rowOff>70866</xdr:rowOff>
    </xdr:to>
    <xdr:cxnSp macro="">
      <xdr:nvCxnSpPr>
        <xdr:cNvPr id="248" name="直線コネクタ 247">
          <a:extLst>
            <a:ext uri="{FF2B5EF4-FFF2-40B4-BE49-F238E27FC236}">
              <a16:creationId xmlns:a16="http://schemas.microsoft.com/office/drawing/2014/main" id="{17D0A775-E631-4BCF-9A88-2E447BB1E861}"/>
            </a:ext>
          </a:extLst>
        </xdr:cNvPr>
        <xdr:cNvCxnSpPr/>
      </xdr:nvCxnSpPr>
      <xdr:spPr>
        <a:xfrm>
          <a:off x="8750300" y="9770364"/>
          <a:ext cx="8890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122936</xdr:rowOff>
    </xdr:from>
    <xdr:to>
      <xdr:col>41</xdr:col>
      <xdr:colOff>101600</xdr:colOff>
      <xdr:row>57</xdr:row>
      <xdr:rowOff>53086</xdr:rowOff>
    </xdr:to>
    <xdr:sp macro="" textlink="">
      <xdr:nvSpPr>
        <xdr:cNvPr id="249" name="楕円 248">
          <a:extLst>
            <a:ext uri="{FF2B5EF4-FFF2-40B4-BE49-F238E27FC236}">
              <a16:creationId xmlns:a16="http://schemas.microsoft.com/office/drawing/2014/main" id="{271DD68D-4A70-4255-B229-800E2865F09E}"/>
            </a:ext>
          </a:extLst>
        </xdr:cNvPr>
        <xdr:cNvSpPr/>
      </xdr:nvSpPr>
      <xdr:spPr>
        <a:xfrm>
          <a:off x="7810500" y="97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169164</xdr:rowOff>
    </xdr:from>
    <xdr:to>
      <xdr:col>45</xdr:col>
      <xdr:colOff>177800</xdr:colOff>
      <xdr:row>57</xdr:row>
      <xdr:rowOff>2286</xdr:rowOff>
    </xdr:to>
    <xdr:cxnSp macro="">
      <xdr:nvCxnSpPr>
        <xdr:cNvPr id="250" name="直線コネクタ 249">
          <a:extLst>
            <a:ext uri="{FF2B5EF4-FFF2-40B4-BE49-F238E27FC236}">
              <a16:creationId xmlns:a16="http://schemas.microsoft.com/office/drawing/2014/main" id="{35546C5D-BCC4-4541-9D2C-AF27872BB7FE}"/>
            </a:ext>
          </a:extLst>
        </xdr:cNvPr>
        <xdr:cNvCxnSpPr/>
      </xdr:nvCxnSpPr>
      <xdr:spPr>
        <a:xfrm flipV="1">
          <a:off x="7861300" y="9770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10922</xdr:rowOff>
    </xdr:from>
    <xdr:to>
      <xdr:col>36</xdr:col>
      <xdr:colOff>165100</xdr:colOff>
      <xdr:row>57</xdr:row>
      <xdr:rowOff>112522</xdr:rowOff>
    </xdr:to>
    <xdr:sp macro="" textlink="">
      <xdr:nvSpPr>
        <xdr:cNvPr id="251" name="楕円 250">
          <a:extLst>
            <a:ext uri="{FF2B5EF4-FFF2-40B4-BE49-F238E27FC236}">
              <a16:creationId xmlns:a16="http://schemas.microsoft.com/office/drawing/2014/main" id="{58B2A8FE-C6B9-462F-A419-4CD195BA02B2}"/>
            </a:ext>
          </a:extLst>
        </xdr:cNvPr>
        <xdr:cNvSpPr/>
      </xdr:nvSpPr>
      <xdr:spPr>
        <a:xfrm>
          <a:off x="6921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2286</xdr:rowOff>
    </xdr:from>
    <xdr:to>
      <xdr:col>41</xdr:col>
      <xdr:colOff>50800</xdr:colOff>
      <xdr:row>57</xdr:row>
      <xdr:rowOff>61722</xdr:rowOff>
    </xdr:to>
    <xdr:cxnSp macro="">
      <xdr:nvCxnSpPr>
        <xdr:cNvPr id="252" name="直線コネクタ 251">
          <a:extLst>
            <a:ext uri="{FF2B5EF4-FFF2-40B4-BE49-F238E27FC236}">
              <a16:creationId xmlns:a16="http://schemas.microsoft.com/office/drawing/2014/main" id="{31355342-34C0-41BE-903C-5369BB23722C}"/>
            </a:ext>
          </a:extLst>
        </xdr:cNvPr>
        <xdr:cNvCxnSpPr/>
      </xdr:nvCxnSpPr>
      <xdr:spPr>
        <a:xfrm flipV="1">
          <a:off x="6972300" y="97749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5351</xdr:rowOff>
    </xdr:from>
    <xdr:ext cx="469744" cy="259045"/>
    <xdr:sp macro="" textlink="">
      <xdr:nvSpPr>
        <xdr:cNvPr id="253" name="n_1aveValue【体育館・プール】&#10;一人当たり面積">
          <a:extLst>
            <a:ext uri="{FF2B5EF4-FFF2-40B4-BE49-F238E27FC236}">
              <a16:creationId xmlns:a16="http://schemas.microsoft.com/office/drawing/2014/main" id="{F86FDF41-B890-4C30-94D3-AB341F50B2C8}"/>
            </a:ext>
          </a:extLst>
        </xdr:cNvPr>
        <xdr:cNvSpPr txBox="1"/>
      </xdr:nvSpPr>
      <xdr:spPr>
        <a:xfrm>
          <a:off x="93917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4" name="n_2aveValue【体育館・プール】&#10;一人当たり面積">
          <a:extLst>
            <a:ext uri="{FF2B5EF4-FFF2-40B4-BE49-F238E27FC236}">
              <a16:creationId xmlns:a16="http://schemas.microsoft.com/office/drawing/2014/main" id="{130E113E-E14A-49AE-B537-66AD50CA14E2}"/>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55" name="n_3aveValue【体育館・プール】&#10;一人当たり面積">
          <a:extLst>
            <a:ext uri="{FF2B5EF4-FFF2-40B4-BE49-F238E27FC236}">
              <a16:creationId xmlns:a16="http://schemas.microsoft.com/office/drawing/2014/main" id="{53F76101-655A-4438-A2BA-AE8CD7392E21}"/>
            </a:ext>
          </a:extLst>
        </xdr:cNvPr>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163085</xdr:rowOff>
    </xdr:from>
    <xdr:ext cx="469744" cy="259045"/>
    <xdr:sp macro="" textlink="">
      <xdr:nvSpPr>
        <xdr:cNvPr id="256" name="n_4aveValue【体育館・プール】&#10;一人当たり面積">
          <a:extLst>
            <a:ext uri="{FF2B5EF4-FFF2-40B4-BE49-F238E27FC236}">
              <a16:creationId xmlns:a16="http://schemas.microsoft.com/office/drawing/2014/main" id="{BAFCE571-3E50-4C69-9369-8FA2588A5F31}"/>
            </a:ext>
          </a:extLst>
        </xdr:cNvPr>
        <xdr:cNvSpPr txBox="1"/>
      </xdr:nvSpPr>
      <xdr:spPr>
        <a:xfrm>
          <a:off x="6737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138193</xdr:rowOff>
    </xdr:from>
    <xdr:ext cx="469744" cy="259045"/>
    <xdr:sp macro="" textlink="">
      <xdr:nvSpPr>
        <xdr:cNvPr id="257" name="n_1mainValue【体育館・プール】&#10;一人当たり面積">
          <a:extLst>
            <a:ext uri="{FF2B5EF4-FFF2-40B4-BE49-F238E27FC236}">
              <a16:creationId xmlns:a16="http://schemas.microsoft.com/office/drawing/2014/main" id="{6CEE490F-D357-4C3A-A93D-84D0105A8060}"/>
            </a:ext>
          </a:extLst>
        </xdr:cNvPr>
        <xdr:cNvSpPr txBox="1"/>
      </xdr:nvSpPr>
      <xdr:spPr>
        <a:xfrm>
          <a:off x="9391727"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65041</xdr:rowOff>
    </xdr:from>
    <xdr:ext cx="469744" cy="259045"/>
    <xdr:sp macro="" textlink="">
      <xdr:nvSpPr>
        <xdr:cNvPr id="258" name="n_2mainValue【体育館・プール】&#10;一人当たり面積">
          <a:extLst>
            <a:ext uri="{FF2B5EF4-FFF2-40B4-BE49-F238E27FC236}">
              <a16:creationId xmlns:a16="http://schemas.microsoft.com/office/drawing/2014/main" id="{BECC8FF8-7BC6-4A85-8999-EDFCA180735C}"/>
            </a:ext>
          </a:extLst>
        </xdr:cNvPr>
        <xdr:cNvSpPr txBox="1"/>
      </xdr:nvSpPr>
      <xdr:spPr>
        <a:xfrm>
          <a:off x="8515427" y="949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69613</xdr:rowOff>
    </xdr:from>
    <xdr:ext cx="469744" cy="259045"/>
    <xdr:sp macro="" textlink="">
      <xdr:nvSpPr>
        <xdr:cNvPr id="259" name="n_3mainValue【体育館・プール】&#10;一人当たり面積">
          <a:extLst>
            <a:ext uri="{FF2B5EF4-FFF2-40B4-BE49-F238E27FC236}">
              <a16:creationId xmlns:a16="http://schemas.microsoft.com/office/drawing/2014/main" id="{AEA8EB7E-11DF-4C3C-97DF-5882FDE160CE}"/>
            </a:ext>
          </a:extLst>
        </xdr:cNvPr>
        <xdr:cNvSpPr txBox="1"/>
      </xdr:nvSpPr>
      <xdr:spPr>
        <a:xfrm>
          <a:off x="7626427" y="949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129049</xdr:rowOff>
    </xdr:from>
    <xdr:ext cx="469744" cy="259045"/>
    <xdr:sp macro="" textlink="">
      <xdr:nvSpPr>
        <xdr:cNvPr id="260" name="n_4mainValue【体育館・プール】&#10;一人当たり面積">
          <a:extLst>
            <a:ext uri="{FF2B5EF4-FFF2-40B4-BE49-F238E27FC236}">
              <a16:creationId xmlns:a16="http://schemas.microsoft.com/office/drawing/2014/main" id="{56FE607A-38A9-4172-A4BC-BCEADA583946}"/>
            </a:ext>
          </a:extLst>
        </xdr:cNvPr>
        <xdr:cNvSpPr txBox="1"/>
      </xdr:nvSpPr>
      <xdr:spPr>
        <a:xfrm>
          <a:off x="6737427" y="955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DDF77F70-45D0-418D-8F21-3346EFB793A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1A01D3A5-41EC-4EC9-A851-C3741E79126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5989D467-4597-4B1F-ADEB-6384E1C81E4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EEF66616-53E7-47FC-A87F-F3A0FAF0552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C63AD566-7EFC-46AD-9B53-B858C2342FB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63EBCDA4-A7D8-4C7A-829D-84F8A2E9AC6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4D3E819D-29E1-49B0-B769-733AD682828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9DB44E99-3930-474A-A70A-3853DD1848F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ADF4AB30-DF04-41A0-8C59-DECE3B6F891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6EC5612E-CCCE-4C0D-8E9D-AC9E5E448D8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6398E8EE-770D-4ACA-9E1A-3EA676C0BBB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E8CDD137-E537-435B-97BF-EF30417081C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F417EBD4-C734-4F83-8D4D-E4C0706E07B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B0D32F8B-26FF-41E3-B526-65BFE810A21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CAA7AE1C-BA06-4D54-8555-E62E6998FE3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3425BED1-61A4-4164-B211-B907F0EF8BE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4E12061E-A2EB-43DE-92A8-BC9B610897B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25D98CFB-2ACF-404F-8603-1CE8A50C6B8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FA48572B-5791-4756-8F69-D1505F09208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A11B6F63-3C39-42ED-8F84-937B047B7BB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8CE30F19-02CD-422A-9B79-72B9A2D4121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E84F9B3F-A203-4FC1-B609-8B9C0A78047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D3F605DF-B0E7-4E55-96FA-D725E5DB4F8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F68140AE-6411-454A-BA5B-AE490A18563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5C7B95AF-811B-4FCE-B285-7A0FC8658D4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a:extLst>
            <a:ext uri="{FF2B5EF4-FFF2-40B4-BE49-F238E27FC236}">
              <a16:creationId xmlns:a16="http://schemas.microsoft.com/office/drawing/2014/main" id="{8DBEFC88-906A-41FF-8758-FC998C0EDA03}"/>
            </a:ext>
          </a:extLst>
        </xdr:cNvPr>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50E3D2E5-61BB-4524-A381-B6AF2635ED03}"/>
            </a:ext>
          </a:extLst>
        </xdr:cNvPr>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a:extLst>
            <a:ext uri="{FF2B5EF4-FFF2-40B4-BE49-F238E27FC236}">
              <a16:creationId xmlns:a16="http://schemas.microsoft.com/office/drawing/2014/main" id="{1DBC0DDB-D1FA-4C32-AAC2-B872E867E362}"/>
            </a:ext>
          </a:extLst>
        </xdr:cNvPr>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1A806FD-FFBF-476C-A575-F446A591E16F}"/>
            </a:ext>
          </a:extLst>
        </xdr:cNvPr>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a:extLst>
            <a:ext uri="{FF2B5EF4-FFF2-40B4-BE49-F238E27FC236}">
              <a16:creationId xmlns:a16="http://schemas.microsoft.com/office/drawing/2014/main" id="{BEB34364-4043-46BF-865F-7EF65A3F9F31}"/>
            </a:ext>
          </a:extLst>
        </xdr:cNvPr>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131008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5536B102-D1CE-43BA-A061-7D249CCB8AB8}"/>
            </a:ext>
          </a:extLst>
        </xdr:cNvPr>
        <xdr:cNvSpPr txBox="1"/>
      </xdr:nvSpPr>
      <xdr:spPr>
        <a:xfrm>
          <a:off x="4673600" y="1401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a:extLst>
            <a:ext uri="{FF2B5EF4-FFF2-40B4-BE49-F238E27FC236}">
              <a16:creationId xmlns:a16="http://schemas.microsoft.com/office/drawing/2014/main" id="{16310AE3-74BE-45DD-86F0-4781188E6141}"/>
            </a:ext>
          </a:extLst>
        </xdr:cNvPr>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a:extLst>
            <a:ext uri="{FF2B5EF4-FFF2-40B4-BE49-F238E27FC236}">
              <a16:creationId xmlns:a16="http://schemas.microsoft.com/office/drawing/2014/main" id="{BD5FCC26-6B0A-4315-A3E1-901D4AAFD167}"/>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a:extLst>
            <a:ext uri="{FF2B5EF4-FFF2-40B4-BE49-F238E27FC236}">
              <a16:creationId xmlns:a16="http://schemas.microsoft.com/office/drawing/2014/main" id="{9A546487-70B2-4361-87E9-48CA5D2C1ADA}"/>
            </a:ext>
          </a:extLst>
        </xdr:cNvPr>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a:extLst>
            <a:ext uri="{FF2B5EF4-FFF2-40B4-BE49-F238E27FC236}">
              <a16:creationId xmlns:a16="http://schemas.microsoft.com/office/drawing/2014/main" id="{371960FA-3BFA-4802-AF7C-DCC11B3E6200}"/>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a:extLst>
            <a:ext uri="{FF2B5EF4-FFF2-40B4-BE49-F238E27FC236}">
              <a16:creationId xmlns:a16="http://schemas.microsoft.com/office/drawing/2014/main" id="{CF47B0A9-44C1-4F84-86FA-79EBD4C75B7D}"/>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0537B10-3AD2-40FC-A323-CF0A77640FA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2D2163D-BB3D-4859-B2F8-6999DC30761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DF036D2-693C-4EC5-8566-DAFEF64D3E3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27504C7-B42E-4F20-A2E6-E787FDF2EDB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F5BB12A-33FF-4C27-8CEE-D8DB1EB9D7F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302" name="楕円 301">
          <a:extLst>
            <a:ext uri="{FF2B5EF4-FFF2-40B4-BE49-F238E27FC236}">
              <a16:creationId xmlns:a16="http://schemas.microsoft.com/office/drawing/2014/main" id="{FDE051DA-8373-4A12-80EE-6FB9B6232641}"/>
            </a:ext>
          </a:extLst>
        </xdr:cNvPr>
        <xdr:cNvSpPr/>
      </xdr:nvSpPr>
      <xdr:spPr>
        <a:xfrm>
          <a:off x="45847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153506</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BB5AE260-26DA-4967-B37C-FBFE45A8F709}"/>
            </a:ext>
          </a:extLst>
        </xdr:cNvPr>
        <xdr:cNvSpPr txBox="1"/>
      </xdr:nvSpPr>
      <xdr:spPr>
        <a:xfrm>
          <a:off x="4673600"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139156</xdr:rowOff>
    </xdr:from>
    <xdr:to>
      <xdr:col>20</xdr:col>
      <xdr:colOff>38100</xdr:colOff>
      <xdr:row>83</xdr:row>
      <xdr:rowOff>69306</xdr:rowOff>
    </xdr:to>
    <xdr:sp macro="" textlink="">
      <xdr:nvSpPr>
        <xdr:cNvPr id="304" name="楕円 303">
          <a:extLst>
            <a:ext uri="{FF2B5EF4-FFF2-40B4-BE49-F238E27FC236}">
              <a16:creationId xmlns:a16="http://schemas.microsoft.com/office/drawing/2014/main" id="{BDF91545-F40C-4841-B4A3-4CF38FCA79D3}"/>
            </a:ext>
          </a:extLst>
        </xdr:cNvPr>
        <xdr:cNvSpPr/>
      </xdr:nvSpPr>
      <xdr:spPr>
        <a:xfrm>
          <a:off x="3746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18506</xdr:rowOff>
    </xdr:from>
    <xdr:to>
      <xdr:col>24</xdr:col>
      <xdr:colOff>63500</xdr:colOff>
      <xdr:row>83</xdr:row>
      <xdr:rowOff>54429</xdr:rowOff>
    </xdr:to>
    <xdr:cxnSp macro="">
      <xdr:nvCxnSpPr>
        <xdr:cNvPr id="305" name="直線コネクタ 304">
          <a:extLst>
            <a:ext uri="{FF2B5EF4-FFF2-40B4-BE49-F238E27FC236}">
              <a16:creationId xmlns:a16="http://schemas.microsoft.com/office/drawing/2014/main" id="{469EBDC7-EA95-4DF4-8439-DCD0F5A98C0B}"/>
            </a:ext>
          </a:extLst>
        </xdr:cNvPr>
        <xdr:cNvCxnSpPr/>
      </xdr:nvCxnSpPr>
      <xdr:spPr>
        <a:xfrm>
          <a:off x="3797300" y="1424885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91802</xdr:rowOff>
    </xdr:from>
    <xdr:to>
      <xdr:col>15</xdr:col>
      <xdr:colOff>101600</xdr:colOff>
      <xdr:row>83</xdr:row>
      <xdr:rowOff>21952</xdr:rowOff>
    </xdr:to>
    <xdr:sp macro="" textlink="">
      <xdr:nvSpPr>
        <xdr:cNvPr id="306" name="楕円 305">
          <a:extLst>
            <a:ext uri="{FF2B5EF4-FFF2-40B4-BE49-F238E27FC236}">
              <a16:creationId xmlns:a16="http://schemas.microsoft.com/office/drawing/2014/main" id="{30C197A5-E628-405A-9FCA-82397BDD87FC}"/>
            </a:ext>
          </a:extLst>
        </xdr:cNvPr>
        <xdr:cNvSpPr/>
      </xdr:nvSpPr>
      <xdr:spPr>
        <a:xfrm>
          <a:off x="2857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142602</xdr:rowOff>
    </xdr:from>
    <xdr:to>
      <xdr:col>19</xdr:col>
      <xdr:colOff>177800</xdr:colOff>
      <xdr:row>83</xdr:row>
      <xdr:rowOff>18506</xdr:rowOff>
    </xdr:to>
    <xdr:cxnSp macro="">
      <xdr:nvCxnSpPr>
        <xdr:cNvPr id="307" name="直線コネクタ 306">
          <a:extLst>
            <a:ext uri="{FF2B5EF4-FFF2-40B4-BE49-F238E27FC236}">
              <a16:creationId xmlns:a16="http://schemas.microsoft.com/office/drawing/2014/main" id="{7696EBD0-6B02-4083-8F8D-936D4F7A9277}"/>
            </a:ext>
          </a:extLst>
        </xdr:cNvPr>
        <xdr:cNvCxnSpPr/>
      </xdr:nvCxnSpPr>
      <xdr:spPr>
        <a:xfrm>
          <a:off x="2908300" y="1420150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59145</xdr:rowOff>
    </xdr:from>
    <xdr:to>
      <xdr:col>10</xdr:col>
      <xdr:colOff>165100</xdr:colOff>
      <xdr:row>82</xdr:row>
      <xdr:rowOff>160745</xdr:rowOff>
    </xdr:to>
    <xdr:sp macro="" textlink="">
      <xdr:nvSpPr>
        <xdr:cNvPr id="308" name="楕円 307">
          <a:extLst>
            <a:ext uri="{FF2B5EF4-FFF2-40B4-BE49-F238E27FC236}">
              <a16:creationId xmlns:a16="http://schemas.microsoft.com/office/drawing/2014/main" id="{467381DC-534B-450C-951B-9ACE045988C1}"/>
            </a:ext>
          </a:extLst>
        </xdr:cNvPr>
        <xdr:cNvSpPr/>
      </xdr:nvSpPr>
      <xdr:spPr>
        <a:xfrm>
          <a:off x="1968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109945</xdr:rowOff>
    </xdr:from>
    <xdr:to>
      <xdr:col>15</xdr:col>
      <xdr:colOff>50800</xdr:colOff>
      <xdr:row>82</xdr:row>
      <xdr:rowOff>142602</xdr:rowOff>
    </xdr:to>
    <xdr:cxnSp macro="">
      <xdr:nvCxnSpPr>
        <xdr:cNvPr id="309" name="直線コネクタ 308">
          <a:extLst>
            <a:ext uri="{FF2B5EF4-FFF2-40B4-BE49-F238E27FC236}">
              <a16:creationId xmlns:a16="http://schemas.microsoft.com/office/drawing/2014/main" id="{38804CB6-3EF7-4922-9EE2-6476A86ED37B}"/>
            </a:ext>
          </a:extLst>
        </xdr:cNvPr>
        <xdr:cNvCxnSpPr/>
      </xdr:nvCxnSpPr>
      <xdr:spPr>
        <a:xfrm>
          <a:off x="2019300" y="141688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26488</xdr:rowOff>
    </xdr:from>
    <xdr:to>
      <xdr:col>6</xdr:col>
      <xdr:colOff>38100</xdr:colOff>
      <xdr:row>82</xdr:row>
      <xdr:rowOff>128088</xdr:rowOff>
    </xdr:to>
    <xdr:sp macro="" textlink="">
      <xdr:nvSpPr>
        <xdr:cNvPr id="310" name="楕円 309">
          <a:extLst>
            <a:ext uri="{FF2B5EF4-FFF2-40B4-BE49-F238E27FC236}">
              <a16:creationId xmlns:a16="http://schemas.microsoft.com/office/drawing/2014/main" id="{3A65C190-1441-436B-8004-73E167AEBDF6}"/>
            </a:ext>
          </a:extLst>
        </xdr:cNvPr>
        <xdr:cNvSpPr/>
      </xdr:nvSpPr>
      <xdr:spPr>
        <a:xfrm>
          <a:off x="1079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77288</xdr:rowOff>
    </xdr:from>
    <xdr:to>
      <xdr:col>10</xdr:col>
      <xdr:colOff>114300</xdr:colOff>
      <xdr:row>82</xdr:row>
      <xdr:rowOff>109945</xdr:rowOff>
    </xdr:to>
    <xdr:cxnSp macro="">
      <xdr:nvCxnSpPr>
        <xdr:cNvPr id="311" name="直線コネクタ 310">
          <a:extLst>
            <a:ext uri="{FF2B5EF4-FFF2-40B4-BE49-F238E27FC236}">
              <a16:creationId xmlns:a16="http://schemas.microsoft.com/office/drawing/2014/main" id="{A4A3209B-CE5C-4E23-9C25-D6408F7CD1F3}"/>
            </a:ext>
          </a:extLst>
        </xdr:cNvPr>
        <xdr:cNvCxnSpPr/>
      </xdr:nvCxnSpPr>
      <xdr:spPr>
        <a:xfrm>
          <a:off x="1130300" y="141361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a:extLst>
            <a:ext uri="{FF2B5EF4-FFF2-40B4-BE49-F238E27FC236}">
              <a16:creationId xmlns:a16="http://schemas.microsoft.com/office/drawing/2014/main" id="{4CA084C0-7F52-4F74-A2CA-005940C6E918}"/>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313" name="n_2aveValue【福祉施設】&#10;有形固定資産減価償却率">
          <a:extLst>
            <a:ext uri="{FF2B5EF4-FFF2-40B4-BE49-F238E27FC236}">
              <a16:creationId xmlns:a16="http://schemas.microsoft.com/office/drawing/2014/main" id="{A7EDC452-DDC7-4A3D-95CB-6A4648722B71}"/>
            </a:ext>
          </a:extLst>
        </xdr:cNvPr>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4" name="n_3aveValue【福祉施設】&#10;有形固定資産減価償却率">
          <a:extLst>
            <a:ext uri="{FF2B5EF4-FFF2-40B4-BE49-F238E27FC236}">
              <a16:creationId xmlns:a16="http://schemas.microsoft.com/office/drawing/2014/main" id="{2D2B248F-8DAD-419B-9DF3-52A834AEA2D7}"/>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15" name="n_4aveValue【福祉施設】&#10;有形固定資産減価償却率">
          <a:extLst>
            <a:ext uri="{FF2B5EF4-FFF2-40B4-BE49-F238E27FC236}">
              <a16:creationId xmlns:a16="http://schemas.microsoft.com/office/drawing/2014/main" id="{61376E26-5EC0-4491-99DE-0E16366655A1}"/>
            </a:ext>
          </a:extLst>
        </xdr:cNvPr>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60433</xdr:rowOff>
    </xdr:from>
    <xdr:ext cx="405111" cy="259045"/>
    <xdr:sp macro="" textlink="">
      <xdr:nvSpPr>
        <xdr:cNvPr id="316" name="n_1mainValue【福祉施設】&#10;有形固定資産減価償却率">
          <a:extLst>
            <a:ext uri="{FF2B5EF4-FFF2-40B4-BE49-F238E27FC236}">
              <a16:creationId xmlns:a16="http://schemas.microsoft.com/office/drawing/2014/main" id="{BBC1AFF2-523E-416B-8536-D6DE0C578B87}"/>
            </a:ext>
          </a:extLst>
        </xdr:cNvPr>
        <xdr:cNvSpPr txBox="1"/>
      </xdr:nvSpPr>
      <xdr:spPr>
        <a:xfrm>
          <a:off x="35820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13079</xdr:rowOff>
    </xdr:from>
    <xdr:ext cx="405111" cy="259045"/>
    <xdr:sp macro="" textlink="">
      <xdr:nvSpPr>
        <xdr:cNvPr id="317" name="n_2mainValue【福祉施設】&#10;有形固定資産減価償却率">
          <a:extLst>
            <a:ext uri="{FF2B5EF4-FFF2-40B4-BE49-F238E27FC236}">
              <a16:creationId xmlns:a16="http://schemas.microsoft.com/office/drawing/2014/main" id="{056814E8-C769-4217-A84B-93E2FF88B217}"/>
            </a:ext>
          </a:extLst>
        </xdr:cNvPr>
        <xdr:cNvSpPr txBox="1"/>
      </xdr:nvSpPr>
      <xdr:spPr>
        <a:xfrm>
          <a:off x="2705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151872</xdr:rowOff>
    </xdr:from>
    <xdr:ext cx="405111" cy="259045"/>
    <xdr:sp macro="" textlink="">
      <xdr:nvSpPr>
        <xdr:cNvPr id="318" name="n_3mainValue【福祉施設】&#10;有形固定資産減価償却率">
          <a:extLst>
            <a:ext uri="{FF2B5EF4-FFF2-40B4-BE49-F238E27FC236}">
              <a16:creationId xmlns:a16="http://schemas.microsoft.com/office/drawing/2014/main" id="{CEFE1273-BAFA-4119-B6D2-486C2D870133}"/>
            </a:ext>
          </a:extLst>
        </xdr:cNvPr>
        <xdr:cNvSpPr txBox="1"/>
      </xdr:nvSpPr>
      <xdr:spPr>
        <a:xfrm>
          <a:off x="1816744"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119215</xdr:rowOff>
    </xdr:from>
    <xdr:ext cx="405111" cy="259045"/>
    <xdr:sp macro="" textlink="">
      <xdr:nvSpPr>
        <xdr:cNvPr id="319" name="n_4mainValue【福祉施設】&#10;有形固定資産減価償却率">
          <a:extLst>
            <a:ext uri="{FF2B5EF4-FFF2-40B4-BE49-F238E27FC236}">
              <a16:creationId xmlns:a16="http://schemas.microsoft.com/office/drawing/2014/main" id="{001D8479-FF43-444A-86FC-B63A36B07582}"/>
            </a:ext>
          </a:extLst>
        </xdr:cNvPr>
        <xdr:cNvSpPr txBox="1"/>
      </xdr:nvSpPr>
      <xdr:spPr>
        <a:xfrm>
          <a:off x="927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3EE505BE-53C5-4D6B-B544-CE610EECA43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FDEDE117-8D53-4A2B-9D94-BE0C396B49B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1DCF39B7-ACEA-46E1-9F27-6D455C828F3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A931FCA2-2031-4295-9C61-1913347D6C8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5ECAC744-3476-4FD2-917B-D64A24DAFF2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DF12BEEB-ECDA-422D-82CA-37C8FAF2010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EEA1A691-CDB5-45F0-B546-4989E60C962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F7B5B1C7-C4C9-44CD-8ACE-07292CE9A5A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B838F4B7-80A5-4EF6-BBA8-A311145991D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24800D3-890B-4F0C-B8B3-E179557AA98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56AF1C08-064A-4ED2-82AE-CC92D39A1EC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7CD31217-51E4-4F87-B3A7-889C2E94021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5EB6F212-470C-4C56-ADCD-55B17968733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39572A84-DAC0-42C6-B36E-4E692250CD6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49436F9E-2215-49F9-B00F-1606BA867A3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3E596D42-C90F-4917-8FAE-7BC71076749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69D9C4A5-4A7E-4C79-B3E8-48D9506770C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C5A3ED8C-EE22-4B78-9CF4-21752983F08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753BACC0-F133-42E2-8B75-4F723E6B1ED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225A6082-6006-4AA6-9548-CAB7755A81C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2BDA932E-40B7-4FAF-89A7-802D1095BB5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ABB48206-565D-4390-8A39-D6B781FB468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F0360324-3379-4550-A264-9454DB0520E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a:extLst>
            <a:ext uri="{FF2B5EF4-FFF2-40B4-BE49-F238E27FC236}">
              <a16:creationId xmlns:a16="http://schemas.microsoft.com/office/drawing/2014/main" id="{38D89C4A-218D-4D69-99F4-A7324A9C3B71}"/>
            </a:ext>
          </a:extLst>
        </xdr:cNvPr>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a:extLst>
            <a:ext uri="{FF2B5EF4-FFF2-40B4-BE49-F238E27FC236}">
              <a16:creationId xmlns:a16="http://schemas.microsoft.com/office/drawing/2014/main" id="{A67E87CE-AED1-4695-867B-5475F1AA66D9}"/>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a:extLst>
            <a:ext uri="{FF2B5EF4-FFF2-40B4-BE49-F238E27FC236}">
              <a16:creationId xmlns:a16="http://schemas.microsoft.com/office/drawing/2014/main" id="{A8BB02EF-E914-41DB-95A7-4D29E88A562A}"/>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a:extLst>
            <a:ext uri="{FF2B5EF4-FFF2-40B4-BE49-F238E27FC236}">
              <a16:creationId xmlns:a16="http://schemas.microsoft.com/office/drawing/2014/main" id="{83368860-2595-40B3-971D-DF90DB1BBDFF}"/>
            </a:ext>
          </a:extLst>
        </xdr:cNvPr>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a:extLst>
            <a:ext uri="{FF2B5EF4-FFF2-40B4-BE49-F238E27FC236}">
              <a16:creationId xmlns:a16="http://schemas.microsoft.com/office/drawing/2014/main" id="{2BC5454B-78B6-4416-B6F6-550115AEC004}"/>
            </a:ext>
          </a:extLst>
        </xdr:cNvPr>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48" name="【福祉施設】&#10;一人当たり面積平均値テキスト">
          <a:extLst>
            <a:ext uri="{FF2B5EF4-FFF2-40B4-BE49-F238E27FC236}">
              <a16:creationId xmlns:a16="http://schemas.microsoft.com/office/drawing/2014/main" id="{B8A8E1EA-5967-4C65-BE4B-CFE4FCB4071A}"/>
            </a:ext>
          </a:extLst>
        </xdr:cNvPr>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a:extLst>
            <a:ext uri="{FF2B5EF4-FFF2-40B4-BE49-F238E27FC236}">
              <a16:creationId xmlns:a16="http://schemas.microsoft.com/office/drawing/2014/main" id="{E09094DE-EEC6-4D5F-8E0E-9754BE518F00}"/>
            </a:ext>
          </a:extLst>
        </xdr:cNvPr>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a:extLst>
            <a:ext uri="{FF2B5EF4-FFF2-40B4-BE49-F238E27FC236}">
              <a16:creationId xmlns:a16="http://schemas.microsoft.com/office/drawing/2014/main" id="{5B42D609-B611-4A1C-84E3-69502A7007D6}"/>
            </a:ext>
          </a:extLst>
        </xdr:cNvPr>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a:extLst>
            <a:ext uri="{FF2B5EF4-FFF2-40B4-BE49-F238E27FC236}">
              <a16:creationId xmlns:a16="http://schemas.microsoft.com/office/drawing/2014/main" id="{E802111D-BEE3-49EC-90C9-1BA626EE490D}"/>
            </a:ext>
          </a:extLst>
        </xdr:cNvPr>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a:extLst>
            <a:ext uri="{FF2B5EF4-FFF2-40B4-BE49-F238E27FC236}">
              <a16:creationId xmlns:a16="http://schemas.microsoft.com/office/drawing/2014/main" id="{23488CBE-516E-40EA-AF9F-72C68CE61723}"/>
            </a:ext>
          </a:extLst>
        </xdr:cNvPr>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a:extLst>
            <a:ext uri="{FF2B5EF4-FFF2-40B4-BE49-F238E27FC236}">
              <a16:creationId xmlns:a16="http://schemas.microsoft.com/office/drawing/2014/main" id="{376C6A2A-9DEB-497C-AE54-7B44979C9F21}"/>
            </a:ext>
          </a:extLst>
        </xdr:cNvPr>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2F8D9C6-C7C9-40EB-A1C2-C965E6C3544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D3CA85D-BDBE-4902-99A9-63D1F93C0DE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5E09876-F7A9-46A9-AAA3-C5DC038DCD5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BC709CF-8B15-4B97-961A-C7A6FDB574D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2DB7080-12A3-4720-99F1-151F7ECEDB6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63500</xdr:rowOff>
    </xdr:from>
    <xdr:to>
      <xdr:col>55</xdr:col>
      <xdr:colOff>50800</xdr:colOff>
      <xdr:row>80</xdr:row>
      <xdr:rowOff>165100</xdr:rowOff>
    </xdr:to>
    <xdr:sp macro="" textlink="">
      <xdr:nvSpPr>
        <xdr:cNvPr id="359" name="楕円 358">
          <a:extLst>
            <a:ext uri="{FF2B5EF4-FFF2-40B4-BE49-F238E27FC236}">
              <a16:creationId xmlns:a16="http://schemas.microsoft.com/office/drawing/2014/main" id="{9963A4EF-553A-46C7-8B86-F539B03CE277}"/>
            </a:ext>
          </a:extLst>
        </xdr:cNvPr>
        <xdr:cNvSpPr/>
      </xdr:nvSpPr>
      <xdr:spPr>
        <a:xfrm>
          <a:off x="10426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86377</xdr:rowOff>
    </xdr:from>
    <xdr:ext cx="469744" cy="259045"/>
    <xdr:sp macro="" textlink="">
      <xdr:nvSpPr>
        <xdr:cNvPr id="360" name="【福祉施設】&#10;一人当たり面積該当値テキスト">
          <a:extLst>
            <a:ext uri="{FF2B5EF4-FFF2-40B4-BE49-F238E27FC236}">
              <a16:creationId xmlns:a16="http://schemas.microsoft.com/office/drawing/2014/main" id="{DA7E1539-D89F-4D96-9D51-97896B710C00}"/>
            </a:ext>
          </a:extLst>
        </xdr:cNvPr>
        <xdr:cNvSpPr txBox="1"/>
      </xdr:nvSpPr>
      <xdr:spPr>
        <a:xfrm>
          <a:off x="10515600"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101600</xdr:rowOff>
    </xdr:from>
    <xdr:to>
      <xdr:col>50</xdr:col>
      <xdr:colOff>165100</xdr:colOff>
      <xdr:row>81</xdr:row>
      <xdr:rowOff>31750</xdr:rowOff>
    </xdr:to>
    <xdr:sp macro="" textlink="">
      <xdr:nvSpPr>
        <xdr:cNvPr id="361" name="楕円 360">
          <a:extLst>
            <a:ext uri="{FF2B5EF4-FFF2-40B4-BE49-F238E27FC236}">
              <a16:creationId xmlns:a16="http://schemas.microsoft.com/office/drawing/2014/main" id="{D0E83292-725D-4287-AA91-E4FFC7682889}"/>
            </a:ext>
          </a:extLst>
        </xdr:cNvPr>
        <xdr:cNvSpPr/>
      </xdr:nvSpPr>
      <xdr:spPr>
        <a:xfrm>
          <a:off x="958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114300</xdr:rowOff>
    </xdr:from>
    <xdr:to>
      <xdr:col>55</xdr:col>
      <xdr:colOff>0</xdr:colOff>
      <xdr:row>80</xdr:row>
      <xdr:rowOff>152400</xdr:rowOff>
    </xdr:to>
    <xdr:cxnSp macro="">
      <xdr:nvCxnSpPr>
        <xdr:cNvPr id="362" name="直線コネクタ 361">
          <a:extLst>
            <a:ext uri="{FF2B5EF4-FFF2-40B4-BE49-F238E27FC236}">
              <a16:creationId xmlns:a16="http://schemas.microsoft.com/office/drawing/2014/main" id="{BAC4176C-9CD5-4106-A2E0-30EAC5124EF2}"/>
            </a:ext>
          </a:extLst>
        </xdr:cNvPr>
        <xdr:cNvCxnSpPr/>
      </xdr:nvCxnSpPr>
      <xdr:spPr>
        <a:xfrm flipV="1">
          <a:off x="9639300" y="1383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12700</xdr:rowOff>
    </xdr:from>
    <xdr:to>
      <xdr:col>46</xdr:col>
      <xdr:colOff>38100</xdr:colOff>
      <xdr:row>80</xdr:row>
      <xdr:rowOff>114300</xdr:rowOff>
    </xdr:to>
    <xdr:sp macro="" textlink="">
      <xdr:nvSpPr>
        <xdr:cNvPr id="363" name="楕円 362">
          <a:extLst>
            <a:ext uri="{FF2B5EF4-FFF2-40B4-BE49-F238E27FC236}">
              <a16:creationId xmlns:a16="http://schemas.microsoft.com/office/drawing/2014/main" id="{44B36420-BC7E-4FDE-A01C-4E400AAAD433}"/>
            </a:ext>
          </a:extLst>
        </xdr:cNvPr>
        <xdr:cNvSpPr/>
      </xdr:nvSpPr>
      <xdr:spPr>
        <a:xfrm>
          <a:off x="86995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63500</xdr:rowOff>
    </xdr:from>
    <xdr:to>
      <xdr:col>50</xdr:col>
      <xdr:colOff>114300</xdr:colOff>
      <xdr:row>80</xdr:row>
      <xdr:rowOff>152400</xdr:rowOff>
    </xdr:to>
    <xdr:cxnSp macro="">
      <xdr:nvCxnSpPr>
        <xdr:cNvPr id="364" name="直線コネクタ 363">
          <a:extLst>
            <a:ext uri="{FF2B5EF4-FFF2-40B4-BE49-F238E27FC236}">
              <a16:creationId xmlns:a16="http://schemas.microsoft.com/office/drawing/2014/main" id="{2766F6C8-F6D8-44F2-B973-7C53B3794EA0}"/>
            </a:ext>
          </a:extLst>
        </xdr:cNvPr>
        <xdr:cNvCxnSpPr/>
      </xdr:nvCxnSpPr>
      <xdr:spPr>
        <a:xfrm>
          <a:off x="8750300" y="13779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31750</xdr:rowOff>
    </xdr:from>
    <xdr:to>
      <xdr:col>41</xdr:col>
      <xdr:colOff>101600</xdr:colOff>
      <xdr:row>79</xdr:row>
      <xdr:rowOff>133350</xdr:rowOff>
    </xdr:to>
    <xdr:sp macro="" textlink="">
      <xdr:nvSpPr>
        <xdr:cNvPr id="365" name="楕円 364">
          <a:extLst>
            <a:ext uri="{FF2B5EF4-FFF2-40B4-BE49-F238E27FC236}">
              <a16:creationId xmlns:a16="http://schemas.microsoft.com/office/drawing/2014/main" id="{523CE63E-1122-4C13-AAD8-ED61025473D5}"/>
            </a:ext>
          </a:extLst>
        </xdr:cNvPr>
        <xdr:cNvSpPr/>
      </xdr:nvSpPr>
      <xdr:spPr>
        <a:xfrm>
          <a:off x="78105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82550</xdr:rowOff>
    </xdr:from>
    <xdr:to>
      <xdr:col>45</xdr:col>
      <xdr:colOff>177800</xdr:colOff>
      <xdr:row>80</xdr:row>
      <xdr:rowOff>63500</xdr:rowOff>
    </xdr:to>
    <xdr:cxnSp macro="">
      <xdr:nvCxnSpPr>
        <xdr:cNvPr id="366" name="直線コネクタ 365">
          <a:extLst>
            <a:ext uri="{FF2B5EF4-FFF2-40B4-BE49-F238E27FC236}">
              <a16:creationId xmlns:a16="http://schemas.microsoft.com/office/drawing/2014/main" id="{01D71129-2D00-46AC-94D9-43D1EEE0ABBD}"/>
            </a:ext>
          </a:extLst>
        </xdr:cNvPr>
        <xdr:cNvCxnSpPr/>
      </xdr:nvCxnSpPr>
      <xdr:spPr>
        <a:xfrm>
          <a:off x="7861300" y="13627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44450</xdr:rowOff>
    </xdr:from>
    <xdr:to>
      <xdr:col>36</xdr:col>
      <xdr:colOff>165100</xdr:colOff>
      <xdr:row>79</xdr:row>
      <xdr:rowOff>146050</xdr:rowOff>
    </xdr:to>
    <xdr:sp macro="" textlink="">
      <xdr:nvSpPr>
        <xdr:cNvPr id="367" name="楕円 366">
          <a:extLst>
            <a:ext uri="{FF2B5EF4-FFF2-40B4-BE49-F238E27FC236}">
              <a16:creationId xmlns:a16="http://schemas.microsoft.com/office/drawing/2014/main" id="{3FAFDA45-2B66-41A9-B542-E55FBCAD6EC1}"/>
            </a:ext>
          </a:extLst>
        </xdr:cNvPr>
        <xdr:cNvSpPr/>
      </xdr:nvSpPr>
      <xdr:spPr>
        <a:xfrm>
          <a:off x="6921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82550</xdr:rowOff>
    </xdr:from>
    <xdr:to>
      <xdr:col>41</xdr:col>
      <xdr:colOff>50800</xdr:colOff>
      <xdr:row>79</xdr:row>
      <xdr:rowOff>95250</xdr:rowOff>
    </xdr:to>
    <xdr:cxnSp macro="">
      <xdr:nvCxnSpPr>
        <xdr:cNvPr id="368" name="直線コネクタ 367">
          <a:extLst>
            <a:ext uri="{FF2B5EF4-FFF2-40B4-BE49-F238E27FC236}">
              <a16:creationId xmlns:a16="http://schemas.microsoft.com/office/drawing/2014/main" id="{A5863E39-4FBA-4961-950D-D0C3386545CB}"/>
            </a:ext>
          </a:extLst>
        </xdr:cNvPr>
        <xdr:cNvCxnSpPr/>
      </xdr:nvCxnSpPr>
      <xdr:spPr>
        <a:xfrm flipV="1">
          <a:off x="6972300" y="1362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111777</xdr:rowOff>
    </xdr:from>
    <xdr:ext cx="469744" cy="259045"/>
    <xdr:sp macro="" textlink="">
      <xdr:nvSpPr>
        <xdr:cNvPr id="369" name="n_1aveValue【福祉施設】&#10;一人当たり面積">
          <a:extLst>
            <a:ext uri="{FF2B5EF4-FFF2-40B4-BE49-F238E27FC236}">
              <a16:creationId xmlns:a16="http://schemas.microsoft.com/office/drawing/2014/main" id="{743C4877-C5F7-43EA-893B-6CB6FB5A0FFF}"/>
            </a:ext>
          </a:extLst>
        </xdr:cNvPr>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99077</xdr:rowOff>
    </xdr:from>
    <xdr:ext cx="469744" cy="259045"/>
    <xdr:sp macro="" textlink="">
      <xdr:nvSpPr>
        <xdr:cNvPr id="370" name="n_2aveValue【福祉施設】&#10;一人当たり面積">
          <a:extLst>
            <a:ext uri="{FF2B5EF4-FFF2-40B4-BE49-F238E27FC236}">
              <a16:creationId xmlns:a16="http://schemas.microsoft.com/office/drawing/2014/main" id="{913FC85E-FEBF-4321-A686-61E98BF36F85}"/>
            </a:ext>
          </a:extLst>
        </xdr:cNvPr>
        <xdr:cNvSpPr txBox="1"/>
      </xdr:nvSpPr>
      <xdr:spPr>
        <a:xfrm>
          <a:off x="8515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73677</xdr:rowOff>
    </xdr:from>
    <xdr:ext cx="469744" cy="259045"/>
    <xdr:sp macro="" textlink="">
      <xdr:nvSpPr>
        <xdr:cNvPr id="371" name="n_3aveValue【福祉施設】&#10;一人当たり面積">
          <a:extLst>
            <a:ext uri="{FF2B5EF4-FFF2-40B4-BE49-F238E27FC236}">
              <a16:creationId xmlns:a16="http://schemas.microsoft.com/office/drawing/2014/main" id="{68DBD14C-29A7-4EEA-B267-9B08726E402C}"/>
            </a:ext>
          </a:extLst>
        </xdr:cNvPr>
        <xdr:cNvSpPr txBox="1"/>
      </xdr:nvSpPr>
      <xdr:spPr>
        <a:xfrm>
          <a:off x="7626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86377</xdr:rowOff>
    </xdr:from>
    <xdr:ext cx="469744" cy="259045"/>
    <xdr:sp macro="" textlink="">
      <xdr:nvSpPr>
        <xdr:cNvPr id="372" name="n_4aveValue【福祉施設】&#10;一人当たり面積">
          <a:extLst>
            <a:ext uri="{FF2B5EF4-FFF2-40B4-BE49-F238E27FC236}">
              <a16:creationId xmlns:a16="http://schemas.microsoft.com/office/drawing/2014/main" id="{FA80638D-22E6-4730-90E0-6D52BB5BD107}"/>
            </a:ext>
          </a:extLst>
        </xdr:cNvPr>
        <xdr:cNvSpPr txBox="1"/>
      </xdr:nvSpPr>
      <xdr:spPr>
        <a:xfrm>
          <a:off x="6737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48277</xdr:rowOff>
    </xdr:from>
    <xdr:ext cx="469744" cy="259045"/>
    <xdr:sp macro="" textlink="">
      <xdr:nvSpPr>
        <xdr:cNvPr id="373" name="n_1mainValue【福祉施設】&#10;一人当たり面積">
          <a:extLst>
            <a:ext uri="{FF2B5EF4-FFF2-40B4-BE49-F238E27FC236}">
              <a16:creationId xmlns:a16="http://schemas.microsoft.com/office/drawing/2014/main" id="{ABC40137-47F7-40EF-B2F0-438EF0E76829}"/>
            </a:ext>
          </a:extLst>
        </xdr:cNvPr>
        <xdr:cNvSpPr txBox="1"/>
      </xdr:nvSpPr>
      <xdr:spPr>
        <a:xfrm>
          <a:off x="9391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130827</xdr:rowOff>
    </xdr:from>
    <xdr:ext cx="469744" cy="259045"/>
    <xdr:sp macro="" textlink="">
      <xdr:nvSpPr>
        <xdr:cNvPr id="374" name="n_2mainValue【福祉施設】&#10;一人当たり面積">
          <a:extLst>
            <a:ext uri="{FF2B5EF4-FFF2-40B4-BE49-F238E27FC236}">
              <a16:creationId xmlns:a16="http://schemas.microsoft.com/office/drawing/2014/main" id="{2174876F-6AD4-472F-8ACE-B547F87523E5}"/>
            </a:ext>
          </a:extLst>
        </xdr:cNvPr>
        <xdr:cNvSpPr txBox="1"/>
      </xdr:nvSpPr>
      <xdr:spPr>
        <a:xfrm>
          <a:off x="85154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149877</xdr:rowOff>
    </xdr:from>
    <xdr:ext cx="469744" cy="259045"/>
    <xdr:sp macro="" textlink="">
      <xdr:nvSpPr>
        <xdr:cNvPr id="375" name="n_3mainValue【福祉施設】&#10;一人当たり面積">
          <a:extLst>
            <a:ext uri="{FF2B5EF4-FFF2-40B4-BE49-F238E27FC236}">
              <a16:creationId xmlns:a16="http://schemas.microsoft.com/office/drawing/2014/main" id="{E5E87253-65D0-47D4-8CB4-0E6A27A93CBD}"/>
            </a:ext>
          </a:extLst>
        </xdr:cNvPr>
        <xdr:cNvSpPr txBox="1"/>
      </xdr:nvSpPr>
      <xdr:spPr>
        <a:xfrm>
          <a:off x="7626427"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162577</xdr:rowOff>
    </xdr:from>
    <xdr:ext cx="469744" cy="259045"/>
    <xdr:sp macro="" textlink="">
      <xdr:nvSpPr>
        <xdr:cNvPr id="376" name="n_4mainValue【福祉施設】&#10;一人当たり面積">
          <a:extLst>
            <a:ext uri="{FF2B5EF4-FFF2-40B4-BE49-F238E27FC236}">
              <a16:creationId xmlns:a16="http://schemas.microsoft.com/office/drawing/2014/main" id="{23877AA0-7337-4495-AF7F-BC0F6F651623}"/>
            </a:ext>
          </a:extLst>
        </xdr:cNvPr>
        <xdr:cNvSpPr txBox="1"/>
      </xdr:nvSpPr>
      <xdr:spPr>
        <a:xfrm>
          <a:off x="6737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D67F3E3B-C799-49A3-AC28-AB11FE22138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84B3AE42-E562-4837-8A58-70E1DA80BB8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274AF911-C0D1-4BDD-8CEB-8610170EE2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FDBC51FC-D5A4-4139-8DED-64E4B9EDF9F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4A20A2DF-E90B-4F68-8FF0-B22461F8F07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E2FB46EC-2E97-40AB-8C08-291A12C226E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D16801AB-D10B-4388-BD75-A752FB7853C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EA0B86E2-22A2-4FD7-97F6-3DB54E4200D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9634129F-F964-4B0B-89F3-C329A049C78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F9C86A3-1056-48E1-BD25-66AC7433920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96354181-0910-46D8-8D83-06D39E0E82D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DDBBFA62-58E9-4581-B20B-DB1AED1EF11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116B106D-D9D8-4656-BC19-892161B8381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20C6EDFF-307F-4C13-8890-BADA1463C19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985CE3DB-8AB9-4727-A507-4C6BA7837C9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E0340636-16A1-4A8E-A580-F3837396CE3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7C736578-44A6-42B4-8F01-1BB2E0DA28A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226F8F0E-6588-4120-92D1-F4311909DF4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C5363842-86ED-4873-BC58-5B7FEC88E97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BC5371C7-DEB5-4D3F-9565-409ECC13226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57D2D2AE-6AF4-4EC9-9A59-B5A66A2A613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9BC716C4-278F-43CC-B17B-79C59AEDEC3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DC586A27-779D-475B-8B5D-B05A82886E2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BFD2A060-3326-4BDC-9E5D-D7A9F0DBFBA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D69A275F-1E3F-4B27-9A78-7C49E9AB29D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a:extLst>
            <a:ext uri="{FF2B5EF4-FFF2-40B4-BE49-F238E27FC236}">
              <a16:creationId xmlns:a16="http://schemas.microsoft.com/office/drawing/2014/main" id="{2C5F21CD-348C-48A9-B026-F6E191EDC676}"/>
            </a:ext>
          </a:extLst>
        </xdr:cNvPr>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77C7AEBE-33F8-4AA3-B3E3-E10CA9FEE140}"/>
            </a:ext>
          </a:extLst>
        </xdr:cNvPr>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a:extLst>
            <a:ext uri="{FF2B5EF4-FFF2-40B4-BE49-F238E27FC236}">
              <a16:creationId xmlns:a16="http://schemas.microsoft.com/office/drawing/2014/main" id="{28020507-7BC6-4CF6-B72C-F8C01F838D24}"/>
            </a:ext>
          </a:extLst>
        </xdr:cNvPr>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6C8DB214-2599-41AF-83B5-CF6D7581D968}"/>
            </a:ext>
          </a:extLst>
        </xdr:cNvPr>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a:extLst>
            <a:ext uri="{FF2B5EF4-FFF2-40B4-BE49-F238E27FC236}">
              <a16:creationId xmlns:a16="http://schemas.microsoft.com/office/drawing/2014/main" id="{C634B840-EF26-472F-B2AE-03D294D0D28F}"/>
            </a:ext>
          </a:extLst>
        </xdr:cNvPr>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F1004DF0-370E-4D1A-92F2-AB48F738589B}"/>
            </a:ext>
          </a:extLst>
        </xdr:cNvPr>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a:extLst>
            <a:ext uri="{FF2B5EF4-FFF2-40B4-BE49-F238E27FC236}">
              <a16:creationId xmlns:a16="http://schemas.microsoft.com/office/drawing/2014/main" id="{A6F5A746-DC32-42A5-A96F-F895EAB4BA85}"/>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a:extLst>
            <a:ext uri="{FF2B5EF4-FFF2-40B4-BE49-F238E27FC236}">
              <a16:creationId xmlns:a16="http://schemas.microsoft.com/office/drawing/2014/main" id="{870D8864-1C5C-4C02-9651-0B9B6317AE89}"/>
            </a:ext>
          </a:extLst>
        </xdr:cNvPr>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a:extLst>
            <a:ext uri="{FF2B5EF4-FFF2-40B4-BE49-F238E27FC236}">
              <a16:creationId xmlns:a16="http://schemas.microsoft.com/office/drawing/2014/main" id="{27B66D2A-C516-40F0-B551-CFBDB0333F07}"/>
            </a:ext>
          </a:extLst>
        </xdr:cNvPr>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a:extLst>
            <a:ext uri="{FF2B5EF4-FFF2-40B4-BE49-F238E27FC236}">
              <a16:creationId xmlns:a16="http://schemas.microsoft.com/office/drawing/2014/main" id="{561A5E67-AA56-4AD5-A74D-5741894059C4}"/>
            </a:ext>
          </a:extLst>
        </xdr:cNvPr>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a:extLst>
            <a:ext uri="{FF2B5EF4-FFF2-40B4-BE49-F238E27FC236}">
              <a16:creationId xmlns:a16="http://schemas.microsoft.com/office/drawing/2014/main" id="{B7B45A8F-DD76-4454-AE72-77C4D9482F3F}"/>
            </a:ext>
          </a:extLst>
        </xdr:cNvPr>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182F61DB-856B-4809-8288-1C8D608BE5F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30931BF9-79E1-4A90-9354-E59A4C440E4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ADF17A7-A97C-49DE-8B0D-FD768CC6C80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F4129B3-2CE8-4ABE-A6E9-F5AFB7C2066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9736ABC-1F58-41B7-BFF2-D2DE83FF055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9071</xdr:rowOff>
    </xdr:from>
    <xdr:to>
      <xdr:col>24</xdr:col>
      <xdr:colOff>114300</xdr:colOff>
      <xdr:row>103</xdr:row>
      <xdr:rowOff>110671</xdr:rowOff>
    </xdr:to>
    <xdr:sp macro="" textlink="">
      <xdr:nvSpPr>
        <xdr:cNvPr id="418" name="楕円 417">
          <a:extLst>
            <a:ext uri="{FF2B5EF4-FFF2-40B4-BE49-F238E27FC236}">
              <a16:creationId xmlns:a16="http://schemas.microsoft.com/office/drawing/2014/main" id="{F4293930-0F41-4CBF-843E-043A3FAE4A22}"/>
            </a:ext>
          </a:extLst>
        </xdr:cNvPr>
        <xdr:cNvSpPr/>
      </xdr:nvSpPr>
      <xdr:spPr>
        <a:xfrm>
          <a:off x="45847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31948</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6E96D86F-613C-4DD6-A6F0-2AD69F7A5656}"/>
            </a:ext>
          </a:extLst>
        </xdr:cNvPr>
        <xdr:cNvSpPr txBox="1"/>
      </xdr:nvSpPr>
      <xdr:spPr>
        <a:xfrm>
          <a:off x="4673600" y="1751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136434</xdr:rowOff>
    </xdr:from>
    <xdr:to>
      <xdr:col>20</xdr:col>
      <xdr:colOff>38100</xdr:colOff>
      <xdr:row>104</xdr:row>
      <xdr:rowOff>66584</xdr:rowOff>
    </xdr:to>
    <xdr:sp macro="" textlink="">
      <xdr:nvSpPr>
        <xdr:cNvPr id="420" name="楕円 419">
          <a:extLst>
            <a:ext uri="{FF2B5EF4-FFF2-40B4-BE49-F238E27FC236}">
              <a16:creationId xmlns:a16="http://schemas.microsoft.com/office/drawing/2014/main" id="{6CD06575-CE1C-452B-AF1C-74848C3028D3}"/>
            </a:ext>
          </a:extLst>
        </xdr:cNvPr>
        <xdr:cNvSpPr/>
      </xdr:nvSpPr>
      <xdr:spPr>
        <a:xfrm>
          <a:off x="3746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59871</xdr:rowOff>
    </xdr:from>
    <xdr:to>
      <xdr:col>24</xdr:col>
      <xdr:colOff>63500</xdr:colOff>
      <xdr:row>104</xdr:row>
      <xdr:rowOff>15784</xdr:rowOff>
    </xdr:to>
    <xdr:cxnSp macro="">
      <xdr:nvCxnSpPr>
        <xdr:cNvPr id="421" name="直線コネクタ 420">
          <a:extLst>
            <a:ext uri="{FF2B5EF4-FFF2-40B4-BE49-F238E27FC236}">
              <a16:creationId xmlns:a16="http://schemas.microsoft.com/office/drawing/2014/main" id="{E47A15F4-95AD-43D9-8E29-EDB06D18C44A}"/>
            </a:ext>
          </a:extLst>
        </xdr:cNvPr>
        <xdr:cNvCxnSpPr/>
      </xdr:nvCxnSpPr>
      <xdr:spPr>
        <a:xfrm flipV="1">
          <a:off x="3797300" y="17719221"/>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120106</xdr:rowOff>
    </xdr:from>
    <xdr:to>
      <xdr:col>15</xdr:col>
      <xdr:colOff>101600</xdr:colOff>
      <xdr:row>105</xdr:row>
      <xdr:rowOff>50256</xdr:rowOff>
    </xdr:to>
    <xdr:sp macro="" textlink="">
      <xdr:nvSpPr>
        <xdr:cNvPr id="422" name="楕円 421">
          <a:extLst>
            <a:ext uri="{FF2B5EF4-FFF2-40B4-BE49-F238E27FC236}">
              <a16:creationId xmlns:a16="http://schemas.microsoft.com/office/drawing/2014/main" id="{97743D7D-6B78-44A7-B413-CC012EFBADF9}"/>
            </a:ext>
          </a:extLst>
        </xdr:cNvPr>
        <xdr:cNvSpPr/>
      </xdr:nvSpPr>
      <xdr:spPr>
        <a:xfrm>
          <a:off x="2857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15784</xdr:rowOff>
    </xdr:from>
    <xdr:to>
      <xdr:col>19</xdr:col>
      <xdr:colOff>177800</xdr:colOff>
      <xdr:row>104</xdr:row>
      <xdr:rowOff>170906</xdr:rowOff>
    </xdr:to>
    <xdr:cxnSp macro="">
      <xdr:nvCxnSpPr>
        <xdr:cNvPr id="423" name="直線コネクタ 422">
          <a:extLst>
            <a:ext uri="{FF2B5EF4-FFF2-40B4-BE49-F238E27FC236}">
              <a16:creationId xmlns:a16="http://schemas.microsoft.com/office/drawing/2014/main" id="{9CDF2B89-CA2B-409A-8160-F5E2BA66AB1F}"/>
            </a:ext>
          </a:extLst>
        </xdr:cNvPr>
        <xdr:cNvCxnSpPr/>
      </xdr:nvCxnSpPr>
      <xdr:spPr>
        <a:xfrm flipV="1">
          <a:off x="2908300" y="1784658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77651</xdr:rowOff>
    </xdr:from>
    <xdr:to>
      <xdr:col>10</xdr:col>
      <xdr:colOff>165100</xdr:colOff>
      <xdr:row>106</xdr:row>
      <xdr:rowOff>7801</xdr:rowOff>
    </xdr:to>
    <xdr:sp macro="" textlink="">
      <xdr:nvSpPr>
        <xdr:cNvPr id="424" name="楕円 423">
          <a:extLst>
            <a:ext uri="{FF2B5EF4-FFF2-40B4-BE49-F238E27FC236}">
              <a16:creationId xmlns:a16="http://schemas.microsoft.com/office/drawing/2014/main" id="{12F40667-A3DE-459E-A4FB-C438FB7DE91B}"/>
            </a:ext>
          </a:extLst>
        </xdr:cNvPr>
        <xdr:cNvSpPr/>
      </xdr:nvSpPr>
      <xdr:spPr>
        <a:xfrm>
          <a:off x="1968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170906</xdr:rowOff>
    </xdr:from>
    <xdr:to>
      <xdr:col>15</xdr:col>
      <xdr:colOff>50800</xdr:colOff>
      <xdr:row>105</xdr:row>
      <xdr:rowOff>128451</xdr:rowOff>
    </xdr:to>
    <xdr:cxnSp macro="">
      <xdr:nvCxnSpPr>
        <xdr:cNvPr id="425" name="直線コネクタ 424">
          <a:extLst>
            <a:ext uri="{FF2B5EF4-FFF2-40B4-BE49-F238E27FC236}">
              <a16:creationId xmlns:a16="http://schemas.microsoft.com/office/drawing/2014/main" id="{1D8717F9-B7D6-4830-9828-7CB82797021B}"/>
            </a:ext>
          </a:extLst>
        </xdr:cNvPr>
        <xdr:cNvCxnSpPr/>
      </xdr:nvCxnSpPr>
      <xdr:spPr>
        <a:xfrm flipV="1">
          <a:off x="2019300" y="18001706"/>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35198</xdr:rowOff>
    </xdr:from>
    <xdr:to>
      <xdr:col>6</xdr:col>
      <xdr:colOff>38100</xdr:colOff>
      <xdr:row>105</xdr:row>
      <xdr:rowOff>136798</xdr:rowOff>
    </xdr:to>
    <xdr:sp macro="" textlink="">
      <xdr:nvSpPr>
        <xdr:cNvPr id="426" name="楕円 425">
          <a:extLst>
            <a:ext uri="{FF2B5EF4-FFF2-40B4-BE49-F238E27FC236}">
              <a16:creationId xmlns:a16="http://schemas.microsoft.com/office/drawing/2014/main" id="{C7FCF6FD-E99D-48C8-92EC-E02724A36ADA}"/>
            </a:ext>
          </a:extLst>
        </xdr:cNvPr>
        <xdr:cNvSpPr/>
      </xdr:nvSpPr>
      <xdr:spPr>
        <a:xfrm>
          <a:off x="1079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85998</xdr:rowOff>
    </xdr:from>
    <xdr:to>
      <xdr:col>10</xdr:col>
      <xdr:colOff>114300</xdr:colOff>
      <xdr:row>105</xdr:row>
      <xdr:rowOff>128451</xdr:rowOff>
    </xdr:to>
    <xdr:cxnSp macro="">
      <xdr:nvCxnSpPr>
        <xdr:cNvPr id="427" name="直線コネクタ 426">
          <a:extLst>
            <a:ext uri="{FF2B5EF4-FFF2-40B4-BE49-F238E27FC236}">
              <a16:creationId xmlns:a16="http://schemas.microsoft.com/office/drawing/2014/main" id="{DF71B8BC-518D-491D-AF27-97321262E606}"/>
            </a:ext>
          </a:extLst>
        </xdr:cNvPr>
        <xdr:cNvCxnSpPr/>
      </xdr:nvCxnSpPr>
      <xdr:spPr>
        <a:xfrm>
          <a:off x="1130300" y="1808824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132822</xdr:rowOff>
    </xdr:from>
    <xdr:ext cx="405111" cy="259045"/>
    <xdr:sp macro="" textlink="">
      <xdr:nvSpPr>
        <xdr:cNvPr id="428" name="n_1aveValue【市民会館】&#10;有形固定資産減価償却率">
          <a:extLst>
            <a:ext uri="{FF2B5EF4-FFF2-40B4-BE49-F238E27FC236}">
              <a16:creationId xmlns:a16="http://schemas.microsoft.com/office/drawing/2014/main" id="{E0ED43EC-7A75-4B73-839F-54D3AD2D1CD6}"/>
            </a:ext>
          </a:extLst>
        </xdr:cNvPr>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29" name="n_2aveValue【市民会館】&#10;有形固定資産減価償却率">
          <a:extLst>
            <a:ext uri="{FF2B5EF4-FFF2-40B4-BE49-F238E27FC236}">
              <a16:creationId xmlns:a16="http://schemas.microsoft.com/office/drawing/2014/main" id="{D9ADD890-7B42-4A40-A85E-264C3A7EF836}"/>
            </a:ext>
          </a:extLst>
        </xdr:cNvPr>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30" name="n_3aveValue【市民会館】&#10;有形固定資産減価償却率">
          <a:extLst>
            <a:ext uri="{FF2B5EF4-FFF2-40B4-BE49-F238E27FC236}">
              <a16:creationId xmlns:a16="http://schemas.microsoft.com/office/drawing/2014/main" id="{DD86E8CC-252B-422B-9206-4068AA605536}"/>
            </a:ext>
          </a:extLst>
        </xdr:cNvPr>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84745</xdr:rowOff>
    </xdr:from>
    <xdr:ext cx="405111" cy="259045"/>
    <xdr:sp macro="" textlink="">
      <xdr:nvSpPr>
        <xdr:cNvPr id="431" name="n_4aveValue【市民会館】&#10;有形固定資産減価償却率">
          <a:extLst>
            <a:ext uri="{FF2B5EF4-FFF2-40B4-BE49-F238E27FC236}">
              <a16:creationId xmlns:a16="http://schemas.microsoft.com/office/drawing/2014/main" id="{49ECA01A-1D32-400E-9D1B-9A763E879D5A}"/>
            </a:ext>
          </a:extLst>
        </xdr:cNvPr>
        <xdr:cNvSpPr txBox="1"/>
      </xdr:nvSpPr>
      <xdr:spPr>
        <a:xfrm>
          <a:off x="927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83111</xdr:rowOff>
    </xdr:from>
    <xdr:ext cx="405111" cy="259045"/>
    <xdr:sp macro="" textlink="">
      <xdr:nvSpPr>
        <xdr:cNvPr id="432" name="n_1mainValue【市民会館】&#10;有形固定資産減価償却率">
          <a:extLst>
            <a:ext uri="{FF2B5EF4-FFF2-40B4-BE49-F238E27FC236}">
              <a16:creationId xmlns:a16="http://schemas.microsoft.com/office/drawing/2014/main" id="{1504F919-DF92-4F64-9035-88825A01CDF1}"/>
            </a:ext>
          </a:extLst>
        </xdr:cNvPr>
        <xdr:cNvSpPr txBox="1"/>
      </xdr:nvSpPr>
      <xdr:spPr>
        <a:xfrm>
          <a:off x="35820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41383</xdr:rowOff>
    </xdr:from>
    <xdr:ext cx="405111" cy="259045"/>
    <xdr:sp macro="" textlink="">
      <xdr:nvSpPr>
        <xdr:cNvPr id="433" name="n_2mainValue【市民会館】&#10;有形固定資産減価償却率">
          <a:extLst>
            <a:ext uri="{FF2B5EF4-FFF2-40B4-BE49-F238E27FC236}">
              <a16:creationId xmlns:a16="http://schemas.microsoft.com/office/drawing/2014/main" id="{30900502-64F1-43DE-AAD7-1777D267142A}"/>
            </a:ext>
          </a:extLst>
        </xdr:cNvPr>
        <xdr:cNvSpPr txBox="1"/>
      </xdr:nvSpPr>
      <xdr:spPr>
        <a:xfrm>
          <a:off x="2705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170378</xdr:rowOff>
    </xdr:from>
    <xdr:ext cx="405111" cy="259045"/>
    <xdr:sp macro="" textlink="">
      <xdr:nvSpPr>
        <xdr:cNvPr id="434" name="n_3mainValue【市民会館】&#10;有形固定資産減価償却率">
          <a:extLst>
            <a:ext uri="{FF2B5EF4-FFF2-40B4-BE49-F238E27FC236}">
              <a16:creationId xmlns:a16="http://schemas.microsoft.com/office/drawing/2014/main" id="{9B6DEC59-9905-4B10-B2E9-A243970C7282}"/>
            </a:ext>
          </a:extLst>
        </xdr:cNvPr>
        <xdr:cNvSpPr txBox="1"/>
      </xdr:nvSpPr>
      <xdr:spPr>
        <a:xfrm>
          <a:off x="1816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127925</xdr:rowOff>
    </xdr:from>
    <xdr:ext cx="405111" cy="259045"/>
    <xdr:sp macro="" textlink="">
      <xdr:nvSpPr>
        <xdr:cNvPr id="435" name="n_4mainValue【市民会館】&#10;有形固定資産減価償却率">
          <a:extLst>
            <a:ext uri="{FF2B5EF4-FFF2-40B4-BE49-F238E27FC236}">
              <a16:creationId xmlns:a16="http://schemas.microsoft.com/office/drawing/2014/main" id="{805C5BA5-1ACA-4340-B567-B05D79763B17}"/>
            </a:ext>
          </a:extLst>
        </xdr:cNvPr>
        <xdr:cNvSpPr txBox="1"/>
      </xdr:nvSpPr>
      <xdr:spPr>
        <a:xfrm>
          <a:off x="927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32530AA7-96D5-46B9-A1B9-DB7B2F65551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96B02BF0-83BC-4118-9D62-EC35755FC78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8CC1A66B-6A1E-4BD1-81A7-309F0E0968F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8F8AB273-0B89-4888-A423-75E40400182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D9FAB4EC-A8DB-4E4B-BAB3-4E9CAD10B39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298B9B43-71B6-4552-9E3A-1F2E346C759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DBAF551A-C4A6-497C-8CB8-4078E1274E3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91C3FE4C-5F68-4D28-9D6F-E70ED7D3547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402AAA02-470F-4BFF-8455-F1A58B93247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67E04DB9-413E-4618-B543-F7122E76CE9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17C48B1-CBCC-4BC7-B3F7-30A05C4DD55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1373E483-4854-4578-A18E-0F18A3356B4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F55716FD-79BF-451F-82D7-3DCA295A70A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9A513725-4EA3-47CF-93C0-958D48625C1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9B5B2555-997D-4F3C-962D-A1EE77987CF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52DC3B41-C5D3-441B-8A7B-A78CB60F0A0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518ED29E-650B-407F-ABAA-BA8A0B924A3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B884F2EF-3370-476C-94C8-C0BDA60527C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39492D0A-C942-438A-9E3A-9099BD04555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2A660CF2-E08D-41E6-8BD6-5F26E6733D4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30A79665-3414-4E2B-8F2B-38E82F69168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17767D5A-ABA8-41A9-A9F3-E60107099A4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9D8E2636-E2F9-426C-8A85-F99AFA84541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a:extLst>
            <a:ext uri="{FF2B5EF4-FFF2-40B4-BE49-F238E27FC236}">
              <a16:creationId xmlns:a16="http://schemas.microsoft.com/office/drawing/2014/main" id="{6EBA7D5F-793F-49BB-A4DF-CB38F0EE57C5}"/>
            </a:ext>
          </a:extLst>
        </xdr:cNvPr>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a:extLst>
            <a:ext uri="{FF2B5EF4-FFF2-40B4-BE49-F238E27FC236}">
              <a16:creationId xmlns:a16="http://schemas.microsoft.com/office/drawing/2014/main" id="{E6C21AE7-A92E-4F78-BD8F-31D0D49315BA}"/>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a:extLst>
            <a:ext uri="{FF2B5EF4-FFF2-40B4-BE49-F238E27FC236}">
              <a16:creationId xmlns:a16="http://schemas.microsoft.com/office/drawing/2014/main" id="{C64E0904-03F7-4369-AD88-CEC80AF91E10}"/>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a:extLst>
            <a:ext uri="{FF2B5EF4-FFF2-40B4-BE49-F238E27FC236}">
              <a16:creationId xmlns:a16="http://schemas.microsoft.com/office/drawing/2014/main" id="{24F1953E-724D-425C-8C19-A8BF8C939FBF}"/>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a:extLst>
            <a:ext uri="{FF2B5EF4-FFF2-40B4-BE49-F238E27FC236}">
              <a16:creationId xmlns:a16="http://schemas.microsoft.com/office/drawing/2014/main" id="{7182AE2E-D2C7-468F-8CD7-5BC549F1860B}"/>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113047</xdr:rowOff>
    </xdr:from>
    <xdr:ext cx="469744" cy="259045"/>
    <xdr:sp macro="" textlink="">
      <xdr:nvSpPr>
        <xdr:cNvPr id="464" name="【市民会館】&#10;一人当たり面積平均値テキスト">
          <a:extLst>
            <a:ext uri="{FF2B5EF4-FFF2-40B4-BE49-F238E27FC236}">
              <a16:creationId xmlns:a16="http://schemas.microsoft.com/office/drawing/2014/main" id="{6B62141C-8B0F-4661-B6BD-56B58AB1F1D5}"/>
            </a:ext>
          </a:extLst>
        </xdr:cNvPr>
        <xdr:cNvSpPr txBox="1"/>
      </xdr:nvSpPr>
      <xdr:spPr>
        <a:xfrm>
          <a:off x="10515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a:extLst>
            <a:ext uri="{FF2B5EF4-FFF2-40B4-BE49-F238E27FC236}">
              <a16:creationId xmlns:a16="http://schemas.microsoft.com/office/drawing/2014/main" id="{661EDE44-4E8B-421F-B91B-B8065B6391F0}"/>
            </a:ext>
          </a:extLst>
        </xdr:cNvPr>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a:extLst>
            <a:ext uri="{FF2B5EF4-FFF2-40B4-BE49-F238E27FC236}">
              <a16:creationId xmlns:a16="http://schemas.microsoft.com/office/drawing/2014/main" id="{1932CCA0-147A-4A99-89FB-C763573080DE}"/>
            </a:ext>
          </a:extLst>
        </xdr:cNvPr>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a:extLst>
            <a:ext uri="{FF2B5EF4-FFF2-40B4-BE49-F238E27FC236}">
              <a16:creationId xmlns:a16="http://schemas.microsoft.com/office/drawing/2014/main" id="{B53D3A48-1341-462C-98C1-191E1D265C63}"/>
            </a:ext>
          </a:extLst>
        </xdr:cNvPr>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a:extLst>
            <a:ext uri="{FF2B5EF4-FFF2-40B4-BE49-F238E27FC236}">
              <a16:creationId xmlns:a16="http://schemas.microsoft.com/office/drawing/2014/main" id="{274026D1-01A1-4D3E-9FEA-BB2C2E4F7688}"/>
            </a:ext>
          </a:extLst>
        </xdr:cNvPr>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a:extLst>
            <a:ext uri="{FF2B5EF4-FFF2-40B4-BE49-F238E27FC236}">
              <a16:creationId xmlns:a16="http://schemas.microsoft.com/office/drawing/2014/main" id="{69A16256-9CC0-4D6E-82A2-4D900C1AD361}"/>
            </a:ext>
          </a:extLst>
        </xdr:cNvPr>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5A0CAE6F-6B66-4033-9777-387AD0578AF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59CEB333-F119-4AE4-B97F-D6A874D190A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5AAD1FD6-78ED-4650-AC1D-C0C8652D3D4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C44FB0F7-92A4-4F46-B0EB-185905ACA12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16A9A7C-D6FC-4B03-A29B-945E93098FD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151130</xdr:rowOff>
    </xdr:from>
    <xdr:to>
      <xdr:col>55</xdr:col>
      <xdr:colOff>50800</xdr:colOff>
      <xdr:row>108</xdr:row>
      <xdr:rowOff>81280</xdr:rowOff>
    </xdr:to>
    <xdr:sp macro="" textlink="">
      <xdr:nvSpPr>
        <xdr:cNvPr id="475" name="楕円 474">
          <a:extLst>
            <a:ext uri="{FF2B5EF4-FFF2-40B4-BE49-F238E27FC236}">
              <a16:creationId xmlns:a16="http://schemas.microsoft.com/office/drawing/2014/main" id="{D6C61F5A-BBAC-42FE-BA8A-B11BED88BB8F}"/>
            </a:ext>
          </a:extLst>
        </xdr:cNvPr>
        <xdr:cNvSpPr/>
      </xdr:nvSpPr>
      <xdr:spPr>
        <a:xfrm>
          <a:off x="10426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66057</xdr:rowOff>
    </xdr:from>
    <xdr:ext cx="469744" cy="259045"/>
    <xdr:sp macro="" textlink="">
      <xdr:nvSpPr>
        <xdr:cNvPr id="476" name="【市民会館】&#10;一人当たり面積該当値テキスト">
          <a:extLst>
            <a:ext uri="{FF2B5EF4-FFF2-40B4-BE49-F238E27FC236}">
              <a16:creationId xmlns:a16="http://schemas.microsoft.com/office/drawing/2014/main" id="{14100E8C-9703-4912-8AFD-A0AAAD69C5F8}"/>
            </a:ext>
          </a:extLst>
        </xdr:cNvPr>
        <xdr:cNvSpPr txBox="1"/>
      </xdr:nvSpPr>
      <xdr:spPr>
        <a:xfrm>
          <a:off x="10515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17780</xdr:rowOff>
    </xdr:from>
    <xdr:to>
      <xdr:col>50</xdr:col>
      <xdr:colOff>165100</xdr:colOff>
      <xdr:row>108</xdr:row>
      <xdr:rowOff>119380</xdr:rowOff>
    </xdr:to>
    <xdr:sp macro="" textlink="">
      <xdr:nvSpPr>
        <xdr:cNvPr id="477" name="楕円 476">
          <a:extLst>
            <a:ext uri="{FF2B5EF4-FFF2-40B4-BE49-F238E27FC236}">
              <a16:creationId xmlns:a16="http://schemas.microsoft.com/office/drawing/2014/main" id="{34B87659-42CD-4DC6-87E1-01E6666196D4}"/>
            </a:ext>
          </a:extLst>
        </xdr:cNvPr>
        <xdr:cNvSpPr/>
      </xdr:nvSpPr>
      <xdr:spPr>
        <a:xfrm>
          <a:off x="9588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30480</xdr:rowOff>
    </xdr:from>
    <xdr:to>
      <xdr:col>55</xdr:col>
      <xdr:colOff>0</xdr:colOff>
      <xdr:row>108</xdr:row>
      <xdr:rowOff>68580</xdr:rowOff>
    </xdr:to>
    <xdr:cxnSp macro="">
      <xdr:nvCxnSpPr>
        <xdr:cNvPr id="478" name="直線コネクタ 477">
          <a:extLst>
            <a:ext uri="{FF2B5EF4-FFF2-40B4-BE49-F238E27FC236}">
              <a16:creationId xmlns:a16="http://schemas.microsoft.com/office/drawing/2014/main" id="{9BF651EB-E958-4358-8634-23DF53A1A15E}"/>
            </a:ext>
          </a:extLst>
        </xdr:cNvPr>
        <xdr:cNvCxnSpPr/>
      </xdr:nvCxnSpPr>
      <xdr:spPr>
        <a:xfrm flipV="1">
          <a:off x="9639300" y="18547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17780</xdr:rowOff>
    </xdr:from>
    <xdr:to>
      <xdr:col>46</xdr:col>
      <xdr:colOff>38100</xdr:colOff>
      <xdr:row>108</xdr:row>
      <xdr:rowOff>119380</xdr:rowOff>
    </xdr:to>
    <xdr:sp macro="" textlink="">
      <xdr:nvSpPr>
        <xdr:cNvPr id="479" name="楕円 478">
          <a:extLst>
            <a:ext uri="{FF2B5EF4-FFF2-40B4-BE49-F238E27FC236}">
              <a16:creationId xmlns:a16="http://schemas.microsoft.com/office/drawing/2014/main" id="{2DDCF308-E358-4101-B394-A5E9302EF479}"/>
            </a:ext>
          </a:extLst>
        </xdr:cNvPr>
        <xdr:cNvSpPr/>
      </xdr:nvSpPr>
      <xdr:spPr>
        <a:xfrm>
          <a:off x="8699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68580</xdr:rowOff>
    </xdr:from>
    <xdr:to>
      <xdr:col>50</xdr:col>
      <xdr:colOff>114300</xdr:colOff>
      <xdr:row>108</xdr:row>
      <xdr:rowOff>68580</xdr:rowOff>
    </xdr:to>
    <xdr:cxnSp macro="">
      <xdr:nvCxnSpPr>
        <xdr:cNvPr id="480" name="直線コネクタ 479">
          <a:extLst>
            <a:ext uri="{FF2B5EF4-FFF2-40B4-BE49-F238E27FC236}">
              <a16:creationId xmlns:a16="http://schemas.microsoft.com/office/drawing/2014/main" id="{C1655434-4F21-411B-B846-D61A588F7CA7}"/>
            </a:ext>
          </a:extLst>
        </xdr:cNvPr>
        <xdr:cNvCxnSpPr/>
      </xdr:nvCxnSpPr>
      <xdr:spPr>
        <a:xfrm>
          <a:off x="8750300" y="1858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17780</xdr:rowOff>
    </xdr:from>
    <xdr:to>
      <xdr:col>41</xdr:col>
      <xdr:colOff>101600</xdr:colOff>
      <xdr:row>108</xdr:row>
      <xdr:rowOff>119380</xdr:rowOff>
    </xdr:to>
    <xdr:sp macro="" textlink="">
      <xdr:nvSpPr>
        <xdr:cNvPr id="481" name="楕円 480">
          <a:extLst>
            <a:ext uri="{FF2B5EF4-FFF2-40B4-BE49-F238E27FC236}">
              <a16:creationId xmlns:a16="http://schemas.microsoft.com/office/drawing/2014/main" id="{8BF8866F-5AB7-48C2-B911-BAA089D9EA66}"/>
            </a:ext>
          </a:extLst>
        </xdr:cNvPr>
        <xdr:cNvSpPr/>
      </xdr:nvSpPr>
      <xdr:spPr>
        <a:xfrm>
          <a:off x="7810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68580</xdr:rowOff>
    </xdr:from>
    <xdr:to>
      <xdr:col>45</xdr:col>
      <xdr:colOff>177800</xdr:colOff>
      <xdr:row>108</xdr:row>
      <xdr:rowOff>68580</xdr:rowOff>
    </xdr:to>
    <xdr:cxnSp macro="">
      <xdr:nvCxnSpPr>
        <xdr:cNvPr id="482" name="直線コネクタ 481">
          <a:extLst>
            <a:ext uri="{FF2B5EF4-FFF2-40B4-BE49-F238E27FC236}">
              <a16:creationId xmlns:a16="http://schemas.microsoft.com/office/drawing/2014/main" id="{5476BC19-D7A6-44A3-9AC1-5C1B3C70AF16}"/>
            </a:ext>
          </a:extLst>
        </xdr:cNvPr>
        <xdr:cNvCxnSpPr/>
      </xdr:nvCxnSpPr>
      <xdr:spPr>
        <a:xfrm>
          <a:off x="7861300" y="1858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17780</xdr:rowOff>
    </xdr:from>
    <xdr:to>
      <xdr:col>36</xdr:col>
      <xdr:colOff>165100</xdr:colOff>
      <xdr:row>108</xdr:row>
      <xdr:rowOff>119380</xdr:rowOff>
    </xdr:to>
    <xdr:sp macro="" textlink="">
      <xdr:nvSpPr>
        <xdr:cNvPr id="483" name="楕円 482">
          <a:extLst>
            <a:ext uri="{FF2B5EF4-FFF2-40B4-BE49-F238E27FC236}">
              <a16:creationId xmlns:a16="http://schemas.microsoft.com/office/drawing/2014/main" id="{6BD1F26A-3EFE-4532-8194-0F46D44932B2}"/>
            </a:ext>
          </a:extLst>
        </xdr:cNvPr>
        <xdr:cNvSpPr/>
      </xdr:nvSpPr>
      <xdr:spPr>
        <a:xfrm>
          <a:off x="6921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68580</xdr:rowOff>
    </xdr:from>
    <xdr:to>
      <xdr:col>41</xdr:col>
      <xdr:colOff>50800</xdr:colOff>
      <xdr:row>108</xdr:row>
      <xdr:rowOff>68580</xdr:rowOff>
    </xdr:to>
    <xdr:cxnSp macro="">
      <xdr:nvCxnSpPr>
        <xdr:cNvPr id="484" name="直線コネクタ 483">
          <a:extLst>
            <a:ext uri="{FF2B5EF4-FFF2-40B4-BE49-F238E27FC236}">
              <a16:creationId xmlns:a16="http://schemas.microsoft.com/office/drawing/2014/main" id="{9FC1BAFB-FB8D-4DD7-94C6-B71F36E4314E}"/>
            </a:ext>
          </a:extLst>
        </xdr:cNvPr>
        <xdr:cNvCxnSpPr/>
      </xdr:nvCxnSpPr>
      <xdr:spPr>
        <a:xfrm>
          <a:off x="6972300" y="1858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59707</xdr:rowOff>
    </xdr:from>
    <xdr:ext cx="469744" cy="259045"/>
    <xdr:sp macro="" textlink="">
      <xdr:nvSpPr>
        <xdr:cNvPr id="485" name="n_1aveValue【市民会館】&#10;一人当たり面積">
          <a:extLst>
            <a:ext uri="{FF2B5EF4-FFF2-40B4-BE49-F238E27FC236}">
              <a16:creationId xmlns:a16="http://schemas.microsoft.com/office/drawing/2014/main" id="{F1959011-C8F5-44B0-94B2-FA853ECB7E2A}"/>
            </a:ext>
          </a:extLst>
        </xdr:cNvPr>
        <xdr:cNvSpPr txBox="1"/>
      </xdr:nvSpPr>
      <xdr:spPr>
        <a:xfrm>
          <a:off x="9391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86" name="n_2aveValue【市民会館】&#10;一人当たり面積">
          <a:extLst>
            <a:ext uri="{FF2B5EF4-FFF2-40B4-BE49-F238E27FC236}">
              <a16:creationId xmlns:a16="http://schemas.microsoft.com/office/drawing/2014/main" id="{82D7A61A-258F-4E28-83DA-52BD7AB3ABFC}"/>
            </a:ext>
          </a:extLst>
        </xdr:cNvPr>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87" name="n_3aveValue【市民会館】&#10;一人当たり面積">
          <a:extLst>
            <a:ext uri="{FF2B5EF4-FFF2-40B4-BE49-F238E27FC236}">
              <a16:creationId xmlns:a16="http://schemas.microsoft.com/office/drawing/2014/main" id="{8123F417-AD6D-464F-AFE0-D503490EA26D}"/>
            </a:ext>
          </a:extLst>
        </xdr:cNvPr>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97807</xdr:rowOff>
    </xdr:from>
    <xdr:ext cx="469744" cy="259045"/>
    <xdr:sp macro="" textlink="">
      <xdr:nvSpPr>
        <xdr:cNvPr id="488" name="n_4aveValue【市民会館】&#10;一人当たり面積">
          <a:extLst>
            <a:ext uri="{FF2B5EF4-FFF2-40B4-BE49-F238E27FC236}">
              <a16:creationId xmlns:a16="http://schemas.microsoft.com/office/drawing/2014/main" id="{1538C091-F8DE-4E80-BA58-A142D1B4849B}"/>
            </a:ext>
          </a:extLst>
        </xdr:cNvPr>
        <xdr:cNvSpPr txBox="1"/>
      </xdr:nvSpPr>
      <xdr:spPr>
        <a:xfrm>
          <a:off x="6737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110507</xdr:rowOff>
    </xdr:from>
    <xdr:ext cx="469744" cy="259045"/>
    <xdr:sp macro="" textlink="">
      <xdr:nvSpPr>
        <xdr:cNvPr id="489" name="n_1mainValue【市民会館】&#10;一人当たり面積">
          <a:extLst>
            <a:ext uri="{FF2B5EF4-FFF2-40B4-BE49-F238E27FC236}">
              <a16:creationId xmlns:a16="http://schemas.microsoft.com/office/drawing/2014/main" id="{FD2E2414-0485-45B7-9BAC-4CCA7ACCC78C}"/>
            </a:ext>
          </a:extLst>
        </xdr:cNvPr>
        <xdr:cNvSpPr txBox="1"/>
      </xdr:nvSpPr>
      <xdr:spPr>
        <a:xfrm>
          <a:off x="93917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110507</xdr:rowOff>
    </xdr:from>
    <xdr:ext cx="469744" cy="259045"/>
    <xdr:sp macro="" textlink="">
      <xdr:nvSpPr>
        <xdr:cNvPr id="490" name="n_2mainValue【市民会館】&#10;一人当たり面積">
          <a:extLst>
            <a:ext uri="{FF2B5EF4-FFF2-40B4-BE49-F238E27FC236}">
              <a16:creationId xmlns:a16="http://schemas.microsoft.com/office/drawing/2014/main" id="{E6EE8FB5-E05C-4E00-B71F-1B74BF0B5168}"/>
            </a:ext>
          </a:extLst>
        </xdr:cNvPr>
        <xdr:cNvSpPr txBox="1"/>
      </xdr:nvSpPr>
      <xdr:spPr>
        <a:xfrm>
          <a:off x="8515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110507</xdr:rowOff>
    </xdr:from>
    <xdr:ext cx="469744" cy="259045"/>
    <xdr:sp macro="" textlink="">
      <xdr:nvSpPr>
        <xdr:cNvPr id="491" name="n_3mainValue【市民会館】&#10;一人当たり面積">
          <a:extLst>
            <a:ext uri="{FF2B5EF4-FFF2-40B4-BE49-F238E27FC236}">
              <a16:creationId xmlns:a16="http://schemas.microsoft.com/office/drawing/2014/main" id="{A2D7AF59-EB8D-41DE-A395-C3697D442436}"/>
            </a:ext>
          </a:extLst>
        </xdr:cNvPr>
        <xdr:cNvSpPr txBox="1"/>
      </xdr:nvSpPr>
      <xdr:spPr>
        <a:xfrm>
          <a:off x="7626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110507</xdr:rowOff>
    </xdr:from>
    <xdr:ext cx="469744" cy="259045"/>
    <xdr:sp macro="" textlink="">
      <xdr:nvSpPr>
        <xdr:cNvPr id="492" name="n_4mainValue【市民会館】&#10;一人当たり面積">
          <a:extLst>
            <a:ext uri="{FF2B5EF4-FFF2-40B4-BE49-F238E27FC236}">
              <a16:creationId xmlns:a16="http://schemas.microsoft.com/office/drawing/2014/main" id="{5FE85252-D618-4AB2-8D0A-4E8D09EDC248}"/>
            </a:ext>
          </a:extLst>
        </xdr:cNvPr>
        <xdr:cNvSpPr txBox="1"/>
      </xdr:nvSpPr>
      <xdr:spPr>
        <a:xfrm>
          <a:off x="6737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38BA5CDF-B9B8-46FA-A46A-9A4FCF9EBDB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13DF3A5D-36E8-43C2-8121-119539529FA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B003A842-7976-4717-8D7A-F53A8D637B6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B04CE275-8132-4536-A723-B4A53ED3BEE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D22CC8A2-D07D-4D91-8610-7DB571C8ADE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A924C990-47A1-432F-ADC6-AA8B51621A8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64375CB5-0A7C-4330-9C6C-964AA1DBA8C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2AA3AD69-FB0E-496E-B187-3BFF24E7D64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337A8AF2-93F3-41A1-ADFE-61B6442966F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ABCB084F-093A-4835-83E0-F5B785B6BD0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A6E7A31-68B4-4E66-B539-6F32F85E93A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6665D6A7-7DB4-49BD-9D13-F83845EA2B2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56428027-417E-4D05-911A-5F54716D3AE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EE5A25B0-F455-4BD0-BD86-552A2610805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90EEF81E-5D09-4406-8C6C-4B91087B4EC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6DAE83B5-1758-4B9F-B0EF-D2088B2C426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645FDCEC-2903-4249-A7BA-B2629E9F29D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D4A052E1-9044-4304-9883-93BEB33CDE4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05492740-C95E-4800-B024-F8BF1C69860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65F4BDBB-90FE-45B0-AB2A-286EE8A98EA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EFC1F87D-D248-494F-AB21-7ABE0861420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A18F4DB0-D69C-424E-A5F2-C317000B4EF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64E6DDF8-0808-4689-A707-F805BEEEEA0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9579D82F-4123-4713-92D6-355DDF6196E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7" name="直線コネクタ 516">
          <a:extLst>
            <a:ext uri="{FF2B5EF4-FFF2-40B4-BE49-F238E27FC236}">
              <a16:creationId xmlns:a16="http://schemas.microsoft.com/office/drawing/2014/main" id="{DE1F7CA0-D9F5-44C8-A58F-2BC0CBC6D0C8}"/>
            </a:ext>
          </a:extLst>
        </xdr:cNvPr>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C7ADF50D-67F8-4C19-8699-04DC662E24F2}"/>
            </a:ext>
          </a:extLst>
        </xdr:cNvPr>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a:extLst>
            <a:ext uri="{FF2B5EF4-FFF2-40B4-BE49-F238E27FC236}">
              <a16:creationId xmlns:a16="http://schemas.microsoft.com/office/drawing/2014/main" id="{39BA37F8-792A-4809-96E6-F869D8C30463}"/>
            </a:ext>
          </a:extLst>
        </xdr:cNvPr>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29C06B91-D06D-45AD-AB60-8C7223EDA90E}"/>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1" name="直線コネクタ 520">
          <a:extLst>
            <a:ext uri="{FF2B5EF4-FFF2-40B4-BE49-F238E27FC236}">
              <a16:creationId xmlns:a16="http://schemas.microsoft.com/office/drawing/2014/main" id="{3902224D-7D78-419E-8259-A2C37A836E11}"/>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5C24CED2-D828-4B3B-A5C6-E96CB5383199}"/>
            </a:ext>
          </a:extLst>
        </xdr:cNvPr>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3" name="フローチャート: 判断 522">
          <a:extLst>
            <a:ext uri="{FF2B5EF4-FFF2-40B4-BE49-F238E27FC236}">
              <a16:creationId xmlns:a16="http://schemas.microsoft.com/office/drawing/2014/main" id="{004C03C5-0321-4EEC-A469-9764F7485A1F}"/>
            </a:ext>
          </a:extLst>
        </xdr:cNvPr>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4" name="フローチャート: 判断 523">
          <a:extLst>
            <a:ext uri="{FF2B5EF4-FFF2-40B4-BE49-F238E27FC236}">
              <a16:creationId xmlns:a16="http://schemas.microsoft.com/office/drawing/2014/main" id="{E70BD937-AE1E-413F-91CB-00E504B679E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5" name="フローチャート: 判断 524">
          <a:extLst>
            <a:ext uri="{FF2B5EF4-FFF2-40B4-BE49-F238E27FC236}">
              <a16:creationId xmlns:a16="http://schemas.microsoft.com/office/drawing/2014/main" id="{E20A9FEF-0E5F-477A-8999-2B9016935949}"/>
            </a:ext>
          </a:extLst>
        </xdr:cNvPr>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6" name="フローチャート: 判断 525">
          <a:extLst>
            <a:ext uri="{FF2B5EF4-FFF2-40B4-BE49-F238E27FC236}">
              <a16:creationId xmlns:a16="http://schemas.microsoft.com/office/drawing/2014/main" id="{F9907ED3-3012-4FE8-B2D2-AABB3CB80B42}"/>
            </a:ext>
          </a:extLst>
        </xdr:cNvPr>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7" name="フローチャート: 判断 526">
          <a:extLst>
            <a:ext uri="{FF2B5EF4-FFF2-40B4-BE49-F238E27FC236}">
              <a16:creationId xmlns:a16="http://schemas.microsoft.com/office/drawing/2014/main" id="{5C950F15-D712-4F7D-A5DA-DB60852E9F94}"/>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718A960-053D-4EDF-A2AA-275F7A61F74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AC80C1AB-C191-4109-B380-B33B60402ED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61AFBDD4-C7AB-40AA-B894-58873246D00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C4D1259E-E191-4450-BFF8-CB2E399229B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522ACD83-C6AF-4BF3-B0D9-6329F7194F8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21590</xdr:rowOff>
    </xdr:from>
    <xdr:to>
      <xdr:col>85</xdr:col>
      <xdr:colOff>177800</xdr:colOff>
      <xdr:row>39</xdr:row>
      <xdr:rowOff>123190</xdr:rowOff>
    </xdr:to>
    <xdr:sp macro="" textlink="">
      <xdr:nvSpPr>
        <xdr:cNvPr id="533" name="楕円 532">
          <a:extLst>
            <a:ext uri="{FF2B5EF4-FFF2-40B4-BE49-F238E27FC236}">
              <a16:creationId xmlns:a16="http://schemas.microsoft.com/office/drawing/2014/main" id="{7EF379FC-5BFE-4EBD-9D8A-6C7BDE071B94}"/>
            </a:ext>
          </a:extLst>
        </xdr:cNvPr>
        <xdr:cNvSpPr/>
      </xdr:nvSpPr>
      <xdr:spPr>
        <a:xfrm>
          <a:off x="16268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A959A1AA-349C-45D5-B3AE-75EC1255AF81}"/>
            </a:ext>
          </a:extLst>
        </xdr:cNvPr>
        <xdr:cNvSpPr txBox="1"/>
      </xdr:nvSpPr>
      <xdr:spPr>
        <a:xfrm>
          <a:off x="16357600"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xdr:rowOff>
    </xdr:from>
    <xdr:to>
      <xdr:col>81</xdr:col>
      <xdr:colOff>101600</xdr:colOff>
      <xdr:row>39</xdr:row>
      <xdr:rowOff>102235</xdr:rowOff>
    </xdr:to>
    <xdr:sp macro="" textlink="">
      <xdr:nvSpPr>
        <xdr:cNvPr id="535" name="楕円 534">
          <a:extLst>
            <a:ext uri="{FF2B5EF4-FFF2-40B4-BE49-F238E27FC236}">
              <a16:creationId xmlns:a16="http://schemas.microsoft.com/office/drawing/2014/main" id="{DA80D6DB-C648-4C09-B706-673F61193289}"/>
            </a:ext>
          </a:extLst>
        </xdr:cNvPr>
        <xdr:cNvSpPr/>
      </xdr:nvSpPr>
      <xdr:spPr>
        <a:xfrm>
          <a:off x="15430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51435</xdr:rowOff>
    </xdr:from>
    <xdr:to>
      <xdr:col>85</xdr:col>
      <xdr:colOff>127000</xdr:colOff>
      <xdr:row>39</xdr:row>
      <xdr:rowOff>72390</xdr:rowOff>
    </xdr:to>
    <xdr:cxnSp macro="">
      <xdr:nvCxnSpPr>
        <xdr:cNvPr id="536" name="直線コネクタ 535">
          <a:extLst>
            <a:ext uri="{FF2B5EF4-FFF2-40B4-BE49-F238E27FC236}">
              <a16:creationId xmlns:a16="http://schemas.microsoft.com/office/drawing/2014/main" id="{6F558F6F-4A1E-476F-A4F6-C10560B71038}"/>
            </a:ext>
          </a:extLst>
        </xdr:cNvPr>
        <xdr:cNvCxnSpPr/>
      </xdr:nvCxnSpPr>
      <xdr:spPr>
        <a:xfrm>
          <a:off x="15481300" y="673798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141605</xdr:rowOff>
    </xdr:from>
    <xdr:to>
      <xdr:col>76</xdr:col>
      <xdr:colOff>165100</xdr:colOff>
      <xdr:row>39</xdr:row>
      <xdr:rowOff>71755</xdr:rowOff>
    </xdr:to>
    <xdr:sp macro="" textlink="">
      <xdr:nvSpPr>
        <xdr:cNvPr id="537" name="楕円 536">
          <a:extLst>
            <a:ext uri="{FF2B5EF4-FFF2-40B4-BE49-F238E27FC236}">
              <a16:creationId xmlns:a16="http://schemas.microsoft.com/office/drawing/2014/main" id="{7796C289-F2BC-4AB2-8D29-C076203A0755}"/>
            </a:ext>
          </a:extLst>
        </xdr:cNvPr>
        <xdr:cNvSpPr/>
      </xdr:nvSpPr>
      <xdr:spPr>
        <a:xfrm>
          <a:off x="14541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20955</xdr:rowOff>
    </xdr:from>
    <xdr:to>
      <xdr:col>81</xdr:col>
      <xdr:colOff>50800</xdr:colOff>
      <xdr:row>39</xdr:row>
      <xdr:rowOff>51435</xdr:rowOff>
    </xdr:to>
    <xdr:cxnSp macro="">
      <xdr:nvCxnSpPr>
        <xdr:cNvPr id="538" name="直線コネクタ 537">
          <a:extLst>
            <a:ext uri="{FF2B5EF4-FFF2-40B4-BE49-F238E27FC236}">
              <a16:creationId xmlns:a16="http://schemas.microsoft.com/office/drawing/2014/main" id="{C41FEDCC-2291-4D6E-90C1-A76E8B147DD3}"/>
            </a:ext>
          </a:extLst>
        </xdr:cNvPr>
        <xdr:cNvCxnSpPr/>
      </xdr:nvCxnSpPr>
      <xdr:spPr>
        <a:xfrm>
          <a:off x="14592300" y="67075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95885</xdr:rowOff>
    </xdr:from>
    <xdr:to>
      <xdr:col>72</xdr:col>
      <xdr:colOff>38100</xdr:colOff>
      <xdr:row>39</xdr:row>
      <xdr:rowOff>26035</xdr:rowOff>
    </xdr:to>
    <xdr:sp macro="" textlink="">
      <xdr:nvSpPr>
        <xdr:cNvPr id="539" name="楕円 538">
          <a:extLst>
            <a:ext uri="{FF2B5EF4-FFF2-40B4-BE49-F238E27FC236}">
              <a16:creationId xmlns:a16="http://schemas.microsoft.com/office/drawing/2014/main" id="{319E5454-0A60-47CA-A820-E67611CE8E2E}"/>
            </a:ext>
          </a:extLst>
        </xdr:cNvPr>
        <xdr:cNvSpPr/>
      </xdr:nvSpPr>
      <xdr:spPr>
        <a:xfrm>
          <a:off x="13652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146685</xdr:rowOff>
    </xdr:from>
    <xdr:to>
      <xdr:col>76</xdr:col>
      <xdr:colOff>114300</xdr:colOff>
      <xdr:row>39</xdr:row>
      <xdr:rowOff>20955</xdr:rowOff>
    </xdr:to>
    <xdr:cxnSp macro="">
      <xdr:nvCxnSpPr>
        <xdr:cNvPr id="540" name="直線コネクタ 539">
          <a:extLst>
            <a:ext uri="{FF2B5EF4-FFF2-40B4-BE49-F238E27FC236}">
              <a16:creationId xmlns:a16="http://schemas.microsoft.com/office/drawing/2014/main" id="{AE8B8F9E-AFB5-4576-8455-81BC38BCC274}"/>
            </a:ext>
          </a:extLst>
        </xdr:cNvPr>
        <xdr:cNvCxnSpPr/>
      </xdr:nvCxnSpPr>
      <xdr:spPr>
        <a:xfrm>
          <a:off x="13703300" y="66617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50165</xdr:rowOff>
    </xdr:from>
    <xdr:to>
      <xdr:col>67</xdr:col>
      <xdr:colOff>101600</xdr:colOff>
      <xdr:row>38</xdr:row>
      <xdr:rowOff>151765</xdr:rowOff>
    </xdr:to>
    <xdr:sp macro="" textlink="">
      <xdr:nvSpPr>
        <xdr:cNvPr id="541" name="楕円 540">
          <a:extLst>
            <a:ext uri="{FF2B5EF4-FFF2-40B4-BE49-F238E27FC236}">
              <a16:creationId xmlns:a16="http://schemas.microsoft.com/office/drawing/2014/main" id="{8B3160BA-8F34-4ABD-88B2-896532C6D8A6}"/>
            </a:ext>
          </a:extLst>
        </xdr:cNvPr>
        <xdr:cNvSpPr/>
      </xdr:nvSpPr>
      <xdr:spPr>
        <a:xfrm>
          <a:off x="12763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100965</xdr:rowOff>
    </xdr:from>
    <xdr:to>
      <xdr:col>71</xdr:col>
      <xdr:colOff>177800</xdr:colOff>
      <xdr:row>38</xdr:row>
      <xdr:rowOff>146685</xdr:rowOff>
    </xdr:to>
    <xdr:cxnSp macro="">
      <xdr:nvCxnSpPr>
        <xdr:cNvPr id="542" name="直線コネクタ 541">
          <a:extLst>
            <a:ext uri="{FF2B5EF4-FFF2-40B4-BE49-F238E27FC236}">
              <a16:creationId xmlns:a16="http://schemas.microsoft.com/office/drawing/2014/main" id="{257C314A-F5E2-48E9-B132-0741515C7636}"/>
            </a:ext>
          </a:extLst>
        </xdr:cNvPr>
        <xdr:cNvCxnSpPr/>
      </xdr:nvCxnSpPr>
      <xdr:spPr>
        <a:xfrm>
          <a:off x="12814300" y="66160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A6FEDDA5-45E4-4F5C-BD6C-73EA7570E379}"/>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BC664776-2E1A-4ECF-A8AA-D168F1E0DE70}"/>
            </a:ext>
          </a:extLst>
        </xdr:cNvPr>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BB590785-0E01-436B-B93E-B8CD421A4063}"/>
            </a:ext>
          </a:extLst>
        </xdr:cNvPr>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1D866298-5B7F-4C96-A29C-91D2E3ADA91A}"/>
            </a:ext>
          </a:extLst>
        </xdr:cNvPr>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93362</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FD9B40B3-D274-4460-AA73-34076AD88C39}"/>
            </a:ext>
          </a:extLst>
        </xdr:cNvPr>
        <xdr:cNvSpPr txBox="1"/>
      </xdr:nvSpPr>
      <xdr:spPr>
        <a:xfrm>
          <a:off x="1526604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62882</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8B105E18-119A-4DF5-BBE7-AC9E66BFC07D}"/>
            </a:ext>
          </a:extLst>
        </xdr:cNvPr>
        <xdr:cNvSpPr txBox="1"/>
      </xdr:nvSpPr>
      <xdr:spPr>
        <a:xfrm>
          <a:off x="143897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17162</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EDD9F123-9070-44F3-B881-FB632CB27E49}"/>
            </a:ext>
          </a:extLst>
        </xdr:cNvPr>
        <xdr:cNvSpPr txBox="1"/>
      </xdr:nvSpPr>
      <xdr:spPr>
        <a:xfrm>
          <a:off x="13500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142892</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8AD7E42D-A574-4FE5-9264-28223E0511F1}"/>
            </a:ext>
          </a:extLst>
        </xdr:cNvPr>
        <xdr:cNvSpPr txBox="1"/>
      </xdr:nvSpPr>
      <xdr:spPr>
        <a:xfrm>
          <a:off x="12611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2CABE80E-3DCC-4B20-A9C1-71DA673B5A4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29212D63-46AE-4CBE-B5FD-7103D9ECBE5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7CB8263D-E11F-41F2-8D6B-C24B4486183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A06097A7-83EA-44E8-B264-1F4EF49B4C9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811C0DA7-AA03-4AF0-84A5-7944A294B1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9D35E850-C63B-481A-A89C-759B9B4D977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6C05F451-0803-4F26-BB73-07AA3CABDE8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5233657E-C116-4A5A-AD91-A827B887396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45CE1A80-0AFD-4A4F-AA09-6D9B33F47D5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B9D8CE25-3467-41E8-80D1-9611DDF4A12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1" name="直線コネクタ 560">
          <a:extLst>
            <a:ext uri="{FF2B5EF4-FFF2-40B4-BE49-F238E27FC236}">
              <a16:creationId xmlns:a16="http://schemas.microsoft.com/office/drawing/2014/main" id="{9A207FDA-D2CB-4E31-9219-E35EFEDB839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2" name="テキスト ボックス 561">
          <a:extLst>
            <a:ext uri="{FF2B5EF4-FFF2-40B4-BE49-F238E27FC236}">
              <a16:creationId xmlns:a16="http://schemas.microsoft.com/office/drawing/2014/main" id="{7001EB81-C163-4766-AF5A-A9BBE687BC4C}"/>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3" name="直線コネクタ 562">
          <a:extLst>
            <a:ext uri="{FF2B5EF4-FFF2-40B4-BE49-F238E27FC236}">
              <a16:creationId xmlns:a16="http://schemas.microsoft.com/office/drawing/2014/main" id="{A209163E-71B6-49A2-AA10-D82FD6325B3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4" name="テキスト ボックス 563">
          <a:extLst>
            <a:ext uri="{FF2B5EF4-FFF2-40B4-BE49-F238E27FC236}">
              <a16:creationId xmlns:a16="http://schemas.microsoft.com/office/drawing/2014/main" id="{D0409F92-72A5-43A0-97E4-49D46FE47509}"/>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5" name="直線コネクタ 564">
          <a:extLst>
            <a:ext uri="{FF2B5EF4-FFF2-40B4-BE49-F238E27FC236}">
              <a16:creationId xmlns:a16="http://schemas.microsoft.com/office/drawing/2014/main" id="{373DCB12-859D-41E3-A33F-A1C5E0059F1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6" name="テキスト ボックス 565">
          <a:extLst>
            <a:ext uri="{FF2B5EF4-FFF2-40B4-BE49-F238E27FC236}">
              <a16:creationId xmlns:a16="http://schemas.microsoft.com/office/drawing/2014/main" id="{0B22E624-DE72-40F8-8899-21CE53C46912}"/>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7" name="直線コネクタ 566">
          <a:extLst>
            <a:ext uri="{FF2B5EF4-FFF2-40B4-BE49-F238E27FC236}">
              <a16:creationId xmlns:a16="http://schemas.microsoft.com/office/drawing/2014/main" id="{4CC2E40B-2245-4D47-B060-F85E7052795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8" name="テキスト ボックス 567">
          <a:extLst>
            <a:ext uri="{FF2B5EF4-FFF2-40B4-BE49-F238E27FC236}">
              <a16:creationId xmlns:a16="http://schemas.microsoft.com/office/drawing/2014/main" id="{F3C2C2F1-3548-42D6-A3B3-7C270AA24EAB}"/>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9" name="直線コネクタ 568">
          <a:extLst>
            <a:ext uri="{FF2B5EF4-FFF2-40B4-BE49-F238E27FC236}">
              <a16:creationId xmlns:a16="http://schemas.microsoft.com/office/drawing/2014/main" id="{C0120C13-DC12-4FB3-8F77-C8389254453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0" name="テキスト ボックス 569">
          <a:extLst>
            <a:ext uri="{FF2B5EF4-FFF2-40B4-BE49-F238E27FC236}">
              <a16:creationId xmlns:a16="http://schemas.microsoft.com/office/drawing/2014/main" id="{FCA9287D-1A99-412C-9DC8-4EDC4D5A8119}"/>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1" name="直線コネクタ 570">
          <a:extLst>
            <a:ext uri="{FF2B5EF4-FFF2-40B4-BE49-F238E27FC236}">
              <a16:creationId xmlns:a16="http://schemas.microsoft.com/office/drawing/2014/main" id="{E65EDE8E-A060-4251-AF6F-EC9258192F3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2" name="テキスト ボックス 571">
          <a:extLst>
            <a:ext uri="{FF2B5EF4-FFF2-40B4-BE49-F238E27FC236}">
              <a16:creationId xmlns:a16="http://schemas.microsoft.com/office/drawing/2014/main" id="{9EFA5275-2ED2-412D-BBD8-951259EBEAC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E7923BF0-9322-4324-8F4E-F91FE3F5A24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413D5C3C-7E6C-4EE5-A75E-5F10B19F927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599A0D9A-A450-49EE-A4F4-047B928C813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76" name="直線コネクタ 575">
          <a:extLst>
            <a:ext uri="{FF2B5EF4-FFF2-40B4-BE49-F238E27FC236}">
              <a16:creationId xmlns:a16="http://schemas.microsoft.com/office/drawing/2014/main" id="{730313B6-2026-4D0B-9CF1-DE53ADB3FACB}"/>
            </a:ext>
          </a:extLst>
        </xdr:cNvPr>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9E72D92F-A40D-412B-AB20-45AFBE024718}"/>
            </a:ext>
          </a:extLst>
        </xdr:cNvPr>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78" name="直線コネクタ 577">
          <a:extLst>
            <a:ext uri="{FF2B5EF4-FFF2-40B4-BE49-F238E27FC236}">
              <a16:creationId xmlns:a16="http://schemas.microsoft.com/office/drawing/2014/main" id="{37DAB9B7-CB98-4FB5-9FAC-2B55FF7EA66D}"/>
            </a:ext>
          </a:extLst>
        </xdr:cNvPr>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43D3F0F3-2AA0-4DF7-A0A2-A3958ED0C98D}"/>
            </a:ext>
          </a:extLst>
        </xdr:cNvPr>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80" name="直線コネクタ 579">
          <a:extLst>
            <a:ext uri="{FF2B5EF4-FFF2-40B4-BE49-F238E27FC236}">
              <a16:creationId xmlns:a16="http://schemas.microsoft.com/office/drawing/2014/main" id="{9D93E791-D0D5-4D00-B2A4-6BC5F08B7A28}"/>
            </a:ext>
          </a:extLst>
        </xdr:cNvPr>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138211</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DA6E5FFA-9DC5-47BE-A391-E4D11A860074}"/>
            </a:ext>
          </a:extLst>
        </xdr:cNvPr>
        <xdr:cNvSpPr txBox="1"/>
      </xdr:nvSpPr>
      <xdr:spPr>
        <a:xfrm>
          <a:off x="22199600" y="665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82" name="フローチャート: 判断 581">
          <a:extLst>
            <a:ext uri="{FF2B5EF4-FFF2-40B4-BE49-F238E27FC236}">
              <a16:creationId xmlns:a16="http://schemas.microsoft.com/office/drawing/2014/main" id="{16A00C22-903B-4BB7-B2A9-25C5BDC3C956}"/>
            </a:ext>
          </a:extLst>
        </xdr:cNvPr>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83" name="フローチャート: 判断 582">
          <a:extLst>
            <a:ext uri="{FF2B5EF4-FFF2-40B4-BE49-F238E27FC236}">
              <a16:creationId xmlns:a16="http://schemas.microsoft.com/office/drawing/2014/main" id="{B607177C-ADCB-4AC4-9D17-02F8BB65ADEA}"/>
            </a:ext>
          </a:extLst>
        </xdr:cNvPr>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84" name="フローチャート: 判断 583">
          <a:extLst>
            <a:ext uri="{FF2B5EF4-FFF2-40B4-BE49-F238E27FC236}">
              <a16:creationId xmlns:a16="http://schemas.microsoft.com/office/drawing/2014/main" id="{2D090301-EF92-4170-A194-5AAC1CD4012D}"/>
            </a:ext>
          </a:extLst>
        </xdr:cNvPr>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85" name="フローチャート: 判断 584">
          <a:extLst>
            <a:ext uri="{FF2B5EF4-FFF2-40B4-BE49-F238E27FC236}">
              <a16:creationId xmlns:a16="http://schemas.microsoft.com/office/drawing/2014/main" id="{0B57F7CE-5277-4C36-BA38-2C3BD8AA918B}"/>
            </a:ext>
          </a:extLst>
        </xdr:cNvPr>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86" name="フローチャート: 判断 585">
          <a:extLst>
            <a:ext uri="{FF2B5EF4-FFF2-40B4-BE49-F238E27FC236}">
              <a16:creationId xmlns:a16="http://schemas.microsoft.com/office/drawing/2014/main" id="{526FEA6A-29B2-43C6-B1CA-10C9DD78C10A}"/>
            </a:ext>
          </a:extLst>
        </xdr:cNvPr>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7C78E253-C811-4056-9650-3FB9221AE8E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1D03DBA9-4B15-474D-8DEC-CC8BC7ECD67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A42FECA8-3888-4239-B7E7-A5C16C61685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C5015E83-AFB0-4368-B01D-3CED7C6E1CF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C120E347-4404-42C1-94BA-634049F9C97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98018</xdr:rowOff>
    </xdr:from>
    <xdr:to>
      <xdr:col>116</xdr:col>
      <xdr:colOff>114300</xdr:colOff>
      <xdr:row>37</xdr:row>
      <xdr:rowOff>28168</xdr:rowOff>
    </xdr:to>
    <xdr:sp macro="" textlink="">
      <xdr:nvSpPr>
        <xdr:cNvPr id="592" name="楕円 591">
          <a:extLst>
            <a:ext uri="{FF2B5EF4-FFF2-40B4-BE49-F238E27FC236}">
              <a16:creationId xmlns:a16="http://schemas.microsoft.com/office/drawing/2014/main" id="{EACC773F-62B5-48B6-A555-46AF6550AF2D}"/>
            </a:ext>
          </a:extLst>
        </xdr:cNvPr>
        <xdr:cNvSpPr/>
      </xdr:nvSpPr>
      <xdr:spPr>
        <a:xfrm>
          <a:off x="22110700" y="62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120895</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C20013EA-00C5-4ED9-AE7E-8DAAC7F79AE3}"/>
            </a:ext>
          </a:extLst>
        </xdr:cNvPr>
        <xdr:cNvSpPr txBox="1"/>
      </xdr:nvSpPr>
      <xdr:spPr>
        <a:xfrm>
          <a:off x="22199600" y="612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105127</xdr:rowOff>
    </xdr:from>
    <xdr:to>
      <xdr:col>112</xdr:col>
      <xdr:colOff>38100</xdr:colOff>
      <xdr:row>37</xdr:row>
      <xdr:rowOff>35277</xdr:rowOff>
    </xdr:to>
    <xdr:sp macro="" textlink="">
      <xdr:nvSpPr>
        <xdr:cNvPr id="594" name="楕円 593">
          <a:extLst>
            <a:ext uri="{FF2B5EF4-FFF2-40B4-BE49-F238E27FC236}">
              <a16:creationId xmlns:a16="http://schemas.microsoft.com/office/drawing/2014/main" id="{70864501-F88D-47F5-B3E3-F7BEB3B499B8}"/>
            </a:ext>
          </a:extLst>
        </xdr:cNvPr>
        <xdr:cNvSpPr/>
      </xdr:nvSpPr>
      <xdr:spPr>
        <a:xfrm>
          <a:off x="21272500" y="627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148818</xdr:rowOff>
    </xdr:from>
    <xdr:to>
      <xdr:col>116</xdr:col>
      <xdr:colOff>63500</xdr:colOff>
      <xdr:row>36</xdr:row>
      <xdr:rowOff>155927</xdr:rowOff>
    </xdr:to>
    <xdr:cxnSp macro="">
      <xdr:nvCxnSpPr>
        <xdr:cNvPr id="595" name="直線コネクタ 594">
          <a:extLst>
            <a:ext uri="{FF2B5EF4-FFF2-40B4-BE49-F238E27FC236}">
              <a16:creationId xmlns:a16="http://schemas.microsoft.com/office/drawing/2014/main" id="{3318967F-62C0-4876-865B-6962DB773FD2}"/>
            </a:ext>
          </a:extLst>
        </xdr:cNvPr>
        <xdr:cNvCxnSpPr/>
      </xdr:nvCxnSpPr>
      <xdr:spPr>
        <a:xfrm flipV="1">
          <a:off x="21323300" y="6321018"/>
          <a:ext cx="8382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111060</xdr:rowOff>
    </xdr:from>
    <xdr:to>
      <xdr:col>107</xdr:col>
      <xdr:colOff>101600</xdr:colOff>
      <xdr:row>37</xdr:row>
      <xdr:rowOff>41210</xdr:rowOff>
    </xdr:to>
    <xdr:sp macro="" textlink="">
      <xdr:nvSpPr>
        <xdr:cNvPr id="596" name="楕円 595">
          <a:extLst>
            <a:ext uri="{FF2B5EF4-FFF2-40B4-BE49-F238E27FC236}">
              <a16:creationId xmlns:a16="http://schemas.microsoft.com/office/drawing/2014/main" id="{FCCB4C6C-B78B-428F-B746-CE32479D28DB}"/>
            </a:ext>
          </a:extLst>
        </xdr:cNvPr>
        <xdr:cNvSpPr/>
      </xdr:nvSpPr>
      <xdr:spPr>
        <a:xfrm>
          <a:off x="20383500" y="62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155927</xdr:rowOff>
    </xdr:from>
    <xdr:to>
      <xdr:col>111</xdr:col>
      <xdr:colOff>177800</xdr:colOff>
      <xdr:row>36</xdr:row>
      <xdr:rowOff>161860</xdr:rowOff>
    </xdr:to>
    <xdr:cxnSp macro="">
      <xdr:nvCxnSpPr>
        <xdr:cNvPr id="597" name="直線コネクタ 596">
          <a:extLst>
            <a:ext uri="{FF2B5EF4-FFF2-40B4-BE49-F238E27FC236}">
              <a16:creationId xmlns:a16="http://schemas.microsoft.com/office/drawing/2014/main" id="{B69F4339-34DB-4155-8A39-C036AA3BF5CD}"/>
            </a:ext>
          </a:extLst>
        </xdr:cNvPr>
        <xdr:cNvCxnSpPr/>
      </xdr:nvCxnSpPr>
      <xdr:spPr>
        <a:xfrm flipV="1">
          <a:off x="20434300" y="6328127"/>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115588</xdr:rowOff>
    </xdr:from>
    <xdr:to>
      <xdr:col>102</xdr:col>
      <xdr:colOff>165100</xdr:colOff>
      <xdr:row>37</xdr:row>
      <xdr:rowOff>45738</xdr:rowOff>
    </xdr:to>
    <xdr:sp macro="" textlink="">
      <xdr:nvSpPr>
        <xdr:cNvPr id="598" name="楕円 597">
          <a:extLst>
            <a:ext uri="{FF2B5EF4-FFF2-40B4-BE49-F238E27FC236}">
              <a16:creationId xmlns:a16="http://schemas.microsoft.com/office/drawing/2014/main" id="{935F1E27-750D-4F8A-B798-87AA9F8878B0}"/>
            </a:ext>
          </a:extLst>
        </xdr:cNvPr>
        <xdr:cNvSpPr/>
      </xdr:nvSpPr>
      <xdr:spPr>
        <a:xfrm>
          <a:off x="19494500" y="62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161860</xdr:rowOff>
    </xdr:from>
    <xdr:to>
      <xdr:col>107</xdr:col>
      <xdr:colOff>50800</xdr:colOff>
      <xdr:row>36</xdr:row>
      <xdr:rowOff>166388</xdr:rowOff>
    </xdr:to>
    <xdr:cxnSp macro="">
      <xdr:nvCxnSpPr>
        <xdr:cNvPr id="599" name="直線コネクタ 598">
          <a:extLst>
            <a:ext uri="{FF2B5EF4-FFF2-40B4-BE49-F238E27FC236}">
              <a16:creationId xmlns:a16="http://schemas.microsoft.com/office/drawing/2014/main" id="{D7F556C2-2BF4-4A70-AA77-B79C43CA894E}"/>
            </a:ext>
          </a:extLst>
        </xdr:cNvPr>
        <xdr:cNvCxnSpPr/>
      </xdr:nvCxnSpPr>
      <xdr:spPr>
        <a:xfrm flipV="1">
          <a:off x="19545300" y="6334060"/>
          <a:ext cx="8890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117678</xdr:rowOff>
    </xdr:from>
    <xdr:to>
      <xdr:col>98</xdr:col>
      <xdr:colOff>38100</xdr:colOff>
      <xdr:row>37</xdr:row>
      <xdr:rowOff>47828</xdr:rowOff>
    </xdr:to>
    <xdr:sp macro="" textlink="">
      <xdr:nvSpPr>
        <xdr:cNvPr id="600" name="楕円 599">
          <a:extLst>
            <a:ext uri="{FF2B5EF4-FFF2-40B4-BE49-F238E27FC236}">
              <a16:creationId xmlns:a16="http://schemas.microsoft.com/office/drawing/2014/main" id="{84868C11-4D52-4F2D-8ABF-F7D2D61F7E67}"/>
            </a:ext>
          </a:extLst>
        </xdr:cNvPr>
        <xdr:cNvSpPr/>
      </xdr:nvSpPr>
      <xdr:spPr>
        <a:xfrm>
          <a:off x="18605500" y="62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166388</xdr:rowOff>
    </xdr:from>
    <xdr:to>
      <xdr:col>102</xdr:col>
      <xdr:colOff>114300</xdr:colOff>
      <xdr:row>36</xdr:row>
      <xdr:rowOff>168478</xdr:rowOff>
    </xdr:to>
    <xdr:cxnSp macro="">
      <xdr:nvCxnSpPr>
        <xdr:cNvPr id="601" name="直線コネクタ 600">
          <a:extLst>
            <a:ext uri="{FF2B5EF4-FFF2-40B4-BE49-F238E27FC236}">
              <a16:creationId xmlns:a16="http://schemas.microsoft.com/office/drawing/2014/main" id="{7349F782-D0BF-4F13-9E71-498E66412F81}"/>
            </a:ext>
          </a:extLst>
        </xdr:cNvPr>
        <xdr:cNvCxnSpPr/>
      </xdr:nvCxnSpPr>
      <xdr:spPr>
        <a:xfrm flipV="1">
          <a:off x="18656300" y="6338588"/>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52976</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FF5834ED-1BE5-4588-A8EF-E612D619A779}"/>
            </a:ext>
          </a:extLst>
        </xdr:cNvPr>
        <xdr:cNvSpPr txBox="1"/>
      </xdr:nvSpPr>
      <xdr:spPr>
        <a:xfrm>
          <a:off x="21043411" y="673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68401</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3E89B2FD-A600-41AE-9A82-43AC6A0CBAE7}"/>
            </a:ext>
          </a:extLst>
        </xdr:cNvPr>
        <xdr:cNvSpPr txBox="1"/>
      </xdr:nvSpPr>
      <xdr:spPr>
        <a:xfrm>
          <a:off x="20167111" y="675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165491</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C236CDDC-BA15-4151-9DD8-DC20584DC9C3}"/>
            </a:ext>
          </a:extLst>
        </xdr:cNvPr>
        <xdr:cNvSpPr txBox="1"/>
      </xdr:nvSpPr>
      <xdr:spPr>
        <a:xfrm>
          <a:off x="19278111" y="66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162693</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BF8A0103-C653-4421-A24C-B8C4EAF7142E}"/>
            </a:ext>
          </a:extLst>
        </xdr:cNvPr>
        <xdr:cNvSpPr txBox="1"/>
      </xdr:nvSpPr>
      <xdr:spPr>
        <a:xfrm>
          <a:off x="18389111" y="667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51804</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C44EC66E-F27C-4F4B-B42A-034CFFA7170F}"/>
            </a:ext>
          </a:extLst>
        </xdr:cNvPr>
        <xdr:cNvSpPr txBox="1"/>
      </xdr:nvSpPr>
      <xdr:spPr>
        <a:xfrm>
          <a:off x="21043411" y="605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57737</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7A9C62EC-AA85-4348-824B-1986A5700424}"/>
            </a:ext>
          </a:extLst>
        </xdr:cNvPr>
        <xdr:cNvSpPr txBox="1"/>
      </xdr:nvSpPr>
      <xdr:spPr>
        <a:xfrm>
          <a:off x="20167111" y="605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62265</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E83B056-DAD6-4F69-ADDC-A15DC0F6B45F}"/>
            </a:ext>
          </a:extLst>
        </xdr:cNvPr>
        <xdr:cNvSpPr txBox="1"/>
      </xdr:nvSpPr>
      <xdr:spPr>
        <a:xfrm>
          <a:off x="19278111" y="60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64355</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4C4D1A56-0142-44CC-8BE6-5B7C2BC764D8}"/>
            </a:ext>
          </a:extLst>
        </xdr:cNvPr>
        <xdr:cNvSpPr txBox="1"/>
      </xdr:nvSpPr>
      <xdr:spPr>
        <a:xfrm>
          <a:off x="18389111" y="606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66C2CB0F-B4F2-4E4A-9405-7C07933BB60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7015998E-6381-467C-91E3-8743B6E981B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C9EF5336-FB49-4F69-B3E7-3DF6C5E70A9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3C70F609-68B5-476F-A938-1BEC549ED01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2915688B-31A8-465C-8E97-956A9F925E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E404A9D3-2FC3-4867-833B-A32119BE120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3B4C4E5F-FF90-41BB-8DAB-2C05888583A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EEABAE0-AA70-4AA0-9DB7-2B12873CDDC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21569724-72DB-470F-9725-A1D74800CBD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F15F5DD3-9C70-4F94-86BC-5285B279246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BC178F6F-CFE9-46C4-AFB5-A51AAB04F56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E8F6F2FA-C767-4FD8-A1FA-8A886D53F23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2" name="テキスト ボックス 621">
          <a:extLst>
            <a:ext uri="{FF2B5EF4-FFF2-40B4-BE49-F238E27FC236}">
              <a16:creationId xmlns:a16="http://schemas.microsoft.com/office/drawing/2014/main" id="{2AE733CC-29E7-482F-BA9E-AD4DBC4CF841}"/>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3B7457C6-4E9E-40F9-92F6-9521C6664607}"/>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B9932F58-524F-48AE-B40C-9667EBD0C884}"/>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E6CEBE91-226F-4617-91E2-29691B9376E7}"/>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D626E368-4889-415C-8F10-4622CCAF1292}"/>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0DB8D7D1-A160-45B1-AF3D-0A5A7F4DDAE6}"/>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6BFDB0EB-B361-426F-B6D0-BDF885BE5B4C}"/>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906E22A-06B7-4730-8558-3141BBDFC02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a:extLst>
            <a:ext uri="{FF2B5EF4-FFF2-40B4-BE49-F238E27FC236}">
              <a16:creationId xmlns:a16="http://schemas.microsoft.com/office/drawing/2014/main" id="{43949F38-6B12-4C97-921B-C50AA39EBB4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3CCB282-B706-4E5C-99DD-2156BCC3142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32" name="直線コネクタ 631">
          <a:extLst>
            <a:ext uri="{FF2B5EF4-FFF2-40B4-BE49-F238E27FC236}">
              <a16:creationId xmlns:a16="http://schemas.microsoft.com/office/drawing/2014/main" id="{5377339C-909D-4C01-86CC-03C3A9179221}"/>
            </a:ext>
          </a:extLst>
        </xdr:cNvPr>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D3C75A1A-33F1-4C96-A91D-005D1DAF3ECC}"/>
            </a:ext>
          </a:extLst>
        </xdr:cNvPr>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34" name="直線コネクタ 633">
          <a:extLst>
            <a:ext uri="{FF2B5EF4-FFF2-40B4-BE49-F238E27FC236}">
              <a16:creationId xmlns:a16="http://schemas.microsoft.com/office/drawing/2014/main" id="{A4D042C3-0E07-4980-927C-94F225F4BFDA}"/>
            </a:ext>
          </a:extLst>
        </xdr:cNvPr>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13CA9030-B621-45D7-AF98-1ED0698BC9F7}"/>
            </a:ext>
          </a:extLst>
        </xdr:cNvPr>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36" name="直線コネクタ 635">
          <a:extLst>
            <a:ext uri="{FF2B5EF4-FFF2-40B4-BE49-F238E27FC236}">
              <a16:creationId xmlns:a16="http://schemas.microsoft.com/office/drawing/2014/main" id="{8558CC38-6460-4093-B0FE-BF5AFB880C4E}"/>
            </a:ext>
          </a:extLst>
        </xdr:cNvPr>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44213</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95AA7882-9045-419C-A76D-65E74984E008}"/>
            </a:ext>
          </a:extLst>
        </xdr:cNvPr>
        <xdr:cNvSpPr txBox="1"/>
      </xdr:nvSpPr>
      <xdr:spPr>
        <a:xfrm>
          <a:off x="16357600" y="9816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38" name="フローチャート: 判断 637">
          <a:extLst>
            <a:ext uri="{FF2B5EF4-FFF2-40B4-BE49-F238E27FC236}">
              <a16:creationId xmlns:a16="http://schemas.microsoft.com/office/drawing/2014/main" id="{1382155B-E469-4FFA-A946-8330D55D70B2}"/>
            </a:ext>
          </a:extLst>
        </xdr:cNvPr>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39" name="フローチャート: 判断 638">
          <a:extLst>
            <a:ext uri="{FF2B5EF4-FFF2-40B4-BE49-F238E27FC236}">
              <a16:creationId xmlns:a16="http://schemas.microsoft.com/office/drawing/2014/main" id="{8E17FA5E-DF3E-4153-B0E9-4C5A79712601}"/>
            </a:ext>
          </a:extLst>
        </xdr:cNvPr>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40" name="フローチャート: 判断 639">
          <a:extLst>
            <a:ext uri="{FF2B5EF4-FFF2-40B4-BE49-F238E27FC236}">
              <a16:creationId xmlns:a16="http://schemas.microsoft.com/office/drawing/2014/main" id="{D4958B73-A503-4363-B736-E76980BB1E4E}"/>
            </a:ext>
          </a:extLst>
        </xdr:cNvPr>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41" name="フローチャート: 判断 640">
          <a:extLst>
            <a:ext uri="{FF2B5EF4-FFF2-40B4-BE49-F238E27FC236}">
              <a16:creationId xmlns:a16="http://schemas.microsoft.com/office/drawing/2014/main" id="{CF3186E1-6DE1-4E89-B5E5-E2446D9FECC3}"/>
            </a:ext>
          </a:extLst>
        </xdr:cNvPr>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42" name="フローチャート: 判断 641">
          <a:extLst>
            <a:ext uri="{FF2B5EF4-FFF2-40B4-BE49-F238E27FC236}">
              <a16:creationId xmlns:a16="http://schemas.microsoft.com/office/drawing/2014/main" id="{FBB8D7AD-621C-4AFB-AA0C-70D3A8A2DD99}"/>
            </a:ext>
          </a:extLst>
        </xdr:cNvPr>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310F746-BBA0-4789-8C20-B68C9B3D175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DBEF3F23-FADA-421D-961B-3F8E65B40C1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E8499916-D102-450F-B2B9-27AB88FD81D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68DCAE12-C98E-4587-969E-C18958D575E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ECF13635-027C-450C-9C85-0AFE99BFA84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22352</xdr:rowOff>
    </xdr:from>
    <xdr:to>
      <xdr:col>85</xdr:col>
      <xdr:colOff>177800</xdr:colOff>
      <xdr:row>56</xdr:row>
      <xdr:rowOff>123952</xdr:rowOff>
    </xdr:to>
    <xdr:sp macro="" textlink="">
      <xdr:nvSpPr>
        <xdr:cNvPr id="648" name="楕円 647">
          <a:extLst>
            <a:ext uri="{FF2B5EF4-FFF2-40B4-BE49-F238E27FC236}">
              <a16:creationId xmlns:a16="http://schemas.microsoft.com/office/drawing/2014/main" id="{B5463310-69B7-432C-A7EE-17A5764AC6F4}"/>
            </a:ext>
          </a:extLst>
        </xdr:cNvPr>
        <xdr:cNvSpPr/>
      </xdr:nvSpPr>
      <xdr:spPr>
        <a:xfrm>
          <a:off x="16268700" y="96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45229</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7B79EBDE-0993-46EA-876E-462A79CF8000}"/>
            </a:ext>
          </a:extLst>
        </xdr:cNvPr>
        <xdr:cNvSpPr txBox="1"/>
      </xdr:nvSpPr>
      <xdr:spPr>
        <a:xfrm>
          <a:off x="16357600" y="947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138938</xdr:rowOff>
    </xdr:from>
    <xdr:to>
      <xdr:col>81</xdr:col>
      <xdr:colOff>101600</xdr:colOff>
      <xdr:row>56</xdr:row>
      <xdr:rowOff>69088</xdr:rowOff>
    </xdr:to>
    <xdr:sp macro="" textlink="">
      <xdr:nvSpPr>
        <xdr:cNvPr id="650" name="楕円 649">
          <a:extLst>
            <a:ext uri="{FF2B5EF4-FFF2-40B4-BE49-F238E27FC236}">
              <a16:creationId xmlns:a16="http://schemas.microsoft.com/office/drawing/2014/main" id="{AD72D8DE-AB5F-4965-B434-6BDE62680184}"/>
            </a:ext>
          </a:extLst>
        </xdr:cNvPr>
        <xdr:cNvSpPr/>
      </xdr:nvSpPr>
      <xdr:spPr>
        <a:xfrm>
          <a:off x="15430500" y="95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18288</xdr:rowOff>
    </xdr:from>
    <xdr:to>
      <xdr:col>85</xdr:col>
      <xdr:colOff>127000</xdr:colOff>
      <xdr:row>56</xdr:row>
      <xdr:rowOff>73152</xdr:rowOff>
    </xdr:to>
    <xdr:cxnSp macro="">
      <xdr:nvCxnSpPr>
        <xdr:cNvPr id="651" name="直線コネクタ 650">
          <a:extLst>
            <a:ext uri="{FF2B5EF4-FFF2-40B4-BE49-F238E27FC236}">
              <a16:creationId xmlns:a16="http://schemas.microsoft.com/office/drawing/2014/main" id="{3E1761F4-D947-480B-93A4-5A410B34931E}"/>
            </a:ext>
          </a:extLst>
        </xdr:cNvPr>
        <xdr:cNvCxnSpPr/>
      </xdr:nvCxnSpPr>
      <xdr:spPr>
        <a:xfrm>
          <a:off x="15481300" y="96194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84074</xdr:rowOff>
    </xdr:from>
    <xdr:to>
      <xdr:col>76</xdr:col>
      <xdr:colOff>165100</xdr:colOff>
      <xdr:row>56</xdr:row>
      <xdr:rowOff>14224</xdr:rowOff>
    </xdr:to>
    <xdr:sp macro="" textlink="">
      <xdr:nvSpPr>
        <xdr:cNvPr id="652" name="楕円 651">
          <a:extLst>
            <a:ext uri="{FF2B5EF4-FFF2-40B4-BE49-F238E27FC236}">
              <a16:creationId xmlns:a16="http://schemas.microsoft.com/office/drawing/2014/main" id="{E4895C2F-1558-464F-843D-18456DC0F671}"/>
            </a:ext>
          </a:extLst>
        </xdr:cNvPr>
        <xdr:cNvSpPr/>
      </xdr:nvSpPr>
      <xdr:spPr>
        <a:xfrm>
          <a:off x="14541500" y="951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134874</xdr:rowOff>
    </xdr:from>
    <xdr:to>
      <xdr:col>81</xdr:col>
      <xdr:colOff>50800</xdr:colOff>
      <xdr:row>56</xdr:row>
      <xdr:rowOff>18288</xdr:rowOff>
    </xdr:to>
    <xdr:cxnSp macro="">
      <xdr:nvCxnSpPr>
        <xdr:cNvPr id="653" name="直線コネクタ 652">
          <a:extLst>
            <a:ext uri="{FF2B5EF4-FFF2-40B4-BE49-F238E27FC236}">
              <a16:creationId xmlns:a16="http://schemas.microsoft.com/office/drawing/2014/main" id="{449CE6C6-CBFF-4B29-9983-52A4A31CF9D2}"/>
            </a:ext>
          </a:extLst>
        </xdr:cNvPr>
        <xdr:cNvCxnSpPr/>
      </xdr:nvCxnSpPr>
      <xdr:spPr>
        <a:xfrm>
          <a:off x="14592300" y="95646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26924</xdr:rowOff>
    </xdr:from>
    <xdr:to>
      <xdr:col>72</xdr:col>
      <xdr:colOff>38100</xdr:colOff>
      <xdr:row>55</xdr:row>
      <xdr:rowOff>128524</xdr:rowOff>
    </xdr:to>
    <xdr:sp macro="" textlink="">
      <xdr:nvSpPr>
        <xdr:cNvPr id="654" name="楕円 653">
          <a:extLst>
            <a:ext uri="{FF2B5EF4-FFF2-40B4-BE49-F238E27FC236}">
              <a16:creationId xmlns:a16="http://schemas.microsoft.com/office/drawing/2014/main" id="{91862B57-8DB4-49B3-B0FF-E48800844CEC}"/>
            </a:ext>
          </a:extLst>
        </xdr:cNvPr>
        <xdr:cNvSpPr/>
      </xdr:nvSpPr>
      <xdr:spPr>
        <a:xfrm>
          <a:off x="13652500" y="94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77724</xdr:rowOff>
    </xdr:from>
    <xdr:to>
      <xdr:col>76</xdr:col>
      <xdr:colOff>114300</xdr:colOff>
      <xdr:row>55</xdr:row>
      <xdr:rowOff>134874</xdr:rowOff>
    </xdr:to>
    <xdr:cxnSp macro="">
      <xdr:nvCxnSpPr>
        <xdr:cNvPr id="655" name="直線コネクタ 654">
          <a:extLst>
            <a:ext uri="{FF2B5EF4-FFF2-40B4-BE49-F238E27FC236}">
              <a16:creationId xmlns:a16="http://schemas.microsoft.com/office/drawing/2014/main" id="{7C0C971F-B5AC-4CE0-A27B-92C65B0AC626}"/>
            </a:ext>
          </a:extLst>
        </xdr:cNvPr>
        <xdr:cNvCxnSpPr/>
      </xdr:nvCxnSpPr>
      <xdr:spPr>
        <a:xfrm>
          <a:off x="13703300" y="950747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154940</xdr:rowOff>
    </xdr:from>
    <xdr:to>
      <xdr:col>67</xdr:col>
      <xdr:colOff>101600</xdr:colOff>
      <xdr:row>55</xdr:row>
      <xdr:rowOff>85090</xdr:rowOff>
    </xdr:to>
    <xdr:sp macro="" textlink="">
      <xdr:nvSpPr>
        <xdr:cNvPr id="656" name="楕円 655">
          <a:extLst>
            <a:ext uri="{FF2B5EF4-FFF2-40B4-BE49-F238E27FC236}">
              <a16:creationId xmlns:a16="http://schemas.microsoft.com/office/drawing/2014/main" id="{B239D0C9-A844-4403-A116-46094BB9E1CA}"/>
            </a:ext>
          </a:extLst>
        </xdr:cNvPr>
        <xdr:cNvSpPr/>
      </xdr:nvSpPr>
      <xdr:spPr>
        <a:xfrm>
          <a:off x="12763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34290</xdr:rowOff>
    </xdr:from>
    <xdr:to>
      <xdr:col>71</xdr:col>
      <xdr:colOff>177800</xdr:colOff>
      <xdr:row>55</xdr:row>
      <xdr:rowOff>77724</xdr:rowOff>
    </xdr:to>
    <xdr:cxnSp macro="">
      <xdr:nvCxnSpPr>
        <xdr:cNvPr id="657" name="直線コネクタ 656">
          <a:extLst>
            <a:ext uri="{FF2B5EF4-FFF2-40B4-BE49-F238E27FC236}">
              <a16:creationId xmlns:a16="http://schemas.microsoft.com/office/drawing/2014/main" id="{EABA23B4-6FF1-4091-AB68-EA1F699F6133}"/>
            </a:ext>
          </a:extLst>
        </xdr:cNvPr>
        <xdr:cNvCxnSpPr/>
      </xdr:nvCxnSpPr>
      <xdr:spPr>
        <a:xfrm>
          <a:off x="12814300" y="94640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108221</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64D41B98-C250-40D3-A806-51ED985860FC}"/>
            </a:ext>
          </a:extLst>
        </xdr:cNvPr>
        <xdr:cNvSpPr txBox="1"/>
      </xdr:nvSpPr>
      <xdr:spPr>
        <a:xfrm>
          <a:off x="15266044" y="988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115079</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C85DBA78-65A4-4167-BC7C-5716021AD9F1}"/>
            </a:ext>
          </a:extLst>
        </xdr:cNvPr>
        <xdr:cNvSpPr txBox="1"/>
      </xdr:nvSpPr>
      <xdr:spPr>
        <a:xfrm>
          <a:off x="14389744" y="988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94505</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6BE50A88-E3C8-48B4-B2EB-CEA06F9BACCE}"/>
            </a:ext>
          </a:extLst>
        </xdr:cNvPr>
        <xdr:cNvSpPr txBox="1"/>
      </xdr:nvSpPr>
      <xdr:spPr>
        <a:xfrm>
          <a:off x="13500744" y="986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41927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ED8A43BE-19E4-4D9D-9458-F1B4B384CC48}"/>
            </a:ext>
          </a:extLst>
        </xdr:cNvPr>
        <xdr:cNvSpPr txBox="1"/>
      </xdr:nvSpPr>
      <xdr:spPr>
        <a:xfrm>
          <a:off x="1261174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85615</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C5FC0D45-0B4C-4BFA-8421-650F94945445}"/>
            </a:ext>
          </a:extLst>
        </xdr:cNvPr>
        <xdr:cNvSpPr txBox="1"/>
      </xdr:nvSpPr>
      <xdr:spPr>
        <a:xfrm>
          <a:off x="15266044" y="934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30751</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F740154A-84D7-43AD-BEF5-0772C1965E29}"/>
            </a:ext>
          </a:extLst>
        </xdr:cNvPr>
        <xdr:cNvSpPr txBox="1"/>
      </xdr:nvSpPr>
      <xdr:spPr>
        <a:xfrm>
          <a:off x="14389744" y="928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145051</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9EB2F94A-3D98-4B14-B6FF-4945E123A735}"/>
            </a:ext>
          </a:extLst>
        </xdr:cNvPr>
        <xdr:cNvSpPr txBox="1"/>
      </xdr:nvSpPr>
      <xdr:spPr>
        <a:xfrm>
          <a:off x="13500744" y="923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101617</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21FC37BC-AF69-4ECC-AA80-5A36C3FA9BED}"/>
            </a:ext>
          </a:extLst>
        </xdr:cNvPr>
        <xdr:cNvSpPr txBox="1"/>
      </xdr:nvSpPr>
      <xdr:spPr>
        <a:xfrm>
          <a:off x="12611744" y="918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66E3AA21-8308-45A0-92F5-669DC91BC5D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3713B50E-8F3D-4E42-B033-980D9BFB73A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A5E08FBB-F2D7-4ACD-B344-B2EC0A5C03F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5C4AEFE4-4D95-4744-A9A7-48FEFF438C9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DB3F32F3-D3A9-4E8E-8380-5BB63AB437E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F7C7B012-0684-4EF4-B353-0E848609DCE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E4C91A72-B29C-4D58-A1F1-E404296DCC7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DEDB3E93-560D-40DD-95D2-28ADE88AE46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981343D8-6BA0-4FED-984B-BA0B11A1E2E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8CA1C394-D276-49F0-B218-85BDADE8636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728F5797-1651-4A0F-9B1A-C9D5DB5E3C5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1E8A0145-B4C0-42E3-B909-D76D33254AE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3294FE87-DDE0-43A0-B467-02D66339E24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a:extLst>
            <a:ext uri="{FF2B5EF4-FFF2-40B4-BE49-F238E27FC236}">
              <a16:creationId xmlns:a16="http://schemas.microsoft.com/office/drawing/2014/main" id="{8ECCB26E-74E5-4417-8619-730FE0188BC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22AE580F-631E-4920-9742-7717E103619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a:extLst>
            <a:ext uri="{FF2B5EF4-FFF2-40B4-BE49-F238E27FC236}">
              <a16:creationId xmlns:a16="http://schemas.microsoft.com/office/drawing/2014/main" id="{93C3C675-2F00-41B7-8D3F-986D0F5CA98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C6F9350A-6862-416B-B1B0-E93B8837AC0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a:extLst>
            <a:ext uri="{FF2B5EF4-FFF2-40B4-BE49-F238E27FC236}">
              <a16:creationId xmlns:a16="http://schemas.microsoft.com/office/drawing/2014/main" id="{2B01AE02-AF74-4E43-BC87-64E6DC4DE81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4FC1E81A-9F24-4DBB-8CF1-104DA40FD96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74498905-88DE-4B48-BAB7-7435B1ADAA5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3855ABE4-4926-4450-8CD9-FE3A6E2221C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a:extLst>
            <a:ext uri="{FF2B5EF4-FFF2-40B4-BE49-F238E27FC236}">
              <a16:creationId xmlns:a16="http://schemas.microsoft.com/office/drawing/2014/main" id="{4B91DD20-7DDE-4335-BE06-8898E6C82158}"/>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EA35209D-2532-4A8C-908C-341E6B5DB659}"/>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a:extLst>
            <a:ext uri="{FF2B5EF4-FFF2-40B4-BE49-F238E27FC236}">
              <a16:creationId xmlns:a16="http://schemas.microsoft.com/office/drawing/2014/main" id="{984B2E02-FA98-47B8-9B67-F7F2C7CC4258}"/>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E7A9487F-07B8-4AC8-B0D4-0A7C9CC31CFE}"/>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a:extLst>
            <a:ext uri="{FF2B5EF4-FFF2-40B4-BE49-F238E27FC236}">
              <a16:creationId xmlns:a16="http://schemas.microsoft.com/office/drawing/2014/main" id="{3C630501-3F61-4579-B359-6C912B831D66}"/>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2C2DF4D7-688A-4BE8-8C0B-B236EFEAA97E}"/>
            </a:ext>
          </a:extLst>
        </xdr:cNvPr>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a:extLst>
            <a:ext uri="{FF2B5EF4-FFF2-40B4-BE49-F238E27FC236}">
              <a16:creationId xmlns:a16="http://schemas.microsoft.com/office/drawing/2014/main" id="{D3E0762C-CCC8-4518-BB26-1C266A4D5A06}"/>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4" name="フローチャート: 判断 693">
          <a:extLst>
            <a:ext uri="{FF2B5EF4-FFF2-40B4-BE49-F238E27FC236}">
              <a16:creationId xmlns:a16="http://schemas.microsoft.com/office/drawing/2014/main" id="{B4E490E5-58C2-4759-815B-830A2CCD43F1}"/>
            </a:ext>
          </a:extLst>
        </xdr:cNvPr>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5" name="フローチャート: 判断 694">
          <a:extLst>
            <a:ext uri="{FF2B5EF4-FFF2-40B4-BE49-F238E27FC236}">
              <a16:creationId xmlns:a16="http://schemas.microsoft.com/office/drawing/2014/main" id="{715F7230-8693-44E1-A860-79798C606919}"/>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6" name="フローチャート: 判断 695">
          <a:extLst>
            <a:ext uri="{FF2B5EF4-FFF2-40B4-BE49-F238E27FC236}">
              <a16:creationId xmlns:a16="http://schemas.microsoft.com/office/drawing/2014/main" id="{D1A80ADC-8359-446F-A8D3-FC13568B3DE8}"/>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7" name="フローチャート: 判断 696">
          <a:extLst>
            <a:ext uri="{FF2B5EF4-FFF2-40B4-BE49-F238E27FC236}">
              <a16:creationId xmlns:a16="http://schemas.microsoft.com/office/drawing/2014/main" id="{D26143B9-1B91-485D-8EAA-2E87B747B2BE}"/>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1D4768D8-113D-4377-9B5F-D0D0C5EA500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FC856890-E115-4FFB-9FB8-8DFF17FDD73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94E74E92-4391-4332-9525-7FB23BA3384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9AC53C6B-1F62-4C66-8610-BCC3D45B1BA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DAAA22AA-0C10-4F42-AD1A-F7043DFFBCF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703" name="楕円 702">
          <a:extLst>
            <a:ext uri="{FF2B5EF4-FFF2-40B4-BE49-F238E27FC236}">
              <a16:creationId xmlns:a16="http://schemas.microsoft.com/office/drawing/2014/main" id="{FFAABA37-92A1-4E3B-A592-381BA63FAD5F}"/>
            </a:ext>
          </a:extLst>
        </xdr:cNvPr>
        <xdr:cNvSpPr/>
      </xdr:nvSpPr>
      <xdr:spPr>
        <a:xfrm>
          <a:off x="22110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6367</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80446574-2A5C-4CAC-9839-5E60390B74D5}"/>
            </a:ext>
          </a:extLst>
        </xdr:cNvPr>
        <xdr:cNvSpPr txBox="1"/>
      </xdr:nvSpPr>
      <xdr:spPr>
        <a:xfrm>
          <a:off x="22199600"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705" name="楕円 704">
          <a:extLst>
            <a:ext uri="{FF2B5EF4-FFF2-40B4-BE49-F238E27FC236}">
              <a16:creationId xmlns:a16="http://schemas.microsoft.com/office/drawing/2014/main" id="{E9537829-653E-47FD-B2BB-E9F254FD5EF9}"/>
            </a:ext>
          </a:extLst>
        </xdr:cNvPr>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34290</xdr:rowOff>
    </xdr:from>
    <xdr:to>
      <xdr:col>116</xdr:col>
      <xdr:colOff>63500</xdr:colOff>
      <xdr:row>61</xdr:row>
      <xdr:rowOff>34290</xdr:rowOff>
    </xdr:to>
    <xdr:cxnSp macro="">
      <xdr:nvCxnSpPr>
        <xdr:cNvPr id="706" name="直線コネクタ 705">
          <a:extLst>
            <a:ext uri="{FF2B5EF4-FFF2-40B4-BE49-F238E27FC236}">
              <a16:creationId xmlns:a16="http://schemas.microsoft.com/office/drawing/2014/main" id="{22E4FAC3-638B-4FCA-B893-858A5F3CA94C}"/>
            </a:ext>
          </a:extLst>
        </xdr:cNvPr>
        <xdr:cNvCxnSpPr/>
      </xdr:nvCxnSpPr>
      <xdr:spPr>
        <a:xfrm>
          <a:off x="21323300" y="1049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154940</xdr:rowOff>
    </xdr:from>
    <xdr:to>
      <xdr:col>107</xdr:col>
      <xdr:colOff>101600</xdr:colOff>
      <xdr:row>61</xdr:row>
      <xdr:rowOff>85090</xdr:rowOff>
    </xdr:to>
    <xdr:sp macro="" textlink="">
      <xdr:nvSpPr>
        <xdr:cNvPr id="707" name="楕円 706">
          <a:extLst>
            <a:ext uri="{FF2B5EF4-FFF2-40B4-BE49-F238E27FC236}">
              <a16:creationId xmlns:a16="http://schemas.microsoft.com/office/drawing/2014/main" id="{4C04E2F1-3696-46EA-8881-2D3AD936C7DF}"/>
            </a:ext>
          </a:extLst>
        </xdr:cNvPr>
        <xdr:cNvSpPr/>
      </xdr:nvSpPr>
      <xdr:spPr>
        <a:xfrm>
          <a:off x="2038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34290</xdr:rowOff>
    </xdr:to>
    <xdr:cxnSp macro="">
      <xdr:nvCxnSpPr>
        <xdr:cNvPr id="708" name="直線コネクタ 707">
          <a:extLst>
            <a:ext uri="{FF2B5EF4-FFF2-40B4-BE49-F238E27FC236}">
              <a16:creationId xmlns:a16="http://schemas.microsoft.com/office/drawing/2014/main" id="{E5A89F35-551F-4A45-ADDC-86E628641918}"/>
            </a:ext>
          </a:extLst>
        </xdr:cNvPr>
        <xdr:cNvCxnSpPr/>
      </xdr:nvCxnSpPr>
      <xdr:spPr>
        <a:xfrm>
          <a:off x="20434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154940</xdr:rowOff>
    </xdr:from>
    <xdr:to>
      <xdr:col>102</xdr:col>
      <xdr:colOff>165100</xdr:colOff>
      <xdr:row>61</xdr:row>
      <xdr:rowOff>85090</xdr:rowOff>
    </xdr:to>
    <xdr:sp macro="" textlink="">
      <xdr:nvSpPr>
        <xdr:cNvPr id="709" name="楕円 708">
          <a:extLst>
            <a:ext uri="{FF2B5EF4-FFF2-40B4-BE49-F238E27FC236}">
              <a16:creationId xmlns:a16="http://schemas.microsoft.com/office/drawing/2014/main" id="{7BB46B41-D053-453A-B85C-3C4E3BDC2640}"/>
            </a:ext>
          </a:extLst>
        </xdr:cNvPr>
        <xdr:cNvSpPr/>
      </xdr:nvSpPr>
      <xdr:spPr>
        <a:xfrm>
          <a:off x="19494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34290</xdr:rowOff>
    </xdr:from>
    <xdr:to>
      <xdr:col>107</xdr:col>
      <xdr:colOff>50800</xdr:colOff>
      <xdr:row>61</xdr:row>
      <xdr:rowOff>34290</xdr:rowOff>
    </xdr:to>
    <xdr:cxnSp macro="">
      <xdr:nvCxnSpPr>
        <xdr:cNvPr id="710" name="直線コネクタ 709">
          <a:extLst>
            <a:ext uri="{FF2B5EF4-FFF2-40B4-BE49-F238E27FC236}">
              <a16:creationId xmlns:a16="http://schemas.microsoft.com/office/drawing/2014/main" id="{E88AA4FE-A628-4E2C-9B3D-B72F076DA0C2}"/>
            </a:ext>
          </a:extLst>
        </xdr:cNvPr>
        <xdr:cNvCxnSpPr/>
      </xdr:nvCxnSpPr>
      <xdr:spPr>
        <a:xfrm>
          <a:off x="19545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154940</xdr:rowOff>
    </xdr:from>
    <xdr:to>
      <xdr:col>98</xdr:col>
      <xdr:colOff>38100</xdr:colOff>
      <xdr:row>61</xdr:row>
      <xdr:rowOff>85090</xdr:rowOff>
    </xdr:to>
    <xdr:sp macro="" textlink="">
      <xdr:nvSpPr>
        <xdr:cNvPr id="711" name="楕円 710">
          <a:extLst>
            <a:ext uri="{FF2B5EF4-FFF2-40B4-BE49-F238E27FC236}">
              <a16:creationId xmlns:a16="http://schemas.microsoft.com/office/drawing/2014/main" id="{8CC1FA5E-9581-4CD9-A9D1-9A1866BF07DB}"/>
            </a:ext>
          </a:extLst>
        </xdr:cNvPr>
        <xdr:cNvSpPr/>
      </xdr:nvSpPr>
      <xdr:spPr>
        <a:xfrm>
          <a:off x="18605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34290</xdr:rowOff>
    </xdr:from>
    <xdr:to>
      <xdr:col>102</xdr:col>
      <xdr:colOff>114300</xdr:colOff>
      <xdr:row>61</xdr:row>
      <xdr:rowOff>34290</xdr:rowOff>
    </xdr:to>
    <xdr:cxnSp macro="">
      <xdr:nvCxnSpPr>
        <xdr:cNvPr id="712" name="直線コネクタ 711">
          <a:extLst>
            <a:ext uri="{FF2B5EF4-FFF2-40B4-BE49-F238E27FC236}">
              <a16:creationId xmlns:a16="http://schemas.microsoft.com/office/drawing/2014/main" id="{DCD42CA9-7305-492A-A60D-8E60A8024698}"/>
            </a:ext>
          </a:extLst>
        </xdr:cNvPr>
        <xdr:cNvCxnSpPr/>
      </xdr:nvCxnSpPr>
      <xdr:spPr>
        <a:xfrm>
          <a:off x="18656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713" name="n_1aveValue【保健センター・保健所】&#10;一人当たり面積">
          <a:extLst>
            <a:ext uri="{FF2B5EF4-FFF2-40B4-BE49-F238E27FC236}">
              <a16:creationId xmlns:a16="http://schemas.microsoft.com/office/drawing/2014/main" id="{EE39E03F-3C01-4A98-9D0B-901E1B217714}"/>
            </a:ext>
          </a:extLst>
        </xdr:cNvPr>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14" name="n_2aveValue【保健センター・保健所】&#10;一人当たり面積">
          <a:extLst>
            <a:ext uri="{FF2B5EF4-FFF2-40B4-BE49-F238E27FC236}">
              <a16:creationId xmlns:a16="http://schemas.microsoft.com/office/drawing/2014/main" id="{F6C876EB-2850-4B9B-9E4C-AA92122D918D}"/>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715" name="n_3aveValue【保健センター・保健所】&#10;一人当たり面積">
          <a:extLst>
            <a:ext uri="{FF2B5EF4-FFF2-40B4-BE49-F238E27FC236}">
              <a16:creationId xmlns:a16="http://schemas.microsoft.com/office/drawing/2014/main" id="{8AF84FD4-2ACD-466F-9B8C-83590C11A36E}"/>
            </a:ext>
          </a:extLst>
        </xdr:cNvPr>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16" name="n_4aveValue【保健センター・保健所】&#10;一人当たり面積">
          <a:extLst>
            <a:ext uri="{FF2B5EF4-FFF2-40B4-BE49-F238E27FC236}">
              <a16:creationId xmlns:a16="http://schemas.microsoft.com/office/drawing/2014/main" id="{8D71A7A5-8AB7-486A-B1C4-C3EC0DB8C1DE}"/>
            </a:ext>
          </a:extLst>
        </xdr:cNvPr>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101617</xdr:rowOff>
    </xdr:from>
    <xdr:ext cx="469744" cy="259045"/>
    <xdr:sp macro="" textlink="">
      <xdr:nvSpPr>
        <xdr:cNvPr id="717" name="n_1mainValue【保健センター・保健所】&#10;一人当たり面積">
          <a:extLst>
            <a:ext uri="{FF2B5EF4-FFF2-40B4-BE49-F238E27FC236}">
              <a16:creationId xmlns:a16="http://schemas.microsoft.com/office/drawing/2014/main" id="{02872EBE-F6A0-4E89-BA00-4AD9893F8617}"/>
            </a:ext>
          </a:extLst>
        </xdr:cNvPr>
        <xdr:cNvSpPr txBox="1"/>
      </xdr:nvSpPr>
      <xdr:spPr>
        <a:xfrm>
          <a:off x="210757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101617</xdr:rowOff>
    </xdr:from>
    <xdr:ext cx="469744" cy="259045"/>
    <xdr:sp macro="" textlink="">
      <xdr:nvSpPr>
        <xdr:cNvPr id="718" name="n_2mainValue【保健センター・保健所】&#10;一人当たり面積">
          <a:extLst>
            <a:ext uri="{FF2B5EF4-FFF2-40B4-BE49-F238E27FC236}">
              <a16:creationId xmlns:a16="http://schemas.microsoft.com/office/drawing/2014/main" id="{D85B85B2-1B5C-43FE-B6A8-7DF599B363A3}"/>
            </a:ext>
          </a:extLst>
        </xdr:cNvPr>
        <xdr:cNvSpPr txBox="1"/>
      </xdr:nvSpPr>
      <xdr:spPr>
        <a:xfrm>
          <a:off x="20199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101617</xdr:rowOff>
    </xdr:from>
    <xdr:ext cx="469744" cy="259045"/>
    <xdr:sp macro="" textlink="">
      <xdr:nvSpPr>
        <xdr:cNvPr id="719" name="n_3mainValue【保健センター・保健所】&#10;一人当たり面積">
          <a:extLst>
            <a:ext uri="{FF2B5EF4-FFF2-40B4-BE49-F238E27FC236}">
              <a16:creationId xmlns:a16="http://schemas.microsoft.com/office/drawing/2014/main" id="{45C5D418-D285-46ED-9734-31D4E8B0895C}"/>
            </a:ext>
          </a:extLst>
        </xdr:cNvPr>
        <xdr:cNvSpPr txBox="1"/>
      </xdr:nvSpPr>
      <xdr:spPr>
        <a:xfrm>
          <a:off x="19310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720" name="n_4mainValue【保健センター・保健所】&#10;一人当たり面積">
          <a:extLst>
            <a:ext uri="{FF2B5EF4-FFF2-40B4-BE49-F238E27FC236}">
              <a16:creationId xmlns:a16="http://schemas.microsoft.com/office/drawing/2014/main" id="{AF2CB63E-8AA4-4F1A-A6C0-415A6C38AA99}"/>
            </a:ext>
          </a:extLst>
        </xdr:cNvPr>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8D62025E-185E-4F65-BE10-57B13CA380B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8D428BB6-247F-413B-9ABC-1DD060C380D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328D2260-6935-4579-82C8-D5599ED1EB8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28E437B2-A6CC-4DB7-9CAD-FD2371CBC62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A644F9A9-28EA-4BB8-A997-407CA8A7273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E29E9CE7-770F-4C21-AE3C-004C370B826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3A40B51D-154B-417B-A198-05A5CC0FC56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EB9CEA94-928A-410B-98E1-D44B760EE65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E0DC8CD0-1253-4869-B5B6-9255A6D8396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5A3AB12E-8501-470C-845A-DBC1BE92026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3C543F19-EE3A-4C1D-A545-9A38B73D905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a:extLst>
            <a:ext uri="{FF2B5EF4-FFF2-40B4-BE49-F238E27FC236}">
              <a16:creationId xmlns:a16="http://schemas.microsoft.com/office/drawing/2014/main" id="{3353B678-AFBA-48E5-A0B2-F93E9B07EE45}"/>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a:extLst>
            <a:ext uri="{FF2B5EF4-FFF2-40B4-BE49-F238E27FC236}">
              <a16:creationId xmlns:a16="http://schemas.microsoft.com/office/drawing/2014/main" id="{85814FEB-7A78-42A2-9ACF-D2E87BD83C87}"/>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a:extLst>
            <a:ext uri="{FF2B5EF4-FFF2-40B4-BE49-F238E27FC236}">
              <a16:creationId xmlns:a16="http://schemas.microsoft.com/office/drawing/2014/main" id="{62995E81-8EA5-4E39-B8A1-0799C4F8E261}"/>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a:extLst>
            <a:ext uri="{FF2B5EF4-FFF2-40B4-BE49-F238E27FC236}">
              <a16:creationId xmlns:a16="http://schemas.microsoft.com/office/drawing/2014/main" id="{3A0F0FAA-3EE4-4158-B708-26ACBA0240CF}"/>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a:extLst>
            <a:ext uri="{FF2B5EF4-FFF2-40B4-BE49-F238E27FC236}">
              <a16:creationId xmlns:a16="http://schemas.microsoft.com/office/drawing/2014/main" id="{5AF25BFB-92AB-4FD4-A088-EF60E0226EF1}"/>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a:extLst>
            <a:ext uri="{FF2B5EF4-FFF2-40B4-BE49-F238E27FC236}">
              <a16:creationId xmlns:a16="http://schemas.microsoft.com/office/drawing/2014/main" id="{0D49C32C-B795-4FC7-A510-458A72F35455}"/>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a:extLst>
            <a:ext uri="{FF2B5EF4-FFF2-40B4-BE49-F238E27FC236}">
              <a16:creationId xmlns:a16="http://schemas.microsoft.com/office/drawing/2014/main" id="{775331C7-A6C9-4CE4-9509-90C557F6C4BA}"/>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a:extLst>
            <a:ext uri="{FF2B5EF4-FFF2-40B4-BE49-F238E27FC236}">
              <a16:creationId xmlns:a16="http://schemas.microsoft.com/office/drawing/2014/main" id="{BED3DD2C-C7A2-4659-B44F-337554D11AB3}"/>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C9A08AA1-949F-415D-92F6-6F925AC3E4A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a:extLst>
            <a:ext uri="{FF2B5EF4-FFF2-40B4-BE49-F238E27FC236}">
              <a16:creationId xmlns:a16="http://schemas.microsoft.com/office/drawing/2014/main" id="{C6E14692-5CF7-4619-B85B-2B92EB1865B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A304973D-A8EF-4A7C-BCEB-F26066A3F00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43" name="直線コネクタ 742">
          <a:extLst>
            <a:ext uri="{FF2B5EF4-FFF2-40B4-BE49-F238E27FC236}">
              <a16:creationId xmlns:a16="http://schemas.microsoft.com/office/drawing/2014/main" id="{9E353C73-B8C5-40A1-B059-49BAA57861BD}"/>
            </a:ext>
          </a:extLst>
        </xdr:cNvPr>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44" name="【消防施設】&#10;有形固定資産減価償却率最小値テキスト">
          <a:extLst>
            <a:ext uri="{FF2B5EF4-FFF2-40B4-BE49-F238E27FC236}">
              <a16:creationId xmlns:a16="http://schemas.microsoft.com/office/drawing/2014/main" id="{953C0EC1-ED31-482C-8DCF-9A44CA89E6CA}"/>
            </a:ext>
          </a:extLst>
        </xdr:cNvPr>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45" name="直線コネクタ 744">
          <a:extLst>
            <a:ext uri="{FF2B5EF4-FFF2-40B4-BE49-F238E27FC236}">
              <a16:creationId xmlns:a16="http://schemas.microsoft.com/office/drawing/2014/main" id="{B703E8BC-B417-4821-8BE3-B7297F33F36F}"/>
            </a:ext>
          </a:extLst>
        </xdr:cNvPr>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EB5053B0-AA1E-4D31-A5F1-724576F1DE8C}"/>
            </a:ext>
          </a:extLst>
        </xdr:cNvPr>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7" name="直線コネクタ 746">
          <a:extLst>
            <a:ext uri="{FF2B5EF4-FFF2-40B4-BE49-F238E27FC236}">
              <a16:creationId xmlns:a16="http://schemas.microsoft.com/office/drawing/2014/main" id="{D0DE91CE-ED39-4964-B748-74E01B30E493}"/>
            </a:ext>
          </a:extLst>
        </xdr:cNvPr>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3319</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77C3B724-9194-4666-A00F-5021B4EC3F5A}"/>
            </a:ext>
          </a:extLst>
        </xdr:cNvPr>
        <xdr:cNvSpPr txBox="1"/>
      </xdr:nvSpPr>
      <xdr:spPr>
        <a:xfrm>
          <a:off x="16357600" y="1406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49" name="フローチャート: 判断 748">
          <a:extLst>
            <a:ext uri="{FF2B5EF4-FFF2-40B4-BE49-F238E27FC236}">
              <a16:creationId xmlns:a16="http://schemas.microsoft.com/office/drawing/2014/main" id="{46B05D34-7366-4FF3-BAA1-F2533C336985}"/>
            </a:ext>
          </a:extLst>
        </xdr:cNvPr>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50" name="フローチャート: 判断 749">
          <a:extLst>
            <a:ext uri="{FF2B5EF4-FFF2-40B4-BE49-F238E27FC236}">
              <a16:creationId xmlns:a16="http://schemas.microsoft.com/office/drawing/2014/main" id="{41F4198C-3012-458C-8B55-5FE3DEA5B76B}"/>
            </a:ext>
          </a:extLst>
        </xdr:cNvPr>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51" name="フローチャート: 判断 750">
          <a:extLst>
            <a:ext uri="{FF2B5EF4-FFF2-40B4-BE49-F238E27FC236}">
              <a16:creationId xmlns:a16="http://schemas.microsoft.com/office/drawing/2014/main" id="{7F88FE47-6FFC-4360-9BA4-FE811718E1F6}"/>
            </a:ext>
          </a:extLst>
        </xdr:cNvPr>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52" name="フローチャート: 判断 751">
          <a:extLst>
            <a:ext uri="{FF2B5EF4-FFF2-40B4-BE49-F238E27FC236}">
              <a16:creationId xmlns:a16="http://schemas.microsoft.com/office/drawing/2014/main" id="{52551E61-26E3-4DE0-92D0-6255EE5400CA}"/>
            </a:ext>
          </a:extLst>
        </xdr:cNvPr>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53" name="フローチャート: 判断 752">
          <a:extLst>
            <a:ext uri="{FF2B5EF4-FFF2-40B4-BE49-F238E27FC236}">
              <a16:creationId xmlns:a16="http://schemas.microsoft.com/office/drawing/2014/main" id="{2F9369E3-1D07-496C-B20A-9BE251B86539}"/>
            </a:ext>
          </a:extLst>
        </xdr:cNvPr>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3661CC80-6A89-49C4-8FFF-2A173F9999B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233D3396-211A-4A9F-9FD2-8C76C2F38CA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EB4BA49B-DB39-4936-9D5D-5BE2237D4AC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BFE83BAE-EE29-4D67-B538-5C17316A48D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4CAB0FD6-C770-4984-B23C-A908221853D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58165</xdr:rowOff>
    </xdr:from>
    <xdr:to>
      <xdr:col>85</xdr:col>
      <xdr:colOff>177800</xdr:colOff>
      <xdr:row>84</xdr:row>
      <xdr:rowOff>159765</xdr:rowOff>
    </xdr:to>
    <xdr:sp macro="" textlink="">
      <xdr:nvSpPr>
        <xdr:cNvPr id="759" name="楕円 758">
          <a:extLst>
            <a:ext uri="{FF2B5EF4-FFF2-40B4-BE49-F238E27FC236}">
              <a16:creationId xmlns:a16="http://schemas.microsoft.com/office/drawing/2014/main" id="{45FF134E-2EE9-4AF7-AC1A-06567E5E7A3E}"/>
            </a:ext>
          </a:extLst>
        </xdr:cNvPr>
        <xdr:cNvSpPr/>
      </xdr:nvSpPr>
      <xdr:spPr>
        <a:xfrm>
          <a:off x="16268700" y="144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36592</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3F9B572A-5557-477D-BEC4-4B2F236D9F9B}"/>
            </a:ext>
          </a:extLst>
        </xdr:cNvPr>
        <xdr:cNvSpPr txBox="1"/>
      </xdr:nvSpPr>
      <xdr:spPr>
        <a:xfrm>
          <a:off x="16357600" y="1443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151892</xdr:rowOff>
    </xdr:from>
    <xdr:to>
      <xdr:col>81</xdr:col>
      <xdr:colOff>101600</xdr:colOff>
      <xdr:row>84</xdr:row>
      <xdr:rowOff>82042</xdr:rowOff>
    </xdr:to>
    <xdr:sp macro="" textlink="">
      <xdr:nvSpPr>
        <xdr:cNvPr id="761" name="楕円 760">
          <a:extLst>
            <a:ext uri="{FF2B5EF4-FFF2-40B4-BE49-F238E27FC236}">
              <a16:creationId xmlns:a16="http://schemas.microsoft.com/office/drawing/2014/main" id="{5458DEA4-B084-4392-B8F9-B93BCFB0043B}"/>
            </a:ext>
          </a:extLst>
        </xdr:cNvPr>
        <xdr:cNvSpPr/>
      </xdr:nvSpPr>
      <xdr:spPr>
        <a:xfrm>
          <a:off x="15430500" y="143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31242</xdr:rowOff>
    </xdr:from>
    <xdr:to>
      <xdr:col>85</xdr:col>
      <xdr:colOff>127000</xdr:colOff>
      <xdr:row>84</xdr:row>
      <xdr:rowOff>108965</xdr:rowOff>
    </xdr:to>
    <xdr:cxnSp macro="">
      <xdr:nvCxnSpPr>
        <xdr:cNvPr id="762" name="直線コネクタ 761">
          <a:extLst>
            <a:ext uri="{FF2B5EF4-FFF2-40B4-BE49-F238E27FC236}">
              <a16:creationId xmlns:a16="http://schemas.microsoft.com/office/drawing/2014/main" id="{CE087BCA-18BB-4EF9-B618-68F0313E5D7B}"/>
            </a:ext>
          </a:extLst>
        </xdr:cNvPr>
        <xdr:cNvCxnSpPr/>
      </xdr:nvCxnSpPr>
      <xdr:spPr>
        <a:xfrm>
          <a:off x="15481300" y="14433042"/>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74168</xdr:rowOff>
    </xdr:from>
    <xdr:to>
      <xdr:col>76</xdr:col>
      <xdr:colOff>165100</xdr:colOff>
      <xdr:row>84</xdr:row>
      <xdr:rowOff>4318</xdr:rowOff>
    </xdr:to>
    <xdr:sp macro="" textlink="">
      <xdr:nvSpPr>
        <xdr:cNvPr id="763" name="楕円 762">
          <a:extLst>
            <a:ext uri="{FF2B5EF4-FFF2-40B4-BE49-F238E27FC236}">
              <a16:creationId xmlns:a16="http://schemas.microsoft.com/office/drawing/2014/main" id="{F1B2EB4A-47F6-4CCF-9B0A-B73EAAE26152}"/>
            </a:ext>
          </a:extLst>
        </xdr:cNvPr>
        <xdr:cNvSpPr/>
      </xdr:nvSpPr>
      <xdr:spPr>
        <a:xfrm>
          <a:off x="14541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124968</xdr:rowOff>
    </xdr:from>
    <xdr:to>
      <xdr:col>81</xdr:col>
      <xdr:colOff>50800</xdr:colOff>
      <xdr:row>84</xdr:row>
      <xdr:rowOff>31242</xdr:rowOff>
    </xdr:to>
    <xdr:cxnSp macro="">
      <xdr:nvCxnSpPr>
        <xdr:cNvPr id="764" name="直線コネクタ 763">
          <a:extLst>
            <a:ext uri="{FF2B5EF4-FFF2-40B4-BE49-F238E27FC236}">
              <a16:creationId xmlns:a16="http://schemas.microsoft.com/office/drawing/2014/main" id="{BB8D3059-6723-4E82-8232-EC43B0BF90E9}"/>
            </a:ext>
          </a:extLst>
        </xdr:cNvPr>
        <xdr:cNvCxnSpPr/>
      </xdr:nvCxnSpPr>
      <xdr:spPr>
        <a:xfrm>
          <a:off x="14592300" y="1435531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51308</xdr:rowOff>
    </xdr:from>
    <xdr:to>
      <xdr:col>72</xdr:col>
      <xdr:colOff>38100</xdr:colOff>
      <xdr:row>83</xdr:row>
      <xdr:rowOff>152908</xdr:rowOff>
    </xdr:to>
    <xdr:sp macro="" textlink="">
      <xdr:nvSpPr>
        <xdr:cNvPr id="765" name="楕円 764">
          <a:extLst>
            <a:ext uri="{FF2B5EF4-FFF2-40B4-BE49-F238E27FC236}">
              <a16:creationId xmlns:a16="http://schemas.microsoft.com/office/drawing/2014/main" id="{2A1833D0-9BA8-48B4-8434-CA4F98EE1590}"/>
            </a:ext>
          </a:extLst>
        </xdr:cNvPr>
        <xdr:cNvSpPr/>
      </xdr:nvSpPr>
      <xdr:spPr>
        <a:xfrm>
          <a:off x="13652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102108</xdr:rowOff>
    </xdr:from>
    <xdr:to>
      <xdr:col>76</xdr:col>
      <xdr:colOff>114300</xdr:colOff>
      <xdr:row>83</xdr:row>
      <xdr:rowOff>124968</xdr:rowOff>
    </xdr:to>
    <xdr:cxnSp macro="">
      <xdr:nvCxnSpPr>
        <xdr:cNvPr id="766" name="直線コネクタ 765">
          <a:extLst>
            <a:ext uri="{FF2B5EF4-FFF2-40B4-BE49-F238E27FC236}">
              <a16:creationId xmlns:a16="http://schemas.microsoft.com/office/drawing/2014/main" id="{E73719F6-993C-4558-8763-791E29DEE8CF}"/>
            </a:ext>
          </a:extLst>
        </xdr:cNvPr>
        <xdr:cNvCxnSpPr/>
      </xdr:nvCxnSpPr>
      <xdr:spPr>
        <a:xfrm>
          <a:off x="13703300" y="1433245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149606</xdr:rowOff>
    </xdr:from>
    <xdr:to>
      <xdr:col>67</xdr:col>
      <xdr:colOff>101600</xdr:colOff>
      <xdr:row>83</xdr:row>
      <xdr:rowOff>79756</xdr:rowOff>
    </xdr:to>
    <xdr:sp macro="" textlink="">
      <xdr:nvSpPr>
        <xdr:cNvPr id="767" name="楕円 766">
          <a:extLst>
            <a:ext uri="{FF2B5EF4-FFF2-40B4-BE49-F238E27FC236}">
              <a16:creationId xmlns:a16="http://schemas.microsoft.com/office/drawing/2014/main" id="{EF3B5E7A-F8AF-4BA4-B0F7-C96897476681}"/>
            </a:ext>
          </a:extLst>
        </xdr:cNvPr>
        <xdr:cNvSpPr/>
      </xdr:nvSpPr>
      <xdr:spPr>
        <a:xfrm>
          <a:off x="12763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28956</xdr:rowOff>
    </xdr:from>
    <xdr:to>
      <xdr:col>71</xdr:col>
      <xdr:colOff>177800</xdr:colOff>
      <xdr:row>83</xdr:row>
      <xdr:rowOff>102108</xdr:rowOff>
    </xdr:to>
    <xdr:cxnSp macro="">
      <xdr:nvCxnSpPr>
        <xdr:cNvPr id="768" name="直線コネクタ 767">
          <a:extLst>
            <a:ext uri="{FF2B5EF4-FFF2-40B4-BE49-F238E27FC236}">
              <a16:creationId xmlns:a16="http://schemas.microsoft.com/office/drawing/2014/main" id="{5D1AC926-D455-469F-8C64-5FD8F6371294}"/>
            </a:ext>
          </a:extLst>
        </xdr:cNvPr>
        <xdr:cNvCxnSpPr/>
      </xdr:nvCxnSpPr>
      <xdr:spPr>
        <a:xfrm>
          <a:off x="12814300" y="1425930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109999</xdr:rowOff>
    </xdr:from>
    <xdr:ext cx="405111" cy="259045"/>
    <xdr:sp macro="" textlink="">
      <xdr:nvSpPr>
        <xdr:cNvPr id="769" name="n_1aveValue【消防施設】&#10;有形固定資産減価償却率">
          <a:extLst>
            <a:ext uri="{FF2B5EF4-FFF2-40B4-BE49-F238E27FC236}">
              <a16:creationId xmlns:a16="http://schemas.microsoft.com/office/drawing/2014/main" id="{9B5BEC68-18CD-482E-8A50-EFCD2BAC497E}"/>
            </a:ext>
          </a:extLst>
        </xdr:cNvPr>
        <xdr:cNvSpPr txBox="1"/>
      </xdr:nvSpPr>
      <xdr:spPr>
        <a:xfrm>
          <a:off x="15266044" y="1399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119142</xdr:rowOff>
    </xdr:from>
    <xdr:ext cx="405111" cy="259045"/>
    <xdr:sp macro="" textlink="">
      <xdr:nvSpPr>
        <xdr:cNvPr id="770" name="n_2aveValue【消防施設】&#10;有形固定資産減価償却率">
          <a:extLst>
            <a:ext uri="{FF2B5EF4-FFF2-40B4-BE49-F238E27FC236}">
              <a16:creationId xmlns:a16="http://schemas.microsoft.com/office/drawing/2014/main" id="{D58713B3-0F07-4DD8-85CC-5C605BFBAA8F}"/>
            </a:ext>
          </a:extLst>
        </xdr:cNvPr>
        <xdr:cNvSpPr txBox="1"/>
      </xdr:nvSpPr>
      <xdr:spPr>
        <a:xfrm>
          <a:off x="143897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121429</xdr:rowOff>
    </xdr:from>
    <xdr:ext cx="405111" cy="259045"/>
    <xdr:sp macro="" textlink="">
      <xdr:nvSpPr>
        <xdr:cNvPr id="771" name="n_3aveValue【消防施設】&#10;有形固定資産減価償却率">
          <a:extLst>
            <a:ext uri="{FF2B5EF4-FFF2-40B4-BE49-F238E27FC236}">
              <a16:creationId xmlns:a16="http://schemas.microsoft.com/office/drawing/2014/main" id="{0DAF7074-B1AE-460D-9928-D1378749F548}"/>
            </a:ext>
          </a:extLst>
        </xdr:cNvPr>
        <xdr:cNvSpPr txBox="1"/>
      </xdr:nvSpPr>
      <xdr:spPr>
        <a:xfrm>
          <a:off x="13500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50564</xdr:rowOff>
    </xdr:from>
    <xdr:ext cx="405111" cy="259045"/>
    <xdr:sp macro="" textlink="">
      <xdr:nvSpPr>
        <xdr:cNvPr id="772" name="n_4aveValue【消防施設】&#10;有形固定資産減価償却率">
          <a:extLst>
            <a:ext uri="{FF2B5EF4-FFF2-40B4-BE49-F238E27FC236}">
              <a16:creationId xmlns:a16="http://schemas.microsoft.com/office/drawing/2014/main" id="{FC8C4874-3293-4F3E-8938-E8CA099FD7FD}"/>
            </a:ext>
          </a:extLst>
        </xdr:cNvPr>
        <xdr:cNvSpPr txBox="1"/>
      </xdr:nvSpPr>
      <xdr:spPr>
        <a:xfrm>
          <a:off x="12611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73169</xdr:rowOff>
    </xdr:from>
    <xdr:ext cx="405111" cy="259045"/>
    <xdr:sp macro="" textlink="">
      <xdr:nvSpPr>
        <xdr:cNvPr id="773" name="n_1mainValue【消防施設】&#10;有形固定資産減価償却率">
          <a:extLst>
            <a:ext uri="{FF2B5EF4-FFF2-40B4-BE49-F238E27FC236}">
              <a16:creationId xmlns:a16="http://schemas.microsoft.com/office/drawing/2014/main" id="{1D3BEE10-4372-406A-AB21-751407CE42DA}"/>
            </a:ext>
          </a:extLst>
        </xdr:cNvPr>
        <xdr:cNvSpPr txBox="1"/>
      </xdr:nvSpPr>
      <xdr:spPr>
        <a:xfrm>
          <a:off x="15266044" y="1447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166895</xdr:rowOff>
    </xdr:from>
    <xdr:ext cx="405111" cy="259045"/>
    <xdr:sp macro="" textlink="">
      <xdr:nvSpPr>
        <xdr:cNvPr id="774" name="n_2mainValue【消防施設】&#10;有形固定資産減価償却率">
          <a:extLst>
            <a:ext uri="{FF2B5EF4-FFF2-40B4-BE49-F238E27FC236}">
              <a16:creationId xmlns:a16="http://schemas.microsoft.com/office/drawing/2014/main" id="{D27B4E36-3044-45B1-85F7-FDAB12DABC93}"/>
            </a:ext>
          </a:extLst>
        </xdr:cNvPr>
        <xdr:cNvSpPr txBox="1"/>
      </xdr:nvSpPr>
      <xdr:spPr>
        <a:xfrm>
          <a:off x="143897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144035</xdr:rowOff>
    </xdr:from>
    <xdr:ext cx="405111" cy="259045"/>
    <xdr:sp macro="" textlink="">
      <xdr:nvSpPr>
        <xdr:cNvPr id="775" name="n_3mainValue【消防施設】&#10;有形固定資産減価償却率">
          <a:extLst>
            <a:ext uri="{FF2B5EF4-FFF2-40B4-BE49-F238E27FC236}">
              <a16:creationId xmlns:a16="http://schemas.microsoft.com/office/drawing/2014/main" id="{E8D2234F-71BB-44B4-B272-32062DA1ABAF}"/>
            </a:ext>
          </a:extLst>
        </xdr:cNvPr>
        <xdr:cNvSpPr txBox="1"/>
      </xdr:nvSpPr>
      <xdr:spPr>
        <a:xfrm>
          <a:off x="13500744" y="1437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70883</xdr:rowOff>
    </xdr:from>
    <xdr:ext cx="405111" cy="259045"/>
    <xdr:sp macro="" textlink="">
      <xdr:nvSpPr>
        <xdr:cNvPr id="776" name="n_4mainValue【消防施設】&#10;有形固定資産減価償却率">
          <a:extLst>
            <a:ext uri="{FF2B5EF4-FFF2-40B4-BE49-F238E27FC236}">
              <a16:creationId xmlns:a16="http://schemas.microsoft.com/office/drawing/2014/main" id="{84D151BF-27B1-4804-B1DB-31D5CE31D57E}"/>
            </a:ext>
          </a:extLst>
        </xdr:cNvPr>
        <xdr:cNvSpPr txBox="1"/>
      </xdr:nvSpPr>
      <xdr:spPr>
        <a:xfrm>
          <a:off x="126117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FA36C628-68A1-4A2D-996D-26F0C7CF46F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7DEBABB8-6B8E-41F5-B3EF-0B0DABC64E5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9B1E9890-A6AA-4D97-908E-46E24C94B93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797468FA-9B2B-4BF6-A706-68A53DFFB6B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2192A02B-6773-4961-B7E4-DBB90B04F7A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29713E86-3164-4450-ACD3-EE29B304D45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66900B12-2E2F-46AE-A252-3059D777616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FD08061A-C6BB-470D-BC77-8EA752255F6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B12404D6-D900-4771-844B-8892A4AAEA9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F2631552-DF7E-4F02-8BF7-AD7FFAC9162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39D1442C-C4BA-4EA3-9927-679D6B9DE7D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2B2B8932-156A-422F-BEEF-D64E0E4F4B0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3ECEA2EF-3393-4129-88F7-F7A9EBF1772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a:extLst>
            <a:ext uri="{FF2B5EF4-FFF2-40B4-BE49-F238E27FC236}">
              <a16:creationId xmlns:a16="http://schemas.microsoft.com/office/drawing/2014/main" id="{B38B23C5-4D47-4D78-B40E-D399D2DFFEB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B7232E5C-9B84-4B09-81A9-03E2887D4CD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a:extLst>
            <a:ext uri="{FF2B5EF4-FFF2-40B4-BE49-F238E27FC236}">
              <a16:creationId xmlns:a16="http://schemas.microsoft.com/office/drawing/2014/main" id="{B42380D7-B7C3-4314-864F-2CA7909A38F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A3D53F8E-5217-4CBC-9272-A1A4CF71D21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a:extLst>
            <a:ext uri="{FF2B5EF4-FFF2-40B4-BE49-F238E27FC236}">
              <a16:creationId xmlns:a16="http://schemas.microsoft.com/office/drawing/2014/main" id="{86762AF8-2CA8-4CB8-BC50-B13B3AC9751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4DC47D42-CA70-4711-967E-2E617CC2A45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a:extLst>
            <a:ext uri="{FF2B5EF4-FFF2-40B4-BE49-F238E27FC236}">
              <a16:creationId xmlns:a16="http://schemas.microsoft.com/office/drawing/2014/main" id="{DDBA19A9-8882-4F1F-985C-D47A1DAFD50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12CF7259-9174-4CE3-B107-CD558700D23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0E1CD85F-850E-4FC3-9C8B-1090A1C9A7B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5AAB5813-4F18-4336-B7BB-40F1BE54C20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800" name="直線コネクタ 799">
          <a:extLst>
            <a:ext uri="{FF2B5EF4-FFF2-40B4-BE49-F238E27FC236}">
              <a16:creationId xmlns:a16="http://schemas.microsoft.com/office/drawing/2014/main" id="{E97B55D3-FE77-4084-B93E-188853126C36}"/>
            </a:ext>
          </a:extLst>
        </xdr:cNvPr>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1" name="【消防施設】&#10;一人当たり面積最小値テキスト">
          <a:extLst>
            <a:ext uri="{FF2B5EF4-FFF2-40B4-BE49-F238E27FC236}">
              <a16:creationId xmlns:a16="http://schemas.microsoft.com/office/drawing/2014/main" id="{B5B8A111-1C75-4306-AE37-29FC93F2F0B1}"/>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2" name="直線コネクタ 801">
          <a:extLst>
            <a:ext uri="{FF2B5EF4-FFF2-40B4-BE49-F238E27FC236}">
              <a16:creationId xmlns:a16="http://schemas.microsoft.com/office/drawing/2014/main" id="{B2D55C02-E7A2-4E78-9743-EA1A89FF571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803" name="【消防施設】&#10;一人当たり面積最大値テキスト">
          <a:extLst>
            <a:ext uri="{FF2B5EF4-FFF2-40B4-BE49-F238E27FC236}">
              <a16:creationId xmlns:a16="http://schemas.microsoft.com/office/drawing/2014/main" id="{45BA9A06-9594-4639-BA6B-5F711BA8B93D}"/>
            </a:ext>
          </a:extLst>
        </xdr:cNvPr>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804" name="直線コネクタ 803">
          <a:extLst>
            <a:ext uri="{FF2B5EF4-FFF2-40B4-BE49-F238E27FC236}">
              <a16:creationId xmlns:a16="http://schemas.microsoft.com/office/drawing/2014/main" id="{49040310-D9C7-4ECC-A02E-92027096FA98}"/>
            </a:ext>
          </a:extLst>
        </xdr:cNvPr>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805" name="【消防施設】&#10;一人当たり面積平均値テキスト">
          <a:extLst>
            <a:ext uri="{FF2B5EF4-FFF2-40B4-BE49-F238E27FC236}">
              <a16:creationId xmlns:a16="http://schemas.microsoft.com/office/drawing/2014/main" id="{E113BC4B-0487-46CF-82FE-ABB1C9F9E8C9}"/>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6" name="フローチャート: 判断 805">
          <a:extLst>
            <a:ext uri="{FF2B5EF4-FFF2-40B4-BE49-F238E27FC236}">
              <a16:creationId xmlns:a16="http://schemas.microsoft.com/office/drawing/2014/main" id="{1C3957EB-D959-4485-8792-7676696E3389}"/>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7" name="フローチャート: 判断 806">
          <a:extLst>
            <a:ext uri="{FF2B5EF4-FFF2-40B4-BE49-F238E27FC236}">
              <a16:creationId xmlns:a16="http://schemas.microsoft.com/office/drawing/2014/main" id="{6544B301-CFC2-4DFF-BC81-E8EA3C86512A}"/>
            </a:ext>
          </a:extLst>
        </xdr:cNvPr>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08" name="フローチャート: 判断 807">
          <a:extLst>
            <a:ext uri="{FF2B5EF4-FFF2-40B4-BE49-F238E27FC236}">
              <a16:creationId xmlns:a16="http://schemas.microsoft.com/office/drawing/2014/main" id="{A2AAD482-F179-40F9-9454-39690F96B72D}"/>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09" name="フローチャート: 判断 808">
          <a:extLst>
            <a:ext uri="{FF2B5EF4-FFF2-40B4-BE49-F238E27FC236}">
              <a16:creationId xmlns:a16="http://schemas.microsoft.com/office/drawing/2014/main" id="{FB01245B-433E-4C9F-BDC6-966F05B6D05D}"/>
            </a:ext>
          </a:extLst>
        </xdr:cNvPr>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810" name="フローチャート: 判断 809">
          <a:extLst>
            <a:ext uri="{FF2B5EF4-FFF2-40B4-BE49-F238E27FC236}">
              <a16:creationId xmlns:a16="http://schemas.microsoft.com/office/drawing/2014/main" id="{3BF90287-8516-4C17-97E3-AF25B740205B}"/>
            </a:ext>
          </a:extLst>
        </xdr:cNvPr>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22849585-BAFB-4EF6-BE66-B5588797157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F70F4FE0-FC36-45B8-B88B-0421907501B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9D7C962C-BE58-44F6-B062-E14EFB525F9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99A21F6E-88B2-48C2-A76F-B03CE0E9CB3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839E772E-ABA0-4096-9F06-C1F29F71737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50800</xdr:rowOff>
    </xdr:from>
    <xdr:to>
      <xdr:col>116</xdr:col>
      <xdr:colOff>114300</xdr:colOff>
      <xdr:row>80</xdr:row>
      <xdr:rowOff>152400</xdr:rowOff>
    </xdr:to>
    <xdr:sp macro="" textlink="">
      <xdr:nvSpPr>
        <xdr:cNvPr id="816" name="楕円 815">
          <a:extLst>
            <a:ext uri="{FF2B5EF4-FFF2-40B4-BE49-F238E27FC236}">
              <a16:creationId xmlns:a16="http://schemas.microsoft.com/office/drawing/2014/main" id="{581782B6-6144-47CE-B646-53754D2EB5D2}"/>
            </a:ext>
          </a:extLst>
        </xdr:cNvPr>
        <xdr:cNvSpPr/>
      </xdr:nvSpPr>
      <xdr:spPr>
        <a:xfrm>
          <a:off x="221107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73677</xdr:rowOff>
    </xdr:from>
    <xdr:ext cx="469744" cy="259045"/>
    <xdr:sp macro="" textlink="">
      <xdr:nvSpPr>
        <xdr:cNvPr id="817" name="【消防施設】&#10;一人当たり面積該当値テキスト">
          <a:extLst>
            <a:ext uri="{FF2B5EF4-FFF2-40B4-BE49-F238E27FC236}">
              <a16:creationId xmlns:a16="http://schemas.microsoft.com/office/drawing/2014/main" id="{7A2B4959-143A-45B2-AF3C-23E5CFAF4E1E}"/>
            </a:ext>
          </a:extLst>
        </xdr:cNvPr>
        <xdr:cNvSpPr txBox="1"/>
      </xdr:nvSpPr>
      <xdr:spPr>
        <a:xfrm>
          <a:off x="22199600"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127000</xdr:rowOff>
    </xdr:from>
    <xdr:to>
      <xdr:col>112</xdr:col>
      <xdr:colOff>38100</xdr:colOff>
      <xdr:row>81</xdr:row>
      <xdr:rowOff>57150</xdr:rowOff>
    </xdr:to>
    <xdr:sp macro="" textlink="">
      <xdr:nvSpPr>
        <xdr:cNvPr id="818" name="楕円 817">
          <a:extLst>
            <a:ext uri="{FF2B5EF4-FFF2-40B4-BE49-F238E27FC236}">
              <a16:creationId xmlns:a16="http://schemas.microsoft.com/office/drawing/2014/main" id="{DA8FD1C4-6630-4461-A1AA-B69EBF32158A}"/>
            </a:ext>
          </a:extLst>
        </xdr:cNvPr>
        <xdr:cNvSpPr/>
      </xdr:nvSpPr>
      <xdr:spPr>
        <a:xfrm>
          <a:off x="21272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101600</xdr:rowOff>
    </xdr:from>
    <xdr:to>
      <xdr:col>116</xdr:col>
      <xdr:colOff>63500</xdr:colOff>
      <xdr:row>81</xdr:row>
      <xdr:rowOff>6350</xdr:rowOff>
    </xdr:to>
    <xdr:cxnSp macro="">
      <xdr:nvCxnSpPr>
        <xdr:cNvPr id="819" name="直線コネクタ 818">
          <a:extLst>
            <a:ext uri="{FF2B5EF4-FFF2-40B4-BE49-F238E27FC236}">
              <a16:creationId xmlns:a16="http://schemas.microsoft.com/office/drawing/2014/main" id="{78154E86-942E-4395-A3E9-5D15558497B4}"/>
            </a:ext>
          </a:extLst>
        </xdr:cNvPr>
        <xdr:cNvCxnSpPr/>
      </xdr:nvCxnSpPr>
      <xdr:spPr>
        <a:xfrm flipV="1">
          <a:off x="21323300" y="13817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165100</xdr:rowOff>
    </xdr:from>
    <xdr:to>
      <xdr:col>107</xdr:col>
      <xdr:colOff>101600</xdr:colOff>
      <xdr:row>81</xdr:row>
      <xdr:rowOff>95250</xdr:rowOff>
    </xdr:to>
    <xdr:sp macro="" textlink="">
      <xdr:nvSpPr>
        <xdr:cNvPr id="820" name="楕円 819">
          <a:extLst>
            <a:ext uri="{FF2B5EF4-FFF2-40B4-BE49-F238E27FC236}">
              <a16:creationId xmlns:a16="http://schemas.microsoft.com/office/drawing/2014/main" id="{925D10A6-7F60-45ED-9DFE-539BDABBC748}"/>
            </a:ext>
          </a:extLst>
        </xdr:cNvPr>
        <xdr:cNvSpPr/>
      </xdr:nvSpPr>
      <xdr:spPr>
        <a:xfrm>
          <a:off x="20383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6350</xdr:rowOff>
    </xdr:from>
    <xdr:to>
      <xdr:col>111</xdr:col>
      <xdr:colOff>177800</xdr:colOff>
      <xdr:row>81</xdr:row>
      <xdr:rowOff>44450</xdr:rowOff>
    </xdr:to>
    <xdr:cxnSp macro="">
      <xdr:nvCxnSpPr>
        <xdr:cNvPr id="821" name="直線コネクタ 820">
          <a:extLst>
            <a:ext uri="{FF2B5EF4-FFF2-40B4-BE49-F238E27FC236}">
              <a16:creationId xmlns:a16="http://schemas.microsoft.com/office/drawing/2014/main" id="{3551C7DD-98EB-4763-A936-966F87D7730C}"/>
            </a:ext>
          </a:extLst>
        </xdr:cNvPr>
        <xdr:cNvCxnSpPr/>
      </xdr:nvCxnSpPr>
      <xdr:spPr>
        <a:xfrm flipV="1">
          <a:off x="20434300" y="1389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165100</xdr:rowOff>
    </xdr:from>
    <xdr:to>
      <xdr:col>102</xdr:col>
      <xdr:colOff>165100</xdr:colOff>
      <xdr:row>81</xdr:row>
      <xdr:rowOff>95250</xdr:rowOff>
    </xdr:to>
    <xdr:sp macro="" textlink="">
      <xdr:nvSpPr>
        <xdr:cNvPr id="822" name="楕円 821">
          <a:extLst>
            <a:ext uri="{FF2B5EF4-FFF2-40B4-BE49-F238E27FC236}">
              <a16:creationId xmlns:a16="http://schemas.microsoft.com/office/drawing/2014/main" id="{BC5B024B-0FF7-4908-90E1-1CC94CE4CA33}"/>
            </a:ext>
          </a:extLst>
        </xdr:cNvPr>
        <xdr:cNvSpPr/>
      </xdr:nvSpPr>
      <xdr:spPr>
        <a:xfrm>
          <a:off x="19494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44450</xdr:rowOff>
    </xdr:from>
    <xdr:to>
      <xdr:col>107</xdr:col>
      <xdr:colOff>50800</xdr:colOff>
      <xdr:row>81</xdr:row>
      <xdr:rowOff>44450</xdr:rowOff>
    </xdr:to>
    <xdr:cxnSp macro="">
      <xdr:nvCxnSpPr>
        <xdr:cNvPr id="823" name="直線コネクタ 822">
          <a:extLst>
            <a:ext uri="{FF2B5EF4-FFF2-40B4-BE49-F238E27FC236}">
              <a16:creationId xmlns:a16="http://schemas.microsoft.com/office/drawing/2014/main" id="{F68E69ED-17E6-4D30-BA82-B2E3DD142116}"/>
            </a:ext>
          </a:extLst>
        </xdr:cNvPr>
        <xdr:cNvCxnSpPr/>
      </xdr:nvCxnSpPr>
      <xdr:spPr>
        <a:xfrm>
          <a:off x="19545300" y="13931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152400</xdr:rowOff>
    </xdr:from>
    <xdr:to>
      <xdr:col>98</xdr:col>
      <xdr:colOff>38100</xdr:colOff>
      <xdr:row>81</xdr:row>
      <xdr:rowOff>82550</xdr:rowOff>
    </xdr:to>
    <xdr:sp macro="" textlink="">
      <xdr:nvSpPr>
        <xdr:cNvPr id="824" name="楕円 823">
          <a:extLst>
            <a:ext uri="{FF2B5EF4-FFF2-40B4-BE49-F238E27FC236}">
              <a16:creationId xmlns:a16="http://schemas.microsoft.com/office/drawing/2014/main" id="{59C51479-3466-43EC-8B92-D698C4E646D4}"/>
            </a:ext>
          </a:extLst>
        </xdr:cNvPr>
        <xdr:cNvSpPr/>
      </xdr:nvSpPr>
      <xdr:spPr>
        <a:xfrm>
          <a:off x="18605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31750</xdr:rowOff>
    </xdr:from>
    <xdr:to>
      <xdr:col>102</xdr:col>
      <xdr:colOff>114300</xdr:colOff>
      <xdr:row>81</xdr:row>
      <xdr:rowOff>44450</xdr:rowOff>
    </xdr:to>
    <xdr:cxnSp macro="">
      <xdr:nvCxnSpPr>
        <xdr:cNvPr id="825" name="直線コネクタ 824">
          <a:extLst>
            <a:ext uri="{FF2B5EF4-FFF2-40B4-BE49-F238E27FC236}">
              <a16:creationId xmlns:a16="http://schemas.microsoft.com/office/drawing/2014/main" id="{19A19C79-E83C-4527-9210-F320B574E095}"/>
            </a:ext>
          </a:extLst>
        </xdr:cNvPr>
        <xdr:cNvCxnSpPr/>
      </xdr:nvCxnSpPr>
      <xdr:spPr>
        <a:xfrm>
          <a:off x="18656300" y="1391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826" name="n_1aveValue【消防施設】&#10;一人当たり面積">
          <a:extLst>
            <a:ext uri="{FF2B5EF4-FFF2-40B4-BE49-F238E27FC236}">
              <a16:creationId xmlns:a16="http://schemas.microsoft.com/office/drawing/2014/main" id="{15A33D2C-F7E2-43DE-962C-48FCEB803D17}"/>
            </a:ext>
          </a:extLst>
        </xdr:cNvPr>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827" name="n_2aveValue【消防施設】&#10;一人当たり面積">
          <a:extLst>
            <a:ext uri="{FF2B5EF4-FFF2-40B4-BE49-F238E27FC236}">
              <a16:creationId xmlns:a16="http://schemas.microsoft.com/office/drawing/2014/main" id="{BAAACA82-B151-415D-B822-03D15755FDEE}"/>
            </a:ext>
          </a:extLst>
        </xdr:cNvPr>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828" name="n_3aveValue【消防施設】&#10;一人当たり面積">
          <a:extLst>
            <a:ext uri="{FF2B5EF4-FFF2-40B4-BE49-F238E27FC236}">
              <a16:creationId xmlns:a16="http://schemas.microsoft.com/office/drawing/2014/main" id="{F5336B46-5997-4710-87AD-16E4389BA4CB}"/>
            </a:ext>
          </a:extLst>
        </xdr:cNvPr>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829" name="n_4aveValue【消防施設】&#10;一人当たり面積">
          <a:extLst>
            <a:ext uri="{FF2B5EF4-FFF2-40B4-BE49-F238E27FC236}">
              <a16:creationId xmlns:a16="http://schemas.microsoft.com/office/drawing/2014/main" id="{E28F2F97-6808-4EAA-BBB2-C3E16D489539}"/>
            </a:ext>
          </a:extLst>
        </xdr:cNvPr>
        <xdr:cNvSpPr txBox="1"/>
      </xdr:nvSpPr>
      <xdr:spPr>
        <a:xfrm>
          <a:off x="18421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73677</xdr:rowOff>
    </xdr:from>
    <xdr:ext cx="469744" cy="259045"/>
    <xdr:sp macro="" textlink="">
      <xdr:nvSpPr>
        <xdr:cNvPr id="830" name="n_1mainValue【消防施設】&#10;一人当たり面積">
          <a:extLst>
            <a:ext uri="{FF2B5EF4-FFF2-40B4-BE49-F238E27FC236}">
              <a16:creationId xmlns:a16="http://schemas.microsoft.com/office/drawing/2014/main" id="{5EF6C457-DF02-4638-AAEE-9A23176E4FB8}"/>
            </a:ext>
          </a:extLst>
        </xdr:cNvPr>
        <xdr:cNvSpPr txBox="1"/>
      </xdr:nvSpPr>
      <xdr:spPr>
        <a:xfrm>
          <a:off x="210757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111777</xdr:rowOff>
    </xdr:from>
    <xdr:ext cx="469744" cy="259045"/>
    <xdr:sp macro="" textlink="">
      <xdr:nvSpPr>
        <xdr:cNvPr id="831" name="n_2mainValue【消防施設】&#10;一人当たり面積">
          <a:extLst>
            <a:ext uri="{FF2B5EF4-FFF2-40B4-BE49-F238E27FC236}">
              <a16:creationId xmlns:a16="http://schemas.microsoft.com/office/drawing/2014/main" id="{54298D55-D9CD-4A05-B9EB-49C059207237}"/>
            </a:ext>
          </a:extLst>
        </xdr:cNvPr>
        <xdr:cNvSpPr txBox="1"/>
      </xdr:nvSpPr>
      <xdr:spPr>
        <a:xfrm>
          <a:off x="201994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111777</xdr:rowOff>
    </xdr:from>
    <xdr:ext cx="469744" cy="259045"/>
    <xdr:sp macro="" textlink="">
      <xdr:nvSpPr>
        <xdr:cNvPr id="832" name="n_3mainValue【消防施設】&#10;一人当たり面積">
          <a:extLst>
            <a:ext uri="{FF2B5EF4-FFF2-40B4-BE49-F238E27FC236}">
              <a16:creationId xmlns:a16="http://schemas.microsoft.com/office/drawing/2014/main" id="{7BFDC1F0-239D-4A48-8B6C-5B36E1C97BAC}"/>
            </a:ext>
          </a:extLst>
        </xdr:cNvPr>
        <xdr:cNvSpPr txBox="1"/>
      </xdr:nvSpPr>
      <xdr:spPr>
        <a:xfrm>
          <a:off x="193104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99077</xdr:rowOff>
    </xdr:from>
    <xdr:ext cx="469744" cy="259045"/>
    <xdr:sp macro="" textlink="">
      <xdr:nvSpPr>
        <xdr:cNvPr id="833" name="n_4mainValue【消防施設】&#10;一人当たり面積">
          <a:extLst>
            <a:ext uri="{FF2B5EF4-FFF2-40B4-BE49-F238E27FC236}">
              <a16:creationId xmlns:a16="http://schemas.microsoft.com/office/drawing/2014/main" id="{AFF70946-346D-4EDE-9EA4-E15CAF0C63E3}"/>
            </a:ext>
          </a:extLst>
        </xdr:cNvPr>
        <xdr:cNvSpPr txBox="1"/>
      </xdr:nvSpPr>
      <xdr:spPr>
        <a:xfrm>
          <a:off x="184214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DDA9D133-4215-4E26-8C81-1FD2EA66E5C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4D094E89-7CE5-4FEB-B955-F4D7AED89E0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D483F261-3115-4178-8F86-7552DFFA581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7B5554D3-DE7F-4C7C-A256-58470AFDF55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385243C9-0EA7-4133-83BA-5EEF45041B1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1BE15485-F176-4002-958F-E24F05C3819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37817970-E029-4E2D-8C97-DEBE8775C3C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100C4A6E-5421-4B1E-9322-109B4DDEC27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7998B935-730E-4B8F-B1A8-7BD7E0F4558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EF5F9107-D0FB-473A-A3A7-8BF3000A5D0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D55AE6E9-13A4-495C-8D5D-1F6D73CAF78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a:extLst>
            <a:ext uri="{FF2B5EF4-FFF2-40B4-BE49-F238E27FC236}">
              <a16:creationId xmlns:a16="http://schemas.microsoft.com/office/drawing/2014/main" id="{CB919A46-130D-4852-AE22-0060BA8779C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6" name="テキスト ボックス 845">
          <a:extLst>
            <a:ext uri="{FF2B5EF4-FFF2-40B4-BE49-F238E27FC236}">
              <a16:creationId xmlns:a16="http://schemas.microsoft.com/office/drawing/2014/main" id="{E0CF7D9A-81C2-41F3-8BEF-D78F588A5C82}"/>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a:extLst>
            <a:ext uri="{FF2B5EF4-FFF2-40B4-BE49-F238E27FC236}">
              <a16:creationId xmlns:a16="http://schemas.microsoft.com/office/drawing/2014/main" id="{B7B10195-D5D0-4E42-8FD8-20DB129FE48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a:extLst>
            <a:ext uri="{FF2B5EF4-FFF2-40B4-BE49-F238E27FC236}">
              <a16:creationId xmlns:a16="http://schemas.microsoft.com/office/drawing/2014/main" id="{A388CDC9-E676-4920-B103-25D06EFFC35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a:extLst>
            <a:ext uri="{FF2B5EF4-FFF2-40B4-BE49-F238E27FC236}">
              <a16:creationId xmlns:a16="http://schemas.microsoft.com/office/drawing/2014/main" id="{A31FFA07-5542-4CE8-BE20-2788AA50C80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a:extLst>
            <a:ext uri="{FF2B5EF4-FFF2-40B4-BE49-F238E27FC236}">
              <a16:creationId xmlns:a16="http://schemas.microsoft.com/office/drawing/2014/main" id="{D647575D-1459-4945-94D9-D826FB9B571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a:extLst>
            <a:ext uri="{FF2B5EF4-FFF2-40B4-BE49-F238E27FC236}">
              <a16:creationId xmlns:a16="http://schemas.microsoft.com/office/drawing/2014/main" id="{AB6F6204-FD65-4CA4-8BFE-630ABEA2FC2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a:extLst>
            <a:ext uri="{FF2B5EF4-FFF2-40B4-BE49-F238E27FC236}">
              <a16:creationId xmlns:a16="http://schemas.microsoft.com/office/drawing/2014/main" id="{4735A20B-2FFE-454F-8D6F-3827F29428A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a:extLst>
            <a:ext uri="{FF2B5EF4-FFF2-40B4-BE49-F238E27FC236}">
              <a16:creationId xmlns:a16="http://schemas.microsoft.com/office/drawing/2014/main" id="{CDFE6231-5514-449B-815A-36D4ED97B51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4" name="テキスト ボックス 853">
          <a:extLst>
            <a:ext uri="{FF2B5EF4-FFF2-40B4-BE49-F238E27FC236}">
              <a16:creationId xmlns:a16="http://schemas.microsoft.com/office/drawing/2014/main" id="{AD5382EB-A1C1-4444-8DEA-B588578473CA}"/>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74D94C30-E4BF-4029-940B-62DF914B059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573209F6-D28A-4F05-9867-FE7C2711950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57" name="直線コネクタ 856">
          <a:extLst>
            <a:ext uri="{FF2B5EF4-FFF2-40B4-BE49-F238E27FC236}">
              <a16:creationId xmlns:a16="http://schemas.microsoft.com/office/drawing/2014/main" id="{F804F444-D261-4BC2-A575-9210E5873F5A}"/>
            </a:ext>
          </a:extLst>
        </xdr:cNvPr>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58" name="【庁舎】&#10;有形固定資産減価償却率最小値テキスト">
          <a:extLst>
            <a:ext uri="{FF2B5EF4-FFF2-40B4-BE49-F238E27FC236}">
              <a16:creationId xmlns:a16="http://schemas.microsoft.com/office/drawing/2014/main" id="{F85573A6-E046-4F74-91DD-C3D9F435D305}"/>
            </a:ext>
          </a:extLst>
        </xdr:cNvPr>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59" name="直線コネクタ 858">
          <a:extLst>
            <a:ext uri="{FF2B5EF4-FFF2-40B4-BE49-F238E27FC236}">
              <a16:creationId xmlns:a16="http://schemas.microsoft.com/office/drawing/2014/main" id="{2A17C463-3EE2-4329-B7B0-8F145D167DF6}"/>
            </a:ext>
          </a:extLst>
        </xdr:cNvPr>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60" name="【庁舎】&#10;有形固定資産減価償却率最大値テキスト">
          <a:extLst>
            <a:ext uri="{FF2B5EF4-FFF2-40B4-BE49-F238E27FC236}">
              <a16:creationId xmlns:a16="http://schemas.microsoft.com/office/drawing/2014/main" id="{077A863E-A6F3-4E4C-B975-5A57687802A2}"/>
            </a:ext>
          </a:extLst>
        </xdr:cNvPr>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61" name="直線コネクタ 860">
          <a:extLst>
            <a:ext uri="{FF2B5EF4-FFF2-40B4-BE49-F238E27FC236}">
              <a16:creationId xmlns:a16="http://schemas.microsoft.com/office/drawing/2014/main" id="{014F2D64-9D01-4218-B467-C6A14A1DA902}"/>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862" name="【庁舎】&#10;有形固定資産減価償却率平均値テキスト">
          <a:extLst>
            <a:ext uri="{FF2B5EF4-FFF2-40B4-BE49-F238E27FC236}">
              <a16:creationId xmlns:a16="http://schemas.microsoft.com/office/drawing/2014/main" id="{32560F12-7358-4AFA-B40F-CE62F12030E3}"/>
            </a:ext>
          </a:extLst>
        </xdr:cNvPr>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63" name="フローチャート: 判断 862">
          <a:extLst>
            <a:ext uri="{FF2B5EF4-FFF2-40B4-BE49-F238E27FC236}">
              <a16:creationId xmlns:a16="http://schemas.microsoft.com/office/drawing/2014/main" id="{4CBA1D24-BFA0-498B-A283-D04640479EB2}"/>
            </a:ext>
          </a:extLst>
        </xdr:cNvPr>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864" name="フローチャート: 判断 863">
          <a:extLst>
            <a:ext uri="{FF2B5EF4-FFF2-40B4-BE49-F238E27FC236}">
              <a16:creationId xmlns:a16="http://schemas.microsoft.com/office/drawing/2014/main" id="{EAA31577-F55C-4157-88E0-6162422268CA}"/>
            </a:ext>
          </a:extLst>
        </xdr:cNvPr>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65" name="フローチャート: 判断 864">
          <a:extLst>
            <a:ext uri="{FF2B5EF4-FFF2-40B4-BE49-F238E27FC236}">
              <a16:creationId xmlns:a16="http://schemas.microsoft.com/office/drawing/2014/main" id="{025743D4-F7C6-4079-A319-0DE0D19E0810}"/>
            </a:ext>
          </a:extLst>
        </xdr:cNvPr>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66" name="フローチャート: 判断 865">
          <a:extLst>
            <a:ext uri="{FF2B5EF4-FFF2-40B4-BE49-F238E27FC236}">
              <a16:creationId xmlns:a16="http://schemas.microsoft.com/office/drawing/2014/main" id="{BDAF3E48-525B-417F-A1B4-3E92388CF6D6}"/>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867" name="フローチャート: 判断 866">
          <a:extLst>
            <a:ext uri="{FF2B5EF4-FFF2-40B4-BE49-F238E27FC236}">
              <a16:creationId xmlns:a16="http://schemas.microsoft.com/office/drawing/2014/main" id="{CC8D405F-236B-4A8B-98AA-C0451ADA618B}"/>
            </a:ext>
          </a:extLst>
        </xdr:cNvPr>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A6BD0087-B8FC-4128-96F4-21E394F2053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E478547D-C573-42B7-8E2F-9931C92240F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7CEA69B7-96BA-4C28-AA67-13F06C9F59D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46BFCD09-16BF-4A9F-9B30-7B98C411F48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6292FA18-9028-413F-ADFD-EC496E350A9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147320</xdr:rowOff>
    </xdr:from>
    <xdr:to>
      <xdr:col>85</xdr:col>
      <xdr:colOff>177800</xdr:colOff>
      <xdr:row>106</xdr:row>
      <xdr:rowOff>77470</xdr:rowOff>
    </xdr:to>
    <xdr:sp macro="" textlink="">
      <xdr:nvSpPr>
        <xdr:cNvPr id="873" name="楕円 872">
          <a:extLst>
            <a:ext uri="{FF2B5EF4-FFF2-40B4-BE49-F238E27FC236}">
              <a16:creationId xmlns:a16="http://schemas.microsoft.com/office/drawing/2014/main" id="{E39D321E-5EF3-4347-A18D-88EC236D4E1E}"/>
            </a:ext>
          </a:extLst>
        </xdr:cNvPr>
        <xdr:cNvSpPr/>
      </xdr:nvSpPr>
      <xdr:spPr>
        <a:xfrm>
          <a:off x="162687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125747</xdr:rowOff>
    </xdr:from>
    <xdr:ext cx="405111" cy="259045"/>
    <xdr:sp macro="" textlink="">
      <xdr:nvSpPr>
        <xdr:cNvPr id="874" name="【庁舎】&#10;有形固定資産減価償却率該当値テキスト">
          <a:extLst>
            <a:ext uri="{FF2B5EF4-FFF2-40B4-BE49-F238E27FC236}">
              <a16:creationId xmlns:a16="http://schemas.microsoft.com/office/drawing/2014/main" id="{500A9F26-719A-40F7-9152-F20F599C4939}"/>
            </a:ext>
          </a:extLst>
        </xdr:cNvPr>
        <xdr:cNvSpPr txBox="1"/>
      </xdr:nvSpPr>
      <xdr:spPr>
        <a:xfrm>
          <a:off x="16357600"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69214</xdr:rowOff>
    </xdr:from>
    <xdr:to>
      <xdr:col>81</xdr:col>
      <xdr:colOff>101600</xdr:colOff>
      <xdr:row>106</xdr:row>
      <xdr:rowOff>170814</xdr:rowOff>
    </xdr:to>
    <xdr:sp macro="" textlink="">
      <xdr:nvSpPr>
        <xdr:cNvPr id="875" name="楕円 874">
          <a:extLst>
            <a:ext uri="{FF2B5EF4-FFF2-40B4-BE49-F238E27FC236}">
              <a16:creationId xmlns:a16="http://schemas.microsoft.com/office/drawing/2014/main" id="{7D9FE6C1-FB03-49B8-993C-A2BD202B7581}"/>
            </a:ext>
          </a:extLst>
        </xdr:cNvPr>
        <xdr:cNvSpPr/>
      </xdr:nvSpPr>
      <xdr:spPr>
        <a:xfrm>
          <a:off x="15430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26670</xdr:rowOff>
    </xdr:from>
    <xdr:to>
      <xdr:col>85</xdr:col>
      <xdr:colOff>127000</xdr:colOff>
      <xdr:row>106</xdr:row>
      <xdr:rowOff>120014</xdr:rowOff>
    </xdr:to>
    <xdr:cxnSp macro="">
      <xdr:nvCxnSpPr>
        <xdr:cNvPr id="876" name="直線コネクタ 875">
          <a:extLst>
            <a:ext uri="{FF2B5EF4-FFF2-40B4-BE49-F238E27FC236}">
              <a16:creationId xmlns:a16="http://schemas.microsoft.com/office/drawing/2014/main" id="{47293232-6E2F-4D50-ADF3-495993D9E739}"/>
            </a:ext>
          </a:extLst>
        </xdr:cNvPr>
        <xdr:cNvCxnSpPr/>
      </xdr:nvCxnSpPr>
      <xdr:spPr>
        <a:xfrm flipV="1">
          <a:off x="15481300" y="18200370"/>
          <a:ext cx="8382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xdr:rowOff>
    </xdr:from>
    <xdr:to>
      <xdr:col>76</xdr:col>
      <xdr:colOff>165100</xdr:colOff>
      <xdr:row>106</xdr:row>
      <xdr:rowOff>115570</xdr:rowOff>
    </xdr:to>
    <xdr:sp macro="" textlink="">
      <xdr:nvSpPr>
        <xdr:cNvPr id="877" name="楕円 876">
          <a:extLst>
            <a:ext uri="{FF2B5EF4-FFF2-40B4-BE49-F238E27FC236}">
              <a16:creationId xmlns:a16="http://schemas.microsoft.com/office/drawing/2014/main" id="{89C7E732-E097-4A02-85E5-BB4F844A7BDD}"/>
            </a:ext>
          </a:extLst>
        </xdr:cNvPr>
        <xdr:cNvSpPr/>
      </xdr:nvSpPr>
      <xdr:spPr>
        <a:xfrm>
          <a:off x="14541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64770</xdr:rowOff>
    </xdr:from>
    <xdr:to>
      <xdr:col>81</xdr:col>
      <xdr:colOff>50800</xdr:colOff>
      <xdr:row>106</xdr:row>
      <xdr:rowOff>120014</xdr:rowOff>
    </xdr:to>
    <xdr:cxnSp macro="">
      <xdr:nvCxnSpPr>
        <xdr:cNvPr id="878" name="直線コネクタ 877">
          <a:extLst>
            <a:ext uri="{FF2B5EF4-FFF2-40B4-BE49-F238E27FC236}">
              <a16:creationId xmlns:a16="http://schemas.microsoft.com/office/drawing/2014/main" id="{48D7B88D-710D-4934-A64B-88E69C63F579}"/>
            </a:ext>
          </a:extLst>
        </xdr:cNvPr>
        <xdr:cNvCxnSpPr/>
      </xdr:nvCxnSpPr>
      <xdr:spPr>
        <a:xfrm>
          <a:off x="14592300" y="1823847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151130</xdr:rowOff>
    </xdr:from>
    <xdr:to>
      <xdr:col>72</xdr:col>
      <xdr:colOff>38100</xdr:colOff>
      <xdr:row>106</xdr:row>
      <xdr:rowOff>81280</xdr:rowOff>
    </xdr:to>
    <xdr:sp macro="" textlink="">
      <xdr:nvSpPr>
        <xdr:cNvPr id="879" name="楕円 878">
          <a:extLst>
            <a:ext uri="{FF2B5EF4-FFF2-40B4-BE49-F238E27FC236}">
              <a16:creationId xmlns:a16="http://schemas.microsoft.com/office/drawing/2014/main" id="{83B840DB-6A54-4B1C-8D16-A4A075BCCBAA}"/>
            </a:ext>
          </a:extLst>
        </xdr:cNvPr>
        <xdr:cNvSpPr/>
      </xdr:nvSpPr>
      <xdr:spPr>
        <a:xfrm>
          <a:off x="1365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30480</xdr:rowOff>
    </xdr:from>
    <xdr:to>
      <xdr:col>76</xdr:col>
      <xdr:colOff>114300</xdr:colOff>
      <xdr:row>106</xdr:row>
      <xdr:rowOff>64770</xdr:rowOff>
    </xdr:to>
    <xdr:cxnSp macro="">
      <xdr:nvCxnSpPr>
        <xdr:cNvPr id="880" name="直線コネクタ 879">
          <a:extLst>
            <a:ext uri="{FF2B5EF4-FFF2-40B4-BE49-F238E27FC236}">
              <a16:creationId xmlns:a16="http://schemas.microsoft.com/office/drawing/2014/main" id="{DA95A3F2-D01A-443A-8259-BB04E7EA890F}"/>
            </a:ext>
          </a:extLst>
        </xdr:cNvPr>
        <xdr:cNvCxnSpPr/>
      </xdr:nvCxnSpPr>
      <xdr:spPr>
        <a:xfrm>
          <a:off x="13703300" y="182041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124461</xdr:rowOff>
    </xdr:from>
    <xdr:to>
      <xdr:col>67</xdr:col>
      <xdr:colOff>101600</xdr:colOff>
      <xdr:row>106</xdr:row>
      <xdr:rowOff>54611</xdr:rowOff>
    </xdr:to>
    <xdr:sp macro="" textlink="">
      <xdr:nvSpPr>
        <xdr:cNvPr id="881" name="楕円 880">
          <a:extLst>
            <a:ext uri="{FF2B5EF4-FFF2-40B4-BE49-F238E27FC236}">
              <a16:creationId xmlns:a16="http://schemas.microsoft.com/office/drawing/2014/main" id="{150F5AE1-6002-4E20-AF9B-B87D811D7ADD}"/>
            </a:ext>
          </a:extLst>
        </xdr:cNvPr>
        <xdr:cNvSpPr/>
      </xdr:nvSpPr>
      <xdr:spPr>
        <a:xfrm>
          <a:off x="12763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3811</xdr:rowOff>
    </xdr:from>
    <xdr:to>
      <xdr:col>71</xdr:col>
      <xdr:colOff>177800</xdr:colOff>
      <xdr:row>106</xdr:row>
      <xdr:rowOff>30480</xdr:rowOff>
    </xdr:to>
    <xdr:cxnSp macro="">
      <xdr:nvCxnSpPr>
        <xdr:cNvPr id="882" name="直線コネクタ 881">
          <a:extLst>
            <a:ext uri="{FF2B5EF4-FFF2-40B4-BE49-F238E27FC236}">
              <a16:creationId xmlns:a16="http://schemas.microsoft.com/office/drawing/2014/main" id="{1EAE70AA-0E8E-4371-99F4-E364CAB1DB3A}"/>
            </a:ext>
          </a:extLst>
        </xdr:cNvPr>
        <xdr:cNvCxnSpPr/>
      </xdr:nvCxnSpPr>
      <xdr:spPr>
        <a:xfrm>
          <a:off x="12814300" y="181775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139716</xdr:rowOff>
    </xdr:from>
    <xdr:ext cx="405111" cy="259045"/>
    <xdr:sp macro="" textlink="">
      <xdr:nvSpPr>
        <xdr:cNvPr id="883" name="n_1aveValue【庁舎】&#10;有形固定資産減価償却率">
          <a:extLst>
            <a:ext uri="{FF2B5EF4-FFF2-40B4-BE49-F238E27FC236}">
              <a16:creationId xmlns:a16="http://schemas.microsoft.com/office/drawing/2014/main" id="{014CF97F-33A3-4DF8-A7D1-E49E0EFFE3C6}"/>
            </a:ext>
          </a:extLst>
        </xdr:cNvPr>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122572</xdr:rowOff>
    </xdr:from>
    <xdr:ext cx="405111" cy="259045"/>
    <xdr:sp macro="" textlink="">
      <xdr:nvSpPr>
        <xdr:cNvPr id="884" name="n_2aveValue【庁舎】&#10;有形固定資産減価償却率">
          <a:extLst>
            <a:ext uri="{FF2B5EF4-FFF2-40B4-BE49-F238E27FC236}">
              <a16:creationId xmlns:a16="http://schemas.microsoft.com/office/drawing/2014/main" id="{902EA9DB-6F34-4DDD-9649-2634FFD8D928}"/>
            </a:ext>
          </a:extLst>
        </xdr:cNvPr>
        <xdr:cNvSpPr txBox="1"/>
      </xdr:nvSpPr>
      <xdr:spPr>
        <a:xfrm>
          <a:off x="14389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885" name="n_3aveValue【庁舎】&#10;有形固定資産減価償却率">
          <a:extLst>
            <a:ext uri="{FF2B5EF4-FFF2-40B4-BE49-F238E27FC236}">
              <a16:creationId xmlns:a16="http://schemas.microsoft.com/office/drawing/2014/main" id="{E7251503-64E6-48E0-9C74-4DBF6D636ACD}"/>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25416</xdr:rowOff>
    </xdr:from>
    <xdr:ext cx="405111" cy="259045"/>
    <xdr:sp macro="" textlink="">
      <xdr:nvSpPr>
        <xdr:cNvPr id="886" name="n_4aveValue【庁舎】&#10;有形固定資産減価償却率">
          <a:extLst>
            <a:ext uri="{FF2B5EF4-FFF2-40B4-BE49-F238E27FC236}">
              <a16:creationId xmlns:a16="http://schemas.microsoft.com/office/drawing/2014/main" id="{1FF77818-90FA-4C6F-A109-5E4AF07ACDE7}"/>
            </a:ext>
          </a:extLst>
        </xdr:cNvPr>
        <xdr:cNvSpPr txBox="1"/>
      </xdr:nvSpPr>
      <xdr:spPr>
        <a:xfrm>
          <a:off x="126117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161941</xdr:rowOff>
    </xdr:from>
    <xdr:ext cx="405111" cy="259045"/>
    <xdr:sp macro="" textlink="">
      <xdr:nvSpPr>
        <xdr:cNvPr id="887" name="n_1mainValue【庁舎】&#10;有形固定資産減価償却率">
          <a:extLst>
            <a:ext uri="{FF2B5EF4-FFF2-40B4-BE49-F238E27FC236}">
              <a16:creationId xmlns:a16="http://schemas.microsoft.com/office/drawing/2014/main" id="{D82AE5B2-D011-4FA0-88BD-F264C04A9EEB}"/>
            </a:ext>
          </a:extLst>
        </xdr:cNvPr>
        <xdr:cNvSpPr txBox="1"/>
      </xdr:nvSpPr>
      <xdr:spPr>
        <a:xfrm>
          <a:off x="15266044" y="1833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106697</xdr:rowOff>
    </xdr:from>
    <xdr:ext cx="405111" cy="259045"/>
    <xdr:sp macro="" textlink="">
      <xdr:nvSpPr>
        <xdr:cNvPr id="888" name="n_2mainValue【庁舎】&#10;有形固定資産減価償却率">
          <a:extLst>
            <a:ext uri="{FF2B5EF4-FFF2-40B4-BE49-F238E27FC236}">
              <a16:creationId xmlns:a16="http://schemas.microsoft.com/office/drawing/2014/main" id="{5261E0D5-DBD9-4C0D-BB53-D7313134E05E}"/>
            </a:ext>
          </a:extLst>
        </xdr:cNvPr>
        <xdr:cNvSpPr txBox="1"/>
      </xdr:nvSpPr>
      <xdr:spPr>
        <a:xfrm>
          <a:off x="14389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72407</xdr:rowOff>
    </xdr:from>
    <xdr:ext cx="405111" cy="259045"/>
    <xdr:sp macro="" textlink="">
      <xdr:nvSpPr>
        <xdr:cNvPr id="889" name="n_3mainValue【庁舎】&#10;有形固定資産減価償却率">
          <a:extLst>
            <a:ext uri="{FF2B5EF4-FFF2-40B4-BE49-F238E27FC236}">
              <a16:creationId xmlns:a16="http://schemas.microsoft.com/office/drawing/2014/main" id="{00139DEC-422E-4112-8B2C-D16F6A528FF9}"/>
            </a:ext>
          </a:extLst>
        </xdr:cNvPr>
        <xdr:cNvSpPr txBox="1"/>
      </xdr:nvSpPr>
      <xdr:spPr>
        <a:xfrm>
          <a:off x="13500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45738</xdr:rowOff>
    </xdr:from>
    <xdr:ext cx="405111" cy="259045"/>
    <xdr:sp macro="" textlink="">
      <xdr:nvSpPr>
        <xdr:cNvPr id="890" name="n_4mainValue【庁舎】&#10;有形固定資産減価償却率">
          <a:extLst>
            <a:ext uri="{FF2B5EF4-FFF2-40B4-BE49-F238E27FC236}">
              <a16:creationId xmlns:a16="http://schemas.microsoft.com/office/drawing/2014/main" id="{5687D5CE-38AE-4B40-B1F3-C000FC820A20}"/>
            </a:ext>
          </a:extLst>
        </xdr:cNvPr>
        <xdr:cNvSpPr txBox="1"/>
      </xdr:nvSpPr>
      <xdr:spPr>
        <a:xfrm>
          <a:off x="126117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0FF79A45-BF2D-433A-9A94-E2AAD426B56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43753E21-1E12-4222-B5E3-35E30DA9EAE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763C4C73-E7DB-4AD5-AB8F-D56B9BAED85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E83CE65D-A444-4B07-8C9B-A13E0AC6D0E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82C55B2F-C84F-4FFE-8170-036796F95CA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AC8A9A50-A036-4153-A84A-B46681B6C73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E7D18683-2960-4664-B164-EEB52C06AD6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E370A82C-DFA4-4B69-8E29-EED92B4C2BA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676EA19B-DA8C-47AF-9E0E-27E36E315DC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6C00510B-0054-4A14-AC41-FA107A5AD73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1" name="直線コネクタ 900">
          <a:extLst>
            <a:ext uri="{FF2B5EF4-FFF2-40B4-BE49-F238E27FC236}">
              <a16:creationId xmlns:a16="http://schemas.microsoft.com/office/drawing/2014/main" id="{04218E26-07D9-4D6A-B76B-3ECF4057645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2" name="テキスト ボックス 901">
          <a:extLst>
            <a:ext uri="{FF2B5EF4-FFF2-40B4-BE49-F238E27FC236}">
              <a16:creationId xmlns:a16="http://schemas.microsoft.com/office/drawing/2014/main" id="{B3D59B99-0CB8-4777-8242-B862685BB87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3" name="直線コネクタ 902">
          <a:extLst>
            <a:ext uri="{FF2B5EF4-FFF2-40B4-BE49-F238E27FC236}">
              <a16:creationId xmlns:a16="http://schemas.microsoft.com/office/drawing/2014/main" id="{4C0A33CC-B3CF-4F67-9B6B-5F3EC7E44D1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4" name="テキスト ボックス 903">
          <a:extLst>
            <a:ext uri="{FF2B5EF4-FFF2-40B4-BE49-F238E27FC236}">
              <a16:creationId xmlns:a16="http://schemas.microsoft.com/office/drawing/2014/main" id="{C3A6D462-1830-42EC-904C-AEEDCB8FFB9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5" name="直線コネクタ 904">
          <a:extLst>
            <a:ext uri="{FF2B5EF4-FFF2-40B4-BE49-F238E27FC236}">
              <a16:creationId xmlns:a16="http://schemas.microsoft.com/office/drawing/2014/main" id="{A0F39638-715F-40B4-8E03-0CAC91313AA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6" name="テキスト ボックス 905">
          <a:extLst>
            <a:ext uri="{FF2B5EF4-FFF2-40B4-BE49-F238E27FC236}">
              <a16:creationId xmlns:a16="http://schemas.microsoft.com/office/drawing/2014/main" id="{95121360-714F-47E6-BD54-C15772E65D5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7" name="直線コネクタ 906">
          <a:extLst>
            <a:ext uri="{FF2B5EF4-FFF2-40B4-BE49-F238E27FC236}">
              <a16:creationId xmlns:a16="http://schemas.microsoft.com/office/drawing/2014/main" id="{6D17453B-C3E1-479B-ADBE-A0BB97374BC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8" name="テキスト ボックス 907">
          <a:extLst>
            <a:ext uri="{FF2B5EF4-FFF2-40B4-BE49-F238E27FC236}">
              <a16:creationId xmlns:a16="http://schemas.microsoft.com/office/drawing/2014/main" id="{DC90AD95-C1F0-4171-B01B-EE9048B5FD6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9" name="直線コネクタ 908">
          <a:extLst>
            <a:ext uri="{FF2B5EF4-FFF2-40B4-BE49-F238E27FC236}">
              <a16:creationId xmlns:a16="http://schemas.microsoft.com/office/drawing/2014/main" id="{FBE29562-9BEE-4118-87F7-BCD7585E62B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0" name="テキスト ボックス 909">
          <a:extLst>
            <a:ext uri="{FF2B5EF4-FFF2-40B4-BE49-F238E27FC236}">
              <a16:creationId xmlns:a16="http://schemas.microsoft.com/office/drawing/2014/main" id="{A14D48AC-8B7C-432C-93B1-1D8B6A43F0D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22159B72-9B39-40C3-B761-6AB3E78ADC8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835DDE02-A20C-4B8E-A121-AB82EC81EE5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a:extLst>
            <a:ext uri="{FF2B5EF4-FFF2-40B4-BE49-F238E27FC236}">
              <a16:creationId xmlns:a16="http://schemas.microsoft.com/office/drawing/2014/main" id="{3D6412DC-DFA3-4AFD-A278-23D64954E2C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60961</xdr:rowOff>
    </xdr:from>
    <xdr:to>
      <xdr:col>116</xdr:col>
      <xdr:colOff>62864</xdr:colOff>
      <xdr:row>107</xdr:row>
      <xdr:rowOff>76200</xdr:rowOff>
    </xdr:to>
    <xdr:cxnSp macro="">
      <xdr:nvCxnSpPr>
        <xdr:cNvPr id="914" name="直線コネクタ 913">
          <a:extLst>
            <a:ext uri="{FF2B5EF4-FFF2-40B4-BE49-F238E27FC236}">
              <a16:creationId xmlns:a16="http://schemas.microsoft.com/office/drawing/2014/main" id="{1B2508B5-A78B-4D52-9E52-D4A9DF6CA9E2}"/>
            </a:ext>
          </a:extLst>
        </xdr:cNvPr>
        <xdr:cNvCxnSpPr/>
      </xdr:nvCxnSpPr>
      <xdr:spPr>
        <a:xfrm flipV="1">
          <a:off x="22160864" y="17720311"/>
          <a:ext cx="0" cy="70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915" name="【庁舎】&#10;一人当たり面積最小値テキスト">
          <a:extLst>
            <a:ext uri="{FF2B5EF4-FFF2-40B4-BE49-F238E27FC236}">
              <a16:creationId xmlns:a16="http://schemas.microsoft.com/office/drawing/2014/main" id="{C3A59796-3947-45C1-8B9C-E47B0AD518DA}"/>
            </a:ext>
          </a:extLst>
        </xdr:cNvPr>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916" name="直線コネクタ 915">
          <a:extLst>
            <a:ext uri="{FF2B5EF4-FFF2-40B4-BE49-F238E27FC236}">
              <a16:creationId xmlns:a16="http://schemas.microsoft.com/office/drawing/2014/main" id="{82FBCE79-8315-4048-B411-D8361BF6085D}"/>
            </a:ext>
          </a:extLst>
        </xdr:cNvPr>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7638</xdr:rowOff>
    </xdr:from>
    <xdr:ext cx="469744" cy="259045"/>
    <xdr:sp macro="" textlink="">
      <xdr:nvSpPr>
        <xdr:cNvPr id="917" name="【庁舎】&#10;一人当たり面積最大値テキスト">
          <a:extLst>
            <a:ext uri="{FF2B5EF4-FFF2-40B4-BE49-F238E27FC236}">
              <a16:creationId xmlns:a16="http://schemas.microsoft.com/office/drawing/2014/main" id="{9028B5A6-9A83-4095-9568-C73B3D113D0F}"/>
            </a:ext>
          </a:extLst>
        </xdr:cNvPr>
        <xdr:cNvSpPr txBox="1"/>
      </xdr:nvSpPr>
      <xdr:spPr>
        <a:xfrm>
          <a:off x="22199600" y="174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60961</xdr:rowOff>
    </xdr:from>
    <xdr:to>
      <xdr:col>116</xdr:col>
      <xdr:colOff>152400</xdr:colOff>
      <xdr:row>103</xdr:row>
      <xdr:rowOff>60961</xdr:rowOff>
    </xdr:to>
    <xdr:cxnSp macro="">
      <xdr:nvCxnSpPr>
        <xdr:cNvPr id="918" name="直線コネクタ 917">
          <a:extLst>
            <a:ext uri="{FF2B5EF4-FFF2-40B4-BE49-F238E27FC236}">
              <a16:creationId xmlns:a16="http://schemas.microsoft.com/office/drawing/2014/main" id="{9623B53F-8155-47D1-B9C3-21D65005869F}"/>
            </a:ext>
          </a:extLst>
        </xdr:cNvPr>
        <xdr:cNvCxnSpPr/>
      </xdr:nvCxnSpPr>
      <xdr:spPr>
        <a:xfrm>
          <a:off x="22072600" y="17720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919" name="【庁舎】&#10;一人当たり面積平均値テキスト">
          <a:extLst>
            <a:ext uri="{FF2B5EF4-FFF2-40B4-BE49-F238E27FC236}">
              <a16:creationId xmlns:a16="http://schemas.microsoft.com/office/drawing/2014/main" id="{E2251A70-365B-49E3-A3D9-588C7D1E9222}"/>
            </a:ext>
          </a:extLst>
        </xdr:cNvPr>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920" name="フローチャート: 判断 919">
          <a:extLst>
            <a:ext uri="{FF2B5EF4-FFF2-40B4-BE49-F238E27FC236}">
              <a16:creationId xmlns:a16="http://schemas.microsoft.com/office/drawing/2014/main" id="{83919D03-642E-4754-888E-9EF7B8DD67B8}"/>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124461</xdr:rowOff>
    </xdr:from>
    <xdr:to>
      <xdr:col>112</xdr:col>
      <xdr:colOff>38100</xdr:colOff>
      <xdr:row>106</xdr:row>
      <xdr:rowOff>54611</xdr:rowOff>
    </xdr:to>
    <xdr:sp macro="" textlink="">
      <xdr:nvSpPr>
        <xdr:cNvPr id="921" name="フローチャート: 判断 920">
          <a:extLst>
            <a:ext uri="{FF2B5EF4-FFF2-40B4-BE49-F238E27FC236}">
              <a16:creationId xmlns:a16="http://schemas.microsoft.com/office/drawing/2014/main" id="{46F93A81-387C-4893-99E4-599322EE5416}"/>
            </a:ext>
          </a:extLst>
        </xdr:cNvPr>
        <xdr:cNvSpPr/>
      </xdr:nvSpPr>
      <xdr:spPr>
        <a:xfrm>
          <a:off x="21272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22" name="フローチャート: 判断 921">
          <a:extLst>
            <a:ext uri="{FF2B5EF4-FFF2-40B4-BE49-F238E27FC236}">
              <a16:creationId xmlns:a16="http://schemas.microsoft.com/office/drawing/2014/main" id="{F7989A76-12F0-471E-87CC-01FFBB69A810}"/>
            </a:ext>
          </a:extLst>
        </xdr:cNvPr>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923" name="フローチャート: 判断 922">
          <a:extLst>
            <a:ext uri="{FF2B5EF4-FFF2-40B4-BE49-F238E27FC236}">
              <a16:creationId xmlns:a16="http://schemas.microsoft.com/office/drawing/2014/main" id="{0C173583-87C3-4989-9DF4-04A4D67C7F0C}"/>
            </a:ext>
          </a:extLst>
        </xdr:cNvPr>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24" name="フローチャート: 判断 923">
          <a:extLst>
            <a:ext uri="{FF2B5EF4-FFF2-40B4-BE49-F238E27FC236}">
              <a16:creationId xmlns:a16="http://schemas.microsoft.com/office/drawing/2014/main" id="{44DE5911-F838-4618-BDD8-F32FA1388132}"/>
            </a:ext>
          </a:extLst>
        </xdr:cNvPr>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2EC3D9D1-0B63-421C-8CD0-55A1E0AC143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71EC1505-CC96-4CD8-A798-459A9A413F0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E80FB328-AB93-469D-ACD6-86AAEB29B7B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EEF160EC-3088-4DD3-8227-9ABBBCFC646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A56F5F8-14EE-464C-A0CE-07AE8557AF1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10161</xdr:rowOff>
    </xdr:from>
    <xdr:to>
      <xdr:col>116</xdr:col>
      <xdr:colOff>114300</xdr:colOff>
      <xdr:row>103</xdr:row>
      <xdr:rowOff>111761</xdr:rowOff>
    </xdr:to>
    <xdr:sp macro="" textlink="">
      <xdr:nvSpPr>
        <xdr:cNvPr id="930" name="楕円 929">
          <a:extLst>
            <a:ext uri="{FF2B5EF4-FFF2-40B4-BE49-F238E27FC236}">
              <a16:creationId xmlns:a16="http://schemas.microsoft.com/office/drawing/2014/main" id="{0E13FD16-0479-47E2-A062-A801760260B9}"/>
            </a:ext>
          </a:extLst>
        </xdr:cNvPr>
        <xdr:cNvSpPr/>
      </xdr:nvSpPr>
      <xdr:spPr>
        <a:xfrm>
          <a:off x="221107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134638</xdr:rowOff>
    </xdr:from>
    <xdr:ext cx="469744" cy="259045"/>
    <xdr:sp macro="" textlink="">
      <xdr:nvSpPr>
        <xdr:cNvPr id="931" name="【庁舎】&#10;一人当たり面積該当値テキスト">
          <a:extLst>
            <a:ext uri="{FF2B5EF4-FFF2-40B4-BE49-F238E27FC236}">
              <a16:creationId xmlns:a16="http://schemas.microsoft.com/office/drawing/2014/main" id="{CDCDAADA-4897-411D-92EB-F94410885BDE}"/>
            </a:ext>
          </a:extLst>
        </xdr:cNvPr>
        <xdr:cNvSpPr txBox="1"/>
      </xdr:nvSpPr>
      <xdr:spPr>
        <a:xfrm>
          <a:off x="22199600" y="1762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59689</xdr:rowOff>
    </xdr:from>
    <xdr:to>
      <xdr:col>112</xdr:col>
      <xdr:colOff>38100</xdr:colOff>
      <xdr:row>103</xdr:row>
      <xdr:rowOff>161289</xdr:rowOff>
    </xdr:to>
    <xdr:sp macro="" textlink="">
      <xdr:nvSpPr>
        <xdr:cNvPr id="932" name="楕円 931">
          <a:extLst>
            <a:ext uri="{FF2B5EF4-FFF2-40B4-BE49-F238E27FC236}">
              <a16:creationId xmlns:a16="http://schemas.microsoft.com/office/drawing/2014/main" id="{DACFD2EF-A39C-4205-B766-222B8FA64055}"/>
            </a:ext>
          </a:extLst>
        </xdr:cNvPr>
        <xdr:cNvSpPr/>
      </xdr:nvSpPr>
      <xdr:spPr>
        <a:xfrm>
          <a:off x="21272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60961</xdr:rowOff>
    </xdr:from>
    <xdr:to>
      <xdr:col>116</xdr:col>
      <xdr:colOff>63500</xdr:colOff>
      <xdr:row>103</xdr:row>
      <xdr:rowOff>110489</xdr:rowOff>
    </xdr:to>
    <xdr:cxnSp macro="">
      <xdr:nvCxnSpPr>
        <xdr:cNvPr id="933" name="直線コネクタ 932">
          <a:extLst>
            <a:ext uri="{FF2B5EF4-FFF2-40B4-BE49-F238E27FC236}">
              <a16:creationId xmlns:a16="http://schemas.microsoft.com/office/drawing/2014/main" id="{42BA2722-C4C4-42F6-AE0D-8DBE568AFED0}"/>
            </a:ext>
          </a:extLst>
        </xdr:cNvPr>
        <xdr:cNvCxnSpPr/>
      </xdr:nvCxnSpPr>
      <xdr:spPr>
        <a:xfrm flipV="1">
          <a:off x="21323300" y="177203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113030</xdr:rowOff>
    </xdr:from>
    <xdr:to>
      <xdr:col>107</xdr:col>
      <xdr:colOff>101600</xdr:colOff>
      <xdr:row>103</xdr:row>
      <xdr:rowOff>43180</xdr:rowOff>
    </xdr:to>
    <xdr:sp macro="" textlink="">
      <xdr:nvSpPr>
        <xdr:cNvPr id="934" name="楕円 933">
          <a:extLst>
            <a:ext uri="{FF2B5EF4-FFF2-40B4-BE49-F238E27FC236}">
              <a16:creationId xmlns:a16="http://schemas.microsoft.com/office/drawing/2014/main" id="{5927AB57-9E97-448B-A8F3-A8E5FCDC8963}"/>
            </a:ext>
          </a:extLst>
        </xdr:cNvPr>
        <xdr:cNvSpPr/>
      </xdr:nvSpPr>
      <xdr:spPr>
        <a:xfrm>
          <a:off x="20383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163830</xdr:rowOff>
    </xdr:from>
    <xdr:to>
      <xdr:col>111</xdr:col>
      <xdr:colOff>177800</xdr:colOff>
      <xdr:row>103</xdr:row>
      <xdr:rowOff>110489</xdr:rowOff>
    </xdr:to>
    <xdr:cxnSp macro="">
      <xdr:nvCxnSpPr>
        <xdr:cNvPr id="935" name="直線コネクタ 934">
          <a:extLst>
            <a:ext uri="{FF2B5EF4-FFF2-40B4-BE49-F238E27FC236}">
              <a16:creationId xmlns:a16="http://schemas.microsoft.com/office/drawing/2014/main" id="{1F4C5868-7A10-4D54-AA6D-7756FCA51196}"/>
            </a:ext>
          </a:extLst>
        </xdr:cNvPr>
        <xdr:cNvCxnSpPr/>
      </xdr:nvCxnSpPr>
      <xdr:spPr>
        <a:xfrm>
          <a:off x="20434300" y="176517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170180</xdr:rowOff>
    </xdr:from>
    <xdr:to>
      <xdr:col>102</xdr:col>
      <xdr:colOff>165100</xdr:colOff>
      <xdr:row>101</xdr:row>
      <xdr:rowOff>100330</xdr:rowOff>
    </xdr:to>
    <xdr:sp macro="" textlink="">
      <xdr:nvSpPr>
        <xdr:cNvPr id="936" name="楕円 935">
          <a:extLst>
            <a:ext uri="{FF2B5EF4-FFF2-40B4-BE49-F238E27FC236}">
              <a16:creationId xmlns:a16="http://schemas.microsoft.com/office/drawing/2014/main" id="{A1972670-6C40-44C9-8CA0-B9DDC0FEAAB4}"/>
            </a:ext>
          </a:extLst>
        </xdr:cNvPr>
        <xdr:cNvSpPr/>
      </xdr:nvSpPr>
      <xdr:spPr>
        <a:xfrm>
          <a:off x="19494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49530</xdr:rowOff>
    </xdr:from>
    <xdr:to>
      <xdr:col>107</xdr:col>
      <xdr:colOff>50800</xdr:colOff>
      <xdr:row>102</xdr:row>
      <xdr:rowOff>163830</xdr:rowOff>
    </xdr:to>
    <xdr:cxnSp macro="">
      <xdr:nvCxnSpPr>
        <xdr:cNvPr id="937" name="直線コネクタ 936">
          <a:extLst>
            <a:ext uri="{FF2B5EF4-FFF2-40B4-BE49-F238E27FC236}">
              <a16:creationId xmlns:a16="http://schemas.microsoft.com/office/drawing/2014/main" id="{8C916220-998C-462B-98AD-EFD83AD533ED}"/>
            </a:ext>
          </a:extLst>
        </xdr:cNvPr>
        <xdr:cNvCxnSpPr/>
      </xdr:nvCxnSpPr>
      <xdr:spPr>
        <a:xfrm>
          <a:off x="19545300" y="1736598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21589</xdr:rowOff>
    </xdr:from>
    <xdr:to>
      <xdr:col>98</xdr:col>
      <xdr:colOff>38100</xdr:colOff>
      <xdr:row>99</xdr:row>
      <xdr:rowOff>123189</xdr:rowOff>
    </xdr:to>
    <xdr:sp macro="" textlink="">
      <xdr:nvSpPr>
        <xdr:cNvPr id="938" name="楕円 937">
          <a:extLst>
            <a:ext uri="{FF2B5EF4-FFF2-40B4-BE49-F238E27FC236}">
              <a16:creationId xmlns:a16="http://schemas.microsoft.com/office/drawing/2014/main" id="{FF910181-205A-4426-B866-D03906B1A746}"/>
            </a:ext>
          </a:extLst>
        </xdr:cNvPr>
        <xdr:cNvSpPr/>
      </xdr:nvSpPr>
      <xdr:spPr>
        <a:xfrm>
          <a:off x="18605500" y="169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99</xdr:row>
      <xdr:rowOff>72389</xdr:rowOff>
    </xdr:from>
    <xdr:to>
      <xdr:col>102</xdr:col>
      <xdr:colOff>114300</xdr:colOff>
      <xdr:row>101</xdr:row>
      <xdr:rowOff>49530</xdr:rowOff>
    </xdr:to>
    <xdr:cxnSp macro="">
      <xdr:nvCxnSpPr>
        <xdr:cNvPr id="939" name="直線コネクタ 938">
          <a:extLst>
            <a:ext uri="{FF2B5EF4-FFF2-40B4-BE49-F238E27FC236}">
              <a16:creationId xmlns:a16="http://schemas.microsoft.com/office/drawing/2014/main" id="{1EE7A706-CC49-44B9-97DB-89FF9D42DC9D}"/>
            </a:ext>
          </a:extLst>
        </xdr:cNvPr>
        <xdr:cNvCxnSpPr/>
      </xdr:nvCxnSpPr>
      <xdr:spPr>
        <a:xfrm>
          <a:off x="18656300" y="17045939"/>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45738</xdr:rowOff>
    </xdr:from>
    <xdr:ext cx="469744" cy="259045"/>
    <xdr:sp macro="" textlink="">
      <xdr:nvSpPr>
        <xdr:cNvPr id="940" name="n_1aveValue【庁舎】&#10;一人当たり面積">
          <a:extLst>
            <a:ext uri="{FF2B5EF4-FFF2-40B4-BE49-F238E27FC236}">
              <a16:creationId xmlns:a16="http://schemas.microsoft.com/office/drawing/2014/main" id="{EB4F4E05-3353-45FD-9D24-007E40FCE34B}"/>
            </a:ext>
          </a:extLst>
        </xdr:cNvPr>
        <xdr:cNvSpPr txBox="1"/>
      </xdr:nvSpPr>
      <xdr:spPr>
        <a:xfrm>
          <a:off x="21075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941" name="n_2aveValue【庁舎】&#10;一人当たり面積">
          <a:extLst>
            <a:ext uri="{FF2B5EF4-FFF2-40B4-BE49-F238E27FC236}">
              <a16:creationId xmlns:a16="http://schemas.microsoft.com/office/drawing/2014/main" id="{B29C5B59-71ED-4E9C-8AF8-79E6FD304655}"/>
            </a:ext>
          </a:extLst>
        </xdr:cNvPr>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942" name="n_3aveValue【庁舎】&#10;一人当たり面積">
          <a:extLst>
            <a:ext uri="{FF2B5EF4-FFF2-40B4-BE49-F238E27FC236}">
              <a16:creationId xmlns:a16="http://schemas.microsoft.com/office/drawing/2014/main" id="{650F9C3D-DE6A-460A-BBB7-A1824D0B3824}"/>
            </a:ext>
          </a:extLst>
        </xdr:cNvPr>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943" name="n_4aveValue【庁舎】&#10;一人当たり面積">
          <a:extLst>
            <a:ext uri="{FF2B5EF4-FFF2-40B4-BE49-F238E27FC236}">
              <a16:creationId xmlns:a16="http://schemas.microsoft.com/office/drawing/2014/main" id="{AEB71C63-2D23-4CE4-B44B-3FF23B98E4CA}"/>
            </a:ext>
          </a:extLst>
        </xdr:cNvPr>
        <xdr:cNvSpPr txBox="1"/>
      </xdr:nvSpPr>
      <xdr:spPr>
        <a:xfrm>
          <a:off x="18421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6366</xdr:rowOff>
    </xdr:from>
    <xdr:ext cx="469744" cy="259045"/>
    <xdr:sp macro="" textlink="">
      <xdr:nvSpPr>
        <xdr:cNvPr id="944" name="n_1mainValue【庁舎】&#10;一人当たり面積">
          <a:extLst>
            <a:ext uri="{FF2B5EF4-FFF2-40B4-BE49-F238E27FC236}">
              <a16:creationId xmlns:a16="http://schemas.microsoft.com/office/drawing/2014/main" id="{BB81DDAB-BA8F-4076-BE27-BB71BE8EDE83}"/>
            </a:ext>
          </a:extLst>
        </xdr:cNvPr>
        <xdr:cNvSpPr txBox="1"/>
      </xdr:nvSpPr>
      <xdr:spPr>
        <a:xfrm>
          <a:off x="210757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59707</xdr:rowOff>
    </xdr:from>
    <xdr:ext cx="469744" cy="259045"/>
    <xdr:sp macro="" textlink="">
      <xdr:nvSpPr>
        <xdr:cNvPr id="945" name="n_2mainValue【庁舎】&#10;一人当たり面積">
          <a:extLst>
            <a:ext uri="{FF2B5EF4-FFF2-40B4-BE49-F238E27FC236}">
              <a16:creationId xmlns:a16="http://schemas.microsoft.com/office/drawing/2014/main" id="{CFF61323-A22B-4308-AB57-D026F912A377}"/>
            </a:ext>
          </a:extLst>
        </xdr:cNvPr>
        <xdr:cNvSpPr txBox="1"/>
      </xdr:nvSpPr>
      <xdr:spPr>
        <a:xfrm>
          <a:off x="20199427" y="1737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116857</xdr:rowOff>
    </xdr:from>
    <xdr:ext cx="469744" cy="259045"/>
    <xdr:sp macro="" textlink="">
      <xdr:nvSpPr>
        <xdr:cNvPr id="946" name="n_3mainValue【庁舎】&#10;一人当たり面積">
          <a:extLst>
            <a:ext uri="{FF2B5EF4-FFF2-40B4-BE49-F238E27FC236}">
              <a16:creationId xmlns:a16="http://schemas.microsoft.com/office/drawing/2014/main" id="{D273D928-151A-4EE2-AE77-F57664EE80F0}"/>
            </a:ext>
          </a:extLst>
        </xdr:cNvPr>
        <xdr:cNvSpPr txBox="1"/>
      </xdr:nvSpPr>
      <xdr:spPr>
        <a:xfrm>
          <a:off x="19310427" y="170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97</xdr:row>
      <xdr:rowOff>139716</xdr:rowOff>
    </xdr:from>
    <xdr:ext cx="469744" cy="259045"/>
    <xdr:sp macro="" textlink="">
      <xdr:nvSpPr>
        <xdr:cNvPr id="947" name="n_4mainValue【庁舎】&#10;一人当たり面積">
          <a:extLst>
            <a:ext uri="{FF2B5EF4-FFF2-40B4-BE49-F238E27FC236}">
              <a16:creationId xmlns:a16="http://schemas.microsoft.com/office/drawing/2014/main" id="{8AD73919-1D28-4A50-A953-929D33B90D62}"/>
            </a:ext>
          </a:extLst>
        </xdr:cNvPr>
        <xdr:cNvSpPr txBox="1"/>
      </xdr:nvSpPr>
      <xdr:spPr>
        <a:xfrm>
          <a:off x="18421427" y="1677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B4F05A6D-0395-42F8-9715-5FFDCB643F5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9606F46B-0164-4D0E-87A3-0B33E71E9EA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10A606E8-4E22-4FCB-9E27-928ED929969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類似団体と比較して特に有形固定資産減価償却率が特に高くなっている施設は</a:t>
          </a:r>
          <a:r>
            <a:rPr kumimoji="1" lang="ja-JP" altLang="en-US"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(23.6</a:t>
          </a:r>
          <a:r>
            <a:rPr kumimoji="1" lang="ja-JP" altLang="en-US" sz="1100">
              <a:solidFill>
                <a:schemeClr val="dk1"/>
              </a:solidFill>
              <a:effectLst/>
              <a:latin typeface="+mn-lt"/>
              <a:ea typeface="+mn-ea"/>
              <a:cs typeface="+mn-cs"/>
            </a:rPr>
            <a:t>ﾎﾟｲﾝﾄ</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ある。</a:t>
          </a:r>
          <a:r>
            <a:rPr kumimoji="1" lang="en-US" altLang="ja-JP" sz="1100" baseline="0">
              <a:solidFill>
                <a:schemeClr val="dk1"/>
              </a:solidFill>
              <a:effectLst/>
              <a:latin typeface="+mn-lt"/>
              <a:ea typeface="+mn-ea"/>
              <a:cs typeface="+mn-cs"/>
            </a:rPr>
            <a:t>  </a:t>
          </a:r>
        </a:p>
        <a:p>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図書館については、市内９館２室あるが、一人当たりの面積は類似団体の中で最も低い状況にある。今後、資料や情報の提供・調査等の図書館サービスのあり方について、指定管理者制度の導入による管理運営方法を含めて検討していく。</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276,072
267,178
711.19
144,732,857
141,824,700
2,398,246
68,327,285
111,338,037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財政力指数は０．７１となり、類似団体平均を下回っているが、１０の市町村合併による広大な面積と多様性ある地域性により、類似団体と同様の推移をしていないものと考える。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引き続き、市税の収納率向上などに努め、自主財源の確保を図る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38805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39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38805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11995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131532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経常収支比率は、歳入経常一般財源は増額となったが、歳出経常一般財源について、物件費および補助費の減はあったものの人件費の増加により９７．５％と類似団体平均を上回っている。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人口減少が進展する中で、事業の優先度なども改めて検討し、経常経費の削減を図る。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114046</xdr:rowOff>
    </xdr:from>
    <xdr:to>
      <xdr:col>23</xdr:col>
      <xdr:colOff>133350</xdr:colOff>
      <xdr:row>65</xdr:row>
      <xdr:rowOff>133350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25829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65</xdr:row>
      <xdr:rowOff>114046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293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65</xdr:row>
      <xdr:rowOff>85090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2664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53848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39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63246</xdr:rowOff>
    </xdr:from>
    <xdr:to>
      <xdr:col>19</xdr:col>
      <xdr:colOff>184150</xdr:colOff>
      <xdr:row>65</xdr:row>
      <xdr:rowOff>164846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149623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9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人件費については、会計年度任用職員制度への移行による影響で、前年度と比較して増額となり、物件費については、臨時職員賃金やプレミアム付商品券発行の委託料の減などにより減額となったが、人件費の増額幅がより大きいため、１人当たりの額が５，６４４円の増額となった。</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今後も業務改善に努め、コストの低減を図る。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56717</xdr:rowOff>
    </xdr:from>
    <xdr:to>
      <xdr:col>23</xdr:col>
      <xdr:colOff>133350</xdr:colOff>
      <xdr:row>84</xdr:row>
      <xdr:rowOff>132378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58517"/>
          <a:ext cx="838200" cy="7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85196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72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34210</xdr:rowOff>
    </xdr:from>
    <xdr:to>
      <xdr:col>19</xdr:col>
      <xdr:colOff>133350</xdr:colOff>
      <xdr:row>84</xdr:row>
      <xdr:rowOff>56717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36010"/>
          <a:ext cx="889000" cy="2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66592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8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1098</xdr:rowOff>
    </xdr:from>
    <xdr:to>
      <xdr:col>15</xdr:col>
      <xdr:colOff>82550</xdr:colOff>
      <xdr:row>84</xdr:row>
      <xdr:rowOff>34210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02898"/>
          <a:ext cx="889000" cy="3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21548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160268</xdr:rowOff>
    </xdr:from>
    <xdr:to>
      <xdr:col>11</xdr:col>
      <xdr:colOff>31750</xdr:colOff>
      <xdr:row>84</xdr:row>
      <xdr:rowOff>1098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90618"/>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96152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16127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0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81578</xdr:rowOff>
    </xdr:from>
    <xdr:to>
      <xdr:col>23</xdr:col>
      <xdr:colOff>184150</xdr:colOff>
      <xdr:row>85</xdr:row>
      <xdr:rowOff>11728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8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53655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5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5917</xdr:rowOff>
    </xdr:from>
    <xdr:to>
      <xdr:col>19</xdr:col>
      <xdr:colOff>184150</xdr:colOff>
      <xdr:row>84</xdr:row>
      <xdr:rowOff>107517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0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92294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94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154860</xdr:rowOff>
    </xdr:from>
    <xdr:to>
      <xdr:col>15</xdr:col>
      <xdr:colOff>133350</xdr:colOff>
      <xdr:row>84</xdr:row>
      <xdr:rowOff>85010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8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69787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7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121748</xdr:rowOff>
    </xdr:from>
    <xdr:to>
      <xdr:col>11</xdr:col>
      <xdr:colOff>82550</xdr:colOff>
      <xdr:row>84</xdr:row>
      <xdr:rowOff>51898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5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36675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3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109468</xdr:rowOff>
    </xdr:from>
    <xdr:to>
      <xdr:col>7</xdr:col>
      <xdr:colOff>31750</xdr:colOff>
      <xdr:row>84</xdr:row>
      <xdr:rowOff>39618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3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24395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2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ラスパイレス指数は、９９．５と前年と比較して０．４ポイント減少している。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この主な要因としては、経験年数階層内における職員分布の変動（職員構成の変動）によるものである。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本市は、従来から人事院勧告の趣旨を尊重し、給与改定を実施しており、引き続き国、他の地方公共団体及び民間給与との均衡を踏まえ、給与の適正化に努めていく。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102659</xdr:rowOff>
    </xdr:from>
    <xdr:to>
      <xdr:col>81</xdr:col>
      <xdr:colOff>44450</xdr:colOff>
      <xdr:row>85</xdr:row>
      <xdr:rowOff>11641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504459"/>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85</xdr:row>
      <xdr:rowOff>11641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044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85</xdr:row>
      <xdr:rowOff>112184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0445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112184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85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51859</xdr:rowOff>
    </xdr:from>
    <xdr:to>
      <xdr:col>73</xdr:col>
      <xdr:colOff>44450</xdr:colOff>
      <xdr:row>84</xdr:row>
      <xdr:rowOff>153459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人口</a:t>
          </a:r>
          <a:r>
            <a:rPr kumimoji="1" lang="en-US" altLang="ja-JP" sz="1100" b="0" i="0" u="none" strike="noStrike" kern="0" cap="none" spc="0" normalizeH="0" baseline="0" noProof="0">
              <a:ln>
                <a:noFill/>
              </a:ln>
              <a:solidFill>
                <a:prstClr val="black"/>
              </a:solidFill>
              <a:effectLst/>
              <a:uLnTx/>
              <a:uFillTx/>
              <a:latin typeface="+mn-lt"/>
              <a:ea typeface="+mn-ea"/>
              <a:cs typeface="+mn-cs"/>
            </a:rPr>
            <a:t>1,000</a:t>
          </a:r>
          <a:r>
            <a:rPr kumimoji="1" lang="ja-JP" altLang="ja-JP" sz="1100" b="0" i="0" u="none" strike="noStrike" kern="0" cap="none" spc="0" normalizeH="0" baseline="0" noProof="0">
              <a:ln>
                <a:noFill/>
              </a:ln>
              <a:solidFill>
                <a:prstClr val="black"/>
              </a:solidFill>
              <a:effectLst/>
              <a:uLnTx/>
              <a:uFillTx/>
              <a:latin typeface="+mn-lt"/>
              <a:ea typeface="+mn-ea"/>
              <a:cs typeface="+mn-cs"/>
            </a:rPr>
            <a:t>人当たり職員数は８．５１人と前年と比較して０．０７ポイント増加している。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本市では合併以降、定員管理の適正化に取り組み、平成２６年度には合併時の総職員数の２割削減を</a:t>
          </a:r>
          <a:r>
            <a:rPr kumimoji="1" lang="ja-JP" altLang="en-US" sz="1100" b="0" i="0" u="none" strike="noStrike" kern="0" cap="none" spc="0" normalizeH="0" baseline="0" noProof="0">
              <a:ln>
                <a:noFill/>
              </a:ln>
              <a:solidFill>
                <a:prstClr val="black"/>
              </a:solidFill>
              <a:effectLst/>
              <a:uLnTx/>
              <a:uFillTx/>
              <a:latin typeface="+mn-lt"/>
              <a:ea typeface="+mn-ea"/>
              <a:cs typeface="+mn-cs"/>
            </a:rPr>
            <a:t>達成したが、令和</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年度においては、職員数について前年度からの変化はほぼ無いものの、</a:t>
          </a:r>
          <a:r>
            <a:rPr kumimoji="1" lang="ja-JP" altLang="ja-JP" sz="1100" b="0" i="0" u="none" strike="noStrike" kern="0" cap="none" spc="0" normalizeH="0" baseline="0" noProof="0">
              <a:ln>
                <a:noFill/>
              </a:ln>
              <a:solidFill>
                <a:prstClr val="black"/>
              </a:solidFill>
              <a:effectLst/>
              <a:uLnTx/>
              <a:uFillTx/>
              <a:latin typeface="+mn-lt"/>
              <a:ea typeface="+mn-ea"/>
              <a:cs typeface="+mn-cs"/>
            </a:rPr>
            <a:t>分母となる人口が減少したことにより指数は増加した。</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148046</xdr:rowOff>
    </xdr:from>
    <xdr:to>
      <xdr:col>81</xdr:col>
      <xdr:colOff>44450</xdr:colOff>
      <xdr:row>67</xdr:row>
      <xdr:rowOff>726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4637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85997</xdr:rowOff>
    </xdr:from>
    <xdr:to>
      <xdr:col>77</xdr:col>
      <xdr:colOff>44450</xdr:colOff>
      <xdr:row>66</xdr:row>
      <xdr:rowOff>148046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40169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70955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75656</xdr:rowOff>
    </xdr:from>
    <xdr:to>
      <xdr:col>72</xdr:col>
      <xdr:colOff>203200</xdr:colOff>
      <xdr:row>66</xdr:row>
      <xdr:rowOff>85997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39135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60614</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51526</xdr:rowOff>
    </xdr:from>
    <xdr:to>
      <xdr:col>68</xdr:col>
      <xdr:colOff>152400</xdr:colOff>
      <xdr:row>66</xdr:row>
      <xdr:rowOff>75656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3672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121376</xdr:rowOff>
    </xdr:from>
    <xdr:to>
      <xdr:col>81</xdr:col>
      <xdr:colOff>95250</xdr:colOff>
      <xdr:row>67</xdr:row>
      <xdr:rowOff>51526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4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17253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33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97246</xdr:rowOff>
    </xdr:from>
    <xdr:to>
      <xdr:col>77</xdr:col>
      <xdr:colOff>95250</xdr:colOff>
      <xdr:row>67</xdr:row>
      <xdr:rowOff>27396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4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12173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499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35197</xdr:rowOff>
    </xdr:from>
    <xdr:to>
      <xdr:col>73</xdr:col>
      <xdr:colOff>44450</xdr:colOff>
      <xdr:row>66</xdr:row>
      <xdr:rowOff>136797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3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121574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43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24856</xdr:rowOff>
    </xdr:from>
    <xdr:to>
      <xdr:col>68</xdr:col>
      <xdr:colOff>203200</xdr:colOff>
      <xdr:row>66</xdr:row>
      <xdr:rowOff>126456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3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111233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42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726</xdr:rowOff>
    </xdr:from>
    <xdr:to>
      <xdr:col>64</xdr:col>
      <xdr:colOff>152400</xdr:colOff>
      <xdr:row>66</xdr:row>
      <xdr:rowOff>102326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87103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40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実質公債費比率は４．９％となり、前年度より０．２％増加した。単年度数値では４．７％と前年度比０．２％の改善となった。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単年度数値の改善の要因は、下水道事業会計繰出金が減少したことなどにより準元利償還金が減少し</a:t>
          </a:r>
          <a:r>
            <a:rPr kumimoji="1" lang="ja-JP" altLang="en-US" sz="1000" b="0" i="0" u="none" strike="noStrike" kern="0" cap="none" spc="0" normalizeH="0" baseline="0" noProof="0">
              <a:ln>
                <a:noFill/>
              </a:ln>
              <a:solidFill>
                <a:prstClr val="black"/>
              </a:solidFill>
              <a:effectLst/>
              <a:uLnTx/>
              <a:uFillTx/>
              <a:latin typeface="+mn-lt"/>
              <a:ea typeface="+mn-ea"/>
              <a:cs typeface="+mn-cs"/>
            </a:rPr>
            <a:t>たことや</a:t>
          </a:r>
          <a:r>
            <a:rPr kumimoji="1" lang="ja-JP" altLang="ja-JP" sz="1000" b="0" i="0" u="none" strike="noStrike" kern="0" cap="none" spc="0" normalizeH="0" baseline="0" noProof="0">
              <a:ln>
                <a:noFill/>
              </a:ln>
              <a:solidFill>
                <a:prstClr val="black"/>
              </a:solidFill>
              <a:effectLst/>
              <a:uLnTx/>
              <a:uFillTx/>
              <a:latin typeface="+mn-lt"/>
              <a:ea typeface="+mn-ea"/>
              <a:cs typeface="+mn-cs"/>
            </a:rPr>
            <a:t>、標準税収入額等、交付税、臨時財政対策債等</a:t>
          </a:r>
          <a:r>
            <a:rPr kumimoji="1" lang="ja-JP" altLang="en-US" sz="1000" b="0" i="0" u="none" strike="noStrike" kern="0" cap="none" spc="0" normalizeH="0" baseline="0" noProof="0">
              <a:ln>
                <a:noFill/>
              </a:ln>
              <a:solidFill>
                <a:prstClr val="black"/>
              </a:solidFill>
              <a:effectLst/>
              <a:uLnTx/>
              <a:uFillTx/>
              <a:latin typeface="+mn-lt"/>
              <a:ea typeface="+mn-ea"/>
              <a:cs typeface="+mn-cs"/>
            </a:rPr>
            <a:t>が</a:t>
          </a:r>
          <a:r>
            <a:rPr kumimoji="1" lang="ja-JP" altLang="ja-JP" sz="1000" b="0" i="0" u="none" strike="noStrike" kern="0" cap="none" spc="0" normalizeH="0" baseline="0" noProof="0">
              <a:ln>
                <a:noFill/>
              </a:ln>
              <a:solidFill>
                <a:prstClr val="black"/>
              </a:solidFill>
              <a:effectLst/>
              <a:uLnTx/>
              <a:uFillTx/>
              <a:latin typeface="+mn-lt"/>
              <a:ea typeface="+mn-ea"/>
              <a:cs typeface="+mn-cs"/>
            </a:rPr>
            <a:t>増加したことが挙げられる。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今後、５年程度は、大規模事業の償還により元利償還額が上昇していくものと見込んでいるが、合併特例債を財源としていることから単年度比率の急激な上昇とはならないと考える。</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149981</xdr:rowOff>
    </xdr:from>
    <xdr:to>
      <xdr:col>81</xdr:col>
      <xdr:colOff>44450</xdr:colOff>
      <xdr:row>41</xdr:row>
      <xdr:rowOff>1512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0798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137782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5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149981</xdr:rowOff>
    </xdr:from>
    <xdr:to>
      <xdr:col>77</xdr:col>
      <xdr:colOff>44450</xdr:colOff>
      <xdr:row>40</xdr:row>
      <xdr:rowOff>149981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07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149981</xdr:rowOff>
    </xdr:from>
    <xdr:to>
      <xdr:col>72</xdr:col>
      <xdr:colOff>203200</xdr:colOff>
      <xdr:row>41</xdr:row>
      <xdr:rowOff>13002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0079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13002</xdr:rowOff>
    </xdr:from>
    <xdr:to>
      <xdr:col>68</xdr:col>
      <xdr:colOff>152400</xdr:colOff>
      <xdr:row>42</xdr:row>
      <xdr:rowOff>94343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042452"/>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122162</xdr:rowOff>
    </xdr:from>
    <xdr:to>
      <xdr:col>81</xdr:col>
      <xdr:colOff>95250</xdr:colOff>
      <xdr:row>41</xdr:row>
      <xdr:rowOff>52312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94239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9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99181</xdr:rowOff>
    </xdr:from>
    <xdr:to>
      <xdr:col>77</xdr:col>
      <xdr:colOff>95250</xdr:colOff>
      <xdr:row>41</xdr:row>
      <xdr:rowOff>29331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99181</xdr:rowOff>
    </xdr:from>
    <xdr:to>
      <xdr:col>73</xdr:col>
      <xdr:colOff>44450</xdr:colOff>
      <xdr:row>41</xdr:row>
      <xdr:rowOff>29331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14108</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133652</xdr:rowOff>
    </xdr:from>
    <xdr:to>
      <xdr:col>68</xdr:col>
      <xdr:colOff>203200</xdr:colOff>
      <xdr:row>41</xdr:row>
      <xdr:rowOff>63802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将来負担比率は４７．１％となり、前年度比２．７％の低下となった。</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市民テニスコート整備事業や小中学校大規模改造事業などにより合併特例債等を借り入れたものの、認定こども園整備事業や小中学校空調設備事業の償還が開始</a:t>
          </a:r>
          <a:r>
            <a:rPr kumimoji="1" lang="ja-JP" altLang="en-US" sz="1100" b="0" i="0" u="none" strike="noStrike" kern="0" cap="none" spc="0" normalizeH="0" baseline="0" noProof="0">
              <a:ln>
                <a:noFill/>
              </a:ln>
              <a:solidFill>
                <a:prstClr val="black"/>
              </a:solidFill>
              <a:effectLst/>
              <a:uLnTx/>
              <a:uFillTx/>
              <a:latin typeface="+mn-lt"/>
              <a:ea typeface="+mn-ea"/>
              <a:cs typeface="+mn-cs"/>
            </a:rPr>
            <a:t>となり</a:t>
          </a:r>
          <a:r>
            <a:rPr kumimoji="1" lang="ja-JP" altLang="ja-JP" sz="1100" b="0" i="0" u="none" strike="noStrike" kern="0" cap="none" spc="0" normalizeH="0" baseline="0" noProof="0">
              <a:ln>
                <a:noFill/>
              </a:ln>
              <a:solidFill>
                <a:prstClr val="black"/>
              </a:solidFill>
              <a:effectLst/>
              <a:uLnTx/>
              <a:uFillTx/>
              <a:latin typeface="+mn-lt"/>
              <a:ea typeface="+mn-ea"/>
              <a:cs typeface="+mn-cs"/>
            </a:rPr>
            <a:t>、償還額が借入額を上回ったことによ</a:t>
          </a:r>
          <a:r>
            <a:rPr kumimoji="1" lang="ja-JP" altLang="en-US" sz="1100" b="0" i="0" u="none" strike="noStrike" kern="0" cap="none" spc="0" normalizeH="0" baseline="0" noProof="0">
              <a:ln>
                <a:noFill/>
              </a:ln>
              <a:solidFill>
                <a:prstClr val="black"/>
              </a:solidFill>
              <a:effectLst/>
              <a:uLnTx/>
              <a:uFillTx/>
              <a:latin typeface="+mn-lt"/>
              <a:ea typeface="+mn-ea"/>
              <a:cs typeface="+mn-cs"/>
            </a:rPr>
            <a:t>る</a:t>
          </a:r>
          <a:r>
            <a:rPr kumimoji="1" lang="ja-JP" altLang="ja-JP" sz="1100" b="0" i="0" u="none" strike="noStrike" kern="0" cap="none" spc="0" normalizeH="0" baseline="0" noProof="0">
              <a:ln>
                <a:noFill/>
              </a:ln>
              <a:solidFill>
                <a:prstClr val="black"/>
              </a:solidFill>
              <a:effectLst/>
              <a:uLnTx/>
              <a:uFillTx/>
              <a:latin typeface="+mn-lt"/>
              <a:ea typeface="+mn-ea"/>
              <a:cs typeface="+mn-cs"/>
            </a:rPr>
            <a:t>地方債現在高</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ja-JP" altLang="ja-JP" sz="1100" b="0" i="0" u="none" strike="noStrike" kern="0" cap="none" spc="0" normalizeH="0" baseline="0" noProof="0">
              <a:ln>
                <a:noFill/>
              </a:ln>
              <a:solidFill>
                <a:prstClr val="black"/>
              </a:solidFill>
              <a:effectLst/>
              <a:uLnTx/>
              <a:uFillTx/>
              <a:latin typeface="+mn-lt"/>
              <a:ea typeface="+mn-ea"/>
              <a:cs typeface="+mn-cs"/>
            </a:rPr>
            <a:t>減少など</a:t>
          </a:r>
          <a:r>
            <a:rPr kumimoji="1" lang="ja-JP" altLang="en-US" sz="1100" b="0" i="0" u="none" strike="noStrike" kern="0" cap="none" spc="0" normalizeH="0" baseline="0" noProof="0">
              <a:ln>
                <a:noFill/>
              </a:ln>
              <a:solidFill>
                <a:prstClr val="black"/>
              </a:solidFill>
              <a:effectLst/>
              <a:uLnTx/>
              <a:uFillTx/>
              <a:latin typeface="+mn-lt"/>
              <a:ea typeface="+mn-ea"/>
              <a:cs typeface="+mn-cs"/>
            </a:rPr>
            <a:t>が</a:t>
          </a:r>
          <a:r>
            <a:rPr kumimoji="1" lang="ja-JP" altLang="ja-JP" sz="1100" b="0" i="0" u="none" strike="noStrike" kern="0" cap="none" spc="0" normalizeH="0" baseline="0" noProof="0">
              <a:ln>
                <a:noFill/>
              </a:ln>
              <a:solidFill>
                <a:prstClr val="black"/>
              </a:solidFill>
              <a:effectLst/>
              <a:uLnTx/>
              <a:uFillTx/>
              <a:latin typeface="+mn-lt"/>
              <a:ea typeface="+mn-ea"/>
              <a:cs typeface="+mn-cs"/>
            </a:rPr>
            <a:t>要因</a:t>
          </a:r>
          <a:r>
            <a:rPr kumimoji="1" lang="ja-JP" altLang="en-US" sz="1100" b="0" i="0" u="none" strike="noStrike" kern="0" cap="none" spc="0" normalizeH="0" baseline="0" noProof="0">
              <a:ln>
                <a:noFill/>
              </a:ln>
              <a:solidFill>
                <a:prstClr val="black"/>
              </a:solidFill>
              <a:effectLst/>
              <a:uLnTx/>
              <a:uFillTx/>
              <a:latin typeface="+mn-lt"/>
              <a:ea typeface="+mn-ea"/>
              <a:cs typeface="+mn-cs"/>
            </a:rPr>
            <a:t>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今後についても一定程度上昇が見込まれているため、事業の優先度の判断や活用する財源の選択を行うなど、引き続き、財政の健全化に努める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srgbClr val="FF0000"/>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87418</xdr:rowOff>
    </xdr:from>
    <xdr:to>
      <xdr:col>81</xdr:col>
      <xdr:colOff>44450</xdr:colOff>
      <xdr:row>17</xdr:row>
      <xdr:rowOff>123613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00206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31273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6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49883</xdr:rowOff>
    </xdr:from>
    <xdr:to>
      <xdr:col>77</xdr:col>
      <xdr:colOff>44450</xdr:colOff>
      <xdr:row>17</xdr:row>
      <xdr:rowOff>123613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964533"/>
          <a:ext cx="889000" cy="7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49883</xdr:rowOff>
    </xdr:from>
    <xdr:to>
      <xdr:col>72</xdr:col>
      <xdr:colOff>203200</xdr:colOff>
      <xdr:row>17</xdr:row>
      <xdr:rowOff>65969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96453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81774</xdr:rowOff>
    </xdr:from>
    <xdr:to>
      <xdr:col>73</xdr:col>
      <xdr:colOff>44450</xdr:colOff>
      <xdr:row>15</xdr:row>
      <xdr:rowOff>11924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19050</xdr:rowOff>
    </xdr:from>
    <xdr:to>
      <xdr:col>68</xdr:col>
      <xdr:colOff>152400</xdr:colOff>
      <xdr:row>17</xdr:row>
      <xdr:rowOff>65969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933700"/>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152823</xdr:rowOff>
    </xdr:from>
    <xdr:to>
      <xdr:col>68</xdr:col>
      <xdr:colOff>203200</xdr:colOff>
      <xdr:row>15</xdr:row>
      <xdr:rowOff>82973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36618</xdr:rowOff>
    </xdr:from>
    <xdr:to>
      <xdr:col>81</xdr:col>
      <xdr:colOff>95250</xdr:colOff>
      <xdr:row>17</xdr:row>
      <xdr:rowOff>138218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8695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92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72813</xdr:rowOff>
    </xdr:from>
    <xdr:to>
      <xdr:col>77</xdr:col>
      <xdr:colOff>95250</xdr:colOff>
      <xdr:row>18</xdr:row>
      <xdr:rowOff>2963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159190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7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170533</xdr:rowOff>
    </xdr:from>
    <xdr:to>
      <xdr:col>73</xdr:col>
      <xdr:colOff>44450</xdr:colOff>
      <xdr:row>17</xdr:row>
      <xdr:rowOff>100683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1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85460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0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15169</xdr:rowOff>
    </xdr:from>
    <xdr:to>
      <xdr:col>68</xdr:col>
      <xdr:colOff>203200</xdr:colOff>
      <xdr:row>17</xdr:row>
      <xdr:rowOff>116769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101546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1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139700</xdr:rowOff>
    </xdr:from>
    <xdr:to>
      <xdr:col>64</xdr:col>
      <xdr:colOff>152400</xdr:colOff>
      <xdr:row>17</xdr:row>
      <xdr:rowOff>69850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54627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276,072
267,178
711.19
144,732,857
141,824,700
2,398,246
68,327,285
111,338,037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本市では平成１８年の合併以降、定員管理の適正化に取り組み、平成２６年度には合併時の総職員数の２割削減を達成している。令和２年度の人件費は、会計年度任用職員制度への移行による影響により、経常収支比率では前年度比２．５ポイント増加し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また、類似団体平均を</a:t>
          </a:r>
          <a:r>
            <a:rPr kumimoji="1" lang="ja-JP" altLang="en-US" sz="1100" b="0" i="0" u="none" strike="noStrike" kern="0" cap="none" spc="0" normalizeH="0" baseline="0" noProof="0">
              <a:ln>
                <a:noFill/>
              </a:ln>
              <a:solidFill>
                <a:prstClr val="black"/>
              </a:solidFill>
              <a:effectLst/>
              <a:uLnTx/>
              <a:uFillTx/>
              <a:latin typeface="+mn-lt"/>
              <a:ea typeface="+mn-ea"/>
              <a:cs typeface="+mn-cs"/>
            </a:rPr>
            <a:t>３．６</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ポイント上回る高い水準となっていることから、引き続き、業務改善などにより、人件費の削減に努める。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66040</xdr:rowOff>
    </xdr:from>
    <xdr:to>
      <xdr:col>24</xdr:col>
      <xdr:colOff>25400</xdr:colOff>
      <xdr:row>39</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8114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119397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43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50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34290</xdr:rowOff>
    </xdr:from>
    <xdr:to>
      <xdr:col>24</xdr:col>
      <xdr:colOff>76200</xdr:colOff>
      <xdr:row>39</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物件費の経常経費充当一般財源等における比率は、会計年度任用職員制度への移行による臨時職員賃金の減などにより、１．３ポイント減少したものの、類似団体平均と比較し１．１ポイント上回っている。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市町村合併等により保有する施設が多い状況であるが、公共施設の在り方を見直す中で、施設の統廃合を図り、維持管理経費の縮減につなげる。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124714</xdr:rowOff>
    </xdr:from>
    <xdr:to>
      <xdr:col>82</xdr:col>
      <xdr:colOff>107950</xdr:colOff>
      <xdr:row>16</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964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26416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55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17272</xdr:rowOff>
    </xdr:from>
    <xdr:to>
      <xdr:col>73</xdr:col>
      <xdr:colOff>180975</xdr:colOff>
      <xdr:row>16</xdr:row>
      <xdr:rowOff>26416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60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170434</xdr:rowOff>
    </xdr:from>
    <xdr:to>
      <xdr:col>69</xdr:col>
      <xdr:colOff>92075</xdr:colOff>
      <xdr:row>16</xdr:row>
      <xdr:rowOff>17272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42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73914</xdr:rowOff>
    </xdr:from>
    <xdr:to>
      <xdr:col>82</xdr:col>
      <xdr:colOff>158750</xdr:colOff>
      <xdr:row>16</xdr:row>
      <xdr:rowOff>4064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45991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147066</xdr:rowOff>
    </xdr:from>
    <xdr:to>
      <xdr:col>74</xdr:col>
      <xdr:colOff>31750</xdr:colOff>
      <xdr:row>16</xdr:row>
      <xdr:rowOff>77216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61993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137922</xdr:rowOff>
    </xdr:from>
    <xdr:to>
      <xdr:col>69</xdr:col>
      <xdr:colOff>142875</xdr:colOff>
      <xdr:row>16</xdr:row>
      <xdr:rowOff>68072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52849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9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119634</xdr:rowOff>
    </xdr:from>
    <xdr:to>
      <xdr:col>65</xdr:col>
      <xdr:colOff>53975</xdr:colOff>
      <xdr:row>16</xdr:row>
      <xdr:rowOff>49784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34561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扶助費の経常収支比率は、</a:t>
          </a:r>
          <a:r>
            <a:rPr kumimoji="1" lang="ja-JP" altLang="en-US" sz="1100" b="0" i="0" u="none" strike="noStrike" kern="0" cap="none" spc="0" normalizeH="0" baseline="0" noProof="0">
              <a:ln>
                <a:noFill/>
              </a:ln>
              <a:solidFill>
                <a:prstClr val="black"/>
              </a:solidFill>
              <a:effectLst/>
              <a:uLnTx/>
              <a:uFillTx/>
              <a:latin typeface="+mn-lt"/>
              <a:ea typeface="+mn-ea"/>
              <a:cs typeface="+mn-cs"/>
            </a:rPr>
            <a:t>決算額は増額しているものの、前年度比では</a:t>
          </a:r>
          <a:r>
            <a:rPr kumimoji="1" lang="ja-JP" altLang="ja-JP" sz="1100" b="0" i="0" u="none" strike="noStrike" kern="0" cap="none" spc="0" normalizeH="0" baseline="0" noProof="0">
              <a:ln>
                <a:noFill/>
              </a:ln>
              <a:solidFill>
                <a:prstClr val="black"/>
              </a:solidFill>
              <a:effectLst/>
              <a:uLnTx/>
              <a:uFillTx/>
              <a:latin typeface="+mn-lt"/>
              <a:ea typeface="+mn-ea"/>
              <a:cs typeface="+mn-cs"/>
            </a:rPr>
            <a:t>０．３ポイント減少しており、類似団体平均よりも低い水準となっている。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障害福祉費においては増加傾向にあるが、</a:t>
          </a:r>
          <a:r>
            <a:rPr kumimoji="1" lang="ja-JP" altLang="ja-JP" sz="1100" b="0" i="0" u="none" strike="noStrike" kern="0" cap="none" spc="0" normalizeH="0" baseline="0" noProof="0">
              <a:ln>
                <a:noFill/>
              </a:ln>
              <a:solidFill>
                <a:prstClr val="black"/>
              </a:solidFill>
              <a:effectLst/>
              <a:uLnTx/>
              <a:uFillTx/>
              <a:latin typeface="+mn-lt"/>
              <a:ea typeface="+mn-ea"/>
              <a:cs typeface="+mn-cs"/>
            </a:rPr>
            <a:t>児童手当等給付事業</a:t>
          </a:r>
          <a:r>
            <a:rPr kumimoji="1" lang="ja-JP" altLang="en-US" sz="1100" b="0" i="0" u="none" strike="noStrike" kern="0" cap="none" spc="0" normalizeH="0" baseline="0" noProof="0">
              <a:ln>
                <a:noFill/>
              </a:ln>
              <a:solidFill>
                <a:prstClr val="black"/>
              </a:solidFill>
              <a:effectLst/>
              <a:uLnTx/>
              <a:uFillTx/>
              <a:latin typeface="+mn-lt"/>
              <a:ea typeface="+mn-ea"/>
              <a:cs typeface="+mn-cs"/>
            </a:rPr>
            <a:t>や生活保護費支給事業などにおいては対象者減等により減少しており</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、今後も生活困窮者自立支援などにより早期の自立や生活再生などに向けて取り組み、生活保護関係経費などの削減に努める。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53</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137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86377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xdr:rowOff>
    </xdr:from>
    <xdr:to>
      <xdr:col>19</xdr:col>
      <xdr:colOff>187325</xdr:colOff>
      <xdr:row>53</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099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xdr:rowOff>
    </xdr:from>
    <xdr:to>
      <xdr:col>15</xdr:col>
      <xdr:colOff>98425</xdr:colOff>
      <xdr:row>53</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099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88900</xdr:rowOff>
    </xdr:from>
    <xdr:to>
      <xdr:col>11</xdr:col>
      <xdr:colOff>9525</xdr:colOff>
      <xdr:row>53</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004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0</xdr:rowOff>
    </xdr:from>
    <xdr:to>
      <xdr:col>24</xdr:col>
      <xdr:colOff>76200</xdr:colOff>
      <xdr:row>53</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80027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133350</xdr:rowOff>
    </xdr:from>
    <xdr:to>
      <xdr:col>15</xdr:col>
      <xdr:colOff>149225</xdr:colOff>
      <xdr:row>53</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38100</xdr:rowOff>
    </xdr:from>
    <xdr:to>
      <xdr:col>6</xdr:col>
      <xdr:colOff>171450</xdr:colOff>
      <xdr:row>52</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その他に係る経常収支比率が前年度と比べ同率となったのは、高齢者の増等による介護保険事業や後期高齢者医療事業に対する繰出金の増や、合併浄化槽の受け入れ等に伴う維持管理対象浄化槽の基数の増などによる市営浄化槽事業に対する繰出金の増があったものの、国民健康保険事業への繰出金の減があったことなどによる。今後も高齢化の進展などにより介護保険事業や後期高齢者医療事業などの増傾向は続くことが見込まれるため、介護予防の推進等により、経費の縮減に努めていく。 </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0</xdr:rowOff>
    </xdr:from>
    <xdr:to>
      <xdr:col>82</xdr:col>
      <xdr:colOff>107950</xdr:colOff>
      <xdr:row>58</xdr:row>
      <xdr:rowOff>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94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133350</xdr:rowOff>
    </xdr:from>
    <xdr:to>
      <xdr:col>78</xdr:col>
      <xdr:colOff>69850</xdr:colOff>
      <xdr:row>58</xdr:row>
      <xdr:rowOff>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82550</xdr:rowOff>
    </xdr:from>
    <xdr:to>
      <xdr:col>73</xdr:col>
      <xdr:colOff>180975</xdr:colOff>
      <xdr:row>57</xdr:row>
      <xdr:rowOff>133350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855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82550</xdr:rowOff>
    </xdr:from>
    <xdr:to>
      <xdr:col>69</xdr:col>
      <xdr:colOff>92075</xdr:colOff>
      <xdr:row>57</xdr:row>
      <xdr:rowOff>95250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137177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120650</xdr:rowOff>
    </xdr:from>
    <xdr:to>
      <xdr:col>78</xdr:col>
      <xdr:colOff>120650</xdr:colOff>
      <xdr:row>58</xdr:row>
      <xdr:rowOff>50800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60977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82550</xdr:rowOff>
    </xdr:from>
    <xdr:to>
      <xdr:col>74</xdr:col>
      <xdr:colOff>31750</xdr:colOff>
      <xdr:row>58</xdr:row>
      <xdr:rowOff>12700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22877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31750</xdr:rowOff>
    </xdr:from>
    <xdr:to>
      <xdr:col>69</xdr:col>
      <xdr:colOff>142875</xdr:colOff>
      <xdr:row>57</xdr:row>
      <xdr:rowOff>133350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143527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44450</xdr:rowOff>
    </xdr:from>
    <xdr:to>
      <xdr:col>65</xdr:col>
      <xdr:colOff>53975</xdr:colOff>
      <xdr:row>57</xdr:row>
      <xdr:rowOff>146050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156227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補助費等については、下水道事業会計への繰出金の減などにより、０．６ポイント減少したものの、類似団体平均を０．８ポイント上回っている。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市が出資する法人等の団体への補助金等について、補助対象経費や事業内容を精査し、見直しを行うことなどにより経費縮減に努める。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48078</xdr:rowOff>
    </xdr:from>
    <xdr:to>
      <xdr:col>82</xdr:col>
      <xdr:colOff>107950</xdr:colOff>
      <xdr:row>37</xdr:row>
      <xdr:rowOff>113393</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391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113393</xdr:rowOff>
    </xdr:from>
    <xdr:to>
      <xdr:col>78</xdr:col>
      <xdr:colOff>69850</xdr:colOff>
      <xdr:row>37</xdr:row>
      <xdr:rowOff>167822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457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160763</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80736</xdr:rowOff>
    </xdr:from>
    <xdr:to>
      <xdr:col>73</xdr:col>
      <xdr:colOff>180975</xdr:colOff>
      <xdr:row>37</xdr:row>
      <xdr:rowOff>167822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4243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80736</xdr:rowOff>
    </xdr:from>
    <xdr:to>
      <xdr:col>69</xdr:col>
      <xdr:colOff>92075</xdr:colOff>
      <xdr:row>37</xdr:row>
      <xdr:rowOff>102507</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424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168728</xdr:rowOff>
    </xdr:from>
    <xdr:to>
      <xdr:col>82</xdr:col>
      <xdr:colOff>158750</xdr:colOff>
      <xdr:row>37</xdr:row>
      <xdr:rowOff>98878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140805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31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62593</xdr:rowOff>
    </xdr:from>
    <xdr:to>
      <xdr:col>78</xdr:col>
      <xdr:colOff>120650</xdr:colOff>
      <xdr:row>37</xdr:row>
      <xdr:rowOff>164193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148970</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49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117022</xdr:rowOff>
    </xdr:from>
    <xdr:to>
      <xdr:col>74</xdr:col>
      <xdr:colOff>31750</xdr:colOff>
      <xdr:row>38</xdr:row>
      <xdr:rowOff>47172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31949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29936</xdr:rowOff>
    </xdr:from>
    <xdr:to>
      <xdr:col>69</xdr:col>
      <xdr:colOff>142875</xdr:colOff>
      <xdr:row>37</xdr:row>
      <xdr:rowOff>131536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116312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51707</xdr:rowOff>
    </xdr:from>
    <xdr:to>
      <xdr:col>65</xdr:col>
      <xdr:colOff>53975</xdr:colOff>
      <xdr:row>37</xdr:row>
      <xdr:rowOff>153307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138084</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臨時財政特例債などの償還元金の増額があったものの、地方道路等整備事業債の減などにより、公債費の経常収支比率は０．</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ポイント減少したが、類似団体平均に比べて３．２ポイント上回っている。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将来的には大規模事業の実施に伴い増加するものと見込まれるが、事業の選択により新規発行の抑制に努める。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77</xdr:row>
      <xdr:rowOff>130811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3248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130811</xdr:rowOff>
    </xdr:from>
    <xdr:to>
      <xdr:col>19</xdr:col>
      <xdr:colOff>187325</xdr:colOff>
      <xdr:row>77</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32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146050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2486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46989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44466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80011</xdr:rowOff>
    </xdr:from>
    <xdr:to>
      <xdr:col>20</xdr:col>
      <xdr:colOff>38100</xdr:colOff>
      <xdr:row>78</xdr:row>
      <xdr:rowOff>10161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公債費以外の経常収支比率は０．３ポイント上昇している。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物件費などが減少となったものの、</a:t>
          </a:r>
          <a:r>
            <a:rPr kumimoji="1" lang="ja-JP" altLang="en-US" sz="1100" b="0" i="0" u="none" strike="noStrike" kern="0" cap="none" spc="0" normalizeH="0" baseline="0" noProof="0">
              <a:ln>
                <a:noFill/>
              </a:ln>
              <a:solidFill>
                <a:prstClr val="black"/>
              </a:solidFill>
              <a:effectLst/>
              <a:uLnTx/>
              <a:uFillTx/>
              <a:latin typeface="+mn-lt"/>
              <a:ea typeface="+mn-ea"/>
              <a:cs typeface="+mn-cs"/>
            </a:rPr>
            <a:t>人件費が会計年度任用職員制度への移行により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上昇したことによるものである。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35561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3858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96538</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146050</xdr:rowOff>
    </xdr:from>
    <xdr:to>
      <xdr:col>78</xdr:col>
      <xdr:colOff>69850</xdr:colOff>
      <xdr:row>78</xdr:row>
      <xdr:rowOff>12700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34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85089</xdr:rowOff>
    </xdr:from>
    <xdr:to>
      <xdr:col>73</xdr:col>
      <xdr:colOff>180975</xdr:colOff>
      <xdr:row>77</xdr:row>
      <xdr:rowOff>146050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2867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39370</xdr:rowOff>
    </xdr:from>
    <xdr:to>
      <xdr:col>69</xdr:col>
      <xdr:colOff>92075</xdr:colOff>
      <xdr:row>77</xdr:row>
      <xdr:rowOff>85089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2410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95250</xdr:rowOff>
    </xdr:from>
    <xdr:to>
      <xdr:col>74</xdr:col>
      <xdr:colOff>31750</xdr:colOff>
      <xdr:row>78</xdr:row>
      <xdr:rowOff>25400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34289</xdr:rowOff>
    </xdr:from>
    <xdr:to>
      <xdr:col>69</xdr:col>
      <xdr:colOff>142875</xdr:colOff>
      <xdr:row>77</xdr:row>
      <xdr:rowOff>135889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100347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92100</xdr:rowOff>
    </xdr:from>
    <xdr:to>
      <xdr:col>29</xdr:col>
      <xdr:colOff>127000</xdr:colOff>
      <xdr:row>12</xdr:row>
      <xdr:rowOff>14148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025675"/>
          <a:ext cx="647700" cy="93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16121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0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14148</xdr:rowOff>
    </xdr:from>
    <xdr:to>
      <xdr:col>26</xdr:col>
      <xdr:colOff>50800</xdr:colOff>
      <xdr:row>12</xdr:row>
      <xdr:rowOff>97770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119173"/>
          <a:ext cx="698500" cy="83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11960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74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84328</xdr:rowOff>
    </xdr:from>
    <xdr:to>
      <xdr:col>22</xdr:col>
      <xdr:colOff>114300</xdr:colOff>
      <xdr:row>12</xdr:row>
      <xdr:rowOff>97770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189353"/>
          <a:ext cx="698500" cy="13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40901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0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84328</xdr:rowOff>
    </xdr:from>
    <xdr:to>
      <xdr:col>18</xdr:col>
      <xdr:colOff>177800</xdr:colOff>
      <xdr:row>12</xdr:row>
      <xdr:rowOff>101107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189353"/>
          <a:ext cx="698500" cy="1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21104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41300</xdr:rowOff>
    </xdr:from>
    <xdr:to>
      <xdr:col>29</xdr:col>
      <xdr:colOff>177800</xdr:colOff>
      <xdr:row>11</xdr:row>
      <xdr:rowOff>142900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1974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159427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134798</xdr:rowOff>
    </xdr:from>
    <xdr:to>
      <xdr:col>26</xdr:col>
      <xdr:colOff>101600</xdr:colOff>
      <xdr:row>12</xdr:row>
      <xdr:rowOff>64948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068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75125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837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46970</xdr:rowOff>
    </xdr:from>
    <xdr:to>
      <xdr:col>22</xdr:col>
      <xdr:colOff>165100</xdr:colOff>
      <xdr:row>12</xdr:row>
      <xdr:rowOff>148570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15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158747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92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33528</xdr:rowOff>
    </xdr:from>
    <xdr:to>
      <xdr:col>19</xdr:col>
      <xdr:colOff>38100</xdr:colOff>
      <xdr:row>12</xdr:row>
      <xdr:rowOff>135128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138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145305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190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50307</xdr:rowOff>
    </xdr:from>
    <xdr:to>
      <xdr:col>15</xdr:col>
      <xdr:colOff>101600</xdr:colOff>
      <xdr:row>12</xdr:row>
      <xdr:rowOff>151907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155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162084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192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185521</xdr:rowOff>
    </xdr:from>
    <xdr:to>
      <xdr:col>29</xdr:col>
      <xdr:colOff>127000</xdr:colOff>
      <xdr:row>35</xdr:row>
      <xdr:rowOff>194018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795871"/>
          <a:ext cx="647700" cy="8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250931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6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161328</xdr:rowOff>
    </xdr:from>
    <xdr:to>
      <xdr:col>26</xdr:col>
      <xdr:colOff>50800</xdr:colOff>
      <xdr:row>35</xdr:row>
      <xdr:rowOff>185521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771678"/>
          <a:ext cx="698500" cy="24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10825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96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161328</xdr:rowOff>
    </xdr:from>
    <xdr:to>
      <xdr:col>22</xdr:col>
      <xdr:colOff>114300</xdr:colOff>
      <xdr:row>35</xdr:row>
      <xdr:rowOff>244843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771678"/>
          <a:ext cx="698500" cy="83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22521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197904</xdr:rowOff>
    </xdr:from>
    <xdr:to>
      <xdr:col>18</xdr:col>
      <xdr:colOff>177800</xdr:colOff>
      <xdr:row>35</xdr:row>
      <xdr:rowOff>244843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808254"/>
          <a:ext cx="698500" cy="4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143218</xdr:rowOff>
    </xdr:from>
    <xdr:to>
      <xdr:col>29</xdr:col>
      <xdr:colOff>177800</xdr:colOff>
      <xdr:row>35</xdr:row>
      <xdr:rowOff>244818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53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331195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9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134721</xdr:rowOff>
    </xdr:from>
    <xdr:to>
      <xdr:col>26</xdr:col>
      <xdr:colOff>101600</xdr:colOff>
      <xdr:row>35</xdr:row>
      <xdr:rowOff>236321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45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246498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513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110528</xdr:rowOff>
    </xdr:from>
    <xdr:to>
      <xdr:col>22</xdr:col>
      <xdr:colOff>165100</xdr:colOff>
      <xdr:row>35</xdr:row>
      <xdr:rowOff>212128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20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222305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489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194043</xdr:rowOff>
    </xdr:from>
    <xdr:to>
      <xdr:col>19</xdr:col>
      <xdr:colOff>38100</xdr:colOff>
      <xdr:row>35</xdr:row>
      <xdr:rowOff>295643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0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305820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57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147104</xdr:rowOff>
    </xdr:from>
    <xdr:to>
      <xdr:col>15</xdr:col>
      <xdr:colOff>101600</xdr:colOff>
      <xdr:row>35</xdr:row>
      <xdr:rowOff>248704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5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258881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52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276,072
267,178
711.19
144,732,857
141,824,700
2,398,246
68,327,285
111,338,037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166599</xdr:rowOff>
    </xdr:from>
    <xdr:to>
      <xdr:col>24</xdr:col>
      <xdr:colOff>63500</xdr:colOff>
      <xdr:row>32</xdr:row>
      <xdr:rowOff>38507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138649"/>
          <a:ext cx="838200" cy="38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40695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38507</xdr:rowOff>
    </xdr:from>
    <xdr:to>
      <xdr:col>19</xdr:col>
      <xdr:colOff>177800</xdr:colOff>
      <xdr:row>32</xdr:row>
      <xdr:rowOff>88532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24907"/>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154767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88532</xdr:rowOff>
    </xdr:from>
    <xdr:to>
      <xdr:col>15</xdr:col>
      <xdr:colOff>50800</xdr:colOff>
      <xdr:row>32</xdr:row>
      <xdr:rowOff>122136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574932"/>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159605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116078</xdr:rowOff>
    </xdr:from>
    <xdr:to>
      <xdr:col>10</xdr:col>
      <xdr:colOff>114300</xdr:colOff>
      <xdr:row>32</xdr:row>
      <xdr:rowOff>122136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602478"/>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158119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155490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115799</xdr:rowOff>
    </xdr:from>
    <xdr:to>
      <xdr:col>24</xdr:col>
      <xdr:colOff>114300</xdr:colOff>
      <xdr:row>30</xdr:row>
      <xdr:rowOff>45949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08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68826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0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159157</xdr:rowOff>
    </xdr:from>
    <xdr:to>
      <xdr:col>20</xdr:col>
      <xdr:colOff>38100</xdr:colOff>
      <xdr:row>32</xdr:row>
      <xdr:rowOff>89307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7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105834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24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37732</xdr:rowOff>
    </xdr:from>
    <xdr:to>
      <xdr:col>15</xdr:col>
      <xdr:colOff>101600</xdr:colOff>
      <xdr:row>32</xdr:row>
      <xdr:rowOff>139332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2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155859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29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71336</xdr:rowOff>
    </xdr:from>
    <xdr:to>
      <xdr:col>10</xdr:col>
      <xdr:colOff>165100</xdr:colOff>
      <xdr:row>33</xdr:row>
      <xdr:rowOff>1486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5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18013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3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65278</xdr:rowOff>
    </xdr:from>
    <xdr:to>
      <xdr:col>6</xdr:col>
      <xdr:colOff>38100</xdr:colOff>
      <xdr:row>32</xdr:row>
      <xdr:rowOff>166878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5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11955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32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8745</xdr:rowOff>
    </xdr:from>
    <xdr:to>
      <xdr:col>24</xdr:col>
      <xdr:colOff>63500</xdr:colOff>
      <xdr:row>55</xdr:row>
      <xdr:rowOff>72492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438495"/>
          <a:ext cx="838200" cy="6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110124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9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8745</xdr:rowOff>
    </xdr:from>
    <xdr:to>
      <xdr:col>19</xdr:col>
      <xdr:colOff>177800</xdr:colOff>
      <xdr:row>55</xdr:row>
      <xdr:rowOff>23261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38495"/>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115202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23261</xdr:rowOff>
    </xdr:from>
    <xdr:to>
      <xdr:col>15</xdr:col>
      <xdr:colOff>50800</xdr:colOff>
      <xdr:row>55</xdr:row>
      <xdr:rowOff>54220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53011"/>
          <a:ext cx="889000" cy="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160367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54220</xdr:rowOff>
    </xdr:from>
    <xdr:to>
      <xdr:col>10</xdr:col>
      <xdr:colOff>114300</xdr:colOff>
      <xdr:row>55</xdr:row>
      <xdr:rowOff>59445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483970"/>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77940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135531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21692</xdr:rowOff>
    </xdr:from>
    <xdr:to>
      <xdr:col>24</xdr:col>
      <xdr:colOff>114300</xdr:colOff>
      <xdr:row>55</xdr:row>
      <xdr:rowOff>123292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5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44569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0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129395</xdr:rowOff>
    </xdr:from>
    <xdr:to>
      <xdr:col>20</xdr:col>
      <xdr:colOff>38100</xdr:colOff>
      <xdr:row>55</xdr:row>
      <xdr:rowOff>59545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76072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6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143911</xdr:rowOff>
    </xdr:from>
    <xdr:to>
      <xdr:col>15</xdr:col>
      <xdr:colOff>101600</xdr:colOff>
      <xdr:row>55</xdr:row>
      <xdr:rowOff>74061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0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90588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7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3420</xdr:rowOff>
    </xdr:from>
    <xdr:to>
      <xdr:col>10</xdr:col>
      <xdr:colOff>165100</xdr:colOff>
      <xdr:row>55</xdr:row>
      <xdr:rowOff>105020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121547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20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8645</xdr:rowOff>
    </xdr:from>
    <xdr:to>
      <xdr:col>6</xdr:col>
      <xdr:colOff>38100</xdr:colOff>
      <xdr:row>55</xdr:row>
      <xdr:rowOff>110245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3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126772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21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100403</xdr:rowOff>
    </xdr:from>
    <xdr:to>
      <xdr:col>24</xdr:col>
      <xdr:colOff>63500</xdr:colOff>
      <xdr:row>77</xdr:row>
      <xdr:rowOff>132297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02053"/>
          <a:ext cx="838200" cy="3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63173</xdr:rowOff>
    </xdr:from>
    <xdr:to>
      <xdr:col>19</xdr:col>
      <xdr:colOff>177800</xdr:colOff>
      <xdr:row>77</xdr:row>
      <xdr:rowOff>100403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264823"/>
          <a:ext cx="889000" cy="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158114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63173</xdr:rowOff>
    </xdr:from>
    <xdr:to>
      <xdr:col>15</xdr:col>
      <xdr:colOff>50800</xdr:colOff>
      <xdr:row>77</xdr:row>
      <xdr:rowOff>71120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264823"/>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166169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71120</xdr:rowOff>
    </xdr:from>
    <xdr:to>
      <xdr:col>10</xdr:col>
      <xdr:colOff>114300</xdr:colOff>
      <xdr:row>77</xdr:row>
      <xdr:rowOff>78414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272770"/>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142983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128288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81497</xdr:rowOff>
    </xdr:from>
    <xdr:to>
      <xdr:col>24</xdr:col>
      <xdr:colOff>114300</xdr:colOff>
      <xdr:row>78</xdr:row>
      <xdr:rowOff>11647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59924</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6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49603</xdr:rowOff>
    </xdr:from>
    <xdr:to>
      <xdr:col>20</xdr:col>
      <xdr:colOff>38100</xdr:colOff>
      <xdr:row>77</xdr:row>
      <xdr:rowOff>151203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5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167730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02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12373</xdr:rowOff>
    </xdr:from>
    <xdr:to>
      <xdr:col>15</xdr:col>
      <xdr:colOff>101600</xdr:colOff>
      <xdr:row>77</xdr:row>
      <xdr:rowOff>113973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130500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98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20320</xdr:rowOff>
    </xdr:from>
    <xdr:to>
      <xdr:col>10</xdr:col>
      <xdr:colOff>165100</xdr:colOff>
      <xdr:row>77</xdr:row>
      <xdr:rowOff>121920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138447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9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27614</xdr:rowOff>
    </xdr:from>
    <xdr:to>
      <xdr:col>6</xdr:col>
      <xdr:colOff>38100</xdr:colOff>
      <xdr:row>77</xdr:row>
      <xdr:rowOff>129214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2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145741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00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79905</xdr:rowOff>
    </xdr:from>
    <xdr:to>
      <xdr:col>24</xdr:col>
      <xdr:colOff>63500</xdr:colOff>
      <xdr:row>98</xdr:row>
      <xdr:rowOff>128842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882005"/>
          <a:ext cx="838200" cy="4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139357</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427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128842</xdr:rowOff>
    </xdr:from>
    <xdr:to>
      <xdr:col>19</xdr:col>
      <xdr:colOff>177800</xdr:colOff>
      <xdr:row>99</xdr:row>
      <xdr:rowOff>26722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930942"/>
          <a:ext cx="889000" cy="6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146023</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4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164143</xdr:rowOff>
    </xdr:from>
    <xdr:to>
      <xdr:col>15</xdr:col>
      <xdr:colOff>50800</xdr:colOff>
      <xdr:row>99</xdr:row>
      <xdr:rowOff>26722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966243"/>
          <a:ext cx="8890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55906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51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164143</xdr:rowOff>
    </xdr:from>
    <xdr:to>
      <xdr:col>10</xdr:col>
      <xdr:colOff>114300</xdr:colOff>
      <xdr:row>99</xdr:row>
      <xdr:rowOff>53502</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966243"/>
          <a:ext cx="889000" cy="6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83566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130088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58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29105</xdr:rowOff>
    </xdr:from>
    <xdr:to>
      <xdr:col>24</xdr:col>
      <xdr:colOff>114300</xdr:colOff>
      <xdr:row>98</xdr:row>
      <xdr:rowOff>130705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7532</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8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78042</xdr:rowOff>
    </xdr:from>
    <xdr:to>
      <xdr:col>20</xdr:col>
      <xdr:colOff>38100</xdr:colOff>
      <xdr:row>99</xdr:row>
      <xdr:rowOff>8192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88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170769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97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147372</xdr:rowOff>
    </xdr:from>
    <xdr:to>
      <xdr:col>15</xdr:col>
      <xdr:colOff>101600</xdr:colOff>
      <xdr:row>99</xdr:row>
      <xdr:rowOff>77522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9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68649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704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113343</xdr:rowOff>
    </xdr:from>
    <xdr:to>
      <xdr:col>10</xdr:col>
      <xdr:colOff>165100</xdr:colOff>
      <xdr:row>99</xdr:row>
      <xdr:rowOff>43493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9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34620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700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2702</xdr:rowOff>
    </xdr:from>
    <xdr:to>
      <xdr:col>6</xdr:col>
      <xdr:colOff>38100</xdr:colOff>
      <xdr:row>99</xdr:row>
      <xdr:rowOff>104302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97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95429</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706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167937</xdr:rowOff>
    </xdr:from>
    <xdr:to>
      <xdr:col>55</xdr:col>
      <xdr:colOff>0</xdr:colOff>
      <xdr:row>39</xdr:row>
      <xdr:rowOff>6002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9639300" y="5482887"/>
          <a:ext cx="838200" cy="120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51390</xdr:rowOff>
    </xdr:from>
    <xdr:ext cx="599010"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5537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166098</xdr:rowOff>
    </xdr:from>
    <xdr:to>
      <xdr:col>50</xdr:col>
      <xdr:colOff>114300</xdr:colOff>
      <xdr:row>39</xdr:row>
      <xdr:rowOff>6002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8750300" y="6681198"/>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149264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8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166098</xdr:rowOff>
    </xdr:from>
    <xdr:to>
      <xdr:col>45</xdr:col>
      <xdr:colOff>177800</xdr:colOff>
      <xdr:row>39</xdr:row>
      <xdr:rowOff>15</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7861300" y="6681198"/>
          <a:ext cx="8890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8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xdr:rowOff>
    </xdr:from>
    <xdr:to>
      <xdr:col>41</xdr:col>
      <xdr:colOff>50800</xdr:colOff>
      <xdr:row>39</xdr:row>
      <xdr:rowOff>1887</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flipV="1">
          <a:off x="6972300" y="6686565"/>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8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117137</xdr:rowOff>
    </xdr:from>
    <xdr:to>
      <xdr:col>55</xdr:col>
      <xdr:colOff>50800</xdr:colOff>
      <xdr:row>32</xdr:row>
      <xdr:rowOff>47287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54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140014</xdr:rowOff>
    </xdr:from>
    <xdr:ext cx="599010"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528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126652</xdr:rowOff>
    </xdr:from>
    <xdr:to>
      <xdr:col>50</xdr:col>
      <xdr:colOff>165100</xdr:colOff>
      <xdr:row>39</xdr:row>
      <xdr:rowOff>56802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664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73329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64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115298</xdr:rowOff>
    </xdr:from>
    <xdr:to>
      <xdr:col>46</xdr:col>
      <xdr:colOff>38100</xdr:colOff>
      <xdr:row>39</xdr:row>
      <xdr:rowOff>45448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663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61975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640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120665</xdr:rowOff>
    </xdr:from>
    <xdr:to>
      <xdr:col>41</xdr:col>
      <xdr:colOff>101600</xdr:colOff>
      <xdr:row>39</xdr:row>
      <xdr:rowOff>50815</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663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67341</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641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122537</xdr:rowOff>
    </xdr:from>
    <xdr:to>
      <xdr:col>36</xdr:col>
      <xdr:colOff>165100</xdr:colOff>
      <xdr:row>39</xdr:row>
      <xdr:rowOff>52687</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66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69214</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641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a:extLst>
            <a:ext uri="{FF2B5EF4-FFF2-40B4-BE49-F238E27FC236}">
              <a16:creationId xmlns:a16="http://schemas.microsoft.com/office/drawing/2014/main" id="{00000000-0008-0000-0600-00006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a:extLst>
            <a:ext uri="{FF2B5EF4-FFF2-40B4-BE49-F238E27FC236}">
              <a16:creationId xmlns:a16="http://schemas.microsoft.com/office/drawing/2014/main" id="{00000000-0008-0000-0600-000065010000}"/>
            </a:ext>
          </a:extLst>
        </xdr:cNvPr>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a:extLst>
            <a:ext uri="{FF2B5EF4-FFF2-40B4-BE49-F238E27FC236}">
              <a16:creationId xmlns:a16="http://schemas.microsoft.com/office/drawing/2014/main" id="{00000000-0008-0000-0600-000067010000}"/>
            </a:ext>
          </a:extLst>
        </xdr:cNvPr>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113197</xdr:rowOff>
    </xdr:from>
    <xdr:to>
      <xdr:col>55</xdr:col>
      <xdr:colOff>0</xdr:colOff>
      <xdr:row>56</xdr:row>
      <xdr:rowOff>49974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9639300" y="9371497"/>
          <a:ext cx="838200" cy="27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21307</xdr:rowOff>
    </xdr:from>
    <xdr:ext cx="534377" cy="259045"/>
    <xdr:sp macro="" textlink="">
      <xdr:nvSpPr>
        <xdr:cNvPr id="362" name="普通建設事業費平均値テキスト">
          <a:extLst>
            <a:ext uri="{FF2B5EF4-FFF2-40B4-BE49-F238E27FC236}">
              <a16:creationId xmlns:a16="http://schemas.microsoft.com/office/drawing/2014/main" id="{00000000-0008-0000-0600-00006A010000}"/>
            </a:ext>
          </a:extLst>
        </xdr:cNvPr>
        <xdr:cNvSpPr txBox="1"/>
      </xdr:nvSpPr>
      <xdr:spPr>
        <a:xfrm>
          <a:off x="10528300" y="9622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113197</xdr:rowOff>
    </xdr:from>
    <xdr:to>
      <xdr:col>50</xdr:col>
      <xdr:colOff>114300</xdr:colOff>
      <xdr:row>56</xdr:row>
      <xdr:rowOff>30415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8750300" y="9371497"/>
          <a:ext cx="889000" cy="26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158139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7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132170</xdr:rowOff>
    </xdr:from>
    <xdr:to>
      <xdr:col>45</xdr:col>
      <xdr:colOff>177800</xdr:colOff>
      <xdr:row>56</xdr:row>
      <xdr:rowOff>30415</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a:off x="7861300" y="9390470"/>
          <a:ext cx="889000" cy="24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50568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132170</xdr:rowOff>
    </xdr:from>
    <xdr:to>
      <xdr:col>41</xdr:col>
      <xdr:colOff>50800</xdr:colOff>
      <xdr:row>55</xdr:row>
      <xdr:rowOff>25071</xdr:rowOff>
    </xdr:to>
    <xdr:cxnSp macro="">
      <xdr:nvCxnSpPr>
        <xdr:cNvPr id="370" name="直線コネクタ 369">
          <a:extLst>
            <a:ext uri="{FF2B5EF4-FFF2-40B4-BE49-F238E27FC236}">
              <a16:creationId xmlns:a16="http://schemas.microsoft.com/office/drawing/2014/main" id="{00000000-0008-0000-0600-000072010000}"/>
            </a:ext>
          </a:extLst>
        </xdr:cNvPr>
        <xdr:cNvCxnSpPr/>
      </xdr:nvCxnSpPr>
      <xdr:spPr>
        <a:xfrm flipV="1">
          <a:off x="6972300" y="9390470"/>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109046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7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3" name="フローチャート: 判断 372">
          <a:extLst>
            <a:ext uri="{FF2B5EF4-FFF2-40B4-BE49-F238E27FC236}">
              <a16:creationId xmlns:a16="http://schemas.microsoft.com/office/drawing/2014/main" id="{00000000-0008-0000-0600-000075010000}"/>
            </a:ext>
          </a:extLst>
        </xdr:cNvPr>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126006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7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170624</xdr:rowOff>
    </xdr:from>
    <xdr:to>
      <xdr:col>55</xdr:col>
      <xdr:colOff>50800</xdr:colOff>
      <xdr:row>56</xdr:row>
      <xdr:rowOff>100774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10426700" y="96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22051</xdr:rowOff>
    </xdr:from>
    <xdr:ext cx="534377" cy="259045"/>
    <xdr:sp macro="" textlink="">
      <xdr:nvSpPr>
        <xdr:cNvPr id="381" name="普通建設事業費該当値テキスト">
          <a:extLst>
            <a:ext uri="{FF2B5EF4-FFF2-40B4-BE49-F238E27FC236}">
              <a16:creationId xmlns:a16="http://schemas.microsoft.com/office/drawing/2014/main" id="{00000000-0008-0000-0600-00007D010000}"/>
            </a:ext>
          </a:extLst>
        </xdr:cNvPr>
        <xdr:cNvSpPr txBox="1"/>
      </xdr:nvSpPr>
      <xdr:spPr>
        <a:xfrm>
          <a:off x="10528300" y="945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62397</xdr:rowOff>
    </xdr:from>
    <xdr:to>
      <xdr:col>50</xdr:col>
      <xdr:colOff>165100</xdr:colOff>
      <xdr:row>54</xdr:row>
      <xdr:rowOff>163997</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9588500" y="932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9074</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9372111" y="909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151065</xdr:rowOff>
    </xdr:from>
    <xdr:to>
      <xdr:col>46</xdr:col>
      <xdr:colOff>38100</xdr:colOff>
      <xdr:row>56</xdr:row>
      <xdr:rowOff>81215</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8699500" y="95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97742</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8483111" y="935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81370</xdr:rowOff>
    </xdr:from>
    <xdr:to>
      <xdr:col>41</xdr:col>
      <xdr:colOff>101600</xdr:colOff>
      <xdr:row>55</xdr:row>
      <xdr:rowOff>11520</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7810500" y="93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28047</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7594111" y="911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145721</xdr:rowOff>
    </xdr:from>
    <xdr:to>
      <xdr:col>36</xdr:col>
      <xdr:colOff>165100</xdr:colOff>
      <xdr:row>55</xdr:row>
      <xdr:rowOff>75871</xdr:rowOff>
    </xdr:to>
    <xdr:sp macro="" textlink="">
      <xdr:nvSpPr>
        <xdr:cNvPr id="388" name="楕円 387">
          <a:extLst>
            <a:ext uri="{FF2B5EF4-FFF2-40B4-BE49-F238E27FC236}">
              <a16:creationId xmlns:a16="http://schemas.microsoft.com/office/drawing/2014/main" id="{00000000-0008-0000-0600-000084010000}"/>
            </a:ext>
          </a:extLst>
        </xdr:cNvPr>
        <xdr:cNvSpPr/>
      </xdr:nvSpPr>
      <xdr:spPr>
        <a:xfrm>
          <a:off x="6921500" y="940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92398</xdr:rowOff>
    </xdr:from>
    <xdr:ext cx="534377"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705111" y="917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a:extLst>
            <a:ext uri="{FF2B5EF4-FFF2-40B4-BE49-F238E27FC236}">
              <a16:creationId xmlns:a16="http://schemas.microsoft.com/office/drawing/2014/main" id="{00000000-0008-0000-0600-00008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88082</xdr:rowOff>
    </xdr:from>
    <xdr:to>
      <xdr:col>55</xdr:col>
      <xdr:colOff>0</xdr:colOff>
      <xdr:row>77</xdr:row>
      <xdr:rowOff>18016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9639300" y="12775382"/>
          <a:ext cx="838200" cy="44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4759</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3206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88082</xdr:rowOff>
    </xdr:from>
    <xdr:to>
      <xdr:col>50</xdr:col>
      <xdr:colOff>114300</xdr:colOff>
      <xdr:row>76</xdr:row>
      <xdr:rowOff>117411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8750300" y="12775382"/>
          <a:ext cx="889000" cy="37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121643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45654</xdr:rowOff>
    </xdr:from>
    <xdr:to>
      <xdr:col>45</xdr:col>
      <xdr:colOff>177800</xdr:colOff>
      <xdr:row>76</xdr:row>
      <xdr:rowOff>117411</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7861300" y="12732954"/>
          <a:ext cx="889000" cy="41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168848</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33218</xdr:rowOff>
    </xdr:from>
    <xdr:to>
      <xdr:col>41</xdr:col>
      <xdr:colOff>50800</xdr:colOff>
      <xdr:row>74</xdr:row>
      <xdr:rowOff>45654</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a:off x="6972300" y="12720518"/>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113847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138666</xdr:rowOff>
    </xdr:from>
    <xdr:to>
      <xdr:col>55</xdr:col>
      <xdr:colOff>50800</xdr:colOff>
      <xdr:row>77</xdr:row>
      <xdr:rowOff>68816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10426700" y="131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161543</xdr:rowOff>
    </xdr:from>
    <xdr:ext cx="534377"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10528300" y="130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37282</xdr:rowOff>
    </xdr:from>
    <xdr:to>
      <xdr:col>50</xdr:col>
      <xdr:colOff>165100</xdr:colOff>
      <xdr:row>74</xdr:row>
      <xdr:rowOff>138882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9588500" y="127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155409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9372111" y="124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66611</xdr:rowOff>
    </xdr:from>
    <xdr:to>
      <xdr:col>46</xdr:col>
      <xdr:colOff>38100</xdr:colOff>
      <xdr:row>76</xdr:row>
      <xdr:rowOff>168211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8699500" y="1309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13288</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8483111" y="1287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166304</xdr:rowOff>
    </xdr:from>
    <xdr:to>
      <xdr:col>41</xdr:col>
      <xdr:colOff>101600</xdr:colOff>
      <xdr:row>74</xdr:row>
      <xdr:rowOff>96454</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810500" y="1268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112981</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7594111" y="1245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153868</xdr:rowOff>
    </xdr:from>
    <xdr:to>
      <xdr:col>36</xdr:col>
      <xdr:colOff>165100</xdr:colOff>
      <xdr:row>74</xdr:row>
      <xdr:rowOff>84018</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921500" y="1266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100545</xdr:rowOff>
    </xdr:from>
    <xdr:ext cx="534377"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705111" y="1244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27553</xdr:rowOff>
    </xdr:from>
    <xdr:to>
      <xdr:col>55</xdr:col>
      <xdr:colOff>0</xdr:colOff>
      <xdr:row>96</xdr:row>
      <xdr:rowOff>53651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9639300" y="16486753"/>
          <a:ext cx="8382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53573</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51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27553</xdr:rowOff>
    </xdr:from>
    <xdr:to>
      <xdr:col>50</xdr:col>
      <xdr:colOff>114300</xdr:colOff>
      <xdr:row>96</xdr:row>
      <xdr:rowOff>108401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8750300" y="16486753"/>
          <a:ext cx="8890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25398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108401</xdr:rowOff>
    </xdr:from>
    <xdr:to>
      <xdr:col>45</xdr:col>
      <xdr:colOff>177800</xdr:colOff>
      <xdr:row>97</xdr:row>
      <xdr:rowOff>6635</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7861300" y="16567601"/>
          <a:ext cx="889000" cy="6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77937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6635</xdr:rowOff>
    </xdr:from>
    <xdr:to>
      <xdr:col>41</xdr:col>
      <xdr:colOff>50800</xdr:colOff>
      <xdr:row>97</xdr:row>
      <xdr:rowOff>73025</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flipV="1">
          <a:off x="6972300" y="16637285"/>
          <a:ext cx="889000" cy="6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2851</xdr:rowOff>
    </xdr:from>
    <xdr:to>
      <xdr:col>55</xdr:col>
      <xdr:colOff>50800</xdr:colOff>
      <xdr:row>96</xdr:row>
      <xdr:rowOff>104451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4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25728</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31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148203</xdr:rowOff>
    </xdr:from>
    <xdr:to>
      <xdr:col>50</xdr:col>
      <xdr:colOff>165100</xdr:colOff>
      <xdr:row>96</xdr:row>
      <xdr:rowOff>78353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4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94880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621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57601</xdr:rowOff>
    </xdr:from>
    <xdr:to>
      <xdr:col>46</xdr:col>
      <xdr:colOff>38100</xdr:colOff>
      <xdr:row>96</xdr:row>
      <xdr:rowOff>159201</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5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4278</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62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127285</xdr:rowOff>
    </xdr:from>
    <xdr:to>
      <xdr:col>41</xdr:col>
      <xdr:colOff>101600</xdr:colOff>
      <xdr:row>97</xdr:row>
      <xdr:rowOff>57435</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5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48562</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667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22225</xdr:rowOff>
    </xdr:from>
    <xdr:to>
      <xdr:col>36</xdr:col>
      <xdr:colOff>165100</xdr:colOff>
      <xdr:row>97</xdr:row>
      <xdr:rowOff>123825</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6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114952</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674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67005</xdr:rowOff>
    </xdr:from>
    <xdr:to>
      <xdr:col>85</xdr:col>
      <xdr:colOff>127000</xdr:colOff>
      <xdr:row>37</xdr:row>
      <xdr:rowOff>91237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5481300" y="6410655"/>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70985</xdr:rowOff>
    </xdr:from>
    <xdr:ext cx="378565"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414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96723</xdr:rowOff>
    </xdr:from>
    <xdr:to>
      <xdr:col>81</xdr:col>
      <xdr:colOff>50800</xdr:colOff>
      <xdr:row>37</xdr:row>
      <xdr:rowOff>91237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4592300" y="5926023"/>
          <a:ext cx="889000" cy="5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59555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57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96723</xdr:rowOff>
    </xdr:from>
    <xdr:to>
      <xdr:col>76</xdr:col>
      <xdr:colOff>114300</xdr:colOff>
      <xdr:row>35</xdr:row>
      <xdr:rowOff>156159</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3703300" y="5926023"/>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84700</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59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131013</xdr:rowOff>
    </xdr:from>
    <xdr:to>
      <xdr:col>71</xdr:col>
      <xdr:colOff>177800</xdr:colOff>
      <xdr:row>35</xdr:row>
      <xdr:rowOff>156159</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814300" y="613176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16205</xdr:rowOff>
    </xdr:from>
    <xdr:to>
      <xdr:col>85</xdr:col>
      <xdr:colOff>177800</xdr:colOff>
      <xdr:row>37</xdr:row>
      <xdr:rowOff>117805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3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39082</xdr:rowOff>
    </xdr:from>
    <xdr:ext cx="378565"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211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40437</xdr:rowOff>
    </xdr:from>
    <xdr:to>
      <xdr:col>81</xdr:col>
      <xdr:colOff>101600</xdr:colOff>
      <xdr:row>37</xdr:row>
      <xdr:rowOff>142037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35</xdr:row>
      <xdr:rowOff>158564</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292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45923</xdr:rowOff>
    </xdr:from>
    <xdr:to>
      <xdr:col>76</xdr:col>
      <xdr:colOff>165100</xdr:colOff>
      <xdr:row>34</xdr:row>
      <xdr:rowOff>147523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58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32</xdr:row>
      <xdr:rowOff>164050</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357428" y="565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105359</xdr:rowOff>
    </xdr:from>
    <xdr:to>
      <xdr:col>72</xdr:col>
      <xdr:colOff>38100</xdr:colOff>
      <xdr:row>36</xdr:row>
      <xdr:rowOff>35509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1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26636</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468428" y="619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80213</xdr:rowOff>
    </xdr:from>
    <xdr:to>
      <xdr:col>67</xdr:col>
      <xdr:colOff>101600</xdr:colOff>
      <xdr:row>36</xdr:row>
      <xdr:rowOff>10363</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0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1490</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579428" y="617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152768</xdr:rowOff>
    </xdr:from>
    <xdr:to>
      <xdr:col>85</xdr:col>
      <xdr:colOff>127000</xdr:colOff>
      <xdr:row>74</xdr:row>
      <xdr:rowOff>158102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84006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151089</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0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147472</xdr:rowOff>
    </xdr:from>
    <xdr:to>
      <xdr:col>81</xdr:col>
      <xdr:colOff>50800</xdr:colOff>
      <xdr:row>74</xdr:row>
      <xdr:rowOff>158102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2834772"/>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81100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147472</xdr:rowOff>
    </xdr:from>
    <xdr:to>
      <xdr:col>76</xdr:col>
      <xdr:colOff>114300</xdr:colOff>
      <xdr:row>75</xdr:row>
      <xdr:rowOff>47841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834772"/>
          <a:ext cx="889000" cy="7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86701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47841</xdr:rowOff>
    </xdr:from>
    <xdr:to>
      <xdr:col>71</xdr:col>
      <xdr:colOff>177800</xdr:colOff>
      <xdr:row>75</xdr:row>
      <xdr:rowOff>67101</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2906591"/>
          <a:ext cx="889000" cy="1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86625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87406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1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101968</xdr:rowOff>
    </xdr:from>
    <xdr:to>
      <xdr:col>85</xdr:col>
      <xdr:colOff>177800</xdr:colOff>
      <xdr:row>75</xdr:row>
      <xdr:rowOff>32118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7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124845</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6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107302</xdr:rowOff>
    </xdr:from>
    <xdr:to>
      <xdr:col>81</xdr:col>
      <xdr:colOff>101600</xdr:colOff>
      <xdr:row>75</xdr:row>
      <xdr:rowOff>37452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7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53979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56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96672</xdr:rowOff>
    </xdr:from>
    <xdr:to>
      <xdr:col>76</xdr:col>
      <xdr:colOff>165100</xdr:colOff>
      <xdr:row>75</xdr:row>
      <xdr:rowOff>26822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7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43349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5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168491</xdr:rowOff>
    </xdr:from>
    <xdr:to>
      <xdr:col>72</xdr:col>
      <xdr:colOff>38100</xdr:colOff>
      <xdr:row>75</xdr:row>
      <xdr:rowOff>98641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8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115168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6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16301</xdr:rowOff>
    </xdr:from>
    <xdr:to>
      <xdr:col>67</xdr:col>
      <xdr:colOff>101600</xdr:colOff>
      <xdr:row>75</xdr:row>
      <xdr:rowOff>117901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87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134428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65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11730</xdr:rowOff>
    </xdr:from>
    <xdr:to>
      <xdr:col>85</xdr:col>
      <xdr:colOff>127000</xdr:colOff>
      <xdr:row>98</xdr:row>
      <xdr:rowOff>98644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813830"/>
          <a:ext cx="838200" cy="8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53393</xdr:rowOff>
    </xdr:from>
    <xdr:ext cx="469744"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341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98644</xdr:rowOff>
    </xdr:from>
    <xdr:to>
      <xdr:col>81</xdr:col>
      <xdr:colOff>50800</xdr:colOff>
      <xdr:row>98</xdr:row>
      <xdr:rowOff>111261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900744"/>
          <a:ext cx="889000" cy="1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46428" y="162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82093</xdr:rowOff>
    </xdr:from>
    <xdr:to>
      <xdr:col>76</xdr:col>
      <xdr:colOff>114300</xdr:colOff>
      <xdr:row>98</xdr:row>
      <xdr:rowOff>111261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884193"/>
          <a:ext cx="889000" cy="2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162588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80446</xdr:rowOff>
    </xdr:from>
    <xdr:to>
      <xdr:col>71</xdr:col>
      <xdr:colOff>177800</xdr:colOff>
      <xdr:row>98</xdr:row>
      <xdr:rowOff>82093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882546"/>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132380</xdr:rowOff>
    </xdr:from>
    <xdr:to>
      <xdr:col>85</xdr:col>
      <xdr:colOff>177800</xdr:colOff>
      <xdr:row>98</xdr:row>
      <xdr:rowOff>62530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7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47307</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6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47844</xdr:rowOff>
    </xdr:from>
    <xdr:to>
      <xdr:col>81</xdr:col>
      <xdr:colOff>101600</xdr:colOff>
      <xdr:row>98</xdr:row>
      <xdr:rowOff>149444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84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140571</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2017" y="16942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60461</xdr:rowOff>
    </xdr:from>
    <xdr:to>
      <xdr:col>76</xdr:col>
      <xdr:colOff>165100</xdr:colOff>
      <xdr:row>98</xdr:row>
      <xdr:rowOff>162061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153188</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3017" y="16955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31293</xdr:rowOff>
    </xdr:from>
    <xdr:to>
      <xdr:col>72</xdr:col>
      <xdr:colOff>38100</xdr:colOff>
      <xdr:row>98</xdr:row>
      <xdr:rowOff>132893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124020</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92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29646</xdr:rowOff>
    </xdr:from>
    <xdr:to>
      <xdr:col>67</xdr:col>
      <xdr:colOff>101600</xdr:colOff>
      <xdr:row>98</xdr:row>
      <xdr:rowOff>131246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122373</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9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46954</xdr:rowOff>
    </xdr:from>
    <xdr:to>
      <xdr:col>116</xdr:col>
      <xdr:colOff>63500</xdr:colOff>
      <xdr:row>39</xdr:row>
      <xdr:rowOff>87775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3504"/>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46954</xdr:rowOff>
    </xdr:from>
    <xdr:to>
      <xdr:col>111</xdr:col>
      <xdr:colOff>177800</xdr:colOff>
      <xdr:row>39</xdr:row>
      <xdr:rowOff>53811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6733504"/>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14297</xdr:rowOff>
    </xdr:from>
    <xdr:to>
      <xdr:col>107</xdr:col>
      <xdr:colOff>50800</xdr:colOff>
      <xdr:row>39</xdr:row>
      <xdr:rowOff>53811</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00847"/>
          <a:ext cx="889000" cy="3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14297</xdr:rowOff>
    </xdr:from>
    <xdr:to>
      <xdr:col>102</xdr:col>
      <xdr:colOff>114300</xdr:colOff>
      <xdr:row>39</xdr:row>
      <xdr:rowOff>90388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700847"/>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36975</xdr:rowOff>
    </xdr:from>
    <xdr:to>
      <xdr:col>116</xdr:col>
      <xdr:colOff>114300</xdr:colOff>
      <xdr:row>39</xdr:row>
      <xdr:rowOff>138575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7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123352</xdr:rowOff>
    </xdr:from>
    <xdr:ext cx="313932"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638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167604</xdr:rowOff>
    </xdr:from>
    <xdr:to>
      <xdr:col>112</xdr:col>
      <xdr:colOff>38100</xdr:colOff>
      <xdr:row>39</xdr:row>
      <xdr:rowOff>97754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88881</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34017" y="6775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3011</xdr:rowOff>
    </xdr:from>
    <xdr:to>
      <xdr:col>107</xdr:col>
      <xdr:colOff>101600</xdr:colOff>
      <xdr:row>39</xdr:row>
      <xdr:rowOff>104611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95738</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5017" y="6782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134947</xdr:rowOff>
    </xdr:from>
    <xdr:to>
      <xdr:col>102</xdr:col>
      <xdr:colOff>165100</xdr:colOff>
      <xdr:row>39</xdr:row>
      <xdr:rowOff>65097</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56224</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56017" y="6742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39588</xdr:rowOff>
    </xdr:from>
    <xdr:to>
      <xdr:col>98</xdr:col>
      <xdr:colOff>38100</xdr:colOff>
      <xdr:row>39</xdr:row>
      <xdr:rowOff>141188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72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132315</xdr:rowOff>
    </xdr:from>
    <xdr:ext cx="313932"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99333" y="6818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36830</xdr:rowOff>
    </xdr:from>
    <xdr:to>
      <xdr:col>116</xdr:col>
      <xdr:colOff>63500</xdr:colOff>
      <xdr:row>59</xdr:row>
      <xdr:rowOff>36830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15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113030</xdr:rowOff>
    </xdr:from>
    <xdr:to>
      <xdr:col>111</xdr:col>
      <xdr:colOff>177800</xdr:colOff>
      <xdr:row>59</xdr:row>
      <xdr:rowOff>36830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0571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113030</xdr:rowOff>
    </xdr:from>
    <xdr:to>
      <xdr:col>107</xdr:col>
      <xdr:colOff>50800</xdr:colOff>
      <xdr:row>59</xdr:row>
      <xdr:rowOff>36906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10057130"/>
          <a:ext cx="8890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22047</xdr:rowOff>
    </xdr:from>
    <xdr:to>
      <xdr:col>102</xdr:col>
      <xdr:colOff>114300</xdr:colOff>
      <xdr:row>59</xdr:row>
      <xdr:rowOff>36906</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1013759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157480</xdr:rowOff>
    </xdr:from>
    <xdr:to>
      <xdr:col>116</xdr:col>
      <xdr:colOff>114300</xdr:colOff>
      <xdr:row>59</xdr:row>
      <xdr:rowOff>87630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72407</xdr:rowOff>
    </xdr:from>
    <xdr:ext cx="378565"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10016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157480</xdr:rowOff>
    </xdr:from>
    <xdr:to>
      <xdr:col>112</xdr:col>
      <xdr:colOff>38100</xdr:colOff>
      <xdr:row>59</xdr:row>
      <xdr:rowOff>87630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78757</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34017" y="10194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62230</xdr:rowOff>
    </xdr:from>
    <xdr:to>
      <xdr:col>107</xdr:col>
      <xdr:colOff>101600</xdr:colOff>
      <xdr:row>58</xdr:row>
      <xdr:rowOff>163830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0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154957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157556</xdr:rowOff>
    </xdr:from>
    <xdr:to>
      <xdr:col>102</xdr:col>
      <xdr:colOff>165100</xdr:colOff>
      <xdr:row>59</xdr:row>
      <xdr:rowOff>87706</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1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78833</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88333" y="1019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142697</xdr:rowOff>
    </xdr:from>
    <xdr:to>
      <xdr:col>98</xdr:col>
      <xdr:colOff>38100</xdr:colOff>
      <xdr:row>59</xdr:row>
      <xdr:rowOff>72847</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0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63974</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67017" y="10179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124109</xdr:rowOff>
    </xdr:from>
    <xdr:to>
      <xdr:col>116</xdr:col>
      <xdr:colOff>63500</xdr:colOff>
      <xdr:row>74</xdr:row>
      <xdr:rowOff>23023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639959"/>
          <a:ext cx="838200" cy="7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157898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5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23023</xdr:rowOff>
    </xdr:from>
    <xdr:to>
      <xdr:col>111</xdr:col>
      <xdr:colOff>177800</xdr:colOff>
      <xdr:row>74</xdr:row>
      <xdr:rowOff>89453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710323"/>
          <a:ext cx="889000" cy="6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70253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89453</xdr:rowOff>
    </xdr:from>
    <xdr:to>
      <xdr:col>107</xdr:col>
      <xdr:colOff>50800</xdr:colOff>
      <xdr:row>74</xdr:row>
      <xdr:rowOff>116886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77675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86301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80996</xdr:rowOff>
    </xdr:from>
    <xdr:to>
      <xdr:col>102</xdr:col>
      <xdr:colOff>114300</xdr:colOff>
      <xdr:row>74</xdr:row>
      <xdr:rowOff>116886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768296"/>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67967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60012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73309</xdr:rowOff>
    </xdr:from>
    <xdr:to>
      <xdr:col>116</xdr:col>
      <xdr:colOff>114300</xdr:colOff>
      <xdr:row>74</xdr:row>
      <xdr:rowOff>3459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58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96186</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44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143673</xdr:rowOff>
    </xdr:from>
    <xdr:to>
      <xdr:col>112</xdr:col>
      <xdr:colOff>38100</xdr:colOff>
      <xdr:row>74</xdr:row>
      <xdr:rowOff>73823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65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90350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4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38653</xdr:rowOff>
    </xdr:from>
    <xdr:to>
      <xdr:col>107</xdr:col>
      <xdr:colOff>101600</xdr:colOff>
      <xdr:row>74</xdr:row>
      <xdr:rowOff>140253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72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156780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5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66086</xdr:rowOff>
    </xdr:from>
    <xdr:to>
      <xdr:col>102</xdr:col>
      <xdr:colOff>165100</xdr:colOff>
      <xdr:row>74</xdr:row>
      <xdr:rowOff>167686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7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12763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52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30196</xdr:rowOff>
    </xdr:from>
    <xdr:to>
      <xdr:col>98</xdr:col>
      <xdr:colOff>38100</xdr:colOff>
      <xdr:row>74</xdr:row>
      <xdr:rowOff>131796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7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148323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49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人件費は、市町村合併以降取り組んできた職員数の削減の当初の目標を平成２６年度で達成したものの、類似団体と比較すると依然として高い水準にある。</a:t>
          </a:r>
          <a:r>
            <a:rPr kumimoji="1" lang="ja-JP" altLang="en-US" sz="1100" b="0" i="0" u="none" strike="noStrike" kern="0" cap="none" spc="0" normalizeH="0" baseline="0" noProof="0">
              <a:ln>
                <a:noFill/>
              </a:ln>
              <a:solidFill>
                <a:prstClr val="black"/>
              </a:solidFill>
              <a:effectLst/>
              <a:uLnTx/>
              <a:uFillTx/>
              <a:latin typeface="+mn-lt"/>
              <a:ea typeface="+mn-ea"/>
              <a:cs typeface="+mn-cs"/>
            </a:rPr>
            <a:t>なお、令和２年度は、会計年度任用職員制度への移行による影響で、住民一人あたりのコストは大幅な増額となった。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　物件費については、臨時職員賃金の減などにより減少したものの、市域の広さから管理する施設数の多さなどにより維持管理経費がかかり市民一人あたり</a:t>
          </a:r>
          <a:r>
            <a:rPr kumimoji="1" lang="en-US" altLang="ja-JP" sz="1100" b="0" i="0" u="none" strike="noStrike" kern="0" cap="none" spc="0" normalizeH="0" baseline="0" noProof="0">
              <a:ln>
                <a:noFill/>
              </a:ln>
              <a:solidFill>
                <a:prstClr val="black"/>
              </a:solidFill>
              <a:effectLst/>
              <a:uLnTx/>
              <a:uFillTx/>
              <a:latin typeface="+mn-lt"/>
              <a:ea typeface="+mn-ea"/>
              <a:cs typeface="+mn-cs"/>
            </a:rPr>
            <a:t>63,616</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円となり、類似団体より高くなっている。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補助費等については、特別定額給付金などの新型コロナウイルス感染症対策事業により住民一人当たりのコストは大きく増額しているが、全国的な施策等が多いため類似団体平均値と同程度となった。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　普通建設事業費については、文化ホール整備事業完了の影響などにより、住民一人当たりのコストは前年度より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19,575</a:t>
          </a:r>
          <a:r>
            <a:rPr kumimoji="1" lang="ja-JP" altLang="en-US" sz="1100" b="0" i="0" u="none" strike="noStrike" kern="0" cap="none" spc="0" normalizeH="0" baseline="0" noProof="0">
              <a:ln>
                <a:noFill/>
              </a:ln>
              <a:solidFill>
                <a:prstClr val="black"/>
              </a:solidFill>
              <a:effectLst/>
              <a:uLnTx/>
              <a:uFillTx/>
              <a:latin typeface="+mn-lt"/>
              <a:ea typeface="+mn-ea"/>
              <a:cs typeface="+mn-cs"/>
            </a:rPr>
            <a:t>円減額となった。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今後については、公債費の増加も見込まれる中で健全な財政運営を行っていく必要がある。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276,072
267,178
711.19
144,732,857
141,824,700
2,398,246
68,327,285
111,338,037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158445</xdr:rowOff>
    </xdr:from>
    <xdr:to>
      <xdr:col>24</xdr:col>
      <xdr:colOff>63500</xdr:colOff>
      <xdr:row>36</xdr:row>
      <xdr:rowOff>28143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5919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157954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158445</xdr:rowOff>
    </xdr:from>
    <xdr:to>
      <xdr:col>19</xdr:col>
      <xdr:colOff>177800</xdr:colOff>
      <xdr:row>35</xdr:row>
      <xdr:rowOff>165760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5919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5740</xdr:rowOff>
    </xdr:from>
    <xdr:to>
      <xdr:col>15</xdr:col>
      <xdr:colOff>50800</xdr:colOff>
      <xdr:row>35</xdr:row>
      <xdr:rowOff>165760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0649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5740</xdr:rowOff>
    </xdr:from>
    <xdr:to>
      <xdr:col>10</xdr:col>
      <xdr:colOff>114300</xdr:colOff>
      <xdr:row>35</xdr:row>
      <xdr:rowOff>24943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06490"/>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148793</xdr:rowOff>
    </xdr:from>
    <xdr:to>
      <xdr:col>24</xdr:col>
      <xdr:colOff>114300</xdr:colOff>
      <xdr:row>36</xdr:row>
      <xdr:rowOff>78943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127220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107645</xdr:rowOff>
    </xdr:from>
    <xdr:to>
      <xdr:col>20</xdr:col>
      <xdr:colOff>38100</xdr:colOff>
      <xdr:row>36</xdr:row>
      <xdr:rowOff>37795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54322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8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114960</xdr:rowOff>
    </xdr:from>
    <xdr:to>
      <xdr:col>15</xdr:col>
      <xdr:colOff>101600</xdr:colOff>
      <xdr:row>36</xdr:row>
      <xdr:rowOff>45110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61637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126390</xdr:rowOff>
    </xdr:from>
    <xdr:to>
      <xdr:col>10</xdr:col>
      <xdr:colOff>165100</xdr:colOff>
      <xdr:row>35</xdr:row>
      <xdr:rowOff>56540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73067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145593</xdr:rowOff>
    </xdr:from>
    <xdr:to>
      <xdr:col>6</xdr:col>
      <xdr:colOff>38100</xdr:colOff>
      <xdr:row>35</xdr:row>
      <xdr:rowOff>75743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7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92270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5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3628</xdr:rowOff>
    </xdr:from>
    <xdr:to>
      <xdr:col>24</xdr:col>
      <xdr:colOff>63500</xdr:colOff>
      <xdr:row>58</xdr:row>
      <xdr:rowOff>146928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8919028"/>
          <a:ext cx="838200" cy="117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21052</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8936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146928</xdr:rowOff>
    </xdr:from>
    <xdr:to>
      <xdr:col>19</xdr:col>
      <xdr:colOff>177800</xdr:colOff>
      <xdr:row>58</xdr:row>
      <xdr:rowOff>166326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91028"/>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42355</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101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159654</xdr:rowOff>
    </xdr:from>
    <xdr:to>
      <xdr:col>15</xdr:col>
      <xdr:colOff>50800</xdr:colOff>
      <xdr:row>58</xdr:row>
      <xdr:rowOff>166326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103754"/>
          <a:ext cx="889000" cy="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68775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116829</xdr:rowOff>
    </xdr:from>
    <xdr:to>
      <xdr:col>10</xdr:col>
      <xdr:colOff>114300</xdr:colOff>
      <xdr:row>58</xdr:row>
      <xdr:rowOff>159654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60929"/>
          <a:ext cx="889000" cy="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41836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45730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1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124278</xdr:rowOff>
    </xdr:from>
    <xdr:to>
      <xdr:col>24</xdr:col>
      <xdr:colOff>114300</xdr:colOff>
      <xdr:row>52</xdr:row>
      <xdr:rowOff>54428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86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147155</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71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96128</xdr:rowOff>
    </xdr:from>
    <xdr:to>
      <xdr:col>20</xdr:col>
      <xdr:colOff>38100</xdr:colOff>
      <xdr:row>59</xdr:row>
      <xdr:rowOff>26278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42805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1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115526</xdr:rowOff>
    </xdr:from>
    <xdr:to>
      <xdr:col>15</xdr:col>
      <xdr:colOff>101600</xdr:colOff>
      <xdr:row>59</xdr:row>
      <xdr:rowOff>45676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62203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83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108854</xdr:rowOff>
    </xdr:from>
    <xdr:to>
      <xdr:col>10</xdr:col>
      <xdr:colOff>165100</xdr:colOff>
      <xdr:row>59</xdr:row>
      <xdr:rowOff>39004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5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30131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66029</xdr:rowOff>
    </xdr:from>
    <xdr:to>
      <xdr:col>6</xdr:col>
      <xdr:colOff>38100</xdr:colOff>
      <xdr:row>58</xdr:row>
      <xdr:rowOff>167629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12706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78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130670</xdr:rowOff>
    </xdr:from>
    <xdr:to>
      <xdr:col>24</xdr:col>
      <xdr:colOff>63500</xdr:colOff>
      <xdr:row>77</xdr:row>
      <xdr:rowOff>48616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60870"/>
          <a:ext cx="838200" cy="8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97769</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48616</xdr:rowOff>
    </xdr:from>
    <xdr:to>
      <xdr:col>19</xdr:col>
      <xdr:colOff>177800</xdr:colOff>
      <xdr:row>77</xdr:row>
      <xdr:rowOff>113145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50266"/>
          <a:ext cx="889000" cy="6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125963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1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81153</xdr:rowOff>
    </xdr:from>
    <xdr:to>
      <xdr:col>15</xdr:col>
      <xdr:colOff>50800</xdr:colOff>
      <xdr:row>77</xdr:row>
      <xdr:rowOff>113145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82803"/>
          <a:ext cx="889000" cy="3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35907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81153</xdr:rowOff>
    </xdr:from>
    <xdr:to>
      <xdr:col>10</xdr:col>
      <xdr:colOff>114300</xdr:colOff>
      <xdr:row>77</xdr:row>
      <xdr:rowOff>140678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82803"/>
          <a:ext cx="889000" cy="5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79870</xdr:rowOff>
    </xdr:from>
    <xdr:to>
      <xdr:col>24</xdr:col>
      <xdr:colOff>114300</xdr:colOff>
      <xdr:row>77</xdr:row>
      <xdr:rowOff>10020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58297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8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169266</xdr:rowOff>
    </xdr:from>
    <xdr:to>
      <xdr:col>20</xdr:col>
      <xdr:colOff>38100</xdr:colOff>
      <xdr:row>77</xdr:row>
      <xdr:rowOff>99416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90543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9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62345</xdr:rowOff>
    </xdr:from>
    <xdr:to>
      <xdr:col>15</xdr:col>
      <xdr:colOff>101600</xdr:colOff>
      <xdr:row>77</xdr:row>
      <xdr:rowOff>163945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155072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5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30353</xdr:rowOff>
    </xdr:from>
    <xdr:to>
      <xdr:col>10</xdr:col>
      <xdr:colOff>165100</xdr:colOff>
      <xdr:row>77</xdr:row>
      <xdr:rowOff>131953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123080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2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89878</xdr:rowOff>
    </xdr:from>
    <xdr:to>
      <xdr:col>6</xdr:col>
      <xdr:colOff>38100</xdr:colOff>
      <xdr:row>78</xdr:row>
      <xdr:rowOff>20028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11155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8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156807</xdr:rowOff>
    </xdr:from>
    <xdr:to>
      <xdr:col>24</xdr:col>
      <xdr:colOff>63500</xdr:colOff>
      <xdr:row>94</xdr:row>
      <xdr:rowOff>23533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101657"/>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165244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14046</xdr:rowOff>
    </xdr:from>
    <xdr:to>
      <xdr:col>19</xdr:col>
      <xdr:colOff>177800</xdr:colOff>
      <xdr:row>94</xdr:row>
      <xdr:rowOff>23533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130346"/>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152176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14008</xdr:rowOff>
    </xdr:from>
    <xdr:to>
      <xdr:col>15</xdr:col>
      <xdr:colOff>50800</xdr:colOff>
      <xdr:row>94</xdr:row>
      <xdr:rowOff>14046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13030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25683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14008</xdr:rowOff>
    </xdr:from>
    <xdr:to>
      <xdr:col>10</xdr:col>
      <xdr:colOff>114300</xdr:colOff>
      <xdr:row>94</xdr:row>
      <xdr:rowOff>16447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130308"/>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16997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28618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106007</xdr:rowOff>
    </xdr:from>
    <xdr:to>
      <xdr:col>24</xdr:col>
      <xdr:colOff>114300</xdr:colOff>
      <xdr:row>94</xdr:row>
      <xdr:rowOff>36157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0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128884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0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144183</xdr:rowOff>
    </xdr:from>
    <xdr:to>
      <xdr:col>20</xdr:col>
      <xdr:colOff>38100</xdr:colOff>
      <xdr:row>94</xdr:row>
      <xdr:rowOff>74333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08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90860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86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134696</xdr:rowOff>
    </xdr:from>
    <xdr:to>
      <xdr:col>15</xdr:col>
      <xdr:colOff>101600</xdr:colOff>
      <xdr:row>94</xdr:row>
      <xdr:rowOff>64846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0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81373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85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134658</xdr:rowOff>
    </xdr:from>
    <xdr:to>
      <xdr:col>10</xdr:col>
      <xdr:colOff>165100</xdr:colOff>
      <xdr:row>94</xdr:row>
      <xdr:rowOff>64808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0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81335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8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137097</xdr:rowOff>
    </xdr:from>
    <xdr:to>
      <xdr:col>6</xdr:col>
      <xdr:colOff>38100</xdr:colOff>
      <xdr:row>94</xdr:row>
      <xdr:rowOff>67247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08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83774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85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138938</xdr:rowOff>
    </xdr:from>
    <xdr:to>
      <xdr:col>55</xdr:col>
      <xdr:colOff>0</xdr:colOff>
      <xdr:row>38</xdr:row>
      <xdr:rowOff>143891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4038"/>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138938</xdr:rowOff>
    </xdr:from>
    <xdr:to>
      <xdr:col>50</xdr:col>
      <xdr:colOff>114300</xdr:colOff>
      <xdr:row>38</xdr:row>
      <xdr:rowOff>139319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540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138557</xdr:rowOff>
    </xdr:from>
    <xdr:to>
      <xdr:col>45</xdr:col>
      <xdr:colOff>177800</xdr:colOff>
      <xdr:row>38</xdr:row>
      <xdr:rowOff>139319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36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138557</xdr:rowOff>
    </xdr:from>
    <xdr:to>
      <xdr:col>41</xdr:col>
      <xdr:colOff>50800</xdr:colOff>
      <xdr:row>38</xdr:row>
      <xdr:rowOff>138938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536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93091</xdr:rowOff>
    </xdr:from>
    <xdr:to>
      <xdr:col>55</xdr:col>
      <xdr:colOff>50800</xdr:colOff>
      <xdr:row>39</xdr:row>
      <xdr:rowOff>23241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8018</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88138</xdr:rowOff>
    </xdr:from>
    <xdr:to>
      <xdr:col>50</xdr:col>
      <xdr:colOff>165100</xdr:colOff>
      <xdr:row>39</xdr:row>
      <xdr:rowOff>18288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9415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88519</xdr:rowOff>
    </xdr:from>
    <xdr:to>
      <xdr:col>46</xdr:col>
      <xdr:colOff>38100</xdr:colOff>
      <xdr:row>39</xdr:row>
      <xdr:rowOff>18669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9796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9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87757</xdr:rowOff>
    </xdr:from>
    <xdr:to>
      <xdr:col>41</xdr:col>
      <xdr:colOff>101600</xdr:colOff>
      <xdr:row>39</xdr:row>
      <xdr:rowOff>17907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9034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95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88138</xdr:rowOff>
    </xdr:from>
    <xdr:to>
      <xdr:col>36</xdr:col>
      <xdr:colOff>165100</xdr:colOff>
      <xdr:row>39</xdr:row>
      <xdr:rowOff>18288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9415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150140</xdr:rowOff>
    </xdr:from>
    <xdr:to>
      <xdr:col>55</xdr:col>
      <xdr:colOff>0</xdr:colOff>
      <xdr:row>55</xdr:row>
      <xdr:rowOff>46889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408440"/>
          <a:ext cx="8382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107789</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0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46889</xdr:rowOff>
    </xdr:from>
    <xdr:to>
      <xdr:col>50</xdr:col>
      <xdr:colOff>114300</xdr:colOff>
      <xdr:row>55</xdr:row>
      <xdr:rowOff>60833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476639"/>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56964</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1000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43612</xdr:rowOff>
    </xdr:from>
    <xdr:to>
      <xdr:col>45</xdr:col>
      <xdr:colOff>177800</xdr:colOff>
      <xdr:row>55</xdr:row>
      <xdr:rowOff>60833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473362"/>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65727</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43612</xdr:rowOff>
    </xdr:from>
    <xdr:to>
      <xdr:col>41</xdr:col>
      <xdr:colOff>50800</xdr:colOff>
      <xdr:row>55</xdr:row>
      <xdr:rowOff>54737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473362"/>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25493</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96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42257</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9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99340</xdr:rowOff>
    </xdr:from>
    <xdr:to>
      <xdr:col>55</xdr:col>
      <xdr:colOff>50800</xdr:colOff>
      <xdr:row>55</xdr:row>
      <xdr:rowOff>29490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35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122217</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0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167539</xdr:rowOff>
    </xdr:from>
    <xdr:to>
      <xdr:col>50</xdr:col>
      <xdr:colOff>165100</xdr:colOff>
      <xdr:row>55</xdr:row>
      <xdr:rowOff>97689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2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114216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10033</xdr:rowOff>
    </xdr:from>
    <xdr:to>
      <xdr:col>46</xdr:col>
      <xdr:colOff>38100</xdr:colOff>
      <xdr:row>55</xdr:row>
      <xdr:rowOff>111633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43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128160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21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164262</xdr:rowOff>
    </xdr:from>
    <xdr:to>
      <xdr:col>41</xdr:col>
      <xdr:colOff>101600</xdr:colOff>
      <xdr:row>55</xdr:row>
      <xdr:rowOff>94412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110939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19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3937</xdr:rowOff>
    </xdr:from>
    <xdr:to>
      <xdr:col>36</xdr:col>
      <xdr:colOff>165100</xdr:colOff>
      <xdr:row>55</xdr:row>
      <xdr:rowOff>105537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4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122064</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20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75730</xdr:rowOff>
    </xdr:from>
    <xdr:to>
      <xdr:col>55</xdr:col>
      <xdr:colOff>0</xdr:colOff>
      <xdr:row>78</xdr:row>
      <xdr:rowOff>26276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05930"/>
          <a:ext cx="838200" cy="29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152252</xdr:rowOff>
    </xdr:from>
    <xdr:ext cx="469744"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13018</xdr:rowOff>
    </xdr:from>
    <xdr:to>
      <xdr:col>50</xdr:col>
      <xdr:colOff>114300</xdr:colOff>
      <xdr:row>78</xdr:row>
      <xdr:rowOff>26276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86118"/>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13018</xdr:rowOff>
    </xdr:from>
    <xdr:to>
      <xdr:col>45</xdr:col>
      <xdr:colOff>177800</xdr:colOff>
      <xdr:row>78</xdr:row>
      <xdr:rowOff>61900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86118"/>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76737</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61900</xdr:rowOff>
    </xdr:from>
    <xdr:to>
      <xdr:col>41</xdr:col>
      <xdr:colOff>50800</xdr:colOff>
      <xdr:row>78</xdr:row>
      <xdr:rowOff>65748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35000"/>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24930</xdr:rowOff>
    </xdr:from>
    <xdr:to>
      <xdr:col>55</xdr:col>
      <xdr:colOff>50800</xdr:colOff>
      <xdr:row>76</xdr:row>
      <xdr:rowOff>126530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47807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146926</xdr:rowOff>
    </xdr:from>
    <xdr:to>
      <xdr:col>50</xdr:col>
      <xdr:colOff>165100</xdr:colOff>
      <xdr:row>78</xdr:row>
      <xdr:rowOff>77076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68203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4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133668</xdr:rowOff>
    </xdr:from>
    <xdr:to>
      <xdr:col>46</xdr:col>
      <xdr:colOff>38100</xdr:colOff>
      <xdr:row>78</xdr:row>
      <xdr:rowOff>63818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80345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11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11100</xdr:rowOff>
    </xdr:from>
    <xdr:to>
      <xdr:col>41</xdr:col>
      <xdr:colOff>101600</xdr:colOff>
      <xdr:row>78</xdr:row>
      <xdr:rowOff>112700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103827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14948</xdr:rowOff>
    </xdr:from>
    <xdr:to>
      <xdr:col>36</xdr:col>
      <xdr:colOff>165100</xdr:colOff>
      <xdr:row>78</xdr:row>
      <xdr:rowOff>116548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107675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8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36464</xdr:rowOff>
    </xdr:from>
    <xdr:to>
      <xdr:col>55</xdr:col>
      <xdr:colOff>0</xdr:colOff>
      <xdr:row>95</xdr:row>
      <xdr:rowOff>70045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324214"/>
          <a:ext cx="838200" cy="3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75579</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3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105845</xdr:rowOff>
    </xdr:from>
    <xdr:to>
      <xdr:col>50</xdr:col>
      <xdr:colOff>114300</xdr:colOff>
      <xdr:row>95</xdr:row>
      <xdr:rowOff>36464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222145"/>
          <a:ext cx="889000" cy="10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56926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105845</xdr:rowOff>
    </xdr:from>
    <xdr:to>
      <xdr:col>45</xdr:col>
      <xdr:colOff>177800</xdr:colOff>
      <xdr:row>94</xdr:row>
      <xdr:rowOff>164297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222145"/>
          <a:ext cx="889000" cy="5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52033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164297</xdr:rowOff>
    </xdr:from>
    <xdr:to>
      <xdr:col>41</xdr:col>
      <xdr:colOff>50800</xdr:colOff>
      <xdr:row>94</xdr:row>
      <xdr:rowOff>170607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280597"/>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164985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153669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19245</xdr:rowOff>
    </xdr:from>
    <xdr:to>
      <xdr:col>55</xdr:col>
      <xdr:colOff>50800</xdr:colOff>
      <xdr:row>95</xdr:row>
      <xdr:rowOff>120845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0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42122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15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157114</xdr:rowOff>
    </xdr:from>
    <xdr:to>
      <xdr:col>50</xdr:col>
      <xdr:colOff>165100</xdr:colOff>
      <xdr:row>95</xdr:row>
      <xdr:rowOff>87264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27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103791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04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55045</xdr:rowOff>
    </xdr:from>
    <xdr:to>
      <xdr:col>46</xdr:col>
      <xdr:colOff>38100</xdr:colOff>
      <xdr:row>94</xdr:row>
      <xdr:rowOff>156645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1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1722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94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113497</xdr:rowOff>
    </xdr:from>
    <xdr:to>
      <xdr:col>41</xdr:col>
      <xdr:colOff>101600</xdr:colOff>
      <xdr:row>95</xdr:row>
      <xdr:rowOff>43647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22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60174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00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119807</xdr:rowOff>
    </xdr:from>
    <xdr:to>
      <xdr:col>36</xdr:col>
      <xdr:colOff>165100</xdr:colOff>
      <xdr:row>95</xdr:row>
      <xdr:rowOff>49957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66484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01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91968</xdr:rowOff>
    </xdr:from>
    <xdr:to>
      <xdr:col>85</xdr:col>
      <xdr:colOff>127000</xdr:colOff>
      <xdr:row>36</xdr:row>
      <xdr:rowOff>108245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64168"/>
          <a:ext cx="8382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104451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6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129550</xdr:rowOff>
    </xdr:from>
    <xdr:to>
      <xdr:col>81</xdr:col>
      <xdr:colOff>50800</xdr:colOff>
      <xdr:row>36</xdr:row>
      <xdr:rowOff>108245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130300"/>
          <a:ext cx="889000" cy="15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49953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129550</xdr:rowOff>
    </xdr:from>
    <xdr:to>
      <xdr:col>76</xdr:col>
      <xdr:colOff>114300</xdr:colOff>
      <xdr:row>36</xdr:row>
      <xdr:rowOff>145004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30300"/>
          <a:ext cx="889000" cy="18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131287</xdr:rowOff>
    </xdr:from>
    <xdr:to>
      <xdr:col>71</xdr:col>
      <xdr:colOff>177800</xdr:colOff>
      <xdr:row>36</xdr:row>
      <xdr:rowOff>145004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3034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132615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122374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41168</xdr:rowOff>
    </xdr:from>
    <xdr:to>
      <xdr:col>85</xdr:col>
      <xdr:colOff>177800</xdr:colOff>
      <xdr:row>36</xdr:row>
      <xdr:rowOff>142768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1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64045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6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57445</xdr:rowOff>
    </xdr:from>
    <xdr:to>
      <xdr:col>81</xdr:col>
      <xdr:colOff>101600</xdr:colOff>
      <xdr:row>36</xdr:row>
      <xdr:rowOff>159045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2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4122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00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78750</xdr:rowOff>
    </xdr:from>
    <xdr:to>
      <xdr:col>76</xdr:col>
      <xdr:colOff>165100</xdr:colOff>
      <xdr:row>36</xdr:row>
      <xdr:rowOff>8900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0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25427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5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94204</xdr:rowOff>
    </xdr:from>
    <xdr:to>
      <xdr:col>72</xdr:col>
      <xdr:colOff>38100</xdr:colOff>
      <xdr:row>37</xdr:row>
      <xdr:rowOff>24354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6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40881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4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80487</xdr:rowOff>
    </xdr:from>
    <xdr:to>
      <xdr:col>67</xdr:col>
      <xdr:colOff>101600</xdr:colOff>
      <xdr:row>37</xdr:row>
      <xdr:rowOff>10637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5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27164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2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157600</xdr:rowOff>
    </xdr:from>
    <xdr:to>
      <xdr:col>85</xdr:col>
      <xdr:colOff>127000</xdr:colOff>
      <xdr:row>54</xdr:row>
      <xdr:rowOff>81018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8901550"/>
          <a:ext cx="838200" cy="43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122397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380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157600</xdr:rowOff>
    </xdr:from>
    <xdr:to>
      <xdr:col>81</xdr:col>
      <xdr:colOff>50800</xdr:colOff>
      <xdr:row>55</xdr:row>
      <xdr:rowOff>7158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8901550"/>
          <a:ext cx="889000" cy="53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58869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135768</xdr:rowOff>
    </xdr:from>
    <xdr:to>
      <xdr:col>76</xdr:col>
      <xdr:colOff>114300</xdr:colOff>
      <xdr:row>55</xdr:row>
      <xdr:rowOff>7158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051168"/>
          <a:ext cx="889000" cy="38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125209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135768</xdr:rowOff>
    </xdr:from>
    <xdr:to>
      <xdr:col>71</xdr:col>
      <xdr:colOff>177800</xdr:colOff>
      <xdr:row>53</xdr:row>
      <xdr:rowOff>115903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051168"/>
          <a:ext cx="889000" cy="15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93113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107263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30218</xdr:rowOff>
    </xdr:from>
    <xdr:to>
      <xdr:col>85</xdr:col>
      <xdr:colOff>177800</xdr:colOff>
      <xdr:row>54</xdr:row>
      <xdr:rowOff>131818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2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53095</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13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106800</xdr:rowOff>
    </xdr:from>
    <xdr:to>
      <xdr:col>81</xdr:col>
      <xdr:colOff>101600</xdr:colOff>
      <xdr:row>52</xdr:row>
      <xdr:rowOff>36950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885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53477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86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127808</xdr:rowOff>
    </xdr:from>
    <xdr:to>
      <xdr:col>76</xdr:col>
      <xdr:colOff>165100</xdr:colOff>
      <xdr:row>55</xdr:row>
      <xdr:rowOff>57958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3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74485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16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84968</xdr:rowOff>
    </xdr:from>
    <xdr:to>
      <xdr:col>72</xdr:col>
      <xdr:colOff>38100</xdr:colOff>
      <xdr:row>53</xdr:row>
      <xdr:rowOff>15118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0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31645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87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65103</xdr:rowOff>
    </xdr:from>
    <xdr:to>
      <xdr:col>67</xdr:col>
      <xdr:colOff>101600</xdr:colOff>
      <xdr:row>53</xdr:row>
      <xdr:rowOff>166703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1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11780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89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67005</xdr:rowOff>
    </xdr:from>
    <xdr:to>
      <xdr:col>85</xdr:col>
      <xdr:colOff>127000</xdr:colOff>
      <xdr:row>77</xdr:row>
      <xdr:rowOff>91236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268655"/>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70984</xdr:rowOff>
    </xdr:from>
    <xdr:ext cx="378565"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2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96724</xdr:rowOff>
    </xdr:from>
    <xdr:to>
      <xdr:col>81</xdr:col>
      <xdr:colOff>50800</xdr:colOff>
      <xdr:row>77</xdr:row>
      <xdr:rowOff>91236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2784024"/>
          <a:ext cx="889000" cy="50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59554</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432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96724</xdr:rowOff>
    </xdr:from>
    <xdr:to>
      <xdr:col>76</xdr:col>
      <xdr:colOff>114300</xdr:colOff>
      <xdr:row>75</xdr:row>
      <xdr:rowOff>156159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2784024"/>
          <a:ext cx="889000" cy="23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84701</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3017" y="1345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131013</xdr:rowOff>
    </xdr:from>
    <xdr:to>
      <xdr:col>71</xdr:col>
      <xdr:colOff>177800</xdr:colOff>
      <xdr:row>75</xdr:row>
      <xdr:rowOff>156159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298976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16205</xdr:rowOff>
    </xdr:from>
    <xdr:to>
      <xdr:col>85</xdr:col>
      <xdr:colOff>177800</xdr:colOff>
      <xdr:row>77</xdr:row>
      <xdr:rowOff>117805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2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39082</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069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40436</xdr:rowOff>
    </xdr:from>
    <xdr:to>
      <xdr:col>81</xdr:col>
      <xdr:colOff>101600</xdr:colOff>
      <xdr:row>77</xdr:row>
      <xdr:rowOff>142036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4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75</xdr:row>
      <xdr:rowOff>158563</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017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45924</xdr:rowOff>
    </xdr:from>
    <xdr:to>
      <xdr:col>76</xdr:col>
      <xdr:colOff>165100</xdr:colOff>
      <xdr:row>74</xdr:row>
      <xdr:rowOff>147524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27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164051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250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105359</xdr:rowOff>
    </xdr:from>
    <xdr:to>
      <xdr:col>72</xdr:col>
      <xdr:colOff>38100</xdr:colOff>
      <xdr:row>76</xdr:row>
      <xdr:rowOff>35509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29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26636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05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80213</xdr:rowOff>
    </xdr:from>
    <xdr:to>
      <xdr:col>67</xdr:col>
      <xdr:colOff>101600</xdr:colOff>
      <xdr:row>76</xdr:row>
      <xdr:rowOff>10362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2938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1491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03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152769</xdr:rowOff>
    </xdr:from>
    <xdr:to>
      <xdr:col>85</xdr:col>
      <xdr:colOff>127000</xdr:colOff>
      <xdr:row>94</xdr:row>
      <xdr:rowOff>158102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269069"/>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151071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3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147473</xdr:rowOff>
    </xdr:from>
    <xdr:to>
      <xdr:col>81</xdr:col>
      <xdr:colOff>50800</xdr:colOff>
      <xdr:row>94</xdr:row>
      <xdr:rowOff>158102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263773"/>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81081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147473</xdr:rowOff>
    </xdr:from>
    <xdr:to>
      <xdr:col>76</xdr:col>
      <xdr:colOff>114300</xdr:colOff>
      <xdr:row>95</xdr:row>
      <xdr:rowOff>47840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263773"/>
          <a:ext cx="889000" cy="7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86682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47840</xdr:rowOff>
    </xdr:from>
    <xdr:to>
      <xdr:col>71</xdr:col>
      <xdr:colOff>177800</xdr:colOff>
      <xdr:row>95</xdr:row>
      <xdr:rowOff>67100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335590"/>
          <a:ext cx="889000" cy="1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86605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87386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54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101969</xdr:rowOff>
    </xdr:from>
    <xdr:to>
      <xdr:col>85</xdr:col>
      <xdr:colOff>177800</xdr:colOff>
      <xdr:row>95</xdr:row>
      <xdr:rowOff>32119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124846</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06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107302</xdr:rowOff>
    </xdr:from>
    <xdr:to>
      <xdr:col>81</xdr:col>
      <xdr:colOff>101600</xdr:colOff>
      <xdr:row>95</xdr:row>
      <xdr:rowOff>37452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2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53979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59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96673</xdr:rowOff>
    </xdr:from>
    <xdr:to>
      <xdr:col>76</xdr:col>
      <xdr:colOff>165100</xdr:colOff>
      <xdr:row>95</xdr:row>
      <xdr:rowOff>26823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2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43350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598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168490</xdr:rowOff>
    </xdr:from>
    <xdr:to>
      <xdr:col>72</xdr:col>
      <xdr:colOff>38100</xdr:colOff>
      <xdr:row>95</xdr:row>
      <xdr:rowOff>98640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2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115167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0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16300</xdr:rowOff>
    </xdr:from>
    <xdr:to>
      <xdr:col>67</xdr:col>
      <xdr:colOff>101600</xdr:colOff>
      <xdr:row>95</xdr:row>
      <xdr:rowOff>117900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3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134427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07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総務費は特別定額給付金給付事業等により一人当たりのコストが１０７，６６４円増加している。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土木費は４５，５４７円となっており、類似団体平均に比べ高どまりしているのは、津興橋の架け替え工事による橋梁維持事業、香良洲高台防災公園などの都市公園整備事業等の継続した普通建設事業費によるもので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教育費については、令和元年度に普通建設事業費が増加したことなどから７１，７１７円となっていたが、令和２年度は文化ホール整備事業等が終了したことから１９，１５０円減の５２，５６７円となった。</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公債費については、合併特例事業債を活用し、合併後の一体的なまちづくりに取り組んでいるため、この償還が続いている。住民一人あたり３９，３１４円で、前年度比２８０円の</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となり、類似団体と比べ１２，７１０円高くなっている。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歳出は障がい福祉等に係る社会保障給付、会計年度任用職員報酬の増加等があり、歳入は市税収入が減収（前年度▲７．２億円）となったが、モーターボート競走事業会計からの繰入（前年度＋３２億円）、地方消費税交付金（前年度＋１１．１億円）が増加したことなどにより歳入額が増加し、実質収支額は改善し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なお、財政調整基金の取り崩しは行わず基金残高は増加したものの、標準財政規模が地方消費税交付金の増等の影響により増加したため、財政調整基金残高の標準財政規模比は低下し０．０４％低下している。今後も事業の選択や見直し、有利な財源の活用等に取り組みながら改善するよう努め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令和２年度の津市の一般会計、特別会計、企業会計で赤字になった会計はなく、近年の状況から市全体として安定して黒字を計上している。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モーターボート競走事業会計については、平成２９年度に特別会計から企業会計に移行したが、一般会計に継続して繰り出しており、健全な財政運営が行われている。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144732857</v>
      </c>
      <c r="BO4" s="433"/>
      <c r="BP4" s="433"/>
      <c r="BQ4" s="433"/>
      <c r="BR4" s="433"/>
      <c r="BS4" s="433"/>
      <c r="BT4" s="433"/>
      <c r="BU4" s="434"/>
      <c r="BV4" s="432">
        <v>114552477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3.5</v>
      </c>
      <c r="CU4" s="439"/>
      <c r="CV4" s="439"/>
      <c r="CW4" s="439"/>
      <c r="CX4" s="439"/>
      <c r="CY4" s="439"/>
      <c r="CZ4" s="439"/>
      <c r="DA4" s="440"/>
      <c r="DB4" s="438">
        <v>0.3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141824700</v>
      </c>
      <c r="BO5" s="470"/>
      <c r="BP5" s="470"/>
      <c r="BQ5" s="470"/>
      <c r="BR5" s="470"/>
      <c r="BS5" s="470"/>
      <c r="BT5" s="470"/>
      <c r="BU5" s="471"/>
      <c r="BV5" s="469">
        <v>113908412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97.5</v>
      </c>
      <c r="CU5" s="467"/>
      <c r="CV5" s="467"/>
      <c r="CW5" s="467"/>
      <c r="CX5" s="467"/>
      <c r="CY5" s="467"/>
      <c r="CZ5" s="467"/>
      <c r="DA5" s="468"/>
      <c r="DB5" s="466">
        <v>97.3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2908157</v>
      </c>
      <c r="BO6" s="470"/>
      <c r="BP6" s="470"/>
      <c r="BQ6" s="470"/>
      <c r="BR6" s="470"/>
      <c r="BS6" s="470"/>
      <c r="BT6" s="470"/>
      <c r="BU6" s="471"/>
      <c r="BV6" s="469">
        <v>644065</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102.4</v>
      </c>
      <c r="CU6" s="507"/>
      <c r="CV6" s="507"/>
      <c r="CW6" s="507"/>
      <c r="CX6" s="507"/>
      <c r="CY6" s="507"/>
      <c r="CZ6" s="507"/>
      <c r="DA6" s="508"/>
      <c r="DB6" s="506">
        <v>101.9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509911</v>
      </c>
      <c r="BO7" s="470"/>
      <c r="BP7" s="470"/>
      <c r="BQ7" s="470"/>
      <c r="BR7" s="470"/>
      <c r="BS7" s="470"/>
      <c r="BT7" s="470"/>
      <c r="BU7" s="471"/>
      <c r="BV7" s="469">
        <v>409938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68327285</v>
      </c>
      <c r="CU7" s="470"/>
      <c r="CV7" s="470"/>
      <c r="CW7" s="470"/>
      <c r="CX7" s="470"/>
      <c r="CY7" s="470"/>
      <c r="CZ7" s="470"/>
      <c r="DA7" s="471"/>
      <c r="DB7" s="469">
        <v>66951388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2398246</v>
      </c>
      <c r="BO8" s="470"/>
      <c r="BP8" s="470"/>
      <c r="BQ8" s="470"/>
      <c r="BR8" s="470"/>
      <c r="BS8" s="470"/>
      <c r="BT8" s="470"/>
      <c r="BU8" s="471"/>
      <c r="BV8" s="469">
        <v>234127</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0.71</v>
      </c>
      <c r="CU8" s="510"/>
      <c r="CV8" s="510"/>
      <c r="CW8" s="510"/>
      <c r="CX8" s="510"/>
      <c r="CY8" s="510"/>
      <c r="CZ8" s="510"/>
      <c r="DA8" s="511"/>
      <c r="DB8" s="509">
        <v>0.71</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274537</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2164119</v>
      </c>
      <c r="BO9" s="470"/>
      <c r="BP9" s="470"/>
      <c r="BQ9" s="470"/>
      <c r="BR9" s="470"/>
      <c r="BS9" s="470"/>
      <c r="BT9" s="470"/>
      <c r="BU9" s="471"/>
      <c r="BV9" s="469">
        <v>63494</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13.4</v>
      </c>
      <c r="CU9" s="467"/>
      <c r="CV9" s="467"/>
      <c r="CW9" s="467"/>
      <c r="CX9" s="467"/>
      <c r="CY9" s="467"/>
      <c r="CZ9" s="467"/>
      <c r="DA9" s="468"/>
      <c r="DB9" s="466">
        <v>14.2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279886</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109</v>
      </c>
      <c r="AV10" s="502"/>
      <c r="AW10" s="502"/>
      <c r="AX10" s="502"/>
      <c r="AY10" s="503" t="s">
        <v>121</v>
      </c>
      <c r="AZ10" s="504"/>
      <c r="BA10" s="504"/>
      <c r="BB10" s="504"/>
      <c r="BC10" s="504"/>
      <c r="BD10" s="504"/>
      <c r="BE10" s="504"/>
      <c r="BF10" s="504"/>
      <c r="BG10" s="504"/>
      <c r="BH10" s="504"/>
      <c r="BI10" s="504"/>
      <c r="BJ10" s="504"/>
      <c r="BK10" s="504"/>
      <c r="BL10" s="504"/>
      <c r="BM10" s="505"/>
      <c r="BN10" s="469">
        <v>146148</v>
      </c>
      <c r="BO10" s="470"/>
      <c r="BP10" s="470"/>
      <c r="BQ10" s="470"/>
      <c r="BR10" s="470"/>
      <c r="BS10" s="470"/>
      <c r="BT10" s="470"/>
      <c r="BU10" s="471"/>
      <c r="BV10" s="469">
        <v>123629</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116</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276072</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2400000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267178</v>
      </c>
      <c r="S13" s="554"/>
      <c r="T13" s="554"/>
      <c r="U13" s="554"/>
      <c r="V13" s="555"/>
      <c r="W13" s="485" t="s">
        <v>139</v>
      </c>
      <c r="X13" s="486"/>
      <c r="Y13" s="486"/>
      <c r="Z13" s="486"/>
      <c r="AA13" s="486"/>
      <c r="AB13" s="476"/>
      <c r="AC13" s="520">
        <v>3585</v>
      </c>
      <c r="AD13" s="521"/>
      <c r="AE13" s="521"/>
      <c r="AF13" s="521"/>
      <c r="AG13" s="563"/>
      <c r="AH13" s="520">
        <v>3793</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2310267</v>
      </c>
      <c r="BO13" s="470"/>
      <c r="BP13" s="470"/>
      <c r="BQ13" s="470"/>
      <c r="BR13" s="470"/>
      <c r="BS13" s="470"/>
      <c r="BT13" s="470"/>
      <c r="BU13" s="471"/>
      <c r="BV13" s="469">
        <v>-2212877</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4.9000000000000004</v>
      </c>
      <c r="CU13" s="467"/>
      <c r="CV13" s="467"/>
      <c r="CW13" s="467"/>
      <c r="CX13" s="467"/>
      <c r="CY13" s="467"/>
      <c r="CZ13" s="467"/>
      <c r="DA13" s="468"/>
      <c r="DB13" s="466">
        <v>4.7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278105</v>
      </c>
      <c r="S14" s="554"/>
      <c r="T14" s="554"/>
      <c r="U14" s="554"/>
      <c r="V14" s="555"/>
      <c r="W14" s="459"/>
      <c r="X14" s="460"/>
      <c r="Y14" s="460"/>
      <c r="Z14" s="460"/>
      <c r="AA14" s="460"/>
      <c r="AB14" s="449"/>
      <c r="AC14" s="556">
        <v>2.8</v>
      </c>
      <c r="AD14" s="557"/>
      <c r="AE14" s="557"/>
      <c r="AF14" s="557"/>
      <c r="AG14" s="558"/>
      <c r="AH14" s="556">
        <v>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47.1</v>
      </c>
      <c r="CU14" s="568"/>
      <c r="CV14" s="568"/>
      <c r="CW14" s="568"/>
      <c r="CX14" s="568"/>
      <c r="CY14" s="568"/>
      <c r="CZ14" s="568"/>
      <c r="DA14" s="569"/>
      <c r="DB14" s="567">
        <v>49.8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268871</v>
      </c>
      <c r="S15" s="554"/>
      <c r="T15" s="554"/>
      <c r="U15" s="554"/>
      <c r="V15" s="555"/>
      <c r="W15" s="485" t="s">
        <v>147</v>
      </c>
      <c r="X15" s="486"/>
      <c r="Y15" s="486"/>
      <c r="Z15" s="486"/>
      <c r="AA15" s="486"/>
      <c r="AB15" s="476"/>
      <c r="AC15" s="520">
        <v>33654</v>
      </c>
      <c r="AD15" s="521"/>
      <c r="AE15" s="521"/>
      <c r="AF15" s="521"/>
      <c r="AG15" s="563"/>
      <c r="AH15" s="520">
        <v>34770</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37870791</v>
      </c>
      <c r="BO15" s="433"/>
      <c r="BP15" s="433"/>
      <c r="BQ15" s="433"/>
      <c r="BR15" s="433"/>
      <c r="BS15" s="433"/>
      <c r="BT15" s="433"/>
      <c r="BU15" s="434"/>
      <c r="BV15" s="432">
        <v>36671621</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26.6</v>
      </c>
      <c r="AD16" s="557"/>
      <c r="AE16" s="557"/>
      <c r="AF16" s="557"/>
      <c r="AG16" s="558"/>
      <c r="AH16" s="556">
        <v>27.3</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53634864</v>
      </c>
      <c r="BO16" s="470"/>
      <c r="BP16" s="470"/>
      <c r="BQ16" s="470"/>
      <c r="BR16" s="470"/>
      <c r="BS16" s="470"/>
      <c r="BT16" s="470"/>
      <c r="BU16" s="471"/>
      <c r="BV16" s="469">
        <v>51554437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89292</v>
      </c>
      <c r="AD17" s="521"/>
      <c r="AE17" s="521"/>
      <c r="AF17" s="521"/>
      <c r="AG17" s="563"/>
      <c r="AH17" s="520">
        <v>88994</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48317826</v>
      </c>
      <c r="BO17" s="470"/>
      <c r="BP17" s="470"/>
      <c r="BQ17" s="470"/>
      <c r="BR17" s="470"/>
      <c r="BS17" s="470"/>
      <c r="BT17" s="470"/>
      <c r="BU17" s="471"/>
      <c r="BV17" s="469">
        <v>47093212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711.19</v>
      </c>
      <c r="M18" s="585"/>
      <c r="N18" s="585"/>
      <c r="O18" s="585"/>
      <c r="P18" s="585"/>
      <c r="Q18" s="585"/>
      <c r="R18" s="586"/>
      <c r="S18" s="586"/>
      <c r="T18" s="586"/>
      <c r="U18" s="586"/>
      <c r="V18" s="587"/>
      <c r="W18" s="487"/>
      <c r="X18" s="488"/>
      <c r="Y18" s="488"/>
      <c r="Z18" s="488"/>
      <c r="AA18" s="488"/>
      <c r="AB18" s="479"/>
      <c r="AC18" s="588">
        <v>70.599999999999994</v>
      </c>
      <c r="AD18" s="589"/>
      <c r="AE18" s="589"/>
      <c r="AF18" s="589"/>
      <c r="AG18" s="590"/>
      <c r="AH18" s="588">
        <v>69.8</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67148844</v>
      </c>
      <c r="BO18" s="470"/>
      <c r="BP18" s="470"/>
      <c r="BQ18" s="470"/>
      <c r="BR18" s="470"/>
      <c r="BS18" s="470"/>
      <c r="BT18" s="470"/>
      <c r="BU18" s="471"/>
      <c r="BV18" s="469">
        <v>66475363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386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80639898</v>
      </c>
      <c r="BO19" s="470"/>
      <c r="BP19" s="470"/>
      <c r="BQ19" s="470"/>
      <c r="BR19" s="470"/>
      <c r="BS19" s="470"/>
      <c r="BT19" s="470"/>
      <c r="BU19" s="471"/>
      <c r="BV19" s="469">
        <v>76005299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117663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111338037</v>
      </c>
      <c r="BO23" s="470"/>
      <c r="BP23" s="470"/>
      <c r="BQ23" s="470"/>
      <c r="BR23" s="470"/>
      <c r="BS23" s="470"/>
      <c r="BT23" s="470"/>
      <c r="BU23" s="471"/>
      <c r="BV23" s="469">
        <v>112711476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11300</v>
      </c>
      <c r="R24" s="521"/>
      <c r="S24" s="521"/>
      <c r="T24" s="521"/>
      <c r="U24" s="521"/>
      <c r="V24" s="563"/>
      <c r="W24" s="622"/>
      <c r="X24" s="610"/>
      <c r="Y24" s="611"/>
      <c r="Z24" s="519" t="s">
        <v>171</v>
      </c>
      <c r="AA24" s="499"/>
      <c r="AB24" s="499"/>
      <c r="AC24" s="499"/>
      <c r="AD24" s="499"/>
      <c r="AE24" s="499"/>
      <c r="AF24" s="499"/>
      <c r="AG24" s="500"/>
      <c r="AH24" s="520">
        <v>2225</v>
      </c>
      <c r="AI24" s="521"/>
      <c r="AJ24" s="521"/>
      <c r="AK24" s="521"/>
      <c r="AL24" s="563"/>
      <c r="AM24" s="520">
        <v>6806275</v>
      </c>
      <c r="AN24" s="521"/>
      <c r="AO24" s="521"/>
      <c r="AP24" s="521"/>
      <c r="AQ24" s="521"/>
      <c r="AR24" s="563"/>
      <c r="AS24" s="520">
        <v>3059</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67827453</v>
      </c>
      <c r="BO24" s="470"/>
      <c r="BP24" s="470"/>
      <c r="BQ24" s="470"/>
      <c r="BR24" s="470"/>
      <c r="BS24" s="470"/>
      <c r="BT24" s="470"/>
      <c r="BU24" s="471"/>
      <c r="BV24" s="469">
        <v>69087262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2</v>
      </c>
      <c r="M25" s="521"/>
      <c r="N25" s="521"/>
      <c r="O25" s="521"/>
      <c r="P25" s="563"/>
      <c r="Q25" s="520">
        <v>8700</v>
      </c>
      <c r="R25" s="521"/>
      <c r="S25" s="521"/>
      <c r="T25" s="521"/>
      <c r="U25" s="521"/>
      <c r="V25" s="563"/>
      <c r="W25" s="622"/>
      <c r="X25" s="610"/>
      <c r="Y25" s="611"/>
      <c r="Z25" s="519" t="s">
        <v>174</v>
      </c>
      <c r="AA25" s="499"/>
      <c r="AB25" s="499"/>
      <c r="AC25" s="499"/>
      <c r="AD25" s="499"/>
      <c r="AE25" s="499"/>
      <c r="AF25" s="499"/>
      <c r="AG25" s="500"/>
      <c r="AH25" s="520">
        <v>346</v>
      </c>
      <c r="AI25" s="521"/>
      <c r="AJ25" s="521"/>
      <c r="AK25" s="521"/>
      <c r="AL25" s="563"/>
      <c r="AM25" s="520">
        <v>1058760</v>
      </c>
      <c r="AN25" s="521"/>
      <c r="AO25" s="521"/>
      <c r="AP25" s="521"/>
      <c r="AQ25" s="521"/>
      <c r="AR25" s="563"/>
      <c r="AS25" s="520">
        <v>3060</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6972344</v>
      </c>
      <c r="BO25" s="433"/>
      <c r="BP25" s="433"/>
      <c r="BQ25" s="433"/>
      <c r="BR25" s="433"/>
      <c r="BS25" s="433"/>
      <c r="BT25" s="433"/>
      <c r="BU25" s="434"/>
      <c r="BV25" s="432">
        <v>6636485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7400</v>
      </c>
      <c r="R26" s="521"/>
      <c r="S26" s="521"/>
      <c r="T26" s="521"/>
      <c r="U26" s="521"/>
      <c r="V26" s="563"/>
      <c r="W26" s="622"/>
      <c r="X26" s="610"/>
      <c r="Y26" s="611"/>
      <c r="Z26" s="519" t="s">
        <v>177</v>
      </c>
      <c r="AA26" s="632"/>
      <c r="AB26" s="632"/>
      <c r="AC26" s="632"/>
      <c r="AD26" s="632"/>
      <c r="AE26" s="632"/>
      <c r="AF26" s="632"/>
      <c r="AG26" s="633"/>
      <c r="AH26" s="520">
        <v>281</v>
      </c>
      <c r="AI26" s="521"/>
      <c r="AJ26" s="521"/>
      <c r="AK26" s="521"/>
      <c r="AL26" s="563"/>
      <c r="AM26" s="520">
        <v>810123</v>
      </c>
      <c r="AN26" s="521"/>
      <c r="AO26" s="521"/>
      <c r="AP26" s="521"/>
      <c r="AQ26" s="521"/>
      <c r="AR26" s="563"/>
      <c r="AS26" s="520">
        <v>2883</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v>3301319</v>
      </c>
      <c r="BO26" s="470"/>
      <c r="BP26" s="470"/>
      <c r="BQ26" s="470"/>
      <c r="BR26" s="470"/>
      <c r="BS26" s="470"/>
      <c r="BT26" s="470"/>
      <c r="BU26" s="471"/>
      <c r="BV26" s="469">
        <v>100633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6700</v>
      </c>
      <c r="R27" s="521"/>
      <c r="S27" s="521"/>
      <c r="T27" s="521"/>
      <c r="U27" s="521"/>
      <c r="V27" s="563"/>
      <c r="W27" s="622"/>
      <c r="X27" s="610"/>
      <c r="Y27" s="611"/>
      <c r="Z27" s="519" t="s">
        <v>180</v>
      </c>
      <c r="AA27" s="499"/>
      <c r="AB27" s="499"/>
      <c r="AC27" s="499"/>
      <c r="AD27" s="499"/>
      <c r="AE27" s="499"/>
      <c r="AF27" s="499"/>
      <c r="AG27" s="500"/>
      <c r="AH27" s="520">
        <v>125</v>
      </c>
      <c r="AI27" s="521"/>
      <c r="AJ27" s="521"/>
      <c r="AK27" s="521"/>
      <c r="AL27" s="563"/>
      <c r="AM27" s="520">
        <v>473969</v>
      </c>
      <c r="AN27" s="521"/>
      <c r="AO27" s="521"/>
      <c r="AP27" s="521"/>
      <c r="AQ27" s="521"/>
      <c r="AR27" s="563"/>
      <c r="AS27" s="520">
        <v>3792</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182</v>
      </c>
      <c r="BO27" s="646"/>
      <c r="BP27" s="646"/>
      <c r="BQ27" s="646"/>
      <c r="BR27" s="646"/>
      <c r="BS27" s="646"/>
      <c r="BT27" s="646"/>
      <c r="BU27" s="647"/>
      <c r="BV27" s="645" t="s">
        <v>183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6100</v>
      </c>
      <c r="R28" s="521"/>
      <c r="S28" s="521"/>
      <c r="T28" s="521"/>
      <c r="U28" s="521"/>
      <c r="V28" s="563"/>
      <c r="W28" s="622"/>
      <c r="X28" s="610"/>
      <c r="Y28" s="611"/>
      <c r="Z28" s="519" t="s">
        <v>185</v>
      </c>
      <c r="AA28" s="499"/>
      <c r="AB28" s="499"/>
      <c r="AC28" s="499"/>
      <c r="AD28" s="499"/>
      <c r="AE28" s="499"/>
      <c r="AF28" s="499"/>
      <c r="AG28" s="500"/>
      <c r="AH28" s="520" t="s">
        <v>183</v>
      </c>
      <c r="AI28" s="521"/>
      <c r="AJ28" s="521"/>
      <c r="AK28" s="521"/>
      <c r="AL28" s="563"/>
      <c r="AM28" s="520" t="s">
        <v>182</v>
      </c>
      <c r="AN28" s="521"/>
      <c r="AO28" s="521"/>
      <c r="AP28" s="521"/>
      <c r="AQ28" s="521"/>
      <c r="AR28" s="563"/>
      <c r="AS28" s="520" t="s">
        <v>182</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8804375</v>
      </c>
      <c r="BO28" s="433"/>
      <c r="BP28" s="433"/>
      <c r="BQ28" s="433"/>
      <c r="BR28" s="433"/>
      <c r="BS28" s="433"/>
      <c r="BT28" s="433"/>
      <c r="BU28" s="434"/>
      <c r="BV28" s="432">
        <v>8658227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32</v>
      </c>
      <c r="M29" s="521"/>
      <c r="N29" s="521"/>
      <c r="O29" s="521"/>
      <c r="P29" s="563"/>
      <c r="Q29" s="520">
        <v>5500</v>
      </c>
      <c r="R29" s="521"/>
      <c r="S29" s="521"/>
      <c r="T29" s="521"/>
      <c r="U29" s="521"/>
      <c r="V29" s="563"/>
      <c r="W29" s="623"/>
      <c r="X29" s="624"/>
      <c r="Y29" s="625"/>
      <c r="Z29" s="519" t="s">
        <v>188</v>
      </c>
      <c r="AA29" s="499"/>
      <c r="AB29" s="499"/>
      <c r="AC29" s="499"/>
      <c r="AD29" s="499"/>
      <c r="AE29" s="499"/>
      <c r="AF29" s="499"/>
      <c r="AG29" s="500"/>
      <c r="AH29" s="520">
        <v>2350</v>
      </c>
      <c r="AI29" s="521"/>
      <c r="AJ29" s="521"/>
      <c r="AK29" s="521"/>
      <c r="AL29" s="563"/>
      <c r="AM29" s="520">
        <v>7280244</v>
      </c>
      <c r="AN29" s="521"/>
      <c r="AO29" s="521"/>
      <c r="AP29" s="521"/>
      <c r="AQ29" s="521"/>
      <c r="AR29" s="563"/>
      <c r="AS29" s="520">
        <v>3098</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847642</v>
      </c>
      <c r="BO29" s="470"/>
      <c r="BP29" s="470"/>
      <c r="BQ29" s="470"/>
      <c r="BR29" s="470"/>
      <c r="BS29" s="470"/>
      <c r="BT29" s="470"/>
      <c r="BU29" s="471"/>
      <c r="BV29" s="469">
        <v>1507340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99.5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3917484</v>
      </c>
      <c r="BO30" s="646"/>
      <c r="BP30" s="646"/>
      <c r="BQ30" s="646"/>
      <c r="BR30" s="646"/>
      <c r="BS30" s="646"/>
      <c r="BT30" s="646"/>
      <c r="BU30" s="647"/>
      <c r="BV30" s="645">
        <v>4068932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197</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197</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13</v>
      </c>
      <c r="BF34" s="658"/>
      <c r="BG34" s="659" t="str">
        <f>IF('各会計、関係団体の財政状況及び健全化判断比率'!B36="","",'各会計、関係団体の財政状況及び健全化判断比率'!B36)</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15</v>
      </c>
      <c r="BX34" s="658"/>
      <c r="BY34" s="659" t="str">
        <f>IF('各会計、関係団体の財政状況及び健全化判断比率'!B68="","",'各会計、関係団体の財政状況及び健全化判断比率'!B68)</f>
        <v>三重県市町総合事務組合（一般会計）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25</v>
      </c>
      <c r="CP34" s="658"/>
      <c r="CQ34" s="659" t="str">
        <f>IF('各会計、関係団体の財政状況及び健全化判断比率'!BS7="","",'各会計、関係団体の財政状況及び健全化判断比率'!BS7)</f>
        <v>津市社会教育振興会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土地区画整理事業特別会計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IF('各会計、関係団体の財政状況及び健全化判断比率'!B32="","",'各会計、関係団体の財政状況及び健全化判断比率'!B32)</f>
        <v>工業用水道事業会計</v>
      </c>
      <c r="AP35" s="659"/>
      <c r="AQ35" s="659"/>
      <c r="AR35" s="659"/>
      <c r="AS35" s="659"/>
      <c r="AT35" s="659"/>
      <c r="AU35" s="659"/>
      <c r="AV35" s="659"/>
      <c r="AW35" s="659"/>
      <c r="AX35" s="659"/>
      <c r="AY35" s="659"/>
      <c r="AZ35" s="659"/>
      <c r="BA35" s="659"/>
      <c r="BB35" s="659"/>
      <c r="BC35" s="659"/>
      <c r="BD35" s="214"/>
      <c r="BE35" s="658">
        <f t="shared" ref="BE35:BE43" si="1">IF(BG35="","",BE34+1)</f>
        <v>14</v>
      </c>
      <c r="BF35" s="658"/>
      <c r="BG35" s="659" t="str">
        <f>IF('各会計、関係団体の財政状況及び健全化判断比率'!B37="","",'各会計、関係団体の財政状況及び健全化判断比率'!B37)</f>
        <v>市営浄化槽事業特別会計</v>
      </c>
      <c r="BH35" s="659"/>
      <c r="BI35" s="659"/>
      <c r="BJ35" s="659"/>
      <c r="BK35" s="659"/>
      <c r="BL35" s="659"/>
      <c r="BM35" s="659"/>
      <c r="BN35" s="659"/>
      <c r="BO35" s="659"/>
      <c r="BP35" s="659"/>
      <c r="BQ35" s="659"/>
      <c r="BR35" s="659"/>
      <c r="BS35" s="659"/>
      <c r="BT35" s="659"/>
      <c r="BU35" s="659"/>
      <c r="BV35" s="214"/>
      <c r="BW35" s="658">
        <f t="shared" ref="BW35:BW43" si="2">IF(BY35="","",BW34+1)</f>
        <v>16</v>
      </c>
      <c r="BX35" s="658"/>
      <c r="BY35" s="659" t="str">
        <f>IF('各会計、関係団体の財政状況及び健全化判断比率'!B69="","",'各会計、関係団体の財政状況及び健全化判断比率'!B69)</f>
        <v>三重県市町総合事務組合（退職手当特別会計）</v>
      </c>
      <c r="BZ35" s="659"/>
      <c r="CA35" s="659"/>
      <c r="CB35" s="659"/>
      <c r="CC35" s="659"/>
      <c r="CD35" s="659"/>
      <c r="CE35" s="659"/>
      <c r="CF35" s="659"/>
      <c r="CG35" s="659"/>
      <c r="CH35" s="659"/>
      <c r="CI35" s="659"/>
      <c r="CJ35" s="659"/>
      <c r="CK35" s="659"/>
      <c r="CL35" s="659"/>
      <c r="CM35" s="659"/>
      <c r="CN35" s="214"/>
      <c r="CO35" s="658">
        <f t="shared" ref="CO35:CO43" si="3">IF(CQ35="","",CO34+1)</f>
        <v>26</v>
      </c>
      <c r="CP35" s="658"/>
      <c r="CQ35" s="659" t="str">
        <f>IF('各会計、関係団体の財政状況及び健全化判断比率'!BS8="","",'各会計、関係団体の財政状況及び健全化判断比率'!BS8)</f>
        <v>津駅前都市開発</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住宅新築資金等貸付事業特別会計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f t="shared" si="0"/>
        <v>10</v>
      </c>
      <c r="AN36" s="658"/>
      <c r="AO36" s="659" t="str">
        <f>IF('各会計、関係団体の財政状況及び健全化判断比率'!B33="","",'各会計、関係団体の財政状況及び健全化判断比率'!B33)</f>
        <v>駐車場事業会計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17</v>
      </c>
      <c r="BX36" s="658"/>
      <c r="BY36" s="659" t="str">
        <f>IF('各会計、関係団体の財政状況及び健全化判断比率'!B70="","",'各会計、関係団体の財政状況及び健全化判断比率'!B70)</f>
        <v>三重県市町総合事務組合（デジタル地図特別会計）</v>
      </c>
      <c r="BZ36" s="659"/>
      <c r="CA36" s="659"/>
      <c r="CB36" s="659"/>
      <c r="CC36" s="659"/>
      <c r="CD36" s="659"/>
      <c r="CE36" s="659"/>
      <c r="CF36" s="659"/>
      <c r="CG36" s="659"/>
      <c r="CH36" s="659"/>
      <c r="CI36" s="659"/>
      <c r="CJ36" s="659"/>
      <c r="CK36" s="659"/>
      <c r="CL36" s="659"/>
      <c r="CM36" s="659"/>
      <c r="CN36" s="214"/>
      <c r="CO36" s="658">
        <f t="shared" si="3"/>
        <v>27</v>
      </c>
      <c r="CP36" s="658"/>
      <c r="CQ36" s="659" t="str">
        <f>IF('各会計、関係団体の財政状況及び健全化判断比率'!BS9="","",'各会計、関係団体の財政状況及び健全化判断比率'!BS9)</f>
        <v>伊勢湾ヘリポート</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共同汚水処理施設事業特別会計</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f t="shared" si="0"/>
        <v>11</v>
      </c>
      <c r="AN37" s="658"/>
      <c r="AO37" s="659" t="str">
        <f>IF('各会計、関係団体の財政状況及び健全化判断比率'!B34="","",'各会計、関係団体の財政状況及び健全化判断比率'!B34)</f>
        <v>下水道事業会計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18</v>
      </c>
      <c r="BX37" s="658"/>
      <c r="BY37" s="659" t="str">
        <f>IF('各会計、関係団体の財政状況及び健全化判断比率'!B71="","",'各会計、関係団体の財政状況及び健全化判断比率'!B71)</f>
        <v>三重県市町総合事務組合（共同研修特別会計）</v>
      </c>
      <c r="BZ37" s="659"/>
      <c r="CA37" s="659"/>
      <c r="CB37" s="659"/>
      <c r="CC37" s="659"/>
      <c r="CD37" s="659"/>
      <c r="CE37" s="659"/>
      <c r="CF37" s="659"/>
      <c r="CG37" s="659"/>
      <c r="CH37" s="659"/>
      <c r="CI37" s="659"/>
      <c r="CJ37" s="659"/>
      <c r="CK37" s="659"/>
      <c r="CL37" s="659"/>
      <c r="CM37" s="659"/>
      <c r="CN37" s="214"/>
      <c r="CO37" s="658">
        <f t="shared" si="3"/>
        <v>28</v>
      </c>
      <c r="CP37" s="658"/>
      <c r="CQ37" s="659" t="str">
        <f>IF('各会計、関係団体の財政状況及び健全化判断比率'!BS10="","",'各会計、関係団体の財政状況及び健全化判断比率'!BS10)</f>
        <v>まちづくり津夢時風</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f t="shared" si="0"/>
        <v>12</v>
      </c>
      <c r="AN38" s="658"/>
      <c r="AO38" s="659" t="str">
        <f>IF('各会計、関係団体の財政状況及び健全化判断比率'!B35="","",'各会計、関係団体の財政状況及び健全化判断比率'!B35)</f>
        <v>モーターボート競走事業会計</v>
      </c>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19</v>
      </c>
      <c r="BX38" s="658"/>
      <c r="BY38" s="659" t="str">
        <f>IF('各会計、関係団体の財政状況及び健全化判断比率'!B72="","",'各会計、関係団体の財政状況及び健全化判断比率'!B72)</f>
        <v>三重県市町総合事務組合（物品特別会計）</v>
      </c>
      <c r="BZ38" s="659"/>
      <c r="CA38" s="659"/>
      <c r="CB38" s="659"/>
      <c r="CC38" s="659"/>
      <c r="CD38" s="659"/>
      <c r="CE38" s="659"/>
      <c r="CF38" s="659"/>
      <c r="CG38" s="659"/>
      <c r="CH38" s="659"/>
      <c r="CI38" s="659"/>
      <c r="CJ38" s="659"/>
      <c r="CK38" s="659"/>
      <c r="CL38" s="659"/>
      <c r="CM38" s="659"/>
      <c r="CN38" s="214"/>
      <c r="CO38" s="658">
        <f t="shared" si="3"/>
        <v>29</v>
      </c>
      <c r="CP38" s="658"/>
      <c r="CQ38" s="659" t="str">
        <f>IF('各会計、関係団体の財政状況及び健全化判断比率'!BS11="","",'各会計、関係団体の財政状況及び健全化判断比率'!BS11)</f>
        <v>津センターパレス</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20</v>
      </c>
      <c r="BX39" s="658"/>
      <c r="BY39" s="659" t="str">
        <f>IF('各会計、関係団体の財政状況及び健全化判断比率'!B73="","",'各会計、関係団体の財政状況及び健全化判断比率'!B73)</f>
        <v>三重県市町総合事務組合（公平委員会特別会計）</v>
      </c>
      <c r="BZ39" s="659"/>
      <c r="CA39" s="659"/>
      <c r="CB39" s="659"/>
      <c r="CC39" s="659"/>
      <c r="CD39" s="659"/>
      <c r="CE39" s="659"/>
      <c r="CF39" s="659"/>
      <c r="CG39" s="659"/>
      <c r="CH39" s="659"/>
      <c r="CI39" s="659"/>
      <c r="CJ39" s="659"/>
      <c r="CK39" s="659"/>
      <c r="CL39" s="659"/>
      <c r="CM39" s="659"/>
      <c r="CN39" s="214"/>
      <c r="CO39" s="658">
        <f t="shared" si="3"/>
        <v>30</v>
      </c>
      <c r="CP39" s="658"/>
      <c r="CQ39" s="659" t="str">
        <f>IF('各会計、関係団体の財政状況及び健全化判断比率'!BS12="","",'各会計、関係団体の財政状況及び健全化判断比率'!BS12)</f>
        <v>津サイエンスプラザ</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21</v>
      </c>
      <c r="BX40" s="658"/>
      <c r="BY40" s="659" t="str">
        <f>IF('各会計、関係団体の財政状況及び健全化判断比率'!B74="","",'各会計、関係団体の財政状況及び健全化判断比率'!B74)</f>
        <v>三重県市町総合事務組合（消防救急無線特別会計）</v>
      </c>
      <c r="BZ40" s="659"/>
      <c r="CA40" s="659"/>
      <c r="CB40" s="659"/>
      <c r="CC40" s="659"/>
      <c r="CD40" s="659"/>
      <c r="CE40" s="659"/>
      <c r="CF40" s="659"/>
      <c r="CG40" s="659"/>
      <c r="CH40" s="659"/>
      <c r="CI40" s="659"/>
      <c r="CJ40" s="659"/>
      <c r="CK40" s="659"/>
      <c r="CL40" s="659"/>
      <c r="CM40" s="659"/>
      <c r="CN40" s="214"/>
      <c r="CO40" s="658">
        <f t="shared" si="3"/>
        <v>31</v>
      </c>
      <c r="CP40" s="658"/>
      <c r="CQ40" s="659" t="str">
        <f>IF('各会計、関係団体の財政状況及び健全化判断比率'!BS13="","",'各会計、関係団体の財政状況及び健全化判断比率'!BS13)</f>
        <v>津市土地開発公社</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22</v>
      </c>
      <c r="BX41" s="658"/>
      <c r="BY41" s="659" t="str">
        <f>IF('各会計、関係団体の財政状況及び健全化判断比率'!B75="","",'各会計、関係団体の財政状況及び健全化判断比率'!B75)</f>
        <v>三重地方税管理回収機構（一般会計）</v>
      </c>
      <c r="BZ41" s="659"/>
      <c r="CA41" s="659"/>
      <c r="CB41" s="659"/>
      <c r="CC41" s="659"/>
      <c r="CD41" s="659"/>
      <c r="CE41" s="659"/>
      <c r="CF41" s="659"/>
      <c r="CG41" s="659"/>
      <c r="CH41" s="659"/>
      <c r="CI41" s="659"/>
      <c r="CJ41" s="659"/>
      <c r="CK41" s="659"/>
      <c r="CL41" s="659"/>
      <c r="CM41" s="659"/>
      <c r="CN41" s="214"/>
      <c r="CO41" s="658">
        <f t="shared" si="3"/>
        <v>32</v>
      </c>
      <c r="CP41" s="658"/>
      <c r="CQ41" s="659" t="str">
        <f>IF('各会計、関係団体の財政状況及び健全化判断比率'!BS14="","",'各会計、関係団体の財政状況及び健全化判断比率'!BS14)</f>
        <v>青山高原保健休養地管理</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23</v>
      </c>
      <c r="BX42" s="658"/>
      <c r="BY42" s="659" t="str">
        <f>IF('各会計、関係団体の財政状況及び健全化判断比率'!B76="","",'各会計、関係団体の財政状況及び健全化判断比率'!B76)</f>
        <v>三重地方税管理回収機構（滞納整理拡充事業特別会計）</v>
      </c>
      <c r="BZ42" s="659"/>
      <c r="CA42" s="659"/>
      <c r="CB42" s="659"/>
      <c r="CC42" s="659"/>
      <c r="CD42" s="659"/>
      <c r="CE42" s="659"/>
      <c r="CF42" s="659"/>
      <c r="CG42" s="659"/>
      <c r="CH42" s="659"/>
      <c r="CI42" s="659"/>
      <c r="CJ42" s="659"/>
      <c r="CK42" s="659"/>
      <c r="CL42" s="659"/>
      <c r="CM42" s="659"/>
      <c r="CN42" s="214"/>
      <c r="CO42" s="658">
        <f t="shared" si="3"/>
        <v>33</v>
      </c>
      <c r="CP42" s="658"/>
      <c r="CQ42" s="659" t="str">
        <f>IF('各会計、関係団体の財政状況及び健全化判断比率'!BS15="","",'各会計、関係団体の財政状況及び健全化判断比率'!BS15)</f>
        <v>美杉開発観光</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24</v>
      </c>
      <c r="BX43" s="658"/>
      <c r="BY43" s="659" t="str">
        <f>IF('各会計、関係団体の財政状況及び健全化判断比率'!B77="","",'各会計、関係団体の財政状況及び健全化判断比率'!B77)</f>
        <v>三重県後期高齢者医療広域連合（一般会計）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w27zyCVYieMJ1kIBJuxUQv1/Fi6xVPMeVna1P8DPULTHE5xl9LK8ia+qtl+KEIEiJxHu6cEthv/BIRI/4A/UWw==" saltValue="RTBvSbQyz/4jhPIv3g9z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60" t="s">
        <v>576</v>
      </c>
      <c r="D34" s="1260"/>
      <c r="E34" s="1261"/>
      <c r="F34" s="32" t="s">
        <v>526</v>
      </c>
      <c r="G34" s="33">
        <v>2.29</v>
      </c>
      <c r="H34" s="33">
        <v>5.45</v>
      </c>
      <c r="I34" s="33">
        <v>9.25</v>
      </c>
      <c r="J34" s="34">
        <v>10.88</v>
      </c>
      <c r="K34" s="22"/>
      <c r="L34" s="22"/>
      <c r="M34" s="22"/>
      <c r="N34" s="22"/>
      <c r="O34" s="22"/>
      <c r="P34" s="22"/>
    </row>
    <row r="35" spans="1:16" ht="39" customHeight="1" x14ac:dyDescent="0.15">
      <c r="A35" s="22"/>
      <c r="B35" s="35"/>
      <c r="C35" s="1254" t="s">
        <v>577</v>
      </c>
      <c r="D35" s="1255"/>
      <c r="E35" s="1256"/>
      <c r="F35" s="36">
        <v>8.43</v>
      </c>
      <c r="G35" s="37">
        <v>7.89</v>
      </c>
      <c r="H35" s="37">
        <v>7.52</v>
      </c>
      <c r="I35" s="37">
        <v>7.12</v>
      </c>
      <c r="J35" s="38">
        <v>6</v>
      </c>
      <c r="K35" s="22"/>
      <c r="L35" s="22"/>
      <c r="M35" s="22"/>
      <c r="N35" s="22"/>
      <c r="O35" s="22"/>
      <c r="P35" s="22"/>
    </row>
    <row r="36" spans="1:16" ht="39" customHeight="1" x14ac:dyDescent="0.15">
      <c r="A36" s="22"/>
      <c r="B36" s="35"/>
      <c r="C36" s="1254" t="s">
        <v>578</v>
      </c>
      <c r="D36" s="1255"/>
      <c r="E36" s="1256"/>
      <c r="F36" s="36">
        <v>0.18</v>
      </c>
      <c r="G36" s="37">
        <v>0.16</v>
      </c>
      <c r="H36" s="37">
        <v>0.24</v>
      </c>
      <c r="I36" s="37">
        <v>0.32</v>
      </c>
      <c r="J36" s="38">
        <v>3.49</v>
      </c>
      <c r="K36" s="22"/>
      <c r="L36" s="22"/>
      <c r="M36" s="22"/>
      <c r="N36" s="22"/>
      <c r="O36" s="22"/>
      <c r="P36" s="22"/>
    </row>
    <row r="37" spans="1:16" ht="39" customHeight="1" x14ac:dyDescent="0.15">
      <c r="A37" s="22"/>
      <c r="B37" s="35"/>
      <c r="C37" s="1254" t="s">
        <v>579</v>
      </c>
      <c r="D37" s="1255"/>
      <c r="E37" s="1256"/>
      <c r="F37" s="36">
        <v>0.64</v>
      </c>
      <c r="G37" s="37">
        <v>0.79</v>
      </c>
      <c r="H37" s="37">
        <v>0.92</v>
      </c>
      <c r="I37" s="37">
        <v>0.65</v>
      </c>
      <c r="J37" s="38">
        <v>0.74</v>
      </c>
      <c r="K37" s="22"/>
      <c r="L37" s="22"/>
      <c r="M37" s="22"/>
      <c r="N37" s="22"/>
      <c r="O37" s="22"/>
      <c r="P37" s="22"/>
    </row>
    <row r="38" spans="1:16" ht="39" customHeight="1" x14ac:dyDescent="0.15">
      <c r="A38" s="22"/>
      <c r="B38" s="35"/>
      <c r="C38" s="1254" t="s">
        <v>580</v>
      </c>
      <c r="D38" s="1255"/>
      <c r="E38" s="1256"/>
      <c r="F38" s="36">
        <v>0.34</v>
      </c>
      <c r="G38" s="37">
        <v>0.16</v>
      </c>
      <c r="H38" s="37">
        <v>0.2</v>
      </c>
      <c r="I38" s="37">
        <v>0.52</v>
      </c>
      <c r="J38" s="38">
        <v>0.69</v>
      </c>
      <c r="K38" s="22"/>
      <c r="L38" s="22"/>
      <c r="M38" s="22"/>
      <c r="N38" s="22"/>
      <c r="O38" s="22"/>
      <c r="P38" s="22"/>
    </row>
    <row r="39" spans="1:16" ht="39" customHeight="1" x14ac:dyDescent="0.15">
      <c r="A39" s="22"/>
      <c r="B39" s="35"/>
      <c r="C39" s="1254" t="s">
        <v>581</v>
      </c>
      <c r="D39" s="1255"/>
      <c r="E39" s="1256"/>
      <c r="F39" s="36">
        <v>1.23</v>
      </c>
      <c r="G39" s="37">
        <v>1.23</v>
      </c>
      <c r="H39" s="37">
        <v>0.26</v>
      </c>
      <c r="I39" s="37">
        <v>0.04</v>
      </c>
      <c r="J39" s="38">
        <v>0.33</v>
      </c>
      <c r="K39" s="22"/>
      <c r="L39" s="22"/>
      <c r="M39" s="22"/>
      <c r="N39" s="22"/>
      <c r="O39" s="22"/>
      <c r="P39" s="22"/>
    </row>
    <row r="40" spans="1:16" ht="39" customHeight="1" x14ac:dyDescent="0.15">
      <c r="A40" s="22"/>
      <c r="B40" s="35"/>
      <c r="C40" s="1254" t="s">
        <v>582</v>
      </c>
      <c r="D40" s="1255"/>
      <c r="E40" s="1256"/>
      <c r="F40" s="36">
        <v>0.22</v>
      </c>
      <c r="G40" s="37">
        <v>0.23</v>
      </c>
      <c r="H40" s="37">
        <v>0.23</v>
      </c>
      <c r="I40" s="37">
        <v>0.24</v>
      </c>
      <c r="J40" s="38">
        <v>0.25</v>
      </c>
      <c r="K40" s="22"/>
      <c r="L40" s="22"/>
      <c r="M40" s="22"/>
      <c r="N40" s="22"/>
      <c r="O40" s="22"/>
      <c r="P40" s="22"/>
    </row>
    <row r="41" spans="1:16" ht="39" customHeight="1" x14ac:dyDescent="0.15">
      <c r="A41" s="22"/>
      <c r="B41" s="35"/>
      <c r="C41" s="1254" t="s">
        <v>583</v>
      </c>
      <c r="D41" s="1255"/>
      <c r="E41" s="1256"/>
      <c r="F41" s="36">
        <v>0.42</v>
      </c>
      <c r="G41" s="37">
        <v>0.15</v>
      </c>
      <c r="H41" s="37">
        <v>0.21</v>
      </c>
      <c r="I41" s="37">
        <v>0.25</v>
      </c>
      <c r="J41" s="38">
        <v>0.14000000000000001</v>
      </c>
      <c r="K41" s="22"/>
      <c r="L41" s="22"/>
      <c r="M41" s="22"/>
      <c r="N41" s="22"/>
      <c r="O41" s="22"/>
      <c r="P41" s="22"/>
    </row>
    <row r="42" spans="1:16" ht="39" customHeight="1" x14ac:dyDescent="0.15">
      <c r="A42" s="22"/>
      <c r="B42" s="39"/>
      <c r="C42" s="1254" t="s">
        <v>584</v>
      </c>
      <c r="D42" s="1255"/>
      <c r="E42" s="1256"/>
      <c r="F42" s="36" t="s">
        <v>526</v>
      </c>
      <c r="G42" s="37" t="s">
        <v>526</v>
      </c>
      <c r="H42" s="37" t="s">
        <v>526</v>
      </c>
      <c r="I42" s="37" t="s">
        <v>526</v>
      </c>
      <c r="J42" s="38" t="s">
        <v>526</v>
      </c>
      <c r="K42" s="22"/>
      <c r="L42" s="22"/>
      <c r="M42" s="22"/>
      <c r="N42" s="22"/>
      <c r="O42" s="22"/>
      <c r="P42" s="22"/>
    </row>
    <row r="43" spans="1:16" ht="39" customHeight="1" thickBot="1" x14ac:dyDescent="0.2">
      <c r="A43" s="22"/>
      <c r="B43" s="40"/>
      <c r="C43" s="1257" t="s">
        <v>585</v>
      </c>
      <c r="D43" s="1258"/>
      <c r="E43" s="1259"/>
      <c r="F43" s="41">
        <v>1.56</v>
      </c>
      <c r="G43" s="42">
        <v>0.19</v>
      </c>
      <c r="H43" s="42">
        <v>0.19</v>
      </c>
      <c r="I43" s="42">
        <v>0.08</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Ur7cA1vFmDjm//VINZFR9SJAbPu6RJ7kqnKKpqetLsTo2xRqLlQQHN85bNek59TPhP9fz+qO7Hoakmnua/XA==" saltValue="jNcSousD5Ra2NVNvl/5n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34" zoomScaleSheetLayoutView="55" workbookViewId="0">
      <selection activeCell="L57" sqref="L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62" t="s">
        <v>11</v>
      </c>
      <c r="C45" s="1263"/>
      <c r="D45" s="58"/>
      <c r="E45" s="1268" t="s">
        <v>12</v>
      </c>
      <c r="F45" s="1268"/>
      <c r="G45" s="1268"/>
      <c r="H45" s="1268"/>
      <c r="I45" s="1268"/>
      <c r="J45" s="1269"/>
      <c r="K45" s="59">
        <v>9804</v>
      </c>
      <c r="L45" s="60">
        <v>10070</v>
      </c>
      <c r="M45" s="60">
        <v>11066</v>
      </c>
      <c r="N45" s="60">
        <v>10855</v>
      </c>
      <c r="O45" s="61">
        <v>10854</v>
      </c>
      <c r="P45" s="48"/>
      <c r="Q45" s="48"/>
      <c r="R45" s="48"/>
      <c r="S45" s="48"/>
      <c r="T45" s="48"/>
      <c r="U45" s="48"/>
    </row>
    <row r="46" spans="1:21" ht="30.75" customHeight="1" x14ac:dyDescent="0.15">
      <c r="A46" s="48"/>
      <c r="B46" s="1264"/>
      <c r="C46" s="1265"/>
      <c r="D46" s="62"/>
      <c r="E46" s="1270" t="s">
        <v>13</v>
      </c>
      <c r="F46" s="1270"/>
      <c r="G46" s="1270"/>
      <c r="H46" s="1270"/>
      <c r="I46" s="1270"/>
      <c r="J46" s="1271"/>
      <c r="K46" s="63" t="s">
        <v>526</v>
      </c>
      <c r="L46" s="64" t="s">
        <v>526</v>
      </c>
      <c r="M46" s="64" t="s">
        <v>526</v>
      </c>
      <c r="N46" s="64" t="s">
        <v>526</v>
      </c>
      <c r="O46" s="65" t="s">
        <v>526</v>
      </c>
      <c r="P46" s="48"/>
      <c r="Q46" s="48"/>
      <c r="R46" s="48"/>
      <c r="S46" s="48"/>
      <c r="T46" s="48"/>
      <c r="U46" s="48"/>
    </row>
    <row r="47" spans="1:21" ht="30.75" customHeight="1" x14ac:dyDescent="0.15">
      <c r="A47" s="48"/>
      <c r="B47" s="1264"/>
      <c r="C47" s="1265"/>
      <c r="D47" s="62"/>
      <c r="E47" s="1270" t="s">
        <v>14</v>
      </c>
      <c r="F47" s="1270"/>
      <c r="G47" s="1270"/>
      <c r="H47" s="1270"/>
      <c r="I47" s="1270"/>
      <c r="J47" s="1271"/>
      <c r="K47" s="63" t="s">
        <v>526</v>
      </c>
      <c r="L47" s="64" t="s">
        <v>526</v>
      </c>
      <c r="M47" s="64" t="s">
        <v>526</v>
      </c>
      <c r="N47" s="64" t="s">
        <v>526</v>
      </c>
      <c r="O47" s="65" t="s">
        <v>526</v>
      </c>
      <c r="P47" s="48"/>
      <c r="Q47" s="48"/>
      <c r="R47" s="48"/>
      <c r="S47" s="48"/>
      <c r="T47" s="48"/>
      <c r="U47" s="48"/>
    </row>
    <row r="48" spans="1:21" ht="30.75" customHeight="1" x14ac:dyDescent="0.15">
      <c r="A48" s="48"/>
      <c r="B48" s="1264"/>
      <c r="C48" s="1265"/>
      <c r="D48" s="62"/>
      <c r="E48" s="1270" t="s">
        <v>15</v>
      </c>
      <c r="F48" s="1270"/>
      <c r="G48" s="1270"/>
      <c r="H48" s="1270"/>
      <c r="I48" s="1270"/>
      <c r="J48" s="1271"/>
      <c r="K48" s="63">
        <v>5031</v>
      </c>
      <c r="L48" s="64">
        <v>4852</v>
      </c>
      <c r="M48" s="64">
        <v>5164</v>
      </c>
      <c r="N48" s="64">
        <v>4699</v>
      </c>
      <c r="O48" s="65">
        <v>4532</v>
      </c>
      <c r="P48" s="48"/>
      <c r="Q48" s="48"/>
      <c r="R48" s="48"/>
      <c r="S48" s="48"/>
      <c r="T48" s="48"/>
      <c r="U48" s="48"/>
    </row>
    <row r="49" spans="1:21" ht="30.75" customHeight="1" x14ac:dyDescent="0.15">
      <c r="A49" s="48"/>
      <c r="B49" s="1264"/>
      <c r="C49" s="1265"/>
      <c r="D49" s="62"/>
      <c r="E49" s="1270" t="s">
        <v>16</v>
      </c>
      <c r="F49" s="1270"/>
      <c r="G49" s="1270"/>
      <c r="H49" s="1270"/>
      <c r="I49" s="1270"/>
      <c r="J49" s="1271"/>
      <c r="K49" s="63">
        <v>10</v>
      </c>
      <c r="L49" s="64">
        <v>10</v>
      </c>
      <c r="M49" s="64">
        <v>10</v>
      </c>
      <c r="N49" s="64">
        <v>10</v>
      </c>
      <c r="O49" s="65">
        <v>10</v>
      </c>
      <c r="P49" s="48"/>
      <c r="Q49" s="48"/>
      <c r="R49" s="48"/>
      <c r="S49" s="48"/>
      <c r="T49" s="48"/>
      <c r="U49" s="48"/>
    </row>
    <row r="50" spans="1:21" ht="30.75" customHeight="1" x14ac:dyDescent="0.15">
      <c r="A50" s="48"/>
      <c r="B50" s="1264"/>
      <c r="C50" s="1265"/>
      <c r="D50" s="62"/>
      <c r="E50" s="1270" t="s">
        <v>17</v>
      </c>
      <c r="F50" s="1270"/>
      <c r="G50" s="1270"/>
      <c r="H50" s="1270"/>
      <c r="I50" s="1270"/>
      <c r="J50" s="1271"/>
      <c r="K50" s="63">
        <v>95</v>
      </c>
      <c r="L50" s="64">
        <v>83</v>
      </c>
      <c r="M50" s="64">
        <v>70</v>
      </c>
      <c r="N50" s="64">
        <v>56</v>
      </c>
      <c r="O50" s="65">
        <v>45</v>
      </c>
      <c r="P50" s="48"/>
      <c r="Q50" s="48"/>
      <c r="R50" s="48"/>
      <c r="S50" s="48"/>
      <c r="T50" s="48"/>
      <c r="U50" s="48"/>
    </row>
    <row r="51" spans="1:21" ht="30.75" customHeight="1" x14ac:dyDescent="0.15">
      <c r="A51" s="48"/>
      <c r="B51" s="1266"/>
      <c r="C51" s="1267"/>
      <c r="D51" s="66"/>
      <c r="E51" s="1270" t="s">
        <v>18</v>
      </c>
      <c r="F51" s="1270"/>
      <c r="G51" s="1270"/>
      <c r="H51" s="1270"/>
      <c r="I51" s="1270"/>
      <c r="J51" s="1271"/>
      <c r="K51" s="63">
        <v>0</v>
      </c>
      <c r="L51" s="64" t="s">
        <v>526</v>
      </c>
      <c r="M51" s="64" t="s">
        <v>526</v>
      </c>
      <c r="N51" s="64" t="s">
        <v>526</v>
      </c>
      <c r="O51" s="65" t="s">
        <v>526</v>
      </c>
      <c r="P51" s="48"/>
      <c r="Q51" s="48"/>
      <c r="R51" s="48"/>
      <c r="S51" s="48"/>
      <c r="T51" s="48"/>
      <c r="U51" s="48"/>
    </row>
    <row r="52" spans="1:21" ht="30.75" customHeight="1" x14ac:dyDescent="0.15">
      <c r="A52" s="48"/>
      <c r="B52" s="1272" t="s">
        <v>19</v>
      </c>
      <c r="C52" s="1273"/>
      <c r="D52" s="66"/>
      <c r="E52" s="1270" t="s">
        <v>20</v>
      </c>
      <c r="F52" s="1270"/>
      <c r="G52" s="1270"/>
      <c r="H52" s="1270"/>
      <c r="I52" s="1270"/>
      <c r="J52" s="1271"/>
      <c r="K52" s="63">
        <v>12225</v>
      </c>
      <c r="L52" s="64">
        <v>12652</v>
      </c>
      <c r="M52" s="64">
        <v>13345</v>
      </c>
      <c r="N52" s="64">
        <v>12851</v>
      </c>
      <c r="O52" s="65">
        <v>12752</v>
      </c>
      <c r="P52" s="48"/>
      <c r="Q52" s="48"/>
      <c r="R52" s="48"/>
      <c r="S52" s="48"/>
      <c r="T52" s="48"/>
      <c r="U52" s="48"/>
    </row>
    <row r="53" spans="1:21" ht="30.75" customHeight="1" thickBot="1" x14ac:dyDescent="0.2">
      <c r="A53" s="48"/>
      <c r="B53" s="1274" t="s">
        <v>21</v>
      </c>
      <c r="C53" s="1275"/>
      <c r="D53" s="67"/>
      <c r="E53" s="1276" t="s">
        <v>22</v>
      </c>
      <c r="F53" s="1276"/>
      <c r="G53" s="1276"/>
      <c r="H53" s="1276"/>
      <c r="I53" s="1276"/>
      <c r="J53" s="1277"/>
      <c r="K53" s="68">
        <v>2715</v>
      </c>
      <c r="L53" s="69">
        <v>2363</v>
      </c>
      <c r="M53" s="69">
        <v>2965</v>
      </c>
      <c r="N53" s="69">
        <v>2769</v>
      </c>
      <c r="O53" s="70">
        <v>2689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78" t="s">
        <v>25</v>
      </c>
      <c r="C57" s="1279"/>
      <c r="D57" s="1282" t="s">
        <v>26</v>
      </c>
      <c r="E57" s="1283"/>
      <c r="F57" s="1283"/>
      <c r="G57" s="1283"/>
      <c r="H57" s="1283"/>
      <c r="I57" s="1283"/>
      <c r="J57" s="1284"/>
      <c r="K57" s="83"/>
      <c r="L57" s="84"/>
      <c r="M57" s="84"/>
      <c r="N57" s="84"/>
      <c r="O57" s="85"/>
    </row>
    <row r="58" spans="1:21" ht="31.5" customHeight="1" thickBot="1" x14ac:dyDescent="0.2">
      <c r="B58" s="1280"/>
      <c r="C58" s="1281"/>
      <c r="D58" s="1285" t="s">
        <v>27</v>
      </c>
      <c r="E58" s="1286"/>
      <c r="F58" s="1286"/>
      <c r="G58" s="1286"/>
      <c r="H58" s="1286"/>
      <c r="I58" s="1286"/>
      <c r="J58" s="128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wyqs2YKjwUcamu0yvhs9cHc65PZMzptVYioDj3LaJgADAJArPo8LjhWKMQrYLML6+LJ7UrFEZMhyM26/eHXXQ==" saltValue="4qNtumTeIuT7Y6ngSGUi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H33" zoomScaleSheetLayoutView="100" workbookViewId="0">
      <selection activeCell="S44" sqref="S4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88" t="s">
        <v>30</v>
      </c>
      <c r="C41" s="1289"/>
      <c r="D41" s="102"/>
      <c r="E41" s="1294" t="s">
        <v>31</v>
      </c>
      <c r="F41" s="1294"/>
      <c r="G41" s="1294"/>
      <c r="H41" s="1295"/>
      <c r="I41" s="103">
        <v>106323</v>
      </c>
      <c r="J41" s="104">
        <v>110149</v>
      </c>
      <c r="K41" s="104">
        <v>109289</v>
      </c>
      <c r="L41" s="104">
        <v>112711</v>
      </c>
      <c r="M41" s="105">
        <v>111338</v>
      </c>
    </row>
    <row r="42" spans="2:13" ht="27.75" customHeight="1" x14ac:dyDescent="0.15">
      <c r="B42" s="1290"/>
      <c r="C42" s="1291"/>
      <c r="D42" s="106"/>
      <c r="E42" s="1296" t="s">
        <v>32</v>
      </c>
      <c r="F42" s="1296"/>
      <c r="G42" s="1296"/>
      <c r="H42" s="1297"/>
      <c r="I42" s="107">
        <v>1131</v>
      </c>
      <c r="J42" s="108">
        <v>1894</v>
      </c>
      <c r="K42" s="108">
        <v>992</v>
      </c>
      <c r="L42" s="108">
        <v>976</v>
      </c>
      <c r="M42" s="109">
        <v>905</v>
      </c>
    </row>
    <row r="43" spans="2:13" ht="27.75" customHeight="1" x14ac:dyDescent="0.15">
      <c r="B43" s="1290"/>
      <c r="C43" s="1291"/>
      <c r="D43" s="106"/>
      <c r="E43" s="1296" t="s">
        <v>33</v>
      </c>
      <c r="F43" s="1296"/>
      <c r="G43" s="1296"/>
      <c r="H43" s="1297"/>
      <c r="I43" s="107">
        <v>69177</v>
      </c>
      <c r="J43" s="108">
        <v>63260</v>
      </c>
      <c r="K43" s="108">
        <v>62330</v>
      </c>
      <c r="L43" s="108">
        <v>63582</v>
      </c>
      <c r="M43" s="109">
        <v>63541</v>
      </c>
    </row>
    <row r="44" spans="2:13" ht="27.75" customHeight="1" x14ac:dyDescent="0.15">
      <c r="B44" s="1290"/>
      <c r="C44" s="1291"/>
      <c r="D44" s="106"/>
      <c r="E44" s="1296" t="s">
        <v>34</v>
      </c>
      <c r="F44" s="1296"/>
      <c r="G44" s="1296"/>
      <c r="H44" s="1297"/>
      <c r="I44" s="107">
        <v>109</v>
      </c>
      <c r="J44" s="108">
        <v>95</v>
      </c>
      <c r="K44" s="108">
        <v>80</v>
      </c>
      <c r="L44" s="108">
        <v>66</v>
      </c>
      <c r="M44" s="109">
        <v>51</v>
      </c>
    </row>
    <row r="45" spans="2:13" ht="27.75" customHeight="1" x14ac:dyDescent="0.15">
      <c r="B45" s="1290"/>
      <c r="C45" s="1291"/>
      <c r="D45" s="106"/>
      <c r="E45" s="1296" t="s">
        <v>35</v>
      </c>
      <c r="F45" s="1296"/>
      <c r="G45" s="1296"/>
      <c r="H45" s="1297"/>
      <c r="I45" s="107">
        <v>21887</v>
      </c>
      <c r="J45" s="108">
        <v>21501</v>
      </c>
      <c r="K45" s="108">
        <v>20428</v>
      </c>
      <c r="L45" s="108">
        <v>19859</v>
      </c>
      <c r="M45" s="109">
        <v>19211</v>
      </c>
    </row>
    <row r="46" spans="2:13" ht="27.75" customHeight="1" x14ac:dyDescent="0.15">
      <c r="B46" s="1290"/>
      <c r="C46" s="1291"/>
      <c r="D46" s="110"/>
      <c r="E46" s="1296" t="s">
        <v>36</v>
      </c>
      <c r="F46" s="1296"/>
      <c r="G46" s="1296"/>
      <c r="H46" s="1297"/>
      <c r="I46" s="107">
        <v>1038</v>
      </c>
      <c r="J46" s="108">
        <v>705</v>
      </c>
      <c r="K46" s="108">
        <v>189</v>
      </c>
      <c r="L46" s="108" t="s">
        <v>526</v>
      </c>
      <c r="M46" s="109" t="s">
        <v>526</v>
      </c>
    </row>
    <row r="47" spans="2:13" ht="27.75" customHeight="1" x14ac:dyDescent="0.15">
      <c r="B47" s="1290"/>
      <c r="C47" s="1291"/>
      <c r="D47" s="111"/>
      <c r="E47" s="1298" t="s">
        <v>37</v>
      </c>
      <c r="F47" s="1299"/>
      <c r="G47" s="1299"/>
      <c r="H47" s="1300"/>
      <c r="I47" s="107" t="s">
        <v>526</v>
      </c>
      <c r="J47" s="108" t="s">
        <v>526</v>
      </c>
      <c r="K47" s="108" t="s">
        <v>526</v>
      </c>
      <c r="L47" s="108" t="s">
        <v>526</v>
      </c>
      <c r="M47" s="109" t="s">
        <v>526</v>
      </c>
    </row>
    <row r="48" spans="2:13" ht="27.75" customHeight="1" x14ac:dyDescent="0.15">
      <c r="B48" s="1290"/>
      <c r="C48" s="1291"/>
      <c r="D48" s="106"/>
      <c r="E48" s="1296" t="s">
        <v>38</v>
      </c>
      <c r="F48" s="1296"/>
      <c r="G48" s="1296"/>
      <c r="H48" s="1297"/>
      <c r="I48" s="107" t="s">
        <v>526</v>
      </c>
      <c r="J48" s="108" t="s">
        <v>526</v>
      </c>
      <c r="K48" s="108" t="s">
        <v>526</v>
      </c>
      <c r="L48" s="108" t="s">
        <v>526</v>
      </c>
      <c r="M48" s="109" t="s">
        <v>526</v>
      </c>
    </row>
    <row r="49" spans="2:13" ht="27.75" customHeight="1" x14ac:dyDescent="0.15">
      <c r="B49" s="1292"/>
      <c r="C49" s="1293"/>
      <c r="D49" s="106"/>
      <c r="E49" s="1296" t="s">
        <v>39</v>
      </c>
      <c r="F49" s="1296"/>
      <c r="G49" s="1296"/>
      <c r="H49" s="1297"/>
      <c r="I49" s="107" t="s">
        <v>526</v>
      </c>
      <c r="J49" s="108" t="s">
        <v>526</v>
      </c>
      <c r="K49" s="108" t="s">
        <v>526</v>
      </c>
      <c r="L49" s="108" t="s">
        <v>526</v>
      </c>
      <c r="M49" s="109" t="s">
        <v>526</v>
      </c>
    </row>
    <row r="50" spans="2:13" ht="27.75" customHeight="1" x14ac:dyDescent="0.15">
      <c r="B50" s="1301" t="s">
        <v>40</v>
      </c>
      <c r="C50" s="1302"/>
      <c r="D50" s="112"/>
      <c r="E50" s="1296" t="s">
        <v>41</v>
      </c>
      <c r="F50" s="1296"/>
      <c r="G50" s="1296"/>
      <c r="H50" s="1297"/>
      <c r="I50" s="107">
        <v>26164</v>
      </c>
      <c r="J50" s="108">
        <v>21035</v>
      </c>
      <c r="K50" s="108">
        <v>19313</v>
      </c>
      <c r="L50" s="108">
        <v>17101</v>
      </c>
      <c r="M50" s="109">
        <v>16751</v>
      </c>
    </row>
    <row r="51" spans="2:13" ht="27.75" customHeight="1" x14ac:dyDescent="0.15">
      <c r="B51" s="1290"/>
      <c r="C51" s="1291"/>
      <c r="D51" s="106"/>
      <c r="E51" s="1296" t="s">
        <v>42</v>
      </c>
      <c r="F51" s="1296"/>
      <c r="G51" s="1296"/>
      <c r="H51" s="1297"/>
      <c r="I51" s="107">
        <v>24935</v>
      </c>
      <c r="J51" s="108">
        <v>24543</v>
      </c>
      <c r="K51" s="108">
        <v>24783</v>
      </c>
      <c r="L51" s="108">
        <v>26856</v>
      </c>
      <c r="M51" s="109">
        <v>28009</v>
      </c>
    </row>
    <row r="52" spans="2:13" ht="27.75" customHeight="1" x14ac:dyDescent="0.15">
      <c r="B52" s="1292"/>
      <c r="C52" s="1293"/>
      <c r="D52" s="106"/>
      <c r="E52" s="1296" t="s">
        <v>43</v>
      </c>
      <c r="F52" s="1296"/>
      <c r="G52" s="1296"/>
      <c r="H52" s="1297"/>
      <c r="I52" s="107">
        <v>124768</v>
      </c>
      <c r="J52" s="108">
        <v>126319</v>
      </c>
      <c r="K52" s="108">
        <v>124243</v>
      </c>
      <c r="L52" s="108">
        <v>125269</v>
      </c>
      <c r="M52" s="109">
        <v>123146</v>
      </c>
    </row>
    <row r="53" spans="2:13" ht="27.75" customHeight="1" thickBot="1" x14ac:dyDescent="0.2">
      <c r="B53" s="1303" t="s">
        <v>44</v>
      </c>
      <c r="C53" s="1304"/>
      <c r="D53" s="113"/>
      <c r="E53" s="1305" t="s">
        <v>45</v>
      </c>
      <c r="F53" s="1305"/>
      <c r="G53" s="1305"/>
      <c r="H53" s="1306"/>
      <c r="I53" s="114">
        <v>23798</v>
      </c>
      <c r="J53" s="115">
        <v>25707</v>
      </c>
      <c r="K53" s="115">
        <v>24970</v>
      </c>
      <c r="L53" s="115">
        <v>27968</v>
      </c>
      <c r="M53" s="116">
        <v>27140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ku+D9owdXm3T9dcpN0Aa6Rv+MzRkjhxi7GpCf8FyxIT78di/LmUNrFgbpjXCdSb8Hkg91OxdWBUYaNgXbC+0w==" saltValue="RJJnZjpXuUfnJ4NLmBq5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21" zoomScale="74" zoomScaleNormal="7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15" t="s">
        <v>48</v>
      </c>
      <c r="D55" s="1315"/>
      <c r="E55" s="1316"/>
      <c r="F55" s="128">
        <v>10935</v>
      </c>
      <c r="G55" s="128">
        <v>8658</v>
      </c>
      <c r="H55" s="129">
        <v>8804</v>
      </c>
    </row>
    <row r="56" spans="2:8" ht="52.5" customHeight="1" x14ac:dyDescent="0.15">
      <c r="B56" s="130"/>
      <c r="C56" s="1317" t="s">
        <v>49</v>
      </c>
      <c r="D56" s="1317"/>
      <c r="E56" s="1318"/>
      <c r="F56" s="131">
        <v>1767</v>
      </c>
      <c r="G56" s="131">
        <v>1507</v>
      </c>
      <c r="H56" s="132">
        <v>848</v>
      </c>
    </row>
    <row r="57" spans="2:8" ht="53.25" customHeight="1" x14ac:dyDescent="0.15">
      <c r="B57" s="130"/>
      <c r="C57" s="1319" t="s">
        <v>50</v>
      </c>
      <c r="D57" s="1319"/>
      <c r="E57" s="1320"/>
      <c r="F57" s="133">
        <v>4698</v>
      </c>
      <c r="G57" s="133">
        <v>4069</v>
      </c>
      <c r="H57" s="134">
        <v>3917</v>
      </c>
    </row>
    <row r="58" spans="2:8" ht="45.75" customHeight="1" x14ac:dyDescent="0.15">
      <c r="B58" s="135"/>
      <c r="C58" s="1307" t="s">
        <v>612</v>
      </c>
      <c r="D58" s="1308"/>
      <c r="E58" s="1309"/>
      <c r="F58" s="136">
        <v>2833</v>
      </c>
      <c r="G58" s="136">
        <v>2202</v>
      </c>
      <c r="H58" s="137">
        <v>1911</v>
      </c>
    </row>
    <row r="59" spans="2:8" ht="45.75" customHeight="1" x14ac:dyDescent="0.15">
      <c r="B59" s="135"/>
      <c r="C59" s="1307" t="s">
        <v>613</v>
      </c>
      <c r="D59" s="1308"/>
      <c r="E59" s="1309"/>
      <c r="F59" s="136">
        <v>904</v>
      </c>
      <c r="G59" s="136">
        <v>906</v>
      </c>
      <c r="H59" s="137">
        <v>559</v>
      </c>
    </row>
    <row r="60" spans="2:8" ht="45.75" customHeight="1" x14ac:dyDescent="0.15">
      <c r="B60" s="135"/>
      <c r="C60" s="1307" t="s">
        <v>614</v>
      </c>
      <c r="D60" s="1308"/>
      <c r="E60" s="1309"/>
      <c r="F60" s="136"/>
      <c r="G60" s="136"/>
      <c r="H60" s="137">
        <v>359</v>
      </c>
    </row>
    <row r="61" spans="2:8" ht="45.75" customHeight="1" x14ac:dyDescent="0.15">
      <c r="B61" s="135"/>
      <c r="C61" s="1307" t="s">
        <v>615</v>
      </c>
      <c r="D61" s="1308"/>
      <c r="E61" s="1309"/>
      <c r="F61" s="136">
        <v>297</v>
      </c>
      <c r="G61" s="136">
        <v>289</v>
      </c>
      <c r="H61" s="137">
        <v>312</v>
      </c>
    </row>
    <row r="62" spans="2:8" ht="45.75" customHeight="1" thickBot="1" x14ac:dyDescent="0.2">
      <c r="B62" s="138"/>
      <c r="C62" s="1310" t="s">
        <v>616</v>
      </c>
      <c r="D62" s="1311"/>
      <c r="E62" s="1312"/>
      <c r="F62" s="139">
        <v>95</v>
      </c>
      <c r="G62" s="139">
        <v>112</v>
      </c>
      <c r="H62" s="140">
        <v>219</v>
      </c>
    </row>
    <row r="63" spans="2:8" ht="52.5" customHeight="1" thickBot="1" x14ac:dyDescent="0.2">
      <c r="B63" s="141"/>
      <c r="C63" s="1313" t="s">
        <v>51</v>
      </c>
      <c r="D63" s="1313"/>
      <c r="E63" s="1314"/>
      <c r="F63" s="142">
        <v>17399</v>
      </c>
      <c r="G63" s="142">
        <v>14234</v>
      </c>
      <c r="H63" s="143">
        <v>13570</v>
      </c>
    </row>
    <row r="64" spans="2:8" ht="15" customHeight="1" x14ac:dyDescent="0.15"/>
  </sheetData>
  <sheetProtection algorithmName="SHA-512" hashValue="V9HxmVdjUVL3M7BiA5pSwlaoVkXSSmFJuiHfJPARoT6l8j90U8j7Fsl1XzwZFrX764tNQeSgUVoIlVWHIDuomg==" saltValue="LmqY2J+8/+fHAaWl6uAr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47F42-7582-4E36-9DDA-176B818BEDA6}">
  <sheetPr>
    <pageSetUpPr fitToPage="1"/>
  </sheetPr>
  <dimension ref="A1:WZM160"/>
  <sheetViews>
    <sheetView showGridLines="0" topLeftCell="Z52" zoomScale="80" zoomScaleNormal="80" zoomScaleSheetLayoutView="55" workbookViewId="0">
      <selection activeCell="AF110" sqref="AF11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9" t="s">
        <v>627</v>
      </c>
      <c r="AO43" s="1330"/>
      <c r="AP43" s="1330"/>
      <c r="AQ43" s="1330"/>
      <c r="AR43" s="1330"/>
      <c r="AS43" s="1330"/>
      <c r="AT43" s="1330"/>
      <c r="AU43" s="1330"/>
      <c r="AV43" s="1330"/>
      <c r="AW43" s="1330"/>
      <c r="AX43" s="1330"/>
      <c r="AY43" s="1330"/>
      <c r="AZ43" s="1330"/>
      <c r="BA43" s="1330"/>
      <c r="BB43" s="1330"/>
      <c r="BC43" s="1330"/>
      <c r="BD43" s="1330"/>
      <c r="BE43" s="1330"/>
      <c r="BF43" s="1330"/>
      <c r="BG43" s="1330"/>
      <c r="BH43" s="1330"/>
      <c r="BI43" s="1330"/>
      <c r="BJ43" s="1330"/>
      <c r="BK43" s="1330"/>
      <c r="BL43" s="1330"/>
      <c r="BM43" s="1330"/>
      <c r="BN43" s="1330"/>
      <c r="BO43" s="1330"/>
      <c r="BP43" s="1330"/>
      <c r="BQ43" s="1330"/>
      <c r="BR43" s="1330"/>
      <c r="BS43" s="1330"/>
      <c r="BT43" s="1330"/>
      <c r="BU43" s="1330"/>
      <c r="BV43" s="1330"/>
      <c r="BW43" s="1330"/>
      <c r="BX43" s="1330"/>
      <c r="BY43" s="1330"/>
      <c r="BZ43" s="1330"/>
      <c r="CA43" s="1330"/>
      <c r="CB43" s="1330"/>
      <c r="CC43" s="1330"/>
      <c r="CD43" s="1330"/>
      <c r="CE43" s="1330"/>
      <c r="CF43" s="1330"/>
      <c r="CG43" s="1330"/>
      <c r="CH43" s="1330"/>
      <c r="CI43" s="1330"/>
      <c r="CJ43" s="1330"/>
      <c r="CK43" s="1330"/>
      <c r="CL43" s="1330"/>
      <c r="CM43" s="1330"/>
      <c r="CN43" s="1330"/>
      <c r="CO43" s="1330"/>
      <c r="CP43" s="1330"/>
      <c r="CQ43" s="1330"/>
      <c r="CR43" s="1330"/>
      <c r="CS43" s="1330"/>
      <c r="CT43" s="1330"/>
      <c r="CU43" s="1330"/>
      <c r="CV43" s="1330"/>
      <c r="CW43" s="1330"/>
      <c r="CX43" s="1330"/>
      <c r="CY43" s="1330"/>
      <c r="CZ43" s="1330"/>
      <c r="DA43" s="1330"/>
      <c r="DB43" s="1330"/>
      <c r="DC43" s="1331"/>
    </row>
    <row r="44" spans="2:109" x14ac:dyDescent="0.15">
      <c r="B44" s="397"/>
      <c r="AN44" s="1332"/>
      <c r="AO44" s="1333"/>
      <c r="AP44" s="1333"/>
      <c r="AQ44" s="1333"/>
      <c r="AR44" s="1333"/>
      <c r="AS44" s="1333"/>
      <c r="AT44" s="1333"/>
      <c r="AU44" s="1333"/>
      <c r="AV44" s="1333"/>
      <c r="AW44" s="1333"/>
      <c r="AX44" s="1333"/>
      <c r="AY44" s="1333"/>
      <c r="AZ44" s="1333"/>
      <c r="BA44" s="1333"/>
      <c r="BB44" s="1333"/>
      <c r="BC44" s="1333"/>
      <c r="BD44" s="1333"/>
      <c r="BE44" s="1333"/>
      <c r="BF44" s="1333"/>
      <c r="BG44" s="1333"/>
      <c r="BH44" s="1333"/>
      <c r="BI44" s="1333"/>
      <c r="BJ44" s="1333"/>
      <c r="BK44" s="1333"/>
      <c r="BL44" s="1333"/>
      <c r="BM44" s="1333"/>
      <c r="BN44" s="1333"/>
      <c r="BO44" s="1333"/>
      <c r="BP44" s="1333"/>
      <c r="BQ44" s="1333"/>
      <c r="BR44" s="1333"/>
      <c r="BS44" s="1333"/>
      <c r="BT44" s="1333"/>
      <c r="BU44" s="1333"/>
      <c r="BV44" s="1333"/>
      <c r="BW44" s="1333"/>
      <c r="BX44" s="1333"/>
      <c r="BY44" s="1333"/>
      <c r="BZ44" s="1333"/>
      <c r="CA44" s="1333"/>
      <c r="CB44" s="1333"/>
      <c r="CC44" s="1333"/>
      <c r="CD44" s="1333"/>
      <c r="CE44" s="1333"/>
      <c r="CF44" s="1333"/>
      <c r="CG44" s="1333"/>
      <c r="CH44" s="1333"/>
      <c r="CI44" s="1333"/>
      <c r="CJ44" s="1333"/>
      <c r="CK44" s="1333"/>
      <c r="CL44" s="1333"/>
      <c r="CM44" s="1333"/>
      <c r="CN44" s="1333"/>
      <c r="CO44" s="1333"/>
      <c r="CP44" s="1333"/>
      <c r="CQ44" s="1333"/>
      <c r="CR44" s="1333"/>
      <c r="CS44" s="1333"/>
      <c r="CT44" s="1333"/>
      <c r="CU44" s="1333"/>
      <c r="CV44" s="1333"/>
      <c r="CW44" s="1333"/>
      <c r="CX44" s="1333"/>
      <c r="CY44" s="1333"/>
      <c r="CZ44" s="1333"/>
      <c r="DA44" s="1333"/>
      <c r="DB44" s="1333"/>
      <c r="DC44" s="1334"/>
    </row>
    <row r="45" spans="2:109" x14ac:dyDescent="0.15">
      <c r="B45" s="397"/>
      <c r="AN45" s="1332"/>
      <c r="AO45" s="1333"/>
      <c r="AP45" s="1333"/>
      <c r="AQ45" s="1333"/>
      <c r="AR45" s="1333"/>
      <c r="AS45" s="1333"/>
      <c r="AT45" s="1333"/>
      <c r="AU45" s="1333"/>
      <c r="AV45" s="1333"/>
      <c r="AW45" s="1333"/>
      <c r="AX45" s="1333"/>
      <c r="AY45" s="1333"/>
      <c r="AZ45" s="1333"/>
      <c r="BA45" s="1333"/>
      <c r="BB45" s="1333"/>
      <c r="BC45" s="1333"/>
      <c r="BD45" s="1333"/>
      <c r="BE45" s="1333"/>
      <c r="BF45" s="1333"/>
      <c r="BG45" s="1333"/>
      <c r="BH45" s="1333"/>
      <c r="BI45" s="1333"/>
      <c r="BJ45" s="1333"/>
      <c r="BK45" s="1333"/>
      <c r="BL45" s="1333"/>
      <c r="BM45" s="1333"/>
      <c r="BN45" s="1333"/>
      <c r="BO45" s="1333"/>
      <c r="BP45" s="1333"/>
      <c r="BQ45" s="1333"/>
      <c r="BR45" s="1333"/>
      <c r="BS45" s="1333"/>
      <c r="BT45" s="1333"/>
      <c r="BU45" s="1333"/>
      <c r="BV45" s="1333"/>
      <c r="BW45" s="1333"/>
      <c r="BX45" s="1333"/>
      <c r="BY45" s="1333"/>
      <c r="BZ45" s="1333"/>
      <c r="CA45" s="1333"/>
      <c r="CB45" s="1333"/>
      <c r="CC45" s="1333"/>
      <c r="CD45" s="1333"/>
      <c r="CE45" s="1333"/>
      <c r="CF45" s="1333"/>
      <c r="CG45" s="1333"/>
      <c r="CH45" s="1333"/>
      <c r="CI45" s="1333"/>
      <c r="CJ45" s="1333"/>
      <c r="CK45" s="1333"/>
      <c r="CL45" s="1333"/>
      <c r="CM45" s="1333"/>
      <c r="CN45" s="1333"/>
      <c r="CO45" s="1333"/>
      <c r="CP45" s="1333"/>
      <c r="CQ45" s="1333"/>
      <c r="CR45" s="1333"/>
      <c r="CS45" s="1333"/>
      <c r="CT45" s="1333"/>
      <c r="CU45" s="1333"/>
      <c r="CV45" s="1333"/>
      <c r="CW45" s="1333"/>
      <c r="CX45" s="1333"/>
      <c r="CY45" s="1333"/>
      <c r="CZ45" s="1333"/>
      <c r="DA45" s="1333"/>
      <c r="DB45" s="1333"/>
      <c r="DC45" s="1334"/>
    </row>
    <row r="46" spans="2:109" x14ac:dyDescent="0.15">
      <c r="B46" s="397"/>
      <c r="AN46" s="1332"/>
      <c r="AO46" s="1333"/>
      <c r="AP46" s="1333"/>
      <c r="AQ46" s="1333"/>
      <c r="AR46" s="1333"/>
      <c r="AS46" s="1333"/>
      <c r="AT46" s="1333"/>
      <c r="AU46" s="1333"/>
      <c r="AV46" s="1333"/>
      <c r="AW46" s="1333"/>
      <c r="AX46" s="1333"/>
      <c r="AY46" s="1333"/>
      <c r="AZ46" s="1333"/>
      <c r="BA46" s="1333"/>
      <c r="BB46" s="1333"/>
      <c r="BC46" s="1333"/>
      <c r="BD46" s="1333"/>
      <c r="BE46" s="1333"/>
      <c r="BF46" s="1333"/>
      <c r="BG46" s="1333"/>
      <c r="BH46" s="1333"/>
      <c r="BI46" s="1333"/>
      <c r="BJ46" s="1333"/>
      <c r="BK46" s="1333"/>
      <c r="BL46" s="1333"/>
      <c r="BM46" s="1333"/>
      <c r="BN46" s="1333"/>
      <c r="BO46" s="1333"/>
      <c r="BP46" s="1333"/>
      <c r="BQ46" s="1333"/>
      <c r="BR46" s="1333"/>
      <c r="BS46" s="1333"/>
      <c r="BT46" s="1333"/>
      <c r="BU46" s="1333"/>
      <c r="BV46" s="1333"/>
      <c r="BW46" s="1333"/>
      <c r="BX46" s="1333"/>
      <c r="BY46" s="1333"/>
      <c r="BZ46" s="1333"/>
      <c r="CA46" s="1333"/>
      <c r="CB46" s="1333"/>
      <c r="CC46" s="1333"/>
      <c r="CD46" s="1333"/>
      <c r="CE46" s="1333"/>
      <c r="CF46" s="1333"/>
      <c r="CG46" s="1333"/>
      <c r="CH46" s="1333"/>
      <c r="CI46" s="1333"/>
      <c r="CJ46" s="1333"/>
      <c r="CK46" s="1333"/>
      <c r="CL46" s="1333"/>
      <c r="CM46" s="1333"/>
      <c r="CN46" s="1333"/>
      <c r="CO46" s="1333"/>
      <c r="CP46" s="1333"/>
      <c r="CQ46" s="1333"/>
      <c r="CR46" s="1333"/>
      <c r="CS46" s="1333"/>
      <c r="CT46" s="1333"/>
      <c r="CU46" s="1333"/>
      <c r="CV46" s="1333"/>
      <c r="CW46" s="1333"/>
      <c r="CX46" s="1333"/>
      <c r="CY46" s="1333"/>
      <c r="CZ46" s="1333"/>
      <c r="DA46" s="1333"/>
      <c r="DB46" s="1333"/>
      <c r="DC46" s="1334"/>
    </row>
    <row r="47" spans="2:109" x14ac:dyDescent="0.15">
      <c r="B47" s="397"/>
      <c r="AN47" s="1335"/>
      <c r="AO47" s="1336"/>
      <c r="AP47" s="1336"/>
      <c r="AQ47" s="1336"/>
      <c r="AR47" s="1336"/>
      <c r="AS47" s="1336"/>
      <c r="AT47" s="1336"/>
      <c r="AU47" s="1336"/>
      <c r="AV47" s="1336"/>
      <c r="AW47" s="1336"/>
      <c r="AX47" s="1336"/>
      <c r="AY47" s="1336"/>
      <c r="AZ47" s="1336"/>
      <c r="BA47" s="1336"/>
      <c r="BB47" s="1336"/>
      <c r="BC47" s="1336"/>
      <c r="BD47" s="1336"/>
      <c r="BE47" s="1336"/>
      <c r="BF47" s="1336"/>
      <c r="BG47" s="1336"/>
      <c r="BH47" s="1336"/>
      <c r="BI47" s="1336"/>
      <c r="BJ47" s="1336"/>
      <c r="BK47" s="1336"/>
      <c r="BL47" s="1336"/>
      <c r="BM47" s="1336"/>
      <c r="BN47" s="1336"/>
      <c r="BO47" s="1336"/>
      <c r="BP47" s="1336"/>
      <c r="BQ47" s="1336"/>
      <c r="BR47" s="1336"/>
      <c r="BS47" s="1336"/>
      <c r="BT47" s="1336"/>
      <c r="BU47" s="1336"/>
      <c r="BV47" s="1336"/>
      <c r="BW47" s="1336"/>
      <c r="BX47" s="1336"/>
      <c r="BY47" s="1336"/>
      <c r="BZ47" s="1336"/>
      <c r="CA47" s="1336"/>
      <c r="CB47" s="1336"/>
      <c r="CC47" s="1336"/>
      <c r="CD47" s="1336"/>
      <c r="CE47" s="1336"/>
      <c r="CF47" s="1336"/>
      <c r="CG47" s="1336"/>
      <c r="CH47" s="1336"/>
      <c r="CI47" s="1336"/>
      <c r="CJ47" s="1336"/>
      <c r="CK47" s="1336"/>
      <c r="CL47" s="1336"/>
      <c r="CM47" s="1336"/>
      <c r="CN47" s="1336"/>
      <c r="CO47" s="1336"/>
      <c r="CP47" s="1336"/>
      <c r="CQ47" s="1336"/>
      <c r="CR47" s="1336"/>
      <c r="CS47" s="1336"/>
      <c r="CT47" s="1336"/>
      <c r="CU47" s="1336"/>
      <c r="CV47" s="1336"/>
      <c r="CW47" s="1336"/>
      <c r="CX47" s="1336"/>
      <c r="CY47" s="1336"/>
      <c r="CZ47" s="1336"/>
      <c r="DA47" s="1336"/>
      <c r="DB47" s="1336"/>
      <c r="DC47" s="133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620</v>
      </c>
    </row>
    <row r="50" spans="1:109" x14ac:dyDescent="0.15">
      <c r="B50" s="397"/>
      <c r="G50" s="1321"/>
      <c r="H50" s="1321"/>
      <c r="I50" s="1321"/>
      <c r="J50" s="1321"/>
      <c r="K50" s="407"/>
      <c r="L50" s="407"/>
      <c r="M50" s="408"/>
      <c r="N50" s="408"/>
      <c r="AN50" s="1339"/>
      <c r="AO50" s="1340"/>
      <c r="AP50" s="1340"/>
      <c r="AQ50" s="1340"/>
      <c r="AR50" s="1340"/>
      <c r="AS50" s="1340"/>
      <c r="AT50" s="1340"/>
      <c r="AU50" s="1340"/>
      <c r="AV50" s="1340"/>
      <c r="AW50" s="1340"/>
      <c r="AX50" s="1340"/>
      <c r="AY50" s="1340"/>
      <c r="AZ50" s="1340"/>
      <c r="BA50" s="1340"/>
      <c r="BB50" s="1340"/>
      <c r="BC50" s="1340"/>
      <c r="BD50" s="1340"/>
      <c r="BE50" s="1340"/>
      <c r="BF50" s="1340"/>
      <c r="BG50" s="1340"/>
      <c r="BH50" s="1340"/>
      <c r="BI50" s="1340"/>
      <c r="BJ50" s="1340"/>
      <c r="BK50" s="1340"/>
      <c r="BL50" s="1340"/>
      <c r="BM50" s="1340"/>
      <c r="BN50" s="1340"/>
      <c r="BO50" s="1341"/>
      <c r="BP50" s="1327" t="s">
        <v>567</v>
      </c>
      <c r="BQ50" s="1327"/>
      <c r="BR50" s="1327"/>
      <c r="BS50" s="1327"/>
      <c r="BT50" s="1327"/>
      <c r="BU50" s="1327"/>
      <c r="BV50" s="1327"/>
      <c r="BW50" s="1327"/>
      <c r="BX50" s="1327" t="s">
        <v>568</v>
      </c>
      <c r="BY50" s="1327"/>
      <c r="BZ50" s="1327"/>
      <c r="CA50" s="1327"/>
      <c r="CB50" s="1327"/>
      <c r="CC50" s="1327"/>
      <c r="CD50" s="1327"/>
      <c r="CE50" s="1327"/>
      <c r="CF50" s="1327" t="s">
        <v>569</v>
      </c>
      <c r="CG50" s="1327"/>
      <c r="CH50" s="1327"/>
      <c r="CI50" s="1327"/>
      <c r="CJ50" s="1327"/>
      <c r="CK50" s="1327"/>
      <c r="CL50" s="1327"/>
      <c r="CM50" s="1327"/>
      <c r="CN50" s="1327" t="s">
        <v>570</v>
      </c>
      <c r="CO50" s="1327"/>
      <c r="CP50" s="1327"/>
      <c r="CQ50" s="1327"/>
      <c r="CR50" s="1327"/>
      <c r="CS50" s="1327"/>
      <c r="CT50" s="1327"/>
      <c r="CU50" s="1327"/>
      <c r="CV50" s="1327" t="s">
        <v>571</v>
      </c>
      <c r="CW50" s="1327"/>
      <c r="CX50" s="1327"/>
      <c r="CY50" s="1327"/>
      <c r="CZ50" s="1327"/>
      <c r="DA50" s="1327"/>
      <c r="DB50" s="1327"/>
      <c r="DC50" s="1327"/>
    </row>
    <row r="51" spans="1:109" ht="13.5" customHeight="1" x14ac:dyDescent="0.15">
      <c r="B51" s="397"/>
      <c r="G51" s="1338"/>
      <c r="H51" s="1338"/>
      <c r="I51" s="1342"/>
      <c r="J51" s="1342"/>
      <c r="K51" s="1328"/>
      <c r="L51" s="1328"/>
      <c r="M51" s="1328"/>
      <c r="N51" s="1328"/>
      <c r="AM51" s="406"/>
      <c r="AN51" s="1326" t="s">
        <v>621</v>
      </c>
      <c r="AO51" s="1326"/>
      <c r="AP51" s="1326"/>
      <c r="AQ51" s="1326"/>
      <c r="AR51" s="1326"/>
      <c r="AS51" s="1326"/>
      <c r="AT51" s="1326"/>
      <c r="AU51" s="1326"/>
      <c r="AV51" s="1326"/>
      <c r="AW51" s="1326"/>
      <c r="AX51" s="1326"/>
      <c r="AY51" s="1326"/>
      <c r="AZ51" s="1326"/>
      <c r="BA51" s="1326"/>
      <c r="BB51" s="1326" t="s">
        <v>622</v>
      </c>
      <c r="BC51" s="1326"/>
      <c r="BD51" s="1326"/>
      <c r="BE51" s="1326"/>
      <c r="BF51" s="1326"/>
      <c r="BG51" s="1326"/>
      <c r="BH51" s="1326"/>
      <c r="BI51" s="1326"/>
      <c r="BJ51" s="1326"/>
      <c r="BK51" s="1326"/>
      <c r="BL51" s="1326"/>
      <c r="BM51" s="1326"/>
      <c r="BN51" s="1326"/>
      <c r="BO51" s="1326"/>
      <c r="BP51" s="1323">
        <v>42</v>
      </c>
      <c r="BQ51" s="1323"/>
      <c r="BR51" s="1323"/>
      <c r="BS51" s="1323"/>
      <c r="BT51" s="1323"/>
      <c r="BU51" s="1323"/>
      <c r="BV51" s="1323"/>
      <c r="BW51" s="1323"/>
      <c r="BX51" s="1323">
        <v>45.5</v>
      </c>
      <c r="BY51" s="1323"/>
      <c r="BZ51" s="1323"/>
      <c r="CA51" s="1323"/>
      <c r="CB51" s="1323"/>
      <c r="CC51" s="1323"/>
      <c r="CD51" s="1323"/>
      <c r="CE51" s="1323"/>
      <c r="CF51" s="1323">
        <v>44.3</v>
      </c>
      <c r="CG51" s="1323"/>
      <c r="CH51" s="1323"/>
      <c r="CI51" s="1323"/>
      <c r="CJ51" s="1323"/>
      <c r="CK51" s="1323"/>
      <c r="CL51" s="1323"/>
      <c r="CM51" s="1323"/>
      <c r="CN51" s="1323">
        <v>49.8</v>
      </c>
      <c r="CO51" s="1323"/>
      <c r="CP51" s="1323"/>
      <c r="CQ51" s="1323"/>
      <c r="CR51" s="1323"/>
      <c r="CS51" s="1323"/>
      <c r="CT51" s="1323"/>
      <c r="CU51" s="1323"/>
      <c r="CV51" s="1323">
        <v>47.1</v>
      </c>
      <c r="CW51" s="1323"/>
      <c r="CX51" s="1323"/>
      <c r="CY51" s="1323"/>
      <c r="CZ51" s="1323"/>
      <c r="DA51" s="1323"/>
      <c r="DB51" s="1323"/>
      <c r="DC51" s="1323"/>
    </row>
    <row r="52" spans="1:109" x14ac:dyDescent="0.15">
      <c r="B52" s="397"/>
      <c r="G52" s="1338"/>
      <c r="H52" s="1338"/>
      <c r="I52" s="1342"/>
      <c r="J52" s="1342"/>
      <c r="K52" s="1328"/>
      <c r="L52" s="1328"/>
      <c r="M52" s="1328"/>
      <c r="N52" s="1328"/>
      <c r="AM52" s="406"/>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5"/>
      <c r="B53" s="397"/>
      <c r="G53" s="1338"/>
      <c r="H53" s="1338"/>
      <c r="I53" s="1321"/>
      <c r="J53" s="1321"/>
      <c r="K53" s="1328"/>
      <c r="L53" s="1328"/>
      <c r="M53" s="1328"/>
      <c r="N53" s="1328"/>
      <c r="AM53" s="406"/>
      <c r="AN53" s="1326"/>
      <c r="AO53" s="1326"/>
      <c r="AP53" s="1326"/>
      <c r="AQ53" s="1326"/>
      <c r="AR53" s="1326"/>
      <c r="AS53" s="1326"/>
      <c r="AT53" s="1326"/>
      <c r="AU53" s="1326"/>
      <c r="AV53" s="1326"/>
      <c r="AW53" s="1326"/>
      <c r="AX53" s="1326"/>
      <c r="AY53" s="1326"/>
      <c r="AZ53" s="1326"/>
      <c r="BA53" s="1326"/>
      <c r="BB53" s="1326" t="s">
        <v>623</v>
      </c>
      <c r="BC53" s="1326"/>
      <c r="BD53" s="1326"/>
      <c r="BE53" s="1326"/>
      <c r="BF53" s="1326"/>
      <c r="BG53" s="1326"/>
      <c r="BH53" s="1326"/>
      <c r="BI53" s="1326"/>
      <c r="BJ53" s="1326"/>
      <c r="BK53" s="1326"/>
      <c r="BL53" s="1326"/>
      <c r="BM53" s="1326"/>
      <c r="BN53" s="1326"/>
      <c r="BO53" s="1326"/>
      <c r="BP53" s="1323">
        <v>57.8</v>
      </c>
      <c r="BQ53" s="1323"/>
      <c r="BR53" s="1323"/>
      <c r="BS53" s="1323"/>
      <c r="BT53" s="1323"/>
      <c r="BU53" s="1323"/>
      <c r="BV53" s="1323"/>
      <c r="BW53" s="1323"/>
      <c r="BX53" s="1323">
        <v>58.7</v>
      </c>
      <c r="BY53" s="1323"/>
      <c r="BZ53" s="1323"/>
      <c r="CA53" s="1323"/>
      <c r="CB53" s="1323"/>
      <c r="CC53" s="1323"/>
      <c r="CD53" s="1323"/>
      <c r="CE53" s="1323"/>
      <c r="CF53" s="1323">
        <v>60.2</v>
      </c>
      <c r="CG53" s="1323"/>
      <c r="CH53" s="1323"/>
      <c r="CI53" s="1323"/>
      <c r="CJ53" s="1323"/>
      <c r="CK53" s="1323"/>
      <c r="CL53" s="1323"/>
      <c r="CM53" s="1323"/>
      <c r="CN53" s="1323">
        <v>61.4</v>
      </c>
      <c r="CO53" s="1323"/>
      <c r="CP53" s="1323"/>
      <c r="CQ53" s="1323"/>
      <c r="CR53" s="1323"/>
      <c r="CS53" s="1323"/>
      <c r="CT53" s="1323"/>
      <c r="CU53" s="1323"/>
      <c r="CV53" s="1323">
        <v>63.1</v>
      </c>
      <c r="CW53" s="1323"/>
      <c r="CX53" s="1323"/>
      <c r="CY53" s="1323"/>
      <c r="CZ53" s="1323"/>
      <c r="DA53" s="1323"/>
      <c r="DB53" s="1323"/>
      <c r="DC53" s="1323"/>
    </row>
    <row r="54" spans="1:109" x14ac:dyDescent="0.15">
      <c r="A54" s="405"/>
      <c r="B54" s="397"/>
      <c r="G54" s="1338"/>
      <c r="H54" s="1338"/>
      <c r="I54" s="1321"/>
      <c r="J54" s="1321"/>
      <c r="K54" s="1328"/>
      <c r="L54" s="1328"/>
      <c r="M54" s="1328"/>
      <c r="N54" s="1328"/>
      <c r="AM54" s="406"/>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5"/>
      <c r="B55" s="397"/>
      <c r="G55" s="1321"/>
      <c r="H55" s="1321"/>
      <c r="I55" s="1321"/>
      <c r="J55" s="1321"/>
      <c r="K55" s="1328"/>
      <c r="L55" s="1328"/>
      <c r="M55" s="1328"/>
      <c r="N55" s="1328"/>
      <c r="AN55" s="1327" t="s">
        <v>624</v>
      </c>
      <c r="AO55" s="1327"/>
      <c r="AP55" s="1327"/>
      <c r="AQ55" s="1327"/>
      <c r="AR55" s="1327"/>
      <c r="AS55" s="1327"/>
      <c r="AT55" s="1327"/>
      <c r="AU55" s="1327"/>
      <c r="AV55" s="1327"/>
      <c r="AW55" s="1327"/>
      <c r="AX55" s="1327"/>
      <c r="AY55" s="1327"/>
      <c r="AZ55" s="1327"/>
      <c r="BA55" s="1327"/>
      <c r="BB55" s="1326" t="s">
        <v>622</v>
      </c>
      <c r="BC55" s="1326"/>
      <c r="BD55" s="1326"/>
      <c r="BE55" s="1326"/>
      <c r="BF55" s="1326"/>
      <c r="BG55" s="1326"/>
      <c r="BH55" s="1326"/>
      <c r="BI55" s="1326"/>
      <c r="BJ55" s="1326"/>
      <c r="BK55" s="1326"/>
      <c r="BL55" s="1326"/>
      <c r="BM55" s="1326"/>
      <c r="BN55" s="1326"/>
      <c r="BO55" s="1326"/>
      <c r="BP55" s="1323">
        <v>16.600000000000001</v>
      </c>
      <c r="BQ55" s="1323"/>
      <c r="BR55" s="1323"/>
      <c r="BS55" s="1323"/>
      <c r="BT55" s="1323"/>
      <c r="BU55" s="1323"/>
      <c r="BV55" s="1323"/>
      <c r="BW55" s="1323"/>
      <c r="BX55" s="1323">
        <v>17.399999999999999</v>
      </c>
      <c r="BY55" s="1323"/>
      <c r="BZ55" s="1323"/>
      <c r="CA55" s="1323"/>
      <c r="CB55" s="1323"/>
      <c r="CC55" s="1323"/>
      <c r="CD55" s="1323"/>
      <c r="CE55" s="1323"/>
      <c r="CF55" s="1323">
        <v>12.1</v>
      </c>
      <c r="CG55" s="1323"/>
      <c r="CH55" s="1323"/>
      <c r="CI55" s="1323"/>
      <c r="CJ55" s="1323"/>
      <c r="CK55" s="1323"/>
      <c r="CL55" s="1323"/>
      <c r="CM55" s="1323"/>
      <c r="CN55" s="1323">
        <v>11.2</v>
      </c>
      <c r="CO55" s="1323"/>
      <c r="CP55" s="1323"/>
      <c r="CQ55" s="1323"/>
      <c r="CR55" s="1323"/>
      <c r="CS55" s="1323"/>
      <c r="CT55" s="1323"/>
      <c r="CU55" s="1323"/>
      <c r="CV55" s="1323">
        <v>7.1</v>
      </c>
      <c r="CW55" s="1323"/>
      <c r="CX55" s="1323"/>
      <c r="CY55" s="1323"/>
      <c r="CZ55" s="1323"/>
      <c r="DA55" s="1323"/>
      <c r="DB55" s="1323"/>
      <c r="DC55" s="1323"/>
    </row>
    <row r="56" spans="1:109" x14ac:dyDescent="0.15">
      <c r="A56" s="405"/>
      <c r="B56" s="397"/>
      <c r="G56" s="1321"/>
      <c r="H56" s="1321"/>
      <c r="I56" s="1321"/>
      <c r="J56" s="1321"/>
      <c r="K56" s="1328"/>
      <c r="L56" s="1328"/>
      <c r="M56" s="1328"/>
      <c r="N56" s="1328"/>
      <c r="AN56" s="1327"/>
      <c r="AO56" s="1327"/>
      <c r="AP56" s="1327"/>
      <c r="AQ56" s="1327"/>
      <c r="AR56" s="1327"/>
      <c r="AS56" s="1327"/>
      <c r="AT56" s="1327"/>
      <c r="AU56" s="1327"/>
      <c r="AV56" s="1327"/>
      <c r="AW56" s="1327"/>
      <c r="AX56" s="1327"/>
      <c r="AY56" s="1327"/>
      <c r="AZ56" s="1327"/>
      <c r="BA56" s="1327"/>
      <c r="BB56" s="1326"/>
      <c r="BC56" s="1326"/>
      <c r="BD56" s="1326"/>
      <c r="BE56" s="1326"/>
      <c r="BF56" s="1326"/>
      <c r="BG56" s="1326"/>
      <c r="BH56" s="1326"/>
      <c r="BI56" s="1326"/>
      <c r="BJ56" s="1326"/>
      <c r="BK56" s="1326"/>
      <c r="BL56" s="1326"/>
      <c r="BM56" s="1326"/>
      <c r="BN56" s="1326"/>
      <c r="BO56" s="1326"/>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5" customFormat="1" x14ac:dyDescent="0.15">
      <c r="B57" s="409"/>
      <c r="G57" s="1321"/>
      <c r="H57" s="1321"/>
      <c r="I57" s="1324"/>
      <c r="J57" s="1324"/>
      <c r="K57" s="1328"/>
      <c r="L57" s="1328"/>
      <c r="M57" s="1328"/>
      <c r="N57" s="1328"/>
      <c r="AM57" s="390"/>
      <c r="AN57" s="1327"/>
      <c r="AO57" s="1327"/>
      <c r="AP57" s="1327"/>
      <c r="AQ57" s="1327"/>
      <c r="AR57" s="1327"/>
      <c r="AS57" s="1327"/>
      <c r="AT57" s="1327"/>
      <c r="AU57" s="1327"/>
      <c r="AV57" s="1327"/>
      <c r="AW57" s="1327"/>
      <c r="AX57" s="1327"/>
      <c r="AY57" s="1327"/>
      <c r="AZ57" s="1327"/>
      <c r="BA57" s="1327"/>
      <c r="BB57" s="1326" t="s">
        <v>623</v>
      </c>
      <c r="BC57" s="1326"/>
      <c r="BD57" s="1326"/>
      <c r="BE57" s="1326"/>
      <c r="BF57" s="1326"/>
      <c r="BG57" s="1326"/>
      <c r="BH57" s="1326"/>
      <c r="BI57" s="1326"/>
      <c r="BJ57" s="1326"/>
      <c r="BK57" s="1326"/>
      <c r="BL57" s="1326"/>
      <c r="BM57" s="1326"/>
      <c r="BN57" s="1326"/>
      <c r="BO57" s="1326"/>
      <c r="BP57" s="1323">
        <v>58.6</v>
      </c>
      <c r="BQ57" s="1323"/>
      <c r="BR57" s="1323"/>
      <c r="BS57" s="1323"/>
      <c r="BT57" s="1323"/>
      <c r="BU57" s="1323"/>
      <c r="BV57" s="1323"/>
      <c r="BW57" s="1323"/>
      <c r="BX57" s="1323">
        <v>58.9</v>
      </c>
      <c r="BY57" s="1323"/>
      <c r="BZ57" s="1323"/>
      <c r="CA57" s="1323"/>
      <c r="CB57" s="1323"/>
      <c r="CC57" s="1323"/>
      <c r="CD57" s="1323"/>
      <c r="CE57" s="1323"/>
      <c r="CF57" s="1323">
        <v>59.4</v>
      </c>
      <c r="CG57" s="1323"/>
      <c r="CH57" s="1323"/>
      <c r="CI57" s="1323"/>
      <c r="CJ57" s="1323"/>
      <c r="CK57" s="1323"/>
      <c r="CL57" s="1323"/>
      <c r="CM57" s="1323"/>
      <c r="CN57" s="1323">
        <v>60.2</v>
      </c>
      <c r="CO57" s="1323"/>
      <c r="CP57" s="1323"/>
      <c r="CQ57" s="1323"/>
      <c r="CR57" s="1323"/>
      <c r="CS57" s="1323"/>
      <c r="CT57" s="1323"/>
      <c r="CU57" s="1323"/>
      <c r="CV57" s="1323">
        <v>61</v>
      </c>
      <c r="CW57" s="1323"/>
      <c r="CX57" s="1323"/>
      <c r="CY57" s="1323"/>
      <c r="CZ57" s="1323"/>
      <c r="DA57" s="1323"/>
      <c r="DB57" s="1323"/>
      <c r="DC57" s="1323"/>
      <c r="DD57" s="410"/>
      <c r="DE57" s="409"/>
    </row>
    <row r="58" spans="1:109" s="405" customFormat="1" x14ac:dyDescent="0.15">
      <c r="A58" s="390"/>
      <c r="B58" s="409"/>
      <c r="G58" s="1321"/>
      <c r="H58" s="1321"/>
      <c r="I58" s="1324"/>
      <c r="J58" s="1324"/>
      <c r="K58" s="1328"/>
      <c r="L58" s="1328"/>
      <c r="M58" s="1328"/>
      <c r="N58" s="1328"/>
      <c r="AM58" s="390"/>
      <c r="AN58" s="1327"/>
      <c r="AO58" s="1327"/>
      <c r="AP58" s="1327"/>
      <c r="AQ58" s="1327"/>
      <c r="AR58" s="1327"/>
      <c r="AS58" s="1327"/>
      <c r="AT58" s="1327"/>
      <c r="AU58" s="1327"/>
      <c r="AV58" s="1327"/>
      <c r="AW58" s="1327"/>
      <c r="AX58" s="1327"/>
      <c r="AY58" s="1327"/>
      <c r="AZ58" s="1327"/>
      <c r="BA58" s="1327"/>
      <c r="BB58" s="1326"/>
      <c r="BC58" s="1326"/>
      <c r="BD58" s="1326"/>
      <c r="BE58" s="1326"/>
      <c r="BF58" s="1326"/>
      <c r="BG58" s="1326"/>
      <c r="BH58" s="1326"/>
      <c r="BI58" s="1326"/>
      <c r="BJ58" s="1326"/>
      <c r="BK58" s="1326"/>
      <c r="BL58" s="1326"/>
      <c r="BM58" s="1326"/>
      <c r="BN58" s="1326"/>
      <c r="BO58" s="1326"/>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625</v>
      </c>
    </row>
    <row r="64" spans="1:109" x14ac:dyDescent="0.15">
      <c r="B64" s="397"/>
      <c r="G64" s="404"/>
      <c r="I64" s="417"/>
      <c r="J64" s="417"/>
      <c r="K64" s="417"/>
      <c r="L64" s="417"/>
      <c r="M64" s="417"/>
      <c r="N64" s="418"/>
      <c r="AM64" s="404"/>
      <c r="AN64" s="404" t="s">
        <v>619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9" t="s">
        <v>628</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x14ac:dyDescent="0.15">
      <c r="B66" s="397"/>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x14ac:dyDescent="0.15">
      <c r="B67" s="397"/>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x14ac:dyDescent="0.15">
      <c r="B68" s="397"/>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x14ac:dyDescent="0.15">
      <c r="B69" s="397"/>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620</v>
      </c>
    </row>
    <row r="72" spans="2:107" x14ac:dyDescent="0.15">
      <c r="B72" s="397"/>
      <c r="G72" s="1321"/>
      <c r="H72" s="1321"/>
      <c r="I72" s="1321"/>
      <c r="J72" s="1321"/>
      <c r="K72" s="407"/>
      <c r="L72" s="407"/>
      <c r="M72" s="408"/>
      <c r="N72" s="408"/>
      <c r="AN72" s="1339"/>
      <c r="AO72" s="1340"/>
      <c r="AP72" s="1340"/>
      <c r="AQ72" s="1340"/>
      <c r="AR72" s="1340"/>
      <c r="AS72" s="1340"/>
      <c r="AT72" s="1340"/>
      <c r="AU72" s="1340"/>
      <c r="AV72" s="1340"/>
      <c r="AW72" s="1340"/>
      <c r="AX72" s="1340"/>
      <c r="AY72" s="1340"/>
      <c r="AZ72" s="1340"/>
      <c r="BA72" s="1340"/>
      <c r="BB72" s="1340"/>
      <c r="BC72" s="1340"/>
      <c r="BD72" s="1340"/>
      <c r="BE72" s="1340"/>
      <c r="BF72" s="1340"/>
      <c r="BG72" s="1340"/>
      <c r="BH72" s="1340"/>
      <c r="BI72" s="1340"/>
      <c r="BJ72" s="1340"/>
      <c r="BK72" s="1340"/>
      <c r="BL72" s="1340"/>
      <c r="BM72" s="1340"/>
      <c r="BN72" s="1340"/>
      <c r="BO72" s="1341"/>
      <c r="BP72" s="1327" t="s">
        <v>567</v>
      </c>
      <c r="BQ72" s="1327"/>
      <c r="BR72" s="1327"/>
      <c r="BS72" s="1327"/>
      <c r="BT72" s="1327"/>
      <c r="BU72" s="1327"/>
      <c r="BV72" s="1327"/>
      <c r="BW72" s="1327"/>
      <c r="BX72" s="1327" t="s">
        <v>568</v>
      </c>
      <c r="BY72" s="1327"/>
      <c r="BZ72" s="1327"/>
      <c r="CA72" s="1327"/>
      <c r="CB72" s="1327"/>
      <c r="CC72" s="1327"/>
      <c r="CD72" s="1327"/>
      <c r="CE72" s="1327"/>
      <c r="CF72" s="1327" t="s">
        <v>569</v>
      </c>
      <c r="CG72" s="1327"/>
      <c r="CH72" s="1327"/>
      <c r="CI72" s="1327"/>
      <c r="CJ72" s="1327"/>
      <c r="CK72" s="1327"/>
      <c r="CL72" s="1327"/>
      <c r="CM72" s="1327"/>
      <c r="CN72" s="1327" t="s">
        <v>570</v>
      </c>
      <c r="CO72" s="1327"/>
      <c r="CP72" s="1327"/>
      <c r="CQ72" s="1327"/>
      <c r="CR72" s="1327"/>
      <c r="CS72" s="1327"/>
      <c r="CT72" s="1327"/>
      <c r="CU72" s="1327"/>
      <c r="CV72" s="1327" t="s">
        <v>571</v>
      </c>
      <c r="CW72" s="1327"/>
      <c r="CX72" s="1327"/>
      <c r="CY72" s="1327"/>
      <c r="CZ72" s="1327"/>
      <c r="DA72" s="1327"/>
      <c r="DB72" s="1327"/>
      <c r="DC72" s="1327"/>
    </row>
    <row r="73" spans="2:107" x14ac:dyDescent="0.15">
      <c r="B73" s="397"/>
      <c r="G73" s="1338"/>
      <c r="H73" s="1338"/>
      <c r="I73" s="1338"/>
      <c r="J73" s="1338"/>
      <c r="K73" s="1322"/>
      <c r="L73" s="1322"/>
      <c r="M73" s="1322"/>
      <c r="N73" s="1322"/>
      <c r="AM73" s="406"/>
      <c r="AN73" s="1326" t="s">
        <v>621</v>
      </c>
      <c r="AO73" s="1326"/>
      <c r="AP73" s="1326"/>
      <c r="AQ73" s="1326"/>
      <c r="AR73" s="1326"/>
      <c r="AS73" s="1326"/>
      <c r="AT73" s="1326"/>
      <c r="AU73" s="1326"/>
      <c r="AV73" s="1326"/>
      <c r="AW73" s="1326"/>
      <c r="AX73" s="1326"/>
      <c r="AY73" s="1326"/>
      <c r="AZ73" s="1326"/>
      <c r="BA73" s="1326"/>
      <c r="BB73" s="1326" t="s">
        <v>622</v>
      </c>
      <c r="BC73" s="1326"/>
      <c r="BD73" s="1326"/>
      <c r="BE73" s="1326"/>
      <c r="BF73" s="1326"/>
      <c r="BG73" s="1326"/>
      <c r="BH73" s="1326"/>
      <c r="BI73" s="1326"/>
      <c r="BJ73" s="1326"/>
      <c r="BK73" s="1326"/>
      <c r="BL73" s="1326"/>
      <c r="BM73" s="1326"/>
      <c r="BN73" s="1326"/>
      <c r="BO73" s="1326"/>
      <c r="BP73" s="1323">
        <v>42</v>
      </c>
      <c r="BQ73" s="1323"/>
      <c r="BR73" s="1323"/>
      <c r="BS73" s="1323"/>
      <c r="BT73" s="1323"/>
      <c r="BU73" s="1323"/>
      <c r="BV73" s="1323"/>
      <c r="BW73" s="1323"/>
      <c r="BX73" s="1323">
        <v>45.5</v>
      </c>
      <c r="BY73" s="1323"/>
      <c r="BZ73" s="1323"/>
      <c r="CA73" s="1323"/>
      <c r="CB73" s="1323"/>
      <c r="CC73" s="1323"/>
      <c r="CD73" s="1323"/>
      <c r="CE73" s="1323"/>
      <c r="CF73" s="1323">
        <v>44.3</v>
      </c>
      <c r="CG73" s="1323"/>
      <c r="CH73" s="1323"/>
      <c r="CI73" s="1323"/>
      <c r="CJ73" s="1323"/>
      <c r="CK73" s="1323"/>
      <c r="CL73" s="1323"/>
      <c r="CM73" s="1323"/>
      <c r="CN73" s="1323">
        <v>49.8</v>
      </c>
      <c r="CO73" s="1323"/>
      <c r="CP73" s="1323"/>
      <c r="CQ73" s="1323"/>
      <c r="CR73" s="1323"/>
      <c r="CS73" s="1323"/>
      <c r="CT73" s="1323"/>
      <c r="CU73" s="1323"/>
      <c r="CV73" s="1323">
        <v>47.1</v>
      </c>
      <c r="CW73" s="1323"/>
      <c r="CX73" s="1323"/>
      <c r="CY73" s="1323"/>
      <c r="CZ73" s="1323"/>
      <c r="DA73" s="1323"/>
      <c r="DB73" s="1323"/>
      <c r="DC73" s="1323"/>
    </row>
    <row r="74" spans="2:107" x14ac:dyDescent="0.15">
      <c r="B74" s="397"/>
      <c r="G74" s="1338"/>
      <c r="H74" s="1338"/>
      <c r="I74" s="1338"/>
      <c r="J74" s="1338"/>
      <c r="K74" s="1322"/>
      <c r="L74" s="1322"/>
      <c r="M74" s="1322"/>
      <c r="N74" s="1322"/>
      <c r="AM74" s="406"/>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7"/>
      <c r="G75" s="1338"/>
      <c r="H75" s="1338"/>
      <c r="I75" s="1321"/>
      <c r="J75" s="1321"/>
      <c r="K75" s="1328"/>
      <c r="L75" s="1328"/>
      <c r="M75" s="1328"/>
      <c r="N75" s="1328"/>
      <c r="AM75" s="406"/>
      <c r="AN75" s="1326"/>
      <c r="AO75" s="1326"/>
      <c r="AP75" s="1326"/>
      <c r="AQ75" s="1326"/>
      <c r="AR75" s="1326"/>
      <c r="AS75" s="1326"/>
      <c r="AT75" s="1326"/>
      <c r="AU75" s="1326"/>
      <c r="AV75" s="1326"/>
      <c r="AW75" s="1326"/>
      <c r="AX75" s="1326"/>
      <c r="AY75" s="1326"/>
      <c r="AZ75" s="1326"/>
      <c r="BA75" s="1326"/>
      <c r="BB75" s="1326" t="s">
        <v>626</v>
      </c>
      <c r="BC75" s="1326"/>
      <c r="BD75" s="1326"/>
      <c r="BE75" s="1326"/>
      <c r="BF75" s="1326"/>
      <c r="BG75" s="1326"/>
      <c r="BH75" s="1326"/>
      <c r="BI75" s="1326"/>
      <c r="BJ75" s="1326"/>
      <c r="BK75" s="1326"/>
      <c r="BL75" s="1326"/>
      <c r="BM75" s="1326"/>
      <c r="BN75" s="1326"/>
      <c r="BO75" s="1326"/>
      <c r="BP75" s="1323">
        <v>7.2</v>
      </c>
      <c r="BQ75" s="1323"/>
      <c r="BR75" s="1323"/>
      <c r="BS75" s="1323"/>
      <c r="BT75" s="1323"/>
      <c r="BU75" s="1323"/>
      <c r="BV75" s="1323"/>
      <c r="BW75" s="1323"/>
      <c r="BX75" s="1323">
        <v>5</v>
      </c>
      <c r="BY75" s="1323"/>
      <c r="BZ75" s="1323"/>
      <c r="CA75" s="1323"/>
      <c r="CB75" s="1323"/>
      <c r="CC75" s="1323"/>
      <c r="CD75" s="1323"/>
      <c r="CE75" s="1323"/>
      <c r="CF75" s="1323">
        <v>4.7</v>
      </c>
      <c r="CG75" s="1323"/>
      <c r="CH75" s="1323"/>
      <c r="CI75" s="1323"/>
      <c r="CJ75" s="1323"/>
      <c r="CK75" s="1323"/>
      <c r="CL75" s="1323"/>
      <c r="CM75" s="1323"/>
      <c r="CN75" s="1323">
        <v>4.7</v>
      </c>
      <c r="CO75" s="1323"/>
      <c r="CP75" s="1323"/>
      <c r="CQ75" s="1323"/>
      <c r="CR75" s="1323"/>
      <c r="CS75" s="1323"/>
      <c r="CT75" s="1323"/>
      <c r="CU75" s="1323"/>
      <c r="CV75" s="1323">
        <v>4.9000000000000004</v>
      </c>
      <c r="CW75" s="1323"/>
      <c r="CX75" s="1323"/>
      <c r="CY75" s="1323"/>
      <c r="CZ75" s="1323"/>
      <c r="DA75" s="1323"/>
      <c r="DB75" s="1323"/>
      <c r="DC75" s="1323"/>
    </row>
    <row r="76" spans="2:107" x14ac:dyDescent="0.15">
      <c r="B76" s="397"/>
      <c r="G76" s="1338"/>
      <c r="H76" s="1338"/>
      <c r="I76" s="1321"/>
      <c r="J76" s="1321"/>
      <c r="K76" s="1328"/>
      <c r="L76" s="1328"/>
      <c r="M76" s="1328"/>
      <c r="N76" s="1328"/>
      <c r="AM76" s="406"/>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7"/>
      <c r="G77" s="1321"/>
      <c r="H77" s="1321"/>
      <c r="I77" s="1321"/>
      <c r="J77" s="1321"/>
      <c r="K77" s="1322"/>
      <c r="L77" s="1322"/>
      <c r="M77" s="1322"/>
      <c r="N77" s="1322"/>
      <c r="AN77" s="1327" t="s">
        <v>624</v>
      </c>
      <c r="AO77" s="1327"/>
      <c r="AP77" s="1327"/>
      <c r="AQ77" s="1327"/>
      <c r="AR77" s="1327"/>
      <c r="AS77" s="1327"/>
      <c r="AT77" s="1327"/>
      <c r="AU77" s="1327"/>
      <c r="AV77" s="1327"/>
      <c r="AW77" s="1327"/>
      <c r="AX77" s="1327"/>
      <c r="AY77" s="1327"/>
      <c r="AZ77" s="1327"/>
      <c r="BA77" s="1327"/>
      <c r="BB77" s="1326" t="s">
        <v>622</v>
      </c>
      <c r="BC77" s="1326"/>
      <c r="BD77" s="1326"/>
      <c r="BE77" s="1326"/>
      <c r="BF77" s="1326"/>
      <c r="BG77" s="1326"/>
      <c r="BH77" s="1326"/>
      <c r="BI77" s="1326"/>
      <c r="BJ77" s="1326"/>
      <c r="BK77" s="1326"/>
      <c r="BL77" s="1326"/>
      <c r="BM77" s="1326"/>
      <c r="BN77" s="1326"/>
      <c r="BO77" s="1326"/>
      <c r="BP77" s="1323">
        <v>16.600000000000001</v>
      </c>
      <c r="BQ77" s="1323"/>
      <c r="BR77" s="1323"/>
      <c r="BS77" s="1323"/>
      <c r="BT77" s="1323"/>
      <c r="BU77" s="1323"/>
      <c r="BV77" s="1323"/>
      <c r="BW77" s="1323"/>
      <c r="BX77" s="1323">
        <v>17.399999999999999</v>
      </c>
      <c r="BY77" s="1323"/>
      <c r="BZ77" s="1323"/>
      <c r="CA77" s="1323"/>
      <c r="CB77" s="1323"/>
      <c r="CC77" s="1323"/>
      <c r="CD77" s="1323"/>
      <c r="CE77" s="1323"/>
      <c r="CF77" s="1323">
        <v>12.1</v>
      </c>
      <c r="CG77" s="1323"/>
      <c r="CH77" s="1323"/>
      <c r="CI77" s="1323"/>
      <c r="CJ77" s="1323"/>
      <c r="CK77" s="1323"/>
      <c r="CL77" s="1323"/>
      <c r="CM77" s="1323"/>
      <c r="CN77" s="1323">
        <v>11.2</v>
      </c>
      <c r="CO77" s="1323"/>
      <c r="CP77" s="1323"/>
      <c r="CQ77" s="1323"/>
      <c r="CR77" s="1323"/>
      <c r="CS77" s="1323"/>
      <c r="CT77" s="1323"/>
      <c r="CU77" s="1323"/>
      <c r="CV77" s="1323">
        <v>7.1</v>
      </c>
      <c r="CW77" s="1323"/>
      <c r="CX77" s="1323"/>
      <c r="CY77" s="1323"/>
      <c r="CZ77" s="1323"/>
      <c r="DA77" s="1323"/>
      <c r="DB77" s="1323"/>
      <c r="DC77" s="1323"/>
    </row>
    <row r="78" spans="2:107" x14ac:dyDescent="0.15">
      <c r="B78" s="397"/>
      <c r="G78" s="1321"/>
      <c r="H78" s="1321"/>
      <c r="I78" s="1321"/>
      <c r="J78" s="1321"/>
      <c r="K78" s="1322"/>
      <c r="L78" s="1322"/>
      <c r="M78" s="1322"/>
      <c r="N78" s="1322"/>
      <c r="AN78" s="1327"/>
      <c r="AO78" s="1327"/>
      <c r="AP78" s="1327"/>
      <c r="AQ78" s="1327"/>
      <c r="AR78" s="1327"/>
      <c r="AS78" s="1327"/>
      <c r="AT78" s="1327"/>
      <c r="AU78" s="1327"/>
      <c r="AV78" s="1327"/>
      <c r="AW78" s="1327"/>
      <c r="AX78" s="1327"/>
      <c r="AY78" s="1327"/>
      <c r="AZ78" s="1327"/>
      <c r="BA78" s="1327"/>
      <c r="BB78" s="1326"/>
      <c r="BC78" s="1326"/>
      <c r="BD78" s="1326"/>
      <c r="BE78" s="1326"/>
      <c r="BF78" s="1326"/>
      <c r="BG78" s="1326"/>
      <c r="BH78" s="1326"/>
      <c r="BI78" s="1326"/>
      <c r="BJ78" s="1326"/>
      <c r="BK78" s="1326"/>
      <c r="BL78" s="1326"/>
      <c r="BM78" s="1326"/>
      <c r="BN78" s="1326"/>
      <c r="BO78" s="1326"/>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7"/>
      <c r="G79" s="1321"/>
      <c r="H79" s="1321"/>
      <c r="I79" s="1324"/>
      <c r="J79" s="1324"/>
      <c r="K79" s="1325"/>
      <c r="L79" s="1325"/>
      <c r="M79" s="1325"/>
      <c r="N79" s="1325"/>
      <c r="AN79" s="1327"/>
      <c r="AO79" s="1327"/>
      <c r="AP79" s="1327"/>
      <c r="AQ79" s="1327"/>
      <c r="AR79" s="1327"/>
      <c r="AS79" s="1327"/>
      <c r="AT79" s="1327"/>
      <c r="AU79" s="1327"/>
      <c r="AV79" s="1327"/>
      <c r="AW79" s="1327"/>
      <c r="AX79" s="1327"/>
      <c r="AY79" s="1327"/>
      <c r="AZ79" s="1327"/>
      <c r="BA79" s="1327"/>
      <c r="BB79" s="1326" t="s">
        <v>626</v>
      </c>
      <c r="BC79" s="1326"/>
      <c r="BD79" s="1326"/>
      <c r="BE79" s="1326"/>
      <c r="BF79" s="1326"/>
      <c r="BG79" s="1326"/>
      <c r="BH79" s="1326"/>
      <c r="BI79" s="1326"/>
      <c r="BJ79" s="1326"/>
      <c r="BK79" s="1326"/>
      <c r="BL79" s="1326"/>
      <c r="BM79" s="1326"/>
      <c r="BN79" s="1326"/>
      <c r="BO79" s="1326"/>
      <c r="BP79" s="1323">
        <v>3.6</v>
      </c>
      <c r="BQ79" s="1323"/>
      <c r="BR79" s="1323"/>
      <c r="BS79" s="1323"/>
      <c r="BT79" s="1323"/>
      <c r="BU79" s="1323"/>
      <c r="BV79" s="1323"/>
      <c r="BW79" s="1323"/>
      <c r="BX79" s="1323">
        <v>3.6</v>
      </c>
      <c r="BY79" s="1323"/>
      <c r="BZ79" s="1323"/>
      <c r="CA79" s="1323"/>
      <c r="CB79" s="1323"/>
      <c r="CC79" s="1323"/>
      <c r="CD79" s="1323"/>
      <c r="CE79" s="1323"/>
      <c r="CF79" s="1323">
        <v>3.5</v>
      </c>
      <c r="CG79" s="1323"/>
      <c r="CH79" s="1323"/>
      <c r="CI79" s="1323"/>
      <c r="CJ79" s="1323"/>
      <c r="CK79" s="1323"/>
      <c r="CL79" s="1323"/>
      <c r="CM79" s="1323"/>
      <c r="CN79" s="1323">
        <v>3.5</v>
      </c>
      <c r="CO79" s="1323"/>
      <c r="CP79" s="1323"/>
      <c r="CQ79" s="1323"/>
      <c r="CR79" s="1323"/>
      <c r="CS79" s="1323"/>
      <c r="CT79" s="1323"/>
      <c r="CU79" s="1323"/>
      <c r="CV79" s="1323">
        <v>3.4</v>
      </c>
      <c r="CW79" s="1323"/>
      <c r="CX79" s="1323"/>
      <c r="CY79" s="1323"/>
      <c r="CZ79" s="1323"/>
      <c r="DA79" s="1323"/>
      <c r="DB79" s="1323"/>
      <c r="DC79" s="1323"/>
    </row>
    <row r="80" spans="2:107" x14ac:dyDescent="0.15">
      <c r="B80" s="397"/>
      <c r="G80" s="1321"/>
      <c r="H80" s="1321"/>
      <c r="I80" s="1324"/>
      <c r="J80" s="1324"/>
      <c r="K80" s="1325"/>
      <c r="L80" s="1325"/>
      <c r="M80" s="1325"/>
      <c r="N80" s="1325"/>
      <c r="AN80" s="1327"/>
      <c r="AO80" s="1327"/>
      <c r="AP80" s="1327"/>
      <c r="AQ80" s="1327"/>
      <c r="AR80" s="1327"/>
      <c r="AS80" s="1327"/>
      <c r="AT80" s="1327"/>
      <c r="AU80" s="1327"/>
      <c r="AV80" s="1327"/>
      <c r="AW80" s="1327"/>
      <c r="AX80" s="1327"/>
      <c r="AY80" s="1327"/>
      <c r="AZ80" s="1327"/>
      <c r="BA80" s="1327"/>
      <c r="BB80" s="1326"/>
      <c r="BC80" s="1326"/>
      <c r="BD80" s="1326"/>
      <c r="BE80" s="1326"/>
      <c r="BF80" s="1326"/>
      <c r="BG80" s="1326"/>
      <c r="BH80" s="1326"/>
      <c r="BI80" s="1326"/>
      <c r="BJ80" s="1326"/>
      <c r="BK80" s="1326"/>
      <c r="BL80" s="1326"/>
      <c r="BM80" s="1326"/>
      <c r="BN80" s="1326"/>
      <c r="BO80" s="1326"/>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89Ysq29PqDA9EdsnLDH6Hvy4ZFmUmKgDmn7btuRjFUYx2yaFwlov454N7SUTm1Yedg7oIpUsPqXyNFhASdPKiQ==" saltValue="xcKH6cTAm2jLpcvFbbA2T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C95CD-A79E-4927-9A97-12A730752C30}">
  <sheetPr>
    <pageSetUpPr fitToPage="1"/>
  </sheetPr>
  <dimension ref="A1:DR125"/>
  <sheetViews>
    <sheetView showGridLines="0" topLeftCell="A97" zoomScale="70" zoomScaleNormal="70" zoomScaleSheetLayoutView="70" workbookViewId="0">
      <selection activeCell="AF110" sqref="AF11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47J6aLFr4QlObmeZvnIvMtGbKuYwwnDgiun0G4XBVQfhGuAdgMH9q90Tmh8DpIBWUzUqcPuFZmcD4X1IP5Us9w==" saltValue="GFB6yaMddRwNZ4Xyvd8o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2BD49-9C63-48F9-97F4-7FDA2CF0270E}">
  <sheetPr>
    <pageSetUpPr fitToPage="1"/>
  </sheetPr>
  <dimension ref="A1:DR125"/>
  <sheetViews>
    <sheetView showGridLines="0" topLeftCell="A55" zoomScale="70" zoomScaleNormal="70" zoomScaleSheetLayoutView="55" workbookViewId="0">
      <selection activeCell="AF110" sqref="AF11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gjq/KZbcrlYeqfJ0kCgMMHdO8zByxIhum/EQz1eo335TRbNsBhTOu0ANIGt7Ze3116zXPXmtSIHkhPGgEdyn+Q==" saltValue="CcAw6w0FxpJKuU6OvU1Jo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56023</v>
      </c>
      <c r="E3" s="162"/>
      <c r="F3" s="163">
        <v>39893</v>
      </c>
      <c r="G3" s="164"/>
      <c r="H3" s="165"/>
    </row>
    <row r="4" spans="1:8" x14ac:dyDescent="0.15">
      <c r="A4" s="166"/>
      <c r="B4" s="167"/>
      <c r="C4" s="168"/>
      <c r="D4" s="169">
        <v>44135</v>
      </c>
      <c r="E4" s="170"/>
      <c r="F4" s="171">
        <v>26170</v>
      </c>
      <c r="G4" s="172"/>
      <c r="H4" s="173"/>
    </row>
    <row r="5" spans="1:8" x14ac:dyDescent="0.15">
      <c r="A5" s="154" t="s">
        <v>559</v>
      </c>
      <c r="B5" s="159"/>
      <c r="C5" s="160"/>
      <c r="D5" s="161">
        <v>60527</v>
      </c>
      <c r="E5" s="162"/>
      <c r="F5" s="163">
        <v>41080</v>
      </c>
      <c r="G5" s="164"/>
      <c r="H5" s="165"/>
    </row>
    <row r="6" spans="1:8" x14ac:dyDescent="0.15">
      <c r="A6" s="166"/>
      <c r="B6" s="167"/>
      <c r="C6" s="168"/>
      <c r="D6" s="169">
        <v>44554</v>
      </c>
      <c r="E6" s="170"/>
      <c r="F6" s="171">
        <v>27265</v>
      </c>
      <c r="G6" s="172"/>
      <c r="H6" s="173"/>
    </row>
    <row r="7" spans="1:8" x14ac:dyDescent="0.15">
      <c r="A7" s="154" t="s">
        <v>560</v>
      </c>
      <c r="B7" s="159"/>
      <c r="C7" s="160"/>
      <c r="D7" s="161">
        <v>43649</v>
      </c>
      <c r="E7" s="162"/>
      <c r="F7" s="163">
        <v>33173</v>
      </c>
      <c r="G7" s="164"/>
      <c r="H7" s="165"/>
    </row>
    <row r="8" spans="1:8" x14ac:dyDescent="0.15">
      <c r="A8" s="166"/>
      <c r="B8" s="167"/>
      <c r="C8" s="168"/>
      <c r="D8" s="169">
        <v>24878</v>
      </c>
      <c r="E8" s="170"/>
      <c r="F8" s="171">
        <v>20353</v>
      </c>
      <c r="G8" s="172"/>
      <c r="H8" s="173"/>
    </row>
    <row r="9" spans="1:8" x14ac:dyDescent="0.15">
      <c r="A9" s="154" t="s">
        <v>561</v>
      </c>
      <c r="B9" s="159"/>
      <c r="C9" s="160"/>
      <c r="D9" s="161">
        <v>61855</v>
      </c>
      <c r="E9" s="162"/>
      <c r="F9" s="163">
        <v>37644</v>
      </c>
      <c r="G9" s="164"/>
      <c r="H9" s="165"/>
    </row>
    <row r="10" spans="1:8" x14ac:dyDescent="0.15">
      <c r="A10" s="166"/>
      <c r="B10" s="167"/>
      <c r="C10" s="168"/>
      <c r="D10" s="169">
        <v>38977</v>
      </c>
      <c r="E10" s="170"/>
      <c r="F10" s="171">
        <v>24939</v>
      </c>
      <c r="G10" s="172"/>
      <c r="H10" s="173"/>
    </row>
    <row r="11" spans="1:8" x14ac:dyDescent="0.15">
      <c r="A11" s="154" t="s">
        <v>562</v>
      </c>
      <c r="B11" s="159"/>
      <c r="C11" s="160"/>
      <c r="D11" s="161">
        <v>42280</v>
      </c>
      <c r="E11" s="162"/>
      <c r="F11" s="163">
        <v>39221</v>
      </c>
      <c r="G11" s="164"/>
      <c r="H11" s="165"/>
    </row>
    <row r="12" spans="1:8" x14ac:dyDescent="0.15">
      <c r="A12" s="166"/>
      <c r="B12" s="167"/>
      <c r="C12" s="174"/>
      <c r="D12" s="169">
        <v>27020</v>
      </c>
      <c r="E12" s="170"/>
      <c r="F12" s="171">
        <v>24821</v>
      </c>
      <c r="G12" s="172"/>
      <c r="H12" s="173"/>
    </row>
    <row r="13" spans="1:8" x14ac:dyDescent="0.15">
      <c r="A13" s="154"/>
      <c r="B13" s="159"/>
      <c r="C13" s="175"/>
      <c r="D13" s="176">
        <v>52867</v>
      </c>
      <c r="E13" s="177"/>
      <c r="F13" s="178">
        <v>38202</v>
      </c>
      <c r="G13" s="179"/>
      <c r="H13" s="165"/>
    </row>
    <row r="14" spans="1:8" x14ac:dyDescent="0.15">
      <c r="A14" s="166"/>
      <c r="B14" s="167"/>
      <c r="C14" s="168"/>
      <c r="D14" s="169">
        <v>35913</v>
      </c>
      <c r="E14" s="170"/>
      <c r="F14" s="171">
        <v>24710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0.2</v>
      </c>
      <c r="C19" s="180">
        <f>ROUND(VALUE(SUBSTITUTE(実質収支比率等に係る経年分析!G$48,"▲","-")),2)</f>
        <v>0.18</v>
      </c>
      <c r="D19" s="180">
        <f>ROUND(VALUE(SUBSTITUTE(実質収支比率等に係る経年分析!H$48,"▲","-")),2)</f>
        <v>0.25</v>
      </c>
      <c r="E19" s="180">
        <f>ROUND(VALUE(SUBSTITUTE(実質収支比率等に係る経年分析!I$48,"▲","-")),2)</f>
        <v>0.35</v>
      </c>
      <c r="F19" s="180">
        <f>ROUND(VALUE(SUBSTITUTE(実質収支比率等に係る経年分析!J$48,"▲","-")),2)</f>
        <v>3.51</v>
      </c>
    </row>
    <row r="20" spans="1:11" x14ac:dyDescent="0.15">
      <c r="A20" s="180" t="s">
        <v>55</v>
      </c>
      <c r="B20" s="180">
        <f>ROUND(VALUE(SUBSTITUTE(実質収支比率等に係る経年分析!F$47,"▲","-")),2)</f>
        <v>24.91</v>
      </c>
      <c r="C20" s="180">
        <f>ROUND(VALUE(SUBSTITUTE(実質収支比率等に係る経年分析!G$47,"▲","-")),2)</f>
        <v>19.600000000000001</v>
      </c>
      <c r="D20" s="180">
        <f>ROUND(VALUE(SUBSTITUTE(実質収支比率等に係る経年分析!H$47,"▲","-")),2)</f>
        <v>16.18</v>
      </c>
      <c r="E20" s="180">
        <f>ROUND(VALUE(SUBSTITUTE(実質収支比率等に係る経年分析!I$47,"▲","-")),2)</f>
        <v>12.93</v>
      </c>
      <c r="F20" s="180">
        <f>ROUND(VALUE(SUBSTITUTE(実質収支比率等に係る経年分析!J$47,"▲","-")),2)</f>
        <v>12.89</v>
      </c>
    </row>
    <row r="21" spans="1:11" x14ac:dyDescent="0.15">
      <c r="A21" s="180" t="s">
        <v>56</v>
      </c>
      <c r="B21" s="180">
        <f>IF(ISNUMBER(VALUE(SUBSTITUTE(実質収支比率等に係る経年分析!F$49,"▲","-"))),ROUND(VALUE(SUBSTITUTE(実質収支比率等に係る経年分析!F$49,"▲","-")),2),NA())</f>
        <v>-4.16</v>
      </c>
      <c r="C21" s="180">
        <f>IF(ISNUMBER(VALUE(SUBSTITUTE(実質収支比率等に係る経年分析!G$49,"▲","-"))),ROUND(VALUE(SUBSTITUTE(実質収支比率等に係る経年分析!G$49,"▲","-")),2),NA())</f>
        <v>-5.24</v>
      </c>
      <c r="D21" s="180">
        <f>IF(ISNUMBER(VALUE(SUBSTITUTE(実質収支比率等に係る経年分析!H$49,"▲","-"))),ROUND(VALUE(SUBSTITUTE(実質収支比率等に係る経年分析!H$49,"▲","-")),2),NA())</f>
        <v>-3.16</v>
      </c>
      <c r="E21" s="180">
        <f>IF(ISNUMBER(VALUE(SUBSTITUTE(実質収支比率等に係る経年分析!I$49,"▲","-"))),ROUND(VALUE(SUBSTITUTE(実質収支比率等に係る経年分析!I$49,"▲","-")),2),NA())</f>
        <v>-3.31</v>
      </c>
      <c r="F21" s="180">
        <f>IF(ISNUMBER(VALUE(SUBSTITUTE(実質収支比率等に係る経年分析!J$49,"▲","-"))),ROUND(VALUE(SUBSTITUTE(実質収支比率等に係る経年分析!J$49,"▲","-")),2),NA())</f>
        <v>3.38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1.56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駐車場事業会計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0.42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0.14000000000000001</v>
      </c>
    </row>
    <row r="30" spans="1:11" x14ac:dyDescent="0.15">
      <c r="A30" s="181" t="str">
        <f>IF(連結実質赤字比率に係る赤字・黒字の構成分析!C$40="",NA(),連結実質赤字比率に係る赤字・黒字の構成分析!C$40)</f>
        <v>工業用水道事業会計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0.25</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0.33</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0.69</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8.43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7.89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v>
      </c>
    </row>
    <row r="36" spans="1:16" x14ac:dyDescent="0.15">
      <c r="A36" s="181" t="str">
        <f>IF(連結実質赤字比率に係る赤字・黒字の構成分析!C$34="",NA(),連結実質赤字比率に係る赤字・黒字の構成分析!C$34)</f>
        <v>モーターボート競走事業会計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10.88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12225</v>
      </c>
      <c r="E42" s="182"/>
      <c r="F42" s="182"/>
      <c r="G42" s="182">
        <f>'実質公債費比率（分子）の構造'!L$52</f>
        <v>12652</v>
      </c>
      <c r="H42" s="182"/>
      <c r="I42" s="182"/>
      <c r="J42" s="182">
        <f>'実質公債費比率（分子）の構造'!M$52</f>
        <v>13345</v>
      </c>
      <c r="K42" s="182"/>
      <c r="L42" s="182"/>
      <c r="M42" s="182">
        <f>'実質公債費比率（分子）の構造'!N$52</f>
        <v>12851</v>
      </c>
      <c r="N42" s="182"/>
      <c r="O42" s="182"/>
      <c r="P42" s="182">
        <f>'実質公債費比率（分子）の構造'!O$52</f>
        <v>12752</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95</v>
      </c>
      <c r="C44" s="182"/>
      <c r="D44" s="182"/>
      <c r="E44" s="182">
        <f>'実質公債費比率（分子）の構造'!L$50</f>
        <v>83</v>
      </c>
      <c r="F44" s="182"/>
      <c r="G44" s="182"/>
      <c r="H44" s="182">
        <f>'実質公債費比率（分子）の構造'!M$50</f>
        <v>70</v>
      </c>
      <c r="I44" s="182"/>
      <c r="J44" s="182"/>
      <c r="K44" s="182">
        <f>'実質公債費比率（分子）の構造'!N$50</f>
        <v>56</v>
      </c>
      <c r="L44" s="182"/>
      <c r="M44" s="182"/>
      <c r="N44" s="182">
        <f>'実質公債費比率（分子）の構造'!O$50</f>
        <v>45</v>
      </c>
      <c r="O44" s="182"/>
      <c r="P44" s="182"/>
    </row>
    <row r="45" spans="1:16" x14ac:dyDescent="0.15">
      <c r="A45" s="182" t="s">
        <v>66</v>
      </c>
      <c r="B45" s="182">
        <f>'実質公債費比率（分子）の構造'!K$49</f>
        <v>10</v>
      </c>
      <c r="C45" s="182"/>
      <c r="D45" s="182"/>
      <c r="E45" s="182">
        <f>'実質公債費比率（分子）の構造'!L$49</f>
        <v>10</v>
      </c>
      <c r="F45" s="182"/>
      <c r="G45" s="182"/>
      <c r="H45" s="182">
        <f>'実質公債費比率（分子）の構造'!M$49</f>
        <v>10</v>
      </c>
      <c r="I45" s="182"/>
      <c r="J45" s="182"/>
      <c r="K45" s="182">
        <f>'実質公債費比率（分子）の構造'!N$49</f>
        <v>10</v>
      </c>
      <c r="L45" s="182"/>
      <c r="M45" s="182"/>
      <c r="N45" s="182">
        <f>'実質公債費比率（分子）の構造'!O$49</f>
        <v>10</v>
      </c>
      <c r="O45" s="182"/>
      <c r="P45" s="182"/>
    </row>
    <row r="46" spans="1:16" x14ac:dyDescent="0.15">
      <c r="A46" s="182" t="s">
        <v>67</v>
      </c>
      <c r="B46" s="182">
        <f>'実質公債費比率（分子）の構造'!K$48</f>
        <v>5031</v>
      </c>
      <c r="C46" s="182"/>
      <c r="D46" s="182"/>
      <c r="E46" s="182">
        <f>'実質公債費比率（分子）の構造'!L$48</f>
        <v>4852</v>
      </c>
      <c r="F46" s="182"/>
      <c r="G46" s="182"/>
      <c r="H46" s="182">
        <f>'実質公債費比率（分子）の構造'!M$48</f>
        <v>5164</v>
      </c>
      <c r="I46" s="182"/>
      <c r="J46" s="182"/>
      <c r="K46" s="182">
        <f>'実質公債費比率（分子）の構造'!N$48</f>
        <v>4699</v>
      </c>
      <c r="L46" s="182"/>
      <c r="M46" s="182"/>
      <c r="N46" s="182">
        <f>'実質公債費比率（分子）の構造'!O$48</f>
        <v>4532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9804</v>
      </c>
      <c r="C49" s="182"/>
      <c r="D49" s="182"/>
      <c r="E49" s="182">
        <f>'実質公債費比率（分子）の構造'!L$45</f>
        <v>10070</v>
      </c>
      <c r="F49" s="182"/>
      <c r="G49" s="182"/>
      <c r="H49" s="182">
        <f>'実質公債費比率（分子）の構造'!M$45</f>
        <v>11066</v>
      </c>
      <c r="I49" s="182"/>
      <c r="J49" s="182"/>
      <c r="K49" s="182">
        <f>'実質公債費比率（分子）の構造'!N$45</f>
        <v>10855</v>
      </c>
      <c r="L49" s="182"/>
      <c r="M49" s="182"/>
      <c r="N49" s="182">
        <f>'実質公債費比率（分子）の構造'!O$45</f>
        <v>10854</v>
      </c>
      <c r="O49" s="182"/>
      <c r="P49" s="182"/>
    </row>
    <row r="50" spans="1:16" x14ac:dyDescent="0.15">
      <c r="A50" s="182" t="s">
        <v>71</v>
      </c>
      <c r="B50" s="182" t="e">
        <f>NA()</f>
        <v>#N/A</v>
      </c>
      <c r="C50" s="182">
        <f>IF(ISNUMBER('実質公債費比率（分子）の構造'!K$53),'実質公債費比率（分子）の構造'!K$53,NA())</f>
        <v>2715</v>
      </c>
      <c r="D50" s="182" t="e">
        <f>NA()</f>
        <v>#N/A</v>
      </c>
      <c r="E50" s="182" t="e">
        <f>NA()</f>
        <v>#N/A</v>
      </c>
      <c r="F50" s="182">
        <f>IF(ISNUMBER('実質公債費比率（分子）の構造'!L$53),'実質公債費比率（分子）の構造'!L$53,NA())</f>
        <v>2363</v>
      </c>
      <c r="G50" s="182" t="e">
        <f>NA()</f>
        <v>#N/A</v>
      </c>
      <c r="H50" s="182" t="e">
        <f>NA()</f>
        <v>#N/A</v>
      </c>
      <c r="I50" s="182">
        <f>IF(ISNUMBER('実質公債費比率（分子）の構造'!M$53),'実質公債費比率（分子）の構造'!M$53,NA())</f>
        <v>2965</v>
      </c>
      <c r="J50" s="182" t="e">
        <f>NA()</f>
        <v>#N/A</v>
      </c>
      <c r="K50" s="182" t="e">
        <f>NA()</f>
        <v>#N/A</v>
      </c>
      <c r="L50" s="182">
        <f>IF(ISNUMBER('実質公債費比率（分子）の構造'!N$53),'実質公債費比率（分子）の構造'!N$53,NA())</f>
        <v>2769</v>
      </c>
      <c r="M50" s="182" t="e">
        <f>NA()</f>
        <v>#N/A</v>
      </c>
      <c r="N50" s="182" t="e">
        <f>NA()</f>
        <v>#N/A</v>
      </c>
      <c r="O50" s="182">
        <f>IF(ISNUMBER('実質公債費比率（分子）の構造'!O$53),'実質公債費比率（分子）の構造'!O$53,NA())</f>
        <v>2689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124768</v>
      </c>
      <c r="E56" s="181"/>
      <c r="F56" s="181"/>
      <c r="G56" s="181">
        <f>'将来負担比率（分子）の構造'!J$52</f>
        <v>126319</v>
      </c>
      <c r="H56" s="181"/>
      <c r="I56" s="181"/>
      <c r="J56" s="181">
        <f>'将来負担比率（分子）の構造'!K$52</f>
        <v>124243</v>
      </c>
      <c r="K56" s="181"/>
      <c r="L56" s="181"/>
      <c r="M56" s="181">
        <f>'将来負担比率（分子）の構造'!L$52</f>
        <v>125269</v>
      </c>
      <c r="N56" s="181"/>
      <c r="O56" s="181"/>
      <c r="P56" s="181">
        <f>'将来負担比率（分子）の構造'!M$52</f>
        <v>123146</v>
      </c>
    </row>
    <row r="57" spans="1:16" x14ac:dyDescent="0.15">
      <c r="A57" s="181" t="s">
        <v>42</v>
      </c>
      <c r="B57" s="181"/>
      <c r="C57" s="181"/>
      <c r="D57" s="181">
        <f>'将来負担比率（分子）の構造'!I$51</f>
        <v>24935</v>
      </c>
      <c r="E57" s="181"/>
      <c r="F57" s="181"/>
      <c r="G57" s="181">
        <f>'将来負担比率（分子）の構造'!J$51</f>
        <v>24543</v>
      </c>
      <c r="H57" s="181"/>
      <c r="I57" s="181"/>
      <c r="J57" s="181">
        <f>'将来負担比率（分子）の構造'!K$51</f>
        <v>24783</v>
      </c>
      <c r="K57" s="181"/>
      <c r="L57" s="181"/>
      <c r="M57" s="181">
        <f>'将来負担比率（分子）の構造'!L$51</f>
        <v>26856</v>
      </c>
      <c r="N57" s="181"/>
      <c r="O57" s="181"/>
      <c r="P57" s="181">
        <f>'将来負担比率（分子）の構造'!M$51</f>
        <v>28009</v>
      </c>
    </row>
    <row r="58" spans="1:16" x14ac:dyDescent="0.15">
      <c r="A58" s="181" t="s">
        <v>41</v>
      </c>
      <c r="B58" s="181"/>
      <c r="C58" s="181"/>
      <c r="D58" s="181">
        <f>'将来負担比率（分子）の構造'!I$50</f>
        <v>26164</v>
      </c>
      <c r="E58" s="181"/>
      <c r="F58" s="181"/>
      <c r="G58" s="181">
        <f>'将来負担比率（分子）の構造'!J$50</f>
        <v>21035</v>
      </c>
      <c r="H58" s="181"/>
      <c r="I58" s="181"/>
      <c r="J58" s="181">
        <f>'将来負担比率（分子）の構造'!K$50</f>
        <v>19313</v>
      </c>
      <c r="K58" s="181"/>
      <c r="L58" s="181"/>
      <c r="M58" s="181">
        <f>'将来負担比率（分子）の構造'!L$50</f>
        <v>17101</v>
      </c>
      <c r="N58" s="181"/>
      <c r="O58" s="181"/>
      <c r="P58" s="181">
        <f>'将来負担比率（分子）の構造'!M$50</f>
        <v>16751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1038</v>
      </c>
      <c r="C61" s="181"/>
      <c r="D61" s="181"/>
      <c r="E61" s="181">
        <f>'将来負担比率（分子）の構造'!J$46</f>
        <v>705</v>
      </c>
      <c r="F61" s="181"/>
      <c r="G61" s="181"/>
      <c r="H61" s="181">
        <f>'将来負担比率（分子）の構造'!K$46</f>
        <v>189</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21887</v>
      </c>
      <c r="C62" s="181"/>
      <c r="D62" s="181"/>
      <c r="E62" s="181">
        <f>'将来負担比率（分子）の構造'!J$45</f>
        <v>21501</v>
      </c>
      <c r="F62" s="181"/>
      <c r="G62" s="181"/>
      <c r="H62" s="181">
        <f>'将来負担比率（分子）の構造'!K$45</f>
        <v>20428</v>
      </c>
      <c r="I62" s="181"/>
      <c r="J62" s="181"/>
      <c r="K62" s="181">
        <f>'将来負担比率（分子）の構造'!L$45</f>
        <v>19859</v>
      </c>
      <c r="L62" s="181"/>
      <c r="M62" s="181"/>
      <c r="N62" s="181">
        <f>'将来負担比率（分子）の構造'!M$45</f>
        <v>19211</v>
      </c>
      <c r="O62" s="181"/>
      <c r="P62" s="181"/>
    </row>
    <row r="63" spans="1:16" x14ac:dyDescent="0.15">
      <c r="A63" s="181" t="s">
        <v>34</v>
      </c>
      <c r="B63" s="181">
        <f>'将来負担比率（分子）の構造'!I$44</f>
        <v>109</v>
      </c>
      <c r="C63" s="181"/>
      <c r="D63" s="181"/>
      <c r="E63" s="181">
        <f>'将来負担比率（分子）の構造'!J$44</f>
        <v>95</v>
      </c>
      <c r="F63" s="181"/>
      <c r="G63" s="181"/>
      <c r="H63" s="181">
        <f>'将来負担比率（分子）の構造'!K$44</f>
        <v>80</v>
      </c>
      <c r="I63" s="181"/>
      <c r="J63" s="181"/>
      <c r="K63" s="181">
        <f>'将来負担比率（分子）の構造'!L$44</f>
        <v>66</v>
      </c>
      <c r="L63" s="181"/>
      <c r="M63" s="181"/>
      <c r="N63" s="181">
        <f>'将来負担比率（分子）の構造'!M$44</f>
        <v>51</v>
      </c>
      <c r="O63" s="181"/>
      <c r="P63" s="181"/>
    </row>
    <row r="64" spans="1:16" x14ac:dyDescent="0.15">
      <c r="A64" s="181" t="s">
        <v>33</v>
      </c>
      <c r="B64" s="181">
        <f>'将来負担比率（分子）の構造'!I$43</f>
        <v>69177</v>
      </c>
      <c r="C64" s="181"/>
      <c r="D64" s="181"/>
      <c r="E64" s="181">
        <f>'将来負担比率（分子）の構造'!J$43</f>
        <v>63260</v>
      </c>
      <c r="F64" s="181"/>
      <c r="G64" s="181"/>
      <c r="H64" s="181">
        <f>'将来負担比率（分子）の構造'!K$43</f>
        <v>62330</v>
      </c>
      <c r="I64" s="181"/>
      <c r="J64" s="181"/>
      <c r="K64" s="181">
        <f>'将来負担比率（分子）の構造'!L$43</f>
        <v>63582</v>
      </c>
      <c r="L64" s="181"/>
      <c r="M64" s="181"/>
      <c r="N64" s="181">
        <f>'将来負担比率（分子）の構造'!M$43</f>
        <v>63541</v>
      </c>
      <c r="O64" s="181"/>
      <c r="P64" s="181"/>
    </row>
    <row r="65" spans="1:16" x14ac:dyDescent="0.15">
      <c r="A65" s="181" t="s">
        <v>32</v>
      </c>
      <c r="B65" s="181">
        <f>'将来負担比率（分子）の構造'!I$42</f>
        <v>1131</v>
      </c>
      <c r="C65" s="181"/>
      <c r="D65" s="181"/>
      <c r="E65" s="181">
        <f>'将来負担比率（分子）の構造'!J$42</f>
        <v>1894</v>
      </c>
      <c r="F65" s="181"/>
      <c r="G65" s="181"/>
      <c r="H65" s="181">
        <f>'将来負担比率（分子）の構造'!K$42</f>
        <v>992</v>
      </c>
      <c r="I65" s="181"/>
      <c r="J65" s="181"/>
      <c r="K65" s="181">
        <f>'将来負担比率（分子）の構造'!L$42</f>
        <v>976</v>
      </c>
      <c r="L65" s="181"/>
      <c r="M65" s="181"/>
      <c r="N65" s="181">
        <f>'将来負担比率（分子）の構造'!M$42</f>
        <v>905</v>
      </c>
      <c r="O65" s="181"/>
      <c r="P65" s="181"/>
    </row>
    <row r="66" spans="1:16" x14ac:dyDescent="0.15">
      <c r="A66" s="181" t="s">
        <v>31</v>
      </c>
      <c r="B66" s="181">
        <f>'将来負担比率（分子）の構造'!I$41</f>
        <v>106323</v>
      </c>
      <c r="C66" s="181"/>
      <c r="D66" s="181"/>
      <c r="E66" s="181">
        <f>'将来負担比率（分子）の構造'!J$41</f>
        <v>110149</v>
      </c>
      <c r="F66" s="181"/>
      <c r="G66" s="181"/>
      <c r="H66" s="181">
        <f>'将来負担比率（分子）の構造'!K$41</f>
        <v>109289</v>
      </c>
      <c r="I66" s="181"/>
      <c r="J66" s="181"/>
      <c r="K66" s="181">
        <f>'将来負担比率（分子）の構造'!L$41</f>
        <v>112711</v>
      </c>
      <c r="L66" s="181"/>
      <c r="M66" s="181"/>
      <c r="N66" s="181">
        <f>'将来負担比率（分子）の構造'!M$41</f>
        <v>111338</v>
      </c>
      <c r="O66" s="181"/>
      <c r="P66" s="181"/>
    </row>
    <row r="67" spans="1:16" x14ac:dyDescent="0.15">
      <c r="A67" s="181" t="s">
        <v>75</v>
      </c>
      <c r="B67" s="181" t="e">
        <f>NA()</f>
        <v>#N/A</v>
      </c>
      <c r="C67" s="181">
        <f>IF(ISNUMBER('将来負担比率（分子）の構造'!I$53), IF('将来負担比率（分子）の構造'!I$53 &lt; 0, 0, '将来負担比率（分子）の構造'!I$53), NA())</f>
        <v>23798</v>
      </c>
      <c r="D67" s="181" t="e">
        <f>NA()</f>
        <v>#N/A</v>
      </c>
      <c r="E67" s="181" t="e">
        <f>NA()</f>
        <v>#N/A</v>
      </c>
      <c r="F67" s="181">
        <f>IF(ISNUMBER('将来負担比率（分子）の構造'!J$53), IF('将来負担比率（分子）の構造'!J$53 &lt; 0, 0, '将来負担比率（分子）の構造'!J$53), NA())</f>
        <v>25707</v>
      </c>
      <c r="G67" s="181" t="e">
        <f>NA()</f>
        <v>#N/A</v>
      </c>
      <c r="H67" s="181" t="e">
        <f>NA()</f>
        <v>#N/A</v>
      </c>
      <c r="I67" s="181">
        <f>IF(ISNUMBER('将来負担比率（分子）の構造'!K$53), IF('将来負担比率（分子）の構造'!K$53 &lt; 0, 0, '将来負担比率（分子）の構造'!K$53), NA())</f>
        <v>24970</v>
      </c>
      <c r="J67" s="181" t="e">
        <f>NA()</f>
        <v>#N/A</v>
      </c>
      <c r="K67" s="181" t="e">
        <f>NA()</f>
        <v>#N/A</v>
      </c>
      <c r="L67" s="181">
        <f>IF(ISNUMBER('将来負担比率（分子）の構造'!L$53), IF('将来負担比率（分子）の構造'!L$53 &lt; 0, 0, '将来負担比率（分子）の構造'!L$53), NA())</f>
        <v>27968</v>
      </c>
      <c r="M67" s="181" t="e">
        <f>NA()</f>
        <v>#N/A</v>
      </c>
      <c r="N67" s="181" t="e">
        <f>NA()</f>
        <v>#N/A</v>
      </c>
      <c r="O67" s="181">
        <f>IF(ISNUMBER('将来負担比率（分子）の構造'!M$53), IF('将来負担比率（分子）の構造'!M$53 &lt; 0, 0, '将来負担比率（分子）の構造'!M$53), NA())</f>
        <v>27140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10935</v>
      </c>
      <c r="C72" s="185">
        <f>基金残高に係る経年分析!G55</f>
        <v>8658</v>
      </c>
      <c r="D72" s="185">
        <f>基金残高に係る経年分析!H55</f>
        <v>8804</v>
      </c>
    </row>
    <row r="73" spans="1:16" x14ac:dyDescent="0.15">
      <c r="A73" s="184" t="s">
        <v>78</v>
      </c>
      <c r="B73" s="185">
        <f>基金残高に係る経年分析!F56</f>
        <v>1767</v>
      </c>
      <c r="C73" s="185">
        <f>基金残高に係る経年分析!G56</f>
        <v>1507</v>
      </c>
      <c r="D73" s="185">
        <f>基金残高に係る経年分析!H56</f>
        <v>848</v>
      </c>
    </row>
    <row r="74" spans="1:16" x14ac:dyDescent="0.15">
      <c r="A74" s="184" t="s">
        <v>79</v>
      </c>
      <c r="B74" s="185">
        <f>基金残高に係る経年分析!F57</f>
        <v>4698</v>
      </c>
      <c r="C74" s="185">
        <f>基金残高に係る経年分析!G57</f>
        <v>4069</v>
      </c>
      <c r="D74" s="185">
        <f>基金残高に係る経年分析!H57</f>
        <v>3917</v>
      </c>
    </row>
  </sheetData>
  <sheetProtection algorithmName="SHA-512" hashValue="gWRlPgZLzPJLkG29xRI8iLNCePXZCpsrsC5G9M8PhOnRssKxfmqQrO/nlpT8941dSR5sAnV2QWeQ5SSuxRytoA==" saltValue="XjHk9ZkblwxjtD0mSR4q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R34" sqref="R34:Y34"/>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41701645</v>
      </c>
      <c r="S5" s="675"/>
      <c r="T5" s="675"/>
      <c r="U5" s="675"/>
      <c r="V5" s="675"/>
      <c r="W5" s="675"/>
      <c r="X5" s="675"/>
      <c r="Y5" s="676"/>
      <c r="Z5" s="677">
        <v>28.8</v>
      </c>
      <c r="AA5" s="677"/>
      <c r="AB5" s="677"/>
      <c r="AC5" s="677"/>
      <c r="AD5" s="678">
        <v>39298904</v>
      </c>
      <c r="AE5" s="678"/>
      <c r="AF5" s="678"/>
      <c r="AG5" s="678"/>
      <c r="AH5" s="678"/>
      <c r="AI5" s="678"/>
      <c r="AJ5" s="678"/>
      <c r="AK5" s="678"/>
      <c r="AL5" s="679">
        <v>59.9</v>
      </c>
      <c r="AM5" s="680"/>
      <c r="AN5" s="680"/>
      <c r="AO5" s="681"/>
      <c r="AP5" s="671" t="s">
        <v>228</v>
      </c>
      <c r="AQ5" s="672"/>
      <c r="AR5" s="672"/>
      <c r="AS5" s="672"/>
      <c r="AT5" s="672"/>
      <c r="AU5" s="672"/>
      <c r="AV5" s="672"/>
      <c r="AW5" s="672"/>
      <c r="AX5" s="672"/>
      <c r="AY5" s="672"/>
      <c r="AZ5" s="672"/>
      <c r="BA5" s="672"/>
      <c r="BB5" s="672"/>
      <c r="BC5" s="672"/>
      <c r="BD5" s="672"/>
      <c r="BE5" s="672"/>
      <c r="BF5" s="673"/>
      <c r="BG5" s="685">
        <v>39450407</v>
      </c>
      <c r="BH5" s="686"/>
      <c r="BI5" s="686"/>
      <c r="BJ5" s="686"/>
      <c r="BK5" s="686"/>
      <c r="BL5" s="686"/>
      <c r="BM5" s="686"/>
      <c r="BN5" s="687"/>
      <c r="BO5" s="688">
        <v>94.6</v>
      </c>
      <c r="BP5" s="688"/>
      <c r="BQ5" s="688"/>
      <c r="BR5" s="688"/>
      <c r="BS5" s="689">
        <v>180462</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1061739</v>
      </c>
      <c r="S6" s="686"/>
      <c r="T6" s="686"/>
      <c r="U6" s="686"/>
      <c r="V6" s="686"/>
      <c r="W6" s="686"/>
      <c r="X6" s="686"/>
      <c r="Y6" s="687"/>
      <c r="Z6" s="688">
        <v>0.7</v>
      </c>
      <c r="AA6" s="688"/>
      <c r="AB6" s="688"/>
      <c r="AC6" s="688"/>
      <c r="AD6" s="689">
        <v>1061739</v>
      </c>
      <c r="AE6" s="689"/>
      <c r="AF6" s="689"/>
      <c r="AG6" s="689"/>
      <c r="AH6" s="689"/>
      <c r="AI6" s="689"/>
      <c r="AJ6" s="689"/>
      <c r="AK6" s="689"/>
      <c r="AL6" s="690">
        <v>1.6</v>
      </c>
      <c r="AM6" s="691"/>
      <c r="AN6" s="691"/>
      <c r="AO6" s="692"/>
      <c r="AP6" s="682" t="s">
        <v>233</v>
      </c>
      <c r="AQ6" s="683"/>
      <c r="AR6" s="683"/>
      <c r="AS6" s="683"/>
      <c r="AT6" s="683"/>
      <c r="AU6" s="683"/>
      <c r="AV6" s="683"/>
      <c r="AW6" s="683"/>
      <c r="AX6" s="683"/>
      <c r="AY6" s="683"/>
      <c r="AZ6" s="683"/>
      <c r="BA6" s="683"/>
      <c r="BB6" s="683"/>
      <c r="BC6" s="683"/>
      <c r="BD6" s="683"/>
      <c r="BE6" s="683"/>
      <c r="BF6" s="684"/>
      <c r="BG6" s="685">
        <v>39450407</v>
      </c>
      <c r="BH6" s="686"/>
      <c r="BI6" s="686"/>
      <c r="BJ6" s="686"/>
      <c r="BK6" s="686"/>
      <c r="BL6" s="686"/>
      <c r="BM6" s="686"/>
      <c r="BN6" s="687"/>
      <c r="BO6" s="688">
        <v>94.6</v>
      </c>
      <c r="BP6" s="688"/>
      <c r="BQ6" s="688"/>
      <c r="BR6" s="688"/>
      <c r="BS6" s="689">
        <v>180462</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551356</v>
      </c>
      <c r="CS6" s="686"/>
      <c r="CT6" s="686"/>
      <c r="CU6" s="686"/>
      <c r="CV6" s="686"/>
      <c r="CW6" s="686"/>
      <c r="CX6" s="686"/>
      <c r="CY6" s="687"/>
      <c r="CZ6" s="679">
        <v>0.4</v>
      </c>
      <c r="DA6" s="680"/>
      <c r="DB6" s="680"/>
      <c r="DC6" s="699"/>
      <c r="DD6" s="694" t="s">
        <v>235</v>
      </c>
      <c r="DE6" s="686"/>
      <c r="DF6" s="686"/>
      <c r="DG6" s="686"/>
      <c r="DH6" s="686"/>
      <c r="DI6" s="686"/>
      <c r="DJ6" s="686"/>
      <c r="DK6" s="686"/>
      <c r="DL6" s="686"/>
      <c r="DM6" s="686"/>
      <c r="DN6" s="686"/>
      <c r="DO6" s="686"/>
      <c r="DP6" s="687"/>
      <c r="DQ6" s="694">
        <v>551356</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45248</v>
      </c>
      <c r="S7" s="686"/>
      <c r="T7" s="686"/>
      <c r="U7" s="686"/>
      <c r="V7" s="686"/>
      <c r="W7" s="686"/>
      <c r="X7" s="686"/>
      <c r="Y7" s="687"/>
      <c r="Z7" s="688">
        <v>0</v>
      </c>
      <c r="AA7" s="688"/>
      <c r="AB7" s="688"/>
      <c r="AC7" s="688"/>
      <c r="AD7" s="689">
        <v>45248</v>
      </c>
      <c r="AE7" s="689"/>
      <c r="AF7" s="689"/>
      <c r="AG7" s="689"/>
      <c r="AH7" s="689"/>
      <c r="AI7" s="689"/>
      <c r="AJ7" s="689"/>
      <c r="AK7" s="689"/>
      <c r="AL7" s="690">
        <v>0.1</v>
      </c>
      <c r="AM7" s="691"/>
      <c r="AN7" s="691"/>
      <c r="AO7" s="692"/>
      <c r="AP7" s="682" t="s">
        <v>237</v>
      </c>
      <c r="AQ7" s="683"/>
      <c r="AR7" s="683"/>
      <c r="AS7" s="683"/>
      <c r="AT7" s="683"/>
      <c r="AU7" s="683"/>
      <c r="AV7" s="683"/>
      <c r="AW7" s="683"/>
      <c r="AX7" s="683"/>
      <c r="AY7" s="683"/>
      <c r="AZ7" s="683"/>
      <c r="BA7" s="683"/>
      <c r="BB7" s="683"/>
      <c r="BC7" s="683"/>
      <c r="BD7" s="683"/>
      <c r="BE7" s="683"/>
      <c r="BF7" s="684"/>
      <c r="BG7" s="685">
        <v>19024875</v>
      </c>
      <c r="BH7" s="686"/>
      <c r="BI7" s="686"/>
      <c r="BJ7" s="686"/>
      <c r="BK7" s="686"/>
      <c r="BL7" s="686"/>
      <c r="BM7" s="686"/>
      <c r="BN7" s="687"/>
      <c r="BO7" s="688">
        <v>45.6</v>
      </c>
      <c r="BP7" s="688"/>
      <c r="BQ7" s="688"/>
      <c r="BR7" s="688"/>
      <c r="BS7" s="689">
        <v>180462</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41134610</v>
      </c>
      <c r="CS7" s="686"/>
      <c r="CT7" s="686"/>
      <c r="CU7" s="686"/>
      <c r="CV7" s="686"/>
      <c r="CW7" s="686"/>
      <c r="CX7" s="686"/>
      <c r="CY7" s="687"/>
      <c r="CZ7" s="688">
        <v>29</v>
      </c>
      <c r="DA7" s="688"/>
      <c r="DB7" s="688"/>
      <c r="DC7" s="688"/>
      <c r="DD7" s="694">
        <v>1628385</v>
      </c>
      <c r="DE7" s="686"/>
      <c r="DF7" s="686"/>
      <c r="DG7" s="686"/>
      <c r="DH7" s="686"/>
      <c r="DI7" s="686"/>
      <c r="DJ7" s="686"/>
      <c r="DK7" s="686"/>
      <c r="DL7" s="686"/>
      <c r="DM7" s="686"/>
      <c r="DN7" s="686"/>
      <c r="DO7" s="686"/>
      <c r="DP7" s="687"/>
      <c r="DQ7" s="694">
        <v>10413676</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210168</v>
      </c>
      <c r="S8" s="686"/>
      <c r="T8" s="686"/>
      <c r="U8" s="686"/>
      <c r="V8" s="686"/>
      <c r="W8" s="686"/>
      <c r="X8" s="686"/>
      <c r="Y8" s="687"/>
      <c r="Z8" s="688">
        <v>0.1</v>
      </c>
      <c r="AA8" s="688"/>
      <c r="AB8" s="688"/>
      <c r="AC8" s="688"/>
      <c r="AD8" s="689">
        <v>210168</v>
      </c>
      <c r="AE8" s="689"/>
      <c r="AF8" s="689"/>
      <c r="AG8" s="689"/>
      <c r="AH8" s="689"/>
      <c r="AI8" s="689"/>
      <c r="AJ8" s="689"/>
      <c r="AK8" s="689"/>
      <c r="AL8" s="690">
        <v>0.3</v>
      </c>
      <c r="AM8" s="691"/>
      <c r="AN8" s="691"/>
      <c r="AO8" s="692"/>
      <c r="AP8" s="682" t="s">
        <v>240</v>
      </c>
      <c r="AQ8" s="683"/>
      <c r="AR8" s="683"/>
      <c r="AS8" s="683"/>
      <c r="AT8" s="683"/>
      <c r="AU8" s="683"/>
      <c r="AV8" s="683"/>
      <c r="AW8" s="683"/>
      <c r="AX8" s="683"/>
      <c r="AY8" s="683"/>
      <c r="AZ8" s="683"/>
      <c r="BA8" s="683"/>
      <c r="BB8" s="683"/>
      <c r="BC8" s="683"/>
      <c r="BD8" s="683"/>
      <c r="BE8" s="683"/>
      <c r="BF8" s="684"/>
      <c r="BG8" s="685">
        <v>492443</v>
      </c>
      <c r="BH8" s="686"/>
      <c r="BI8" s="686"/>
      <c r="BJ8" s="686"/>
      <c r="BK8" s="686"/>
      <c r="BL8" s="686"/>
      <c r="BM8" s="686"/>
      <c r="BN8" s="687"/>
      <c r="BO8" s="688">
        <v>1.2</v>
      </c>
      <c r="BP8" s="688"/>
      <c r="BQ8" s="688"/>
      <c r="BR8" s="688"/>
      <c r="BS8" s="694" t="s">
        <v>235</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42435222</v>
      </c>
      <c r="CS8" s="686"/>
      <c r="CT8" s="686"/>
      <c r="CU8" s="686"/>
      <c r="CV8" s="686"/>
      <c r="CW8" s="686"/>
      <c r="CX8" s="686"/>
      <c r="CY8" s="687"/>
      <c r="CZ8" s="688">
        <v>29.9</v>
      </c>
      <c r="DA8" s="688"/>
      <c r="DB8" s="688"/>
      <c r="DC8" s="688"/>
      <c r="DD8" s="694">
        <v>605022</v>
      </c>
      <c r="DE8" s="686"/>
      <c r="DF8" s="686"/>
      <c r="DG8" s="686"/>
      <c r="DH8" s="686"/>
      <c r="DI8" s="686"/>
      <c r="DJ8" s="686"/>
      <c r="DK8" s="686"/>
      <c r="DL8" s="686"/>
      <c r="DM8" s="686"/>
      <c r="DN8" s="686"/>
      <c r="DO8" s="686"/>
      <c r="DP8" s="687"/>
      <c r="DQ8" s="694">
        <v>21060650</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228085</v>
      </c>
      <c r="S9" s="686"/>
      <c r="T9" s="686"/>
      <c r="U9" s="686"/>
      <c r="V9" s="686"/>
      <c r="W9" s="686"/>
      <c r="X9" s="686"/>
      <c r="Y9" s="687"/>
      <c r="Z9" s="688">
        <v>0.2</v>
      </c>
      <c r="AA9" s="688"/>
      <c r="AB9" s="688"/>
      <c r="AC9" s="688"/>
      <c r="AD9" s="689">
        <v>228085</v>
      </c>
      <c r="AE9" s="689"/>
      <c r="AF9" s="689"/>
      <c r="AG9" s="689"/>
      <c r="AH9" s="689"/>
      <c r="AI9" s="689"/>
      <c r="AJ9" s="689"/>
      <c r="AK9" s="689"/>
      <c r="AL9" s="690">
        <v>0.3</v>
      </c>
      <c r="AM9" s="691"/>
      <c r="AN9" s="691"/>
      <c r="AO9" s="692"/>
      <c r="AP9" s="682" t="s">
        <v>243</v>
      </c>
      <c r="AQ9" s="683"/>
      <c r="AR9" s="683"/>
      <c r="AS9" s="683"/>
      <c r="AT9" s="683"/>
      <c r="AU9" s="683"/>
      <c r="AV9" s="683"/>
      <c r="AW9" s="683"/>
      <c r="AX9" s="683"/>
      <c r="AY9" s="683"/>
      <c r="AZ9" s="683"/>
      <c r="BA9" s="683"/>
      <c r="BB9" s="683"/>
      <c r="BC9" s="683"/>
      <c r="BD9" s="683"/>
      <c r="BE9" s="683"/>
      <c r="BF9" s="684"/>
      <c r="BG9" s="685">
        <v>15785318</v>
      </c>
      <c r="BH9" s="686"/>
      <c r="BI9" s="686"/>
      <c r="BJ9" s="686"/>
      <c r="BK9" s="686"/>
      <c r="BL9" s="686"/>
      <c r="BM9" s="686"/>
      <c r="BN9" s="687"/>
      <c r="BO9" s="688">
        <v>37.9</v>
      </c>
      <c r="BP9" s="688"/>
      <c r="BQ9" s="688"/>
      <c r="BR9" s="688"/>
      <c r="BS9" s="694" t="s">
        <v>235</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9400625</v>
      </c>
      <c r="CS9" s="686"/>
      <c r="CT9" s="686"/>
      <c r="CU9" s="686"/>
      <c r="CV9" s="686"/>
      <c r="CW9" s="686"/>
      <c r="CX9" s="686"/>
      <c r="CY9" s="687"/>
      <c r="CZ9" s="688">
        <v>6.6</v>
      </c>
      <c r="DA9" s="688"/>
      <c r="DB9" s="688"/>
      <c r="DC9" s="688"/>
      <c r="DD9" s="694">
        <v>64826</v>
      </c>
      <c r="DE9" s="686"/>
      <c r="DF9" s="686"/>
      <c r="DG9" s="686"/>
      <c r="DH9" s="686"/>
      <c r="DI9" s="686"/>
      <c r="DJ9" s="686"/>
      <c r="DK9" s="686"/>
      <c r="DL9" s="686"/>
      <c r="DM9" s="686"/>
      <c r="DN9" s="686"/>
      <c r="DO9" s="686"/>
      <c r="DP9" s="687"/>
      <c r="DQ9" s="694">
        <v>8501448</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183</v>
      </c>
      <c r="S10" s="686"/>
      <c r="T10" s="686"/>
      <c r="U10" s="686"/>
      <c r="V10" s="686"/>
      <c r="W10" s="686"/>
      <c r="X10" s="686"/>
      <c r="Y10" s="687"/>
      <c r="Z10" s="688" t="s">
        <v>235</v>
      </c>
      <c r="AA10" s="688"/>
      <c r="AB10" s="688"/>
      <c r="AC10" s="688"/>
      <c r="AD10" s="689" t="s">
        <v>183</v>
      </c>
      <c r="AE10" s="689"/>
      <c r="AF10" s="689"/>
      <c r="AG10" s="689"/>
      <c r="AH10" s="689"/>
      <c r="AI10" s="689"/>
      <c r="AJ10" s="689"/>
      <c r="AK10" s="689"/>
      <c r="AL10" s="690" t="s">
        <v>183</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866420</v>
      </c>
      <c r="BH10" s="686"/>
      <c r="BI10" s="686"/>
      <c r="BJ10" s="686"/>
      <c r="BK10" s="686"/>
      <c r="BL10" s="686"/>
      <c r="BM10" s="686"/>
      <c r="BN10" s="687"/>
      <c r="BO10" s="688">
        <v>2.1</v>
      </c>
      <c r="BP10" s="688"/>
      <c r="BQ10" s="688"/>
      <c r="BR10" s="688"/>
      <c r="BS10" s="694" t="s">
        <v>235</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52161</v>
      </c>
      <c r="CS10" s="686"/>
      <c r="CT10" s="686"/>
      <c r="CU10" s="686"/>
      <c r="CV10" s="686"/>
      <c r="CW10" s="686"/>
      <c r="CX10" s="686"/>
      <c r="CY10" s="687"/>
      <c r="CZ10" s="688">
        <v>0</v>
      </c>
      <c r="DA10" s="688"/>
      <c r="DB10" s="688"/>
      <c r="DC10" s="688"/>
      <c r="DD10" s="694" t="s">
        <v>183</v>
      </c>
      <c r="DE10" s="686"/>
      <c r="DF10" s="686"/>
      <c r="DG10" s="686"/>
      <c r="DH10" s="686"/>
      <c r="DI10" s="686"/>
      <c r="DJ10" s="686"/>
      <c r="DK10" s="686"/>
      <c r="DL10" s="686"/>
      <c r="DM10" s="686"/>
      <c r="DN10" s="686"/>
      <c r="DO10" s="686"/>
      <c r="DP10" s="687"/>
      <c r="DQ10" s="694">
        <v>24268</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6251203</v>
      </c>
      <c r="S11" s="686"/>
      <c r="T11" s="686"/>
      <c r="U11" s="686"/>
      <c r="V11" s="686"/>
      <c r="W11" s="686"/>
      <c r="X11" s="686"/>
      <c r="Y11" s="687"/>
      <c r="Z11" s="690">
        <v>4.3</v>
      </c>
      <c r="AA11" s="691"/>
      <c r="AB11" s="691"/>
      <c r="AC11" s="703"/>
      <c r="AD11" s="694">
        <v>6251203</v>
      </c>
      <c r="AE11" s="686"/>
      <c r="AF11" s="686"/>
      <c r="AG11" s="686"/>
      <c r="AH11" s="686"/>
      <c r="AI11" s="686"/>
      <c r="AJ11" s="686"/>
      <c r="AK11" s="687"/>
      <c r="AL11" s="690">
        <v>9.5</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1880694</v>
      </c>
      <c r="BH11" s="686"/>
      <c r="BI11" s="686"/>
      <c r="BJ11" s="686"/>
      <c r="BK11" s="686"/>
      <c r="BL11" s="686"/>
      <c r="BM11" s="686"/>
      <c r="BN11" s="687"/>
      <c r="BO11" s="688">
        <v>4.5</v>
      </c>
      <c r="BP11" s="688"/>
      <c r="BQ11" s="688"/>
      <c r="BR11" s="688"/>
      <c r="BS11" s="694">
        <v>180462</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2722786</v>
      </c>
      <c r="CS11" s="686"/>
      <c r="CT11" s="686"/>
      <c r="CU11" s="686"/>
      <c r="CV11" s="686"/>
      <c r="CW11" s="686"/>
      <c r="CX11" s="686"/>
      <c r="CY11" s="687"/>
      <c r="CZ11" s="688">
        <v>1.9</v>
      </c>
      <c r="DA11" s="688"/>
      <c r="DB11" s="688"/>
      <c r="DC11" s="688"/>
      <c r="DD11" s="694">
        <v>893715</v>
      </c>
      <c r="DE11" s="686"/>
      <c r="DF11" s="686"/>
      <c r="DG11" s="686"/>
      <c r="DH11" s="686"/>
      <c r="DI11" s="686"/>
      <c r="DJ11" s="686"/>
      <c r="DK11" s="686"/>
      <c r="DL11" s="686"/>
      <c r="DM11" s="686"/>
      <c r="DN11" s="686"/>
      <c r="DO11" s="686"/>
      <c r="DP11" s="687"/>
      <c r="DQ11" s="694">
        <v>1692341</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250083</v>
      </c>
      <c r="S12" s="686"/>
      <c r="T12" s="686"/>
      <c r="U12" s="686"/>
      <c r="V12" s="686"/>
      <c r="W12" s="686"/>
      <c r="X12" s="686"/>
      <c r="Y12" s="687"/>
      <c r="Z12" s="688">
        <v>0.2</v>
      </c>
      <c r="AA12" s="688"/>
      <c r="AB12" s="688"/>
      <c r="AC12" s="688"/>
      <c r="AD12" s="689">
        <v>250083</v>
      </c>
      <c r="AE12" s="689"/>
      <c r="AF12" s="689"/>
      <c r="AG12" s="689"/>
      <c r="AH12" s="689"/>
      <c r="AI12" s="689"/>
      <c r="AJ12" s="689"/>
      <c r="AK12" s="689"/>
      <c r="AL12" s="690">
        <v>0.4</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18008671</v>
      </c>
      <c r="BH12" s="686"/>
      <c r="BI12" s="686"/>
      <c r="BJ12" s="686"/>
      <c r="BK12" s="686"/>
      <c r="BL12" s="686"/>
      <c r="BM12" s="686"/>
      <c r="BN12" s="687"/>
      <c r="BO12" s="688">
        <v>43.2</v>
      </c>
      <c r="BP12" s="688"/>
      <c r="BQ12" s="688"/>
      <c r="BR12" s="688"/>
      <c r="BS12" s="694" t="s">
        <v>183</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3500328</v>
      </c>
      <c r="CS12" s="686"/>
      <c r="CT12" s="686"/>
      <c r="CU12" s="686"/>
      <c r="CV12" s="686"/>
      <c r="CW12" s="686"/>
      <c r="CX12" s="686"/>
      <c r="CY12" s="687"/>
      <c r="CZ12" s="688">
        <v>2.5</v>
      </c>
      <c r="DA12" s="688"/>
      <c r="DB12" s="688"/>
      <c r="DC12" s="688"/>
      <c r="DD12" s="694">
        <v>78355</v>
      </c>
      <c r="DE12" s="686"/>
      <c r="DF12" s="686"/>
      <c r="DG12" s="686"/>
      <c r="DH12" s="686"/>
      <c r="DI12" s="686"/>
      <c r="DJ12" s="686"/>
      <c r="DK12" s="686"/>
      <c r="DL12" s="686"/>
      <c r="DM12" s="686"/>
      <c r="DN12" s="686"/>
      <c r="DO12" s="686"/>
      <c r="DP12" s="687"/>
      <c r="DQ12" s="694">
        <v>2021846</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183</v>
      </c>
      <c r="S13" s="686"/>
      <c r="T13" s="686"/>
      <c r="U13" s="686"/>
      <c r="V13" s="686"/>
      <c r="W13" s="686"/>
      <c r="X13" s="686"/>
      <c r="Y13" s="687"/>
      <c r="Z13" s="688" t="s">
        <v>183</v>
      </c>
      <c r="AA13" s="688"/>
      <c r="AB13" s="688"/>
      <c r="AC13" s="688"/>
      <c r="AD13" s="689" t="s">
        <v>235</v>
      </c>
      <c r="AE13" s="689"/>
      <c r="AF13" s="689"/>
      <c r="AG13" s="689"/>
      <c r="AH13" s="689"/>
      <c r="AI13" s="689"/>
      <c r="AJ13" s="689"/>
      <c r="AK13" s="689"/>
      <c r="AL13" s="690" t="s">
        <v>183</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17956829</v>
      </c>
      <c r="BH13" s="686"/>
      <c r="BI13" s="686"/>
      <c r="BJ13" s="686"/>
      <c r="BK13" s="686"/>
      <c r="BL13" s="686"/>
      <c r="BM13" s="686"/>
      <c r="BN13" s="687"/>
      <c r="BO13" s="688">
        <v>43.1</v>
      </c>
      <c r="BP13" s="688"/>
      <c r="BQ13" s="688"/>
      <c r="BR13" s="688"/>
      <c r="BS13" s="694" t="s">
        <v>183</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12574296</v>
      </c>
      <c r="CS13" s="686"/>
      <c r="CT13" s="686"/>
      <c r="CU13" s="686"/>
      <c r="CV13" s="686"/>
      <c r="CW13" s="686"/>
      <c r="CX13" s="686"/>
      <c r="CY13" s="687"/>
      <c r="CZ13" s="688">
        <v>8.9</v>
      </c>
      <c r="DA13" s="688"/>
      <c r="DB13" s="688"/>
      <c r="DC13" s="688"/>
      <c r="DD13" s="694">
        <v>4529162</v>
      </c>
      <c r="DE13" s="686"/>
      <c r="DF13" s="686"/>
      <c r="DG13" s="686"/>
      <c r="DH13" s="686"/>
      <c r="DI13" s="686"/>
      <c r="DJ13" s="686"/>
      <c r="DK13" s="686"/>
      <c r="DL13" s="686"/>
      <c r="DM13" s="686"/>
      <c r="DN13" s="686"/>
      <c r="DO13" s="686"/>
      <c r="DP13" s="687"/>
      <c r="DQ13" s="694">
        <v>9176927</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v>64</v>
      </c>
      <c r="S14" s="686"/>
      <c r="T14" s="686"/>
      <c r="U14" s="686"/>
      <c r="V14" s="686"/>
      <c r="W14" s="686"/>
      <c r="X14" s="686"/>
      <c r="Y14" s="687"/>
      <c r="Z14" s="688">
        <v>0</v>
      </c>
      <c r="AA14" s="688"/>
      <c r="AB14" s="688"/>
      <c r="AC14" s="688"/>
      <c r="AD14" s="689">
        <v>64</v>
      </c>
      <c r="AE14" s="689"/>
      <c r="AF14" s="689"/>
      <c r="AG14" s="689"/>
      <c r="AH14" s="689"/>
      <c r="AI14" s="689"/>
      <c r="AJ14" s="689"/>
      <c r="AK14" s="689"/>
      <c r="AL14" s="690">
        <v>0</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835170</v>
      </c>
      <c r="BH14" s="686"/>
      <c r="BI14" s="686"/>
      <c r="BJ14" s="686"/>
      <c r="BK14" s="686"/>
      <c r="BL14" s="686"/>
      <c r="BM14" s="686"/>
      <c r="BN14" s="687"/>
      <c r="BO14" s="688">
        <v>2</v>
      </c>
      <c r="BP14" s="688"/>
      <c r="BQ14" s="688"/>
      <c r="BR14" s="688"/>
      <c r="BS14" s="694" t="s">
        <v>183</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3940181</v>
      </c>
      <c r="CS14" s="686"/>
      <c r="CT14" s="686"/>
      <c r="CU14" s="686"/>
      <c r="CV14" s="686"/>
      <c r="CW14" s="686"/>
      <c r="CX14" s="686"/>
      <c r="CY14" s="687"/>
      <c r="CZ14" s="688">
        <v>2.8</v>
      </c>
      <c r="DA14" s="688"/>
      <c r="DB14" s="688"/>
      <c r="DC14" s="688"/>
      <c r="DD14" s="694">
        <v>399769</v>
      </c>
      <c r="DE14" s="686"/>
      <c r="DF14" s="686"/>
      <c r="DG14" s="686"/>
      <c r="DH14" s="686"/>
      <c r="DI14" s="686"/>
      <c r="DJ14" s="686"/>
      <c r="DK14" s="686"/>
      <c r="DL14" s="686"/>
      <c r="DM14" s="686"/>
      <c r="DN14" s="686"/>
      <c r="DO14" s="686"/>
      <c r="DP14" s="687"/>
      <c r="DQ14" s="694">
        <v>3839643</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183</v>
      </c>
      <c r="S15" s="686"/>
      <c r="T15" s="686"/>
      <c r="U15" s="686"/>
      <c r="V15" s="686"/>
      <c r="W15" s="686"/>
      <c r="X15" s="686"/>
      <c r="Y15" s="687"/>
      <c r="Z15" s="688" t="s">
        <v>235</v>
      </c>
      <c r="AA15" s="688"/>
      <c r="AB15" s="688"/>
      <c r="AC15" s="688"/>
      <c r="AD15" s="689" t="s">
        <v>183</v>
      </c>
      <c r="AE15" s="689"/>
      <c r="AF15" s="689"/>
      <c r="AG15" s="689"/>
      <c r="AH15" s="689"/>
      <c r="AI15" s="689"/>
      <c r="AJ15" s="689"/>
      <c r="AK15" s="689"/>
      <c r="AL15" s="690" t="s">
        <v>183</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1581691</v>
      </c>
      <c r="BH15" s="686"/>
      <c r="BI15" s="686"/>
      <c r="BJ15" s="686"/>
      <c r="BK15" s="686"/>
      <c r="BL15" s="686"/>
      <c r="BM15" s="686"/>
      <c r="BN15" s="687"/>
      <c r="BO15" s="688">
        <v>3.8</v>
      </c>
      <c r="BP15" s="688"/>
      <c r="BQ15" s="688"/>
      <c r="BR15" s="688"/>
      <c r="BS15" s="694" t="s">
        <v>183</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14512222</v>
      </c>
      <c r="CS15" s="686"/>
      <c r="CT15" s="686"/>
      <c r="CU15" s="686"/>
      <c r="CV15" s="686"/>
      <c r="CW15" s="686"/>
      <c r="CX15" s="686"/>
      <c r="CY15" s="687"/>
      <c r="CZ15" s="688">
        <v>10.199999999999999</v>
      </c>
      <c r="DA15" s="688"/>
      <c r="DB15" s="688"/>
      <c r="DC15" s="688"/>
      <c r="DD15" s="694">
        <v>3473032</v>
      </c>
      <c r="DE15" s="686"/>
      <c r="DF15" s="686"/>
      <c r="DG15" s="686"/>
      <c r="DH15" s="686"/>
      <c r="DI15" s="686"/>
      <c r="DJ15" s="686"/>
      <c r="DK15" s="686"/>
      <c r="DL15" s="686"/>
      <c r="DM15" s="686"/>
      <c r="DN15" s="686"/>
      <c r="DO15" s="686"/>
      <c r="DP15" s="687"/>
      <c r="DQ15" s="694">
        <v>9648089</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112841</v>
      </c>
      <c r="S16" s="686"/>
      <c r="T16" s="686"/>
      <c r="U16" s="686"/>
      <c r="V16" s="686"/>
      <c r="W16" s="686"/>
      <c r="X16" s="686"/>
      <c r="Y16" s="687"/>
      <c r="Z16" s="688">
        <v>0.1</v>
      </c>
      <c r="AA16" s="688"/>
      <c r="AB16" s="688"/>
      <c r="AC16" s="688"/>
      <c r="AD16" s="689">
        <v>112841</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183</v>
      </c>
      <c r="BH16" s="686"/>
      <c r="BI16" s="686"/>
      <c r="BJ16" s="686"/>
      <c r="BK16" s="686"/>
      <c r="BL16" s="686"/>
      <c r="BM16" s="686"/>
      <c r="BN16" s="687"/>
      <c r="BO16" s="688" t="s">
        <v>235</v>
      </c>
      <c r="BP16" s="688"/>
      <c r="BQ16" s="688"/>
      <c r="BR16" s="688"/>
      <c r="BS16" s="694" t="s">
        <v>235</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147321</v>
      </c>
      <c r="CS16" s="686"/>
      <c r="CT16" s="686"/>
      <c r="CU16" s="686"/>
      <c r="CV16" s="686"/>
      <c r="CW16" s="686"/>
      <c r="CX16" s="686"/>
      <c r="CY16" s="687"/>
      <c r="CZ16" s="688">
        <v>0.1</v>
      </c>
      <c r="DA16" s="688"/>
      <c r="DB16" s="688"/>
      <c r="DC16" s="688"/>
      <c r="DD16" s="694" t="s">
        <v>235</v>
      </c>
      <c r="DE16" s="686"/>
      <c r="DF16" s="686"/>
      <c r="DG16" s="686"/>
      <c r="DH16" s="686"/>
      <c r="DI16" s="686"/>
      <c r="DJ16" s="686"/>
      <c r="DK16" s="686"/>
      <c r="DL16" s="686"/>
      <c r="DM16" s="686"/>
      <c r="DN16" s="686"/>
      <c r="DO16" s="686"/>
      <c r="DP16" s="687"/>
      <c r="DQ16" s="694">
        <v>21772</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339589</v>
      </c>
      <c r="S17" s="686"/>
      <c r="T17" s="686"/>
      <c r="U17" s="686"/>
      <c r="V17" s="686"/>
      <c r="W17" s="686"/>
      <c r="X17" s="686"/>
      <c r="Y17" s="687"/>
      <c r="Z17" s="688">
        <v>0.2</v>
      </c>
      <c r="AA17" s="688"/>
      <c r="AB17" s="688"/>
      <c r="AC17" s="688"/>
      <c r="AD17" s="689">
        <v>339589</v>
      </c>
      <c r="AE17" s="689"/>
      <c r="AF17" s="689"/>
      <c r="AG17" s="689"/>
      <c r="AH17" s="689"/>
      <c r="AI17" s="689"/>
      <c r="AJ17" s="689"/>
      <c r="AK17" s="689"/>
      <c r="AL17" s="690">
        <v>0.5</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235</v>
      </c>
      <c r="BH17" s="686"/>
      <c r="BI17" s="686"/>
      <c r="BJ17" s="686"/>
      <c r="BK17" s="686"/>
      <c r="BL17" s="686"/>
      <c r="BM17" s="686"/>
      <c r="BN17" s="687"/>
      <c r="BO17" s="688" t="s">
        <v>235</v>
      </c>
      <c r="BP17" s="688"/>
      <c r="BQ17" s="688"/>
      <c r="BR17" s="688"/>
      <c r="BS17" s="694" t="s">
        <v>183</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10853592</v>
      </c>
      <c r="CS17" s="686"/>
      <c r="CT17" s="686"/>
      <c r="CU17" s="686"/>
      <c r="CV17" s="686"/>
      <c r="CW17" s="686"/>
      <c r="CX17" s="686"/>
      <c r="CY17" s="687"/>
      <c r="CZ17" s="688">
        <v>7.7</v>
      </c>
      <c r="DA17" s="688"/>
      <c r="DB17" s="688"/>
      <c r="DC17" s="688"/>
      <c r="DD17" s="694" t="s">
        <v>235</v>
      </c>
      <c r="DE17" s="686"/>
      <c r="DF17" s="686"/>
      <c r="DG17" s="686"/>
      <c r="DH17" s="686"/>
      <c r="DI17" s="686"/>
      <c r="DJ17" s="686"/>
      <c r="DK17" s="686"/>
      <c r="DL17" s="686"/>
      <c r="DM17" s="686"/>
      <c r="DN17" s="686"/>
      <c r="DO17" s="686"/>
      <c r="DP17" s="687"/>
      <c r="DQ17" s="694">
        <v>10779725</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312123</v>
      </c>
      <c r="S18" s="686"/>
      <c r="T18" s="686"/>
      <c r="U18" s="686"/>
      <c r="V18" s="686"/>
      <c r="W18" s="686"/>
      <c r="X18" s="686"/>
      <c r="Y18" s="687"/>
      <c r="Z18" s="688">
        <v>0.2</v>
      </c>
      <c r="AA18" s="688"/>
      <c r="AB18" s="688"/>
      <c r="AC18" s="688"/>
      <c r="AD18" s="689">
        <v>312123</v>
      </c>
      <c r="AE18" s="689"/>
      <c r="AF18" s="689"/>
      <c r="AG18" s="689"/>
      <c r="AH18" s="689"/>
      <c r="AI18" s="689"/>
      <c r="AJ18" s="689"/>
      <c r="AK18" s="689"/>
      <c r="AL18" s="690">
        <v>0.5</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183</v>
      </c>
      <c r="BH18" s="686"/>
      <c r="BI18" s="686"/>
      <c r="BJ18" s="686"/>
      <c r="BK18" s="686"/>
      <c r="BL18" s="686"/>
      <c r="BM18" s="686"/>
      <c r="BN18" s="687"/>
      <c r="BO18" s="688" t="s">
        <v>183</v>
      </c>
      <c r="BP18" s="688"/>
      <c r="BQ18" s="688"/>
      <c r="BR18" s="688"/>
      <c r="BS18" s="694" t="s">
        <v>183</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183</v>
      </c>
      <c r="CS18" s="686"/>
      <c r="CT18" s="686"/>
      <c r="CU18" s="686"/>
      <c r="CV18" s="686"/>
      <c r="CW18" s="686"/>
      <c r="CX18" s="686"/>
      <c r="CY18" s="687"/>
      <c r="CZ18" s="688" t="s">
        <v>183</v>
      </c>
      <c r="DA18" s="688"/>
      <c r="DB18" s="688"/>
      <c r="DC18" s="688"/>
      <c r="DD18" s="694" t="s">
        <v>183</v>
      </c>
      <c r="DE18" s="686"/>
      <c r="DF18" s="686"/>
      <c r="DG18" s="686"/>
      <c r="DH18" s="686"/>
      <c r="DI18" s="686"/>
      <c r="DJ18" s="686"/>
      <c r="DK18" s="686"/>
      <c r="DL18" s="686"/>
      <c r="DM18" s="686"/>
      <c r="DN18" s="686"/>
      <c r="DO18" s="686"/>
      <c r="DP18" s="687"/>
      <c r="DQ18" s="694" t="s">
        <v>183</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234217</v>
      </c>
      <c r="S19" s="686"/>
      <c r="T19" s="686"/>
      <c r="U19" s="686"/>
      <c r="V19" s="686"/>
      <c r="W19" s="686"/>
      <c r="X19" s="686"/>
      <c r="Y19" s="687"/>
      <c r="Z19" s="688">
        <v>0.2</v>
      </c>
      <c r="AA19" s="688"/>
      <c r="AB19" s="688"/>
      <c r="AC19" s="688"/>
      <c r="AD19" s="689">
        <v>234217</v>
      </c>
      <c r="AE19" s="689"/>
      <c r="AF19" s="689"/>
      <c r="AG19" s="689"/>
      <c r="AH19" s="689"/>
      <c r="AI19" s="689"/>
      <c r="AJ19" s="689"/>
      <c r="AK19" s="689"/>
      <c r="AL19" s="690">
        <v>0.4</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2251238</v>
      </c>
      <c r="BH19" s="686"/>
      <c r="BI19" s="686"/>
      <c r="BJ19" s="686"/>
      <c r="BK19" s="686"/>
      <c r="BL19" s="686"/>
      <c r="BM19" s="686"/>
      <c r="BN19" s="687"/>
      <c r="BO19" s="688">
        <v>5.4</v>
      </c>
      <c r="BP19" s="688"/>
      <c r="BQ19" s="688"/>
      <c r="BR19" s="688"/>
      <c r="BS19" s="694" t="s">
        <v>183</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183</v>
      </c>
      <c r="CS19" s="686"/>
      <c r="CT19" s="686"/>
      <c r="CU19" s="686"/>
      <c r="CV19" s="686"/>
      <c r="CW19" s="686"/>
      <c r="CX19" s="686"/>
      <c r="CY19" s="687"/>
      <c r="CZ19" s="688" t="s">
        <v>183</v>
      </c>
      <c r="DA19" s="688"/>
      <c r="DB19" s="688"/>
      <c r="DC19" s="688"/>
      <c r="DD19" s="694" t="s">
        <v>183</v>
      </c>
      <c r="DE19" s="686"/>
      <c r="DF19" s="686"/>
      <c r="DG19" s="686"/>
      <c r="DH19" s="686"/>
      <c r="DI19" s="686"/>
      <c r="DJ19" s="686"/>
      <c r="DK19" s="686"/>
      <c r="DL19" s="686"/>
      <c r="DM19" s="686"/>
      <c r="DN19" s="686"/>
      <c r="DO19" s="686"/>
      <c r="DP19" s="687"/>
      <c r="DQ19" s="694" t="s">
        <v>183</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56085</v>
      </c>
      <c r="S20" s="686"/>
      <c r="T20" s="686"/>
      <c r="U20" s="686"/>
      <c r="V20" s="686"/>
      <c r="W20" s="686"/>
      <c r="X20" s="686"/>
      <c r="Y20" s="687"/>
      <c r="Z20" s="688">
        <v>0</v>
      </c>
      <c r="AA20" s="688"/>
      <c r="AB20" s="688"/>
      <c r="AC20" s="688"/>
      <c r="AD20" s="689">
        <v>56085</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2251238</v>
      </c>
      <c r="BH20" s="686"/>
      <c r="BI20" s="686"/>
      <c r="BJ20" s="686"/>
      <c r="BK20" s="686"/>
      <c r="BL20" s="686"/>
      <c r="BM20" s="686"/>
      <c r="BN20" s="687"/>
      <c r="BO20" s="688">
        <v>5.4</v>
      </c>
      <c r="BP20" s="688"/>
      <c r="BQ20" s="688"/>
      <c r="BR20" s="688"/>
      <c r="BS20" s="694" t="s">
        <v>183</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141824700</v>
      </c>
      <c r="CS20" s="686"/>
      <c r="CT20" s="686"/>
      <c r="CU20" s="686"/>
      <c r="CV20" s="686"/>
      <c r="CW20" s="686"/>
      <c r="CX20" s="686"/>
      <c r="CY20" s="687"/>
      <c r="CZ20" s="688">
        <v>100</v>
      </c>
      <c r="DA20" s="688"/>
      <c r="DB20" s="688"/>
      <c r="DC20" s="688"/>
      <c r="DD20" s="694">
        <v>11672266</v>
      </c>
      <c r="DE20" s="686"/>
      <c r="DF20" s="686"/>
      <c r="DG20" s="686"/>
      <c r="DH20" s="686"/>
      <c r="DI20" s="686"/>
      <c r="DJ20" s="686"/>
      <c r="DK20" s="686"/>
      <c r="DL20" s="686"/>
      <c r="DM20" s="686"/>
      <c r="DN20" s="686"/>
      <c r="DO20" s="686"/>
      <c r="DP20" s="687"/>
      <c r="DQ20" s="694">
        <v>77731741</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21821</v>
      </c>
      <c r="S21" s="686"/>
      <c r="T21" s="686"/>
      <c r="U21" s="686"/>
      <c r="V21" s="686"/>
      <c r="W21" s="686"/>
      <c r="X21" s="686"/>
      <c r="Y21" s="687"/>
      <c r="Z21" s="688">
        <v>0</v>
      </c>
      <c r="AA21" s="688"/>
      <c r="AB21" s="688"/>
      <c r="AC21" s="688"/>
      <c r="AD21" s="689">
        <v>21821</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28959</v>
      </c>
      <c r="BH21" s="686"/>
      <c r="BI21" s="686"/>
      <c r="BJ21" s="686"/>
      <c r="BK21" s="686"/>
      <c r="BL21" s="686"/>
      <c r="BM21" s="686"/>
      <c r="BN21" s="687"/>
      <c r="BO21" s="688">
        <v>0.1</v>
      </c>
      <c r="BP21" s="688"/>
      <c r="BQ21" s="688"/>
      <c r="BR21" s="688"/>
      <c r="BS21" s="694" t="s">
        <v>235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18409301</v>
      </c>
      <c r="S22" s="686"/>
      <c r="T22" s="686"/>
      <c r="U22" s="686"/>
      <c r="V22" s="686"/>
      <c r="W22" s="686"/>
      <c r="X22" s="686"/>
      <c r="Y22" s="687"/>
      <c r="Z22" s="688">
        <v>12.7</v>
      </c>
      <c r="AA22" s="688"/>
      <c r="AB22" s="688"/>
      <c r="AC22" s="688"/>
      <c r="AD22" s="689">
        <v>16871158</v>
      </c>
      <c r="AE22" s="689"/>
      <c r="AF22" s="689"/>
      <c r="AG22" s="689"/>
      <c r="AH22" s="689"/>
      <c r="AI22" s="689"/>
      <c r="AJ22" s="689"/>
      <c r="AK22" s="689"/>
      <c r="AL22" s="690">
        <v>25.7</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235</v>
      </c>
      <c r="BH22" s="686"/>
      <c r="BI22" s="686"/>
      <c r="BJ22" s="686"/>
      <c r="BK22" s="686"/>
      <c r="BL22" s="686"/>
      <c r="BM22" s="686"/>
      <c r="BN22" s="687"/>
      <c r="BO22" s="688" t="s">
        <v>235</v>
      </c>
      <c r="BP22" s="688"/>
      <c r="BQ22" s="688"/>
      <c r="BR22" s="688"/>
      <c r="BS22" s="694" t="s">
        <v>183</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16871158</v>
      </c>
      <c r="S23" s="686"/>
      <c r="T23" s="686"/>
      <c r="U23" s="686"/>
      <c r="V23" s="686"/>
      <c r="W23" s="686"/>
      <c r="X23" s="686"/>
      <c r="Y23" s="687"/>
      <c r="Z23" s="688">
        <v>11.7</v>
      </c>
      <c r="AA23" s="688"/>
      <c r="AB23" s="688"/>
      <c r="AC23" s="688"/>
      <c r="AD23" s="689">
        <v>16871158</v>
      </c>
      <c r="AE23" s="689"/>
      <c r="AF23" s="689"/>
      <c r="AG23" s="689"/>
      <c r="AH23" s="689"/>
      <c r="AI23" s="689"/>
      <c r="AJ23" s="689"/>
      <c r="AK23" s="689"/>
      <c r="AL23" s="690">
        <v>25.7</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2222279</v>
      </c>
      <c r="BH23" s="686"/>
      <c r="BI23" s="686"/>
      <c r="BJ23" s="686"/>
      <c r="BK23" s="686"/>
      <c r="BL23" s="686"/>
      <c r="BM23" s="686"/>
      <c r="BN23" s="687"/>
      <c r="BO23" s="688">
        <v>5.3</v>
      </c>
      <c r="BP23" s="688"/>
      <c r="BQ23" s="688"/>
      <c r="BR23" s="688"/>
      <c r="BS23" s="694" t="s">
        <v>235</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1538127</v>
      </c>
      <c r="S24" s="686"/>
      <c r="T24" s="686"/>
      <c r="U24" s="686"/>
      <c r="V24" s="686"/>
      <c r="W24" s="686"/>
      <c r="X24" s="686"/>
      <c r="Y24" s="687"/>
      <c r="Z24" s="688">
        <v>1.1000000000000001</v>
      </c>
      <c r="AA24" s="688"/>
      <c r="AB24" s="688"/>
      <c r="AC24" s="688"/>
      <c r="AD24" s="689" t="s">
        <v>183</v>
      </c>
      <c r="AE24" s="689"/>
      <c r="AF24" s="689"/>
      <c r="AG24" s="689"/>
      <c r="AH24" s="689"/>
      <c r="AI24" s="689"/>
      <c r="AJ24" s="689"/>
      <c r="AK24" s="689"/>
      <c r="AL24" s="690" t="s">
        <v>235</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183</v>
      </c>
      <c r="BH24" s="686"/>
      <c r="BI24" s="686"/>
      <c r="BJ24" s="686"/>
      <c r="BK24" s="686"/>
      <c r="BL24" s="686"/>
      <c r="BM24" s="686"/>
      <c r="BN24" s="687"/>
      <c r="BO24" s="688" t="s">
        <v>183</v>
      </c>
      <c r="BP24" s="688"/>
      <c r="BQ24" s="688"/>
      <c r="BR24" s="688"/>
      <c r="BS24" s="694" t="s">
        <v>183</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58739917</v>
      </c>
      <c r="CS24" s="675"/>
      <c r="CT24" s="675"/>
      <c r="CU24" s="675"/>
      <c r="CV24" s="675"/>
      <c r="CW24" s="675"/>
      <c r="CX24" s="675"/>
      <c r="CY24" s="676"/>
      <c r="CZ24" s="679">
        <v>41.4</v>
      </c>
      <c r="DA24" s="680"/>
      <c r="DB24" s="680"/>
      <c r="DC24" s="699"/>
      <c r="DD24" s="719">
        <v>39122228</v>
      </c>
      <c r="DE24" s="675"/>
      <c r="DF24" s="675"/>
      <c r="DG24" s="675"/>
      <c r="DH24" s="675"/>
      <c r="DI24" s="675"/>
      <c r="DJ24" s="675"/>
      <c r="DK24" s="676"/>
      <c r="DL24" s="719">
        <v>38282365</v>
      </c>
      <c r="DM24" s="675"/>
      <c r="DN24" s="675"/>
      <c r="DO24" s="675"/>
      <c r="DP24" s="675"/>
      <c r="DQ24" s="675"/>
      <c r="DR24" s="675"/>
      <c r="DS24" s="675"/>
      <c r="DT24" s="675"/>
      <c r="DU24" s="675"/>
      <c r="DV24" s="676"/>
      <c r="DW24" s="679">
        <v>55.6</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v>16</v>
      </c>
      <c r="S25" s="686"/>
      <c r="T25" s="686"/>
      <c r="U25" s="686"/>
      <c r="V25" s="686"/>
      <c r="W25" s="686"/>
      <c r="X25" s="686"/>
      <c r="Y25" s="687"/>
      <c r="Z25" s="688">
        <v>0</v>
      </c>
      <c r="AA25" s="688"/>
      <c r="AB25" s="688"/>
      <c r="AC25" s="688"/>
      <c r="AD25" s="689" t="s">
        <v>183</v>
      </c>
      <c r="AE25" s="689"/>
      <c r="AF25" s="689"/>
      <c r="AG25" s="689"/>
      <c r="AH25" s="689"/>
      <c r="AI25" s="689"/>
      <c r="AJ25" s="689"/>
      <c r="AK25" s="689"/>
      <c r="AL25" s="690" t="s">
        <v>235</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183</v>
      </c>
      <c r="BH25" s="686"/>
      <c r="BI25" s="686"/>
      <c r="BJ25" s="686"/>
      <c r="BK25" s="686"/>
      <c r="BL25" s="686"/>
      <c r="BM25" s="686"/>
      <c r="BN25" s="687"/>
      <c r="BO25" s="688" t="s">
        <v>183</v>
      </c>
      <c r="BP25" s="688"/>
      <c r="BQ25" s="688"/>
      <c r="BR25" s="688"/>
      <c r="BS25" s="694" t="s">
        <v>235</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22580906</v>
      </c>
      <c r="CS25" s="722"/>
      <c r="CT25" s="722"/>
      <c r="CU25" s="722"/>
      <c r="CV25" s="722"/>
      <c r="CW25" s="722"/>
      <c r="CX25" s="722"/>
      <c r="CY25" s="723"/>
      <c r="CZ25" s="690">
        <v>15.9</v>
      </c>
      <c r="DA25" s="720"/>
      <c r="DB25" s="720"/>
      <c r="DC25" s="724"/>
      <c r="DD25" s="694">
        <v>21212377</v>
      </c>
      <c r="DE25" s="722"/>
      <c r="DF25" s="722"/>
      <c r="DG25" s="722"/>
      <c r="DH25" s="722"/>
      <c r="DI25" s="722"/>
      <c r="DJ25" s="722"/>
      <c r="DK25" s="723"/>
      <c r="DL25" s="694">
        <v>20442112</v>
      </c>
      <c r="DM25" s="722"/>
      <c r="DN25" s="722"/>
      <c r="DO25" s="722"/>
      <c r="DP25" s="722"/>
      <c r="DQ25" s="722"/>
      <c r="DR25" s="722"/>
      <c r="DS25" s="722"/>
      <c r="DT25" s="722"/>
      <c r="DU25" s="722"/>
      <c r="DV25" s="723"/>
      <c r="DW25" s="690">
        <v>29.7</v>
      </c>
      <c r="DX25" s="720"/>
      <c r="DY25" s="720"/>
      <c r="DZ25" s="720"/>
      <c r="EA25" s="720"/>
      <c r="EB25" s="720"/>
      <c r="EC25" s="721"/>
    </row>
    <row r="26" spans="2:133" ht="11.25" customHeight="1" x14ac:dyDescent="0.15">
      <c r="B26" s="682" t="s">
        <v>296</v>
      </c>
      <c r="C26" s="683"/>
      <c r="D26" s="683"/>
      <c r="E26" s="683"/>
      <c r="F26" s="683"/>
      <c r="G26" s="683"/>
      <c r="H26" s="683"/>
      <c r="I26" s="683"/>
      <c r="J26" s="683"/>
      <c r="K26" s="683"/>
      <c r="L26" s="683"/>
      <c r="M26" s="683"/>
      <c r="N26" s="683"/>
      <c r="O26" s="683"/>
      <c r="P26" s="683"/>
      <c r="Q26" s="684"/>
      <c r="R26" s="685">
        <v>68922089</v>
      </c>
      <c r="S26" s="686"/>
      <c r="T26" s="686"/>
      <c r="U26" s="686"/>
      <c r="V26" s="686"/>
      <c r="W26" s="686"/>
      <c r="X26" s="686"/>
      <c r="Y26" s="687"/>
      <c r="Z26" s="688">
        <v>47.6</v>
      </c>
      <c r="AA26" s="688"/>
      <c r="AB26" s="688"/>
      <c r="AC26" s="688"/>
      <c r="AD26" s="689">
        <v>64981205</v>
      </c>
      <c r="AE26" s="689"/>
      <c r="AF26" s="689"/>
      <c r="AG26" s="689"/>
      <c r="AH26" s="689"/>
      <c r="AI26" s="689"/>
      <c r="AJ26" s="689"/>
      <c r="AK26" s="689"/>
      <c r="AL26" s="690">
        <v>99.1</v>
      </c>
      <c r="AM26" s="691"/>
      <c r="AN26" s="691"/>
      <c r="AO26" s="692"/>
      <c r="AP26" s="704" t="s">
        <v>297</v>
      </c>
      <c r="AQ26" s="731"/>
      <c r="AR26" s="731"/>
      <c r="AS26" s="731"/>
      <c r="AT26" s="731"/>
      <c r="AU26" s="731"/>
      <c r="AV26" s="731"/>
      <c r="AW26" s="731"/>
      <c r="AX26" s="731"/>
      <c r="AY26" s="731"/>
      <c r="AZ26" s="731"/>
      <c r="BA26" s="731"/>
      <c r="BB26" s="731"/>
      <c r="BC26" s="731"/>
      <c r="BD26" s="731"/>
      <c r="BE26" s="731"/>
      <c r="BF26" s="706"/>
      <c r="BG26" s="685" t="s">
        <v>183</v>
      </c>
      <c r="BH26" s="686"/>
      <c r="BI26" s="686"/>
      <c r="BJ26" s="686"/>
      <c r="BK26" s="686"/>
      <c r="BL26" s="686"/>
      <c r="BM26" s="686"/>
      <c r="BN26" s="687"/>
      <c r="BO26" s="688" t="s">
        <v>235</v>
      </c>
      <c r="BP26" s="688"/>
      <c r="BQ26" s="688"/>
      <c r="BR26" s="688"/>
      <c r="BS26" s="694" t="s">
        <v>235</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14092292</v>
      </c>
      <c r="CS26" s="686"/>
      <c r="CT26" s="686"/>
      <c r="CU26" s="686"/>
      <c r="CV26" s="686"/>
      <c r="CW26" s="686"/>
      <c r="CX26" s="686"/>
      <c r="CY26" s="687"/>
      <c r="CZ26" s="690">
        <v>9.9</v>
      </c>
      <c r="DA26" s="720"/>
      <c r="DB26" s="720"/>
      <c r="DC26" s="724"/>
      <c r="DD26" s="694">
        <v>13085535</v>
      </c>
      <c r="DE26" s="686"/>
      <c r="DF26" s="686"/>
      <c r="DG26" s="686"/>
      <c r="DH26" s="686"/>
      <c r="DI26" s="686"/>
      <c r="DJ26" s="686"/>
      <c r="DK26" s="687"/>
      <c r="DL26" s="694" t="s">
        <v>183</v>
      </c>
      <c r="DM26" s="686"/>
      <c r="DN26" s="686"/>
      <c r="DO26" s="686"/>
      <c r="DP26" s="686"/>
      <c r="DQ26" s="686"/>
      <c r="DR26" s="686"/>
      <c r="DS26" s="686"/>
      <c r="DT26" s="686"/>
      <c r="DU26" s="686"/>
      <c r="DV26" s="687"/>
      <c r="DW26" s="690" t="s">
        <v>235</v>
      </c>
      <c r="DX26" s="720"/>
      <c r="DY26" s="720"/>
      <c r="DZ26" s="720"/>
      <c r="EA26" s="720"/>
      <c r="EB26" s="720"/>
      <c r="EC26" s="721"/>
    </row>
    <row r="27" spans="2:133" ht="11.25" customHeight="1" x14ac:dyDescent="0.15">
      <c r="B27" s="682" t="s">
        <v>299</v>
      </c>
      <c r="C27" s="683"/>
      <c r="D27" s="683"/>
      <c r="E27" s="683"/>
      <c r="F27" s="683"/>
      <c r="G27" s="683"/>
      <c r="H27" s="683"/>
      <c r="I27" s="683"/>
      <c r="J27" s="683"/>
      <c r="K27" s="683"/>
      <c r="L27" s="683"/>
      <c r="M27" s="683"/>
      <c r="N27" s="683"/>
      <c r="O27" s="683"/>
      <c r="P27" s="683"/>
      <c r="Q27" s="684"/>
      <c r="R27" s="685">
        <v>36803</v>
      </c>
      <c r="S27" s="686"/>
      <c r="T27" s="686"/>
      <c r="U27" s="686"/>
      <c r="V27" s="686"/>
      <c r="W27" s="686"/>
      <c r="X27" s="686"/>
      <c r="Y27" s="687"/>
      <c r="Z27" s="688">
        <v>0</v>
      </c>
      <c r="AA27" s="688"/>
      <c r="AB27" s="688"/>
      <c r="AC27" s="688"/>
      <c r="AD27" s="689">
        <v>36803</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41701645</v>
      </c>
      <c r="BH27" s="686"/>
      <c r="BI27" s="686"/>
      <c r="BJ27" s="686"/>
      <c r="BK27" s="686"/>
      <c r="BL27" s="686"/>
      <c r="BM27" s="686"/>
      <c r="BN27" s="687"/>
      <c r="BO27" s="688">
        <v>100</v>
      </c>
      <c r="BP27" s="688"/>
      <c r="BQ27" s="688"/>
      <c r="BR27" s="688"/>
      <c r="BS27" s="694">
        <v>180462</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25305419</v>
      </c>
      <c r="CS27" s="722"/>
      <c r="CT27" s="722"/>
      <c r="CU27" s="722"/>
      <c r="CV27" s="722"/>
      <c r="CW27" s="722"/>
      <c r="CX27" s="722"/>
      <c r="CY27" s="723"/>
      <c r="CZ27" s="690">
        <v>17.8</v>
      </c>
      <c r="DA27" s="720"/>
      <c r="DB27" s="720"/>
      <c r="DC27" s="724"/>
      <c r="DD27" s="694">
        <v>7130126</v>
      </c>
      <c r="DE27" s="722"/>
      <c r="DF27" s="722"/>
      <c r="DG27" s="722"/>
      <c r="DH27" s="722"/>
      <c r="DI27" s="722"/>
      <c r="DJ27" s="722"/>
      <c r="DK27" s="723"/>
      <c r="DL27" s="694">
        <v>7060528</v>
      </c>
      <c r="DM27" s="722"/>
      <c r="DN27" s="722"/>
      <c r="DO27" s="722"/>
      <c r="DP27" s="722"/>
      <c r="DQ27" s="722"/>
      <c r="DR27" s="722"/>
      <c r="DS27" s="722"/>
      <c r="DT27" s="722"/>
      <c r="DU27" s="722"/>
      <c r="DV27" s="723"/>
      <c r="DW27" s="690">
        <v>10.3</v>
      </c>
      <c r="DX27" s="720"/>
      <c r="DY27" s="720"/>
      <c r="DZ27" s="720"/>
      <c r="EA27" s="720"/>
      <c r="EB27" s="720"/>
      <c r="EC27" s="721"/>
    </row>
    <row r="28" spans="2:133" ht="11.25" customHeight="1" x14ac:dyDescent="0.15">
      <c r="B28" s="682" t="s">
        <v>302</v>
      </c>
      <c r="C28" s="683"/>
      <c r="D28" s="683"/>
      <c r="E28" s="683"/>
      <c r="F28" s="683"/>
      <c r="G28" s="683"/>
      <c r="H28" s="683"/>
      <c r="I28" s="683"/>
      <c r="J28" s="683"/>
      <c r="K28" s="683"/>
      <c r="L28" s="683"/>
      <c r="M28" s="683"/>
      <c r="N28" s="683"/>
      <c r="O28" s="683"/>
      <c r="P28" s="683"/>
      <c r="Q28" s="684"/>
      <c r="R28" s="685">
        <v>428046</v>
      </c>
      <c r="S28" s="686"/>
      <c r="T28" s="686"/>
      <c r="U28" s="686"/>
      <c r="V28" s="686"/>
      <c r="W28" s="686"/>
      <c r="X28" s="686"/>
      <c r="Y28" s="687"/>
      <c r="Z28" s="688">
        <v>0.3</v>
      </c>
      <c r="AA28" s="688"/>
      <c r="AB28" s="688"/>
      <c r="AC28" s="688"/>
      <c r="AD28" s="689" t="s">
        <v>235</v>
      </c>
      <c r="AE28" s="689"/>
      <c r="AF28" s="689"/>
      <c r="AG28" s="689"/>
      <c r="AH28" s="689"/>
      <c r="AI28" s="689"/>
      <c r="AJ28" s="689"/>
      <c r="AK28" s="689"/>
      <c r="AL28" s="690" t="s">
        <v>183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10853592</v>
      </c>
      <c r="CS28" s="686"/>
      <c r="CT28" s="686"/>
      <c r="CU28" s="686"/>
      <c r="CV28" s="686"/>
      <c r="CW28" s="686"/>
      <c r="CX28" s="686"/>
      <c r="CY28" s="687"/>
      <c r="CZ28" s="690">
        <v>7.7</v>
      </c>
      <c r="DA28" s="720"/>
      <c r="DB28" s="720"/>
      <c r="DC28" s="724"/>
      <c r="DD28" s="694">
        <v>10779725</v>
      </c>
      <c r="DE28" s="686"/>
      <c r="DF28" s="686"/>
      <c r="DG28" s="686"/>
      <c r="DH28" s="686"/>
      <c r="DI28" s="686"/>
      <c r="DJ28" s="686"/>
      <c r="DK28" s="687"/>
      <c r="DL28" s="694">
        <v>10779725</v>
      </c>
      <c r="DM28" s="686"/>
      <c r="DN28" s="686"/>
      <c r="DO28" s="686"/>
      <c r="DP28" s="686"/>
      <c r="DQ28" s="686"/>
      <c r="DR28" s="686"/>
      <c r="DS28" s="686"/>
      <c r="DT28" s="686"/>
      <c r="DU28" s="686"/>
      <c r="DV28" s="687"/>
      <c r="DW28" s="690">
        <v>15.7</v>
      </c>
      <c r="DX28" s="720"/>
      <c r="DY28" s="720"/>
      <c r="DZ28" s="720"/>
      <c r="EA28" s="720"/>
      <c r="EB28" s="720"/>
      <c r="EC28" s="721"/>
    </row>
    <row r="29" spans="2:133" ht="11.25" customHeight="1" x14ac:dyDescent="0.15">
      <c r="B29" s="682" t="s">
        <v>304</v>
      </c>
      <c r="C29" s="683"/>
      <c r="D29" s="683"/>
      <c r="E29" s="683"/>
      <c r="F29" s="683"/>
      <c r="G29" s="683"/>
      <c r="H29" s="683"/>
      <c r="I29" s="683"/>
      <c r="J29" s="683"/>
      <c r="K29" s="683"/>
      <c r="L29" s="683"/>
      <c r="M29" s="683"/>
      <c r="N29" s="683"/>
      <c r="O29" s="683"/>
      <c r="P29" s="683"/>
      <c r="Q29" s="684"/>
      <c r="R29" s="685">
        <v>1839723</v>
      </c>
      <c r="S29" s="686"/>
      <c r="T29" s="686"/>
      <c r="U29" s="686"/>
      <c r="V29" s="686"/>
      <c r="W29" s="686"/>
      <c r="X29" s="686"/>
      <c r="Y29" s="687"/>
      <c r="Z29" s="688">
        <v>1.3</v>
      </c>
      <c r="AA29" s="688"/>
      <c r="AB29" s="688"/>
      <c r="AC29" s="688"/>
      <c r="AD29" s="689">
        <v>252797</v>
      </c>
      <c r="AE29" s="689"/>
      <c r="AF29" s="689"/>
      <c r="AG29" s="689"/>
      <c r="AH29" s="689"/>
      <c r="AI29" s="689"/>
      <c r="AJ29" s="689"/>
      <c r="AK29" s="689"/>
      <c r="AL29" s="690">
        <v>0.4</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70</v>
      </c>
      <c r="CG29" s="701"/>
      <c r="CH29" s="701"/>
      <c r="CI29" s="701"/>
      <c r="CJ29" s="701"/>
      <c r="CK29" s="701"/>
      <c r="CL29" s="701"/>
      <c r="CM29" s="701"/>
      <c r="CN29" s="701"/>
      <c r="CO29" s="701"/>
      <c r="CP29" s="701"/>
      <c r="CQ29" s="702"/>
      <c r="CR29" s="685">
        <v>10853592</v>
      </c>
      <c r="CS29" s="722"/>
      <c r="CT29" s="722"/>
      <c r="CU29" s="722"/>
      <c r="CV29" s="722"/>
      <c r="CW29" s="722"/>
      <c r="CX29" s="722"/>
      <c r="CY29" s="723"/>
      <c r="CZ29" s="690">
        <v>7.7</v>
      </c>
      <c r="DA29" s="720"/>
      <c r="DB29" s="720"/>
      <c r="DC29" s="724"/>
      <c r="DD29" s="694">
        <v>10779725</v>
      </c>
      <c r="DE29" s="722"/>
      <c r="DF29" s="722"/>
      <c r="DG29" s="722"/>
      <c r="DH29" s="722"/>
      <c r="DI29" s="722"/>
      <c r="DJ29" s="722"/>
      <c r="DK29" s="723"/>
      <c r="DL29" s="694">
        <v>10779725</v>
      </c>
      <c r="DM29" s="722"/>
      <c r="DN29" s="722"/>
      <c r="DO29" s="722"/>
      <c r="DP29" s="722"/>
      <c r="DQ29" s="722"/>
      <c r="DR29" s="722"/>
      <c r="DS29" s="722"/>
      <c r="DT29" s="722"/>
      <c r="DU29" s="722"/>
      <c r="DV29" s="723"/>
      <c r="DW29" s="690">
        <v>15.7</v>
      </c>
      <c r="DX29" s="720"/>
      <c r="DY29" s="720"/>
      <c r="DZ29" s="720"/>
      <c r="EA29" s="720"/>
      <c r="EB29" s="720"/>
      <c r="EC29" s="721"/>
    </row>
    <row r="30" spans="2:133" ht="11.25" customHeight="1" x14ac:dyDescent="0.15">
      <c r="B30" s="682" t="s">
        <v>306</v>
      </c>
      <c r="C30" s="683"/>
      <c r="D30" s="683"/>
      <c r="E30" s="683"/>
      <c r="F30" s="683"/>
      <c r="G30" s="683"/>
      <c r="H30" s="683"/>
      <c r="I30" s="683"/>
      <c r="J30" s="683"/>
      <c r="K30" s="683"/>
      <c r="L30" s="683"/>
      <c r="M30" s="683"/>
      <c r="N30" s="683"/>
      <c r="O30" s="683"/>
      <c r="P30" s="683"/>
      <c r="Q30" s="684"/>
      <c r="R30" s="685">
        <v>192162</v>
      </c>
      <c r="S30" s="686"/>
      <c r="T30" s="686"/>
      <c r="U30" s="686"/>
      <c r="V30" s="686"/>
      <c r="W30" s="686"/>
      <c r="X30" s="686"/>
      <c r="Y30" s="687"/>
      <c r="Z30" s="688">
        <v>0.1</v>
      </c>
      <c r="AA30" s="688"/>
      <c r="AB30" s="688"/>
      <c r="AC30" s="688"/>
      <c r="AD30" s="689" t="s">
        <v>183</v>
      </c>
      <c r="AE30" s="689"/>
      <c r="AF30" s="689"/>
      <c r="AG30" s="689"/>
      <c r="AH30" s="689"/>
      <c r="AI30" s="689"/>
      <c r="AJ30" s="689"/>
      <c r="AK30" s="689"/>
      <c r="AL30" s="690" t="s">
        <v>235</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307</v>
      </c>
      <c r="BH30" s="732"/>
      <c r="BI30" s="732"/>
      <c r="BJ30" s="732"/>
      <c r="BK30" s="732"/>
      <c r="BL30" s="732"/>
      <c r="BM30" s="732"/>
      <c r="BN30" s="732"/>
      <c r="BO30" s="732"/>
      <c r="BP30" s="732"/>
      <c r="BQ30" s="733"/>
      <c r="BR30" s="664" t="s">
        <v>308</v>
      </c>
      <c r="BS30" s="732"/>
      <c r="BT30" s="732"/>
      <c r="BU30" s="732"/>
      <c r="BV30" s="732"/>
      <c r="BW30" s="732"/>
      <c r="BX30" s="732"/>
      <c r="BY30" s="732"/>
      <c r="BZ30" s="732"/>
      <c r="CA30" s="732"/>
      <c r="CB30" s="733"/>
      <c r="CD30" s="727"/>
      <c r="CE30" s="728"/>
      <c r="CF30" s="700" t="s">
        <v>309</v>
      </c>
      <c r="CG30" s="701"/>
      <c r="CH30" s="701"/>
      <c r="CI30" s="701"/>
      <c r="CJ30" s="701"/>
      <c r="CK30" s="701"/>
      <c r="CL30" s="701"/>
      <c r="CM30" s="701"/>
      <c r="CN30" s="701"/>
      <c r="CO30" s="701"/>
      <c r="CP30" s="701"/>
      <c r="CQ30" s="702"/>
      <c r="CR30" s="685">
        <v>10429639</v>
      </c>
      <c r="CS30" s="686"/>
      <c r="CT30" s="686"/>
      <c r="CU30" s="686"/>
      <c r="CV30" s="686"/>
      <c r="CW30" s="686"/>
      <c r="CX30" s="686"/>
      <c r="CY30" s="687"/>
      <c r="CZ30" s="690">
        <v>7.4</v>
      </c>
      <c r="DA30" s="720"/>
      <c r="DB30" s="720"/>
      <c r="DC30" s="724"/>
      <c r="DD30" s="694">
        <v>10355889</v>
      </c>
      <c r="DE30" s="686"/>
      <c r="DF30" s="686"/>
      <c r="DG30" s="686"/>
      <c r="DH30" s="686"/>
      <c r="DI30" s="686"/>
      <c r="DJ30" s="686"/>
      <c r="DK30" s="687"/>
      <c r="DL30" s="694">
        <v>10355889</v>
      </c>
      <c r="DM30" s="686"/>
      <c r="DN30" s="686"/>
      <c r="DO30" s="686"/>
      <c r="DP30" s="686"/>
      <c r="DQ30" s="686"/>
      <c r="DR30" s="686"/>
      <c r="DS30" s="686"/>
      <c r="DT30" s="686"/>
      <c r="DU30" s="686"/>
      <c r="DV30" s="687"/>
      <c r="DW30" s="690">
        <v>15</v>
      </c>
      <c r="DX30" s="720"/>
      <c r="DY30" s="720"/>
      <c r="DZ30" s="720"/>
      <c r="EA30" s="720"/>
      <c r="EB30" s="720"/>
      <c r="EC30" s="721"/>
    </row>
    <row r="31" spans="2:133" ht="11.25" customHeight="1" x14ac:dyDescent="0.15">
      <c r="B31" s="682" t="s">
        <v>310</v>
      </c>
      <c r="C31" s="683"/>
      <c r="D31" s="683"/>
      <c r="E31" s="683"/>
      <c r="F31" s="683"/>
      <c r="G31" s="683"/>
      <c r="H31" s="683"/>
      <c r="I31" s="683"/>
      <c r="J31" s="683"/>
      <c r="K31" s="683"/>
      <c r="L31" s="683"/>
      <c r="M31" s="683"/>
      <c r="N31" s="683"/>
      <c r="O31" s="683"/>
      <c r="P31" s="683"/>
      <c r="Q31" s="684"/>
      <c r="R31" s="685">
        <v>48157025</v>
      </c>
      <c r="S31" s="686"/>
      <c r="T31" s="686"/>
      <c r="U31" s="686"/>
      <c r="V31" s="686"/>
      <c r="W31" s="686"/>
      <c r="X31" s="686"/>
      <c r="Y31" s="687"/>
      <c r="Z31" s="688">
        <v>33.299999999999997</v>
      </c>
      <c r="AA31" s="688"/>
      <c r="AB31" s="688"/>
      <c r="AC31" s="688"/>
      <c r="AD31" s="689" t="s">
        <v>235</v>
      </c>
      <c r="AE31" s="689"/>
      <c r="AF31" s="689"/>
      <c r="AG31" s="689"/>
      <c r="AH31" s="689"/>
      <c r="AI31" s="689"/>
      <c r="AJ31" s="689"/>
      <c r="AK31" s="689"/>
      <c r="AL31" s="690" t="s">
        <v>183</v>
      </c>
      <c r="AM31" s="691"/>
      <c r="AN31" s="691"/>
      <c r="AO31" s="692"/>
      <c r="AP31" s="739" t="s">
        <v>311</v>
      </c>
      <c r="AQ31" s="740"/>
      <c r="AR31" s="740"/>
      <c r="AS31" s="740"/>
      <c r="AT31" s="745" t="s">
        <v>312</v>
      </c>
      <c r="AU31" s="231"/>
      <c r="AV31" s="231"/>
      <c r="AW31" s="231"/>
      <c r="AX31" s="671" t="s">
        <v>188</v>
      </c>
      <c r="AY31" s="672"/>
      <c r="AZ31" s="672"/>
      <c r="BA31" s="672"/>
      <c r="BB31" s="672"/>
      <c r="BC31" s="672"/>
      <c r="BD31" s="672"/>
      <c r="BE31" s="672"/>
      <c r="BF31" s="673"/>
      <c r="BG31" s="753">
        <v>98.8</v>
      </c>
      <c r="BH31" s="737"/>
      <c r="BI31" s="737"/>
      <c r="BJ31" s="737"/>
      <c r="BK31" s="737"/>
      <c r="BL31" s="737"/>
      <c r="BM31" s="680">
        <v>97.1</v>
      </c>
      <c r="BN31" s="737"/>
      <c r="BO31" s="737"/>
      <c r="BP31" s="737"/>
      <c r="BQ31" s="738"/>
      <c r="BR31" s="753">
        <v>99.1</v>
      </c>
      <c r="BS31" s="737"/>
      <c r="BT31" s="737"/>
      <c r="BU31" s="737"/>
      <c r="BV31" s="737"/>
      <c r="BW31" s="737"/>
      <c r="BX31" s="680">
        <v>97.4</v>
      </c>
      <c r="BY31" s="737"/>
      <c r="BZ31" s="737"/>
      <c r="CA31" s="737"/>
      <c r="CB31" s="738"/>
      <c r="CD31" s="727"/>
      <c r="CE31" s="728"/>
      <c r="CF31" s="700" t="s">
        <v>313</v>
      </c>
      <c r="CG31" s="701"/>
      <c r="CH31" s="701"/>
      <c r="CI31" s="701"/>
      <c r="CJ31" s="701"/>
      <c r="CK31" s="701"/>
      <c r="CL31" s="701"/>
      <c r="CM31" s="701"/>
      <c r="CN31" s="701"/>
      <c r="CO31" s="701"/>
      <c r="CP31" s="701"/>
      <c r="CQ31" s="702"/>
      <c r="CR31" s="685">
        <v>423953</v>
      </c>
      <c r="CS31" s="722"/>
      <c r="CT31" s="722"/>
      <c r="CU31" s="722"/>
      <c r="CV31" s="722"/>
      <c r="CW31" s="722"/>
      <c r="CX31" s="722"/>
      <c r="CY31" s="723"/>
      <c r="CZ31" s="690">
        <v>0.3</v>
      </c>
      <c r="DA31" s="720"/>
      <c r="DB31" s="720"/>
      <c r="DC31" s="724"/>
      <c r="DD31" s="694">
        <v>423836</v>
      </c>
      <c r="DE31" s="722"/>
      <c r="DF31" s="722"/>
      <c r="DG31" s="722"/>
      <c r="DH31" s="722"/>
      <c r="DI31" s="722"/>
      <c r="DJ31" s="722"/>
      <c r="DK31" s="723"/>
      <c r="DL31" s="694">
        <v>423836</v>
      </c>
      <c r="DM31" s="722"/>
      <c r="DN31" s="722"/>
      <c r="DO31" s="722"/>
      <c r="DP31" s="722"/>
      <c r="DQ31" s="722"/>
      <c r="DR31" s="722"/>
      <c r="DS31" s="722"/>
      <c r="DT31" s="722"/>
      <c r="DU31" s="722"/>
      <c r="DV31" s="723"/>
      <c r="DW31" s="690">
        <v>0.6</v>
      </c>
      <c r="DX31" s="720"/>
      <c r="DY31" s="720"/>
      <c r="DZ31" s="720"/>
      <c r="EA31" s="720"/>
      <c r="EB31" s="720"/>
      <c r="EC31" s="721"/>
    </row>
    <row r="32" spans="2:133" ht="11.25" customHeight="1" x14ac:dyDescent="0.15">
      <c r="B32" s="748" t="s">
        <v>314</v>
      </c>
      <c r="C32" s="749"/>
      <c r="D32" s="749"/>
      <c r="E32" s="749"/>
      <c r="F32" s="749"/>
      <c r="G32" s="749"/>
      <c r="H32" s="749"/>
      <c r="I32" s="749"/>
      <c r="J32" s="749"/>
      <c r="K32" s="749"/>
      <c r="L32" s="749"/>
      <c r="M32" s="749"/>
      <c r="N32" s="749"/>
      <c r="O32" s="749"/>
      <c r="P32" s="749"/>
      <c r="Q32" s="750"/>
      <c r="R32" s="685">
        <v>44719</v>
      </c>
      <c r="S32" s="686"/>
      <c r="T32" s="686"/>
      <c r="U32" s="686"/>
      <c r="V32" s="686"/>
      <c r="W32" s="686"/>
      <c r="X32" s="686"/>
      <c r="Y32" s="687"/>
      <c r="Z32" s="688">
        <v>0</v>
      </c>
      <c r="AA32" s="688"/>
      <c r="AB32" s="688"/>
      <c r="AC32" s="688"/>
      <c r="AD32" s="689">
        <v>44719</v>
      </c>
      <c r="AE32" s="689"/>
      <c r="AF32" s="689"/>
      <c r="AG32" s="689"/>
      <c r="AH32" s="689"/>
      <c r="AI32" s="689"/>
      <c r="AJ32" s="689"/>
      <c r="AK32" s="689"/>
      <c r="AL32" s="690">
        <v>0.1</v>
      </c>
      <c r="AM32" s="691"/>
      <c r="AN32" s="691"/>
      <c r="AO32" s="692"/>
      <c r="AP32" s="741"/>
      <c r="AQ32" s="742"/>
      <c r="AR32" s="742"/>
      <c r="AS32" s="742"/>
      <c r="AT32" s="746"/>
      <c r="AU32" s="230" t="s">
        <v>315</v>
      </c>
      <c r="AV32" s="230"/>
      <c r="AW32" s="230"/>
      <c r="AX32" s="682" t="s">
        <v>316</v>
      </c>
      <c r="AY32" s="683"/>
      <c r="AZ32" s="683"/>
      <c r="BA32" s="683"/>
      <c r="BB32" s="683"/>
      <c r="BC32" s="683"/>
      <c r="BD32" s="683"/>
      <c r="BE32" s="683"/>
      <c r="BF32" s="684"/>
      <c r="BG32" s="754">
        <v>99.2</v>
      </c>
      <c r="BH32" s="722"/>
      <c r="BI32" s="722"/>
      <c r="BJ32" s="722"/>
      <c r="BK32" s="722"/>
      <c r="BL32" s="722"/>
      <c r="BM32" s="691">
        <v>98</v>
      </c>
      <c r="BN32" s="751"/>
      <c r="BO32" s="751"/>
      <c r="BP32" s="751"/>
      <c r="BQ32" s="752"/>
      <c r="BR32" s="754">
        <v>99.2</v>
      </c>
      <c r="BS32" s="722"/>
      <c r="BT32" s="722"/>
      <c r="BU32" s="722"/>
      <c r="BV32" s="722"/>
      <c r="BW32" s="722"/>
      <c r="BX32" s="691">
        <v>98</v>
      </c>
      <c r="BY32" s="751"/>
      <c r="BZ32" s="751"/>
      <c r="CA32" s="751"/>
      <c r="CB32" s="752"/>
      <c r="CD32" s="729"/>
      <c r="CE32" s="730"/>
      <c r="CF32" s="700" t="s">
        <v>317</v>
      </c>
      <c r="CG32" s="701"/>
      <c r="CH32" s="701"/>
      <c r="CI32" s="701"/>
      <c r="CJ32" s="701"/>
      <c r="CK32" s="701"/>
      <c r="CL32" s="701"/>
      <c r="CM32" s="701"/>
      <c r="CN32" s="701"/>
      <c r="CO32" s="701"/>
      <c r="CP32" s="701"/>
      <c r="CQ32" s="702"/>
      <c r="CR32" s="685" t="s">
        <v>183</v>
      </c>
      <c r="CS32" s="686"/>
      <c r="CT32" s="686"/>
      <c r="CU32" s="686"/>
      <c r="CV32" s="686"/>
      <c r="CW32" s="686"/>
      <c r="CX32" s="686"/>
      <c r="CY32" s="687"/>
      <c r="CZ32" s="690" t="s">
        <v>183</v>
      </c>
      <c r="DA32" s="720"/>
      <c r="DB32" s="720"/>
      <c r="DC32" s="724"/>
      <c r="DD32" s="694" t="s">
        <v>235</v>
      </c>
      <c r="DE32" s="686"/>
      <c r="DF32" s="686"/>
      <c r="DG32" s="686"/>
      <c r="DH32" s="686"/>
      <c r="DI32" s="686"/>
      <c r="DJ32" s="686"/>
      <c r="DK32" s="687"/>
      <c r="DL32" s="694" t="s">
        <v>235</v>
      </c>
      <c r="DM32" s="686"/>
      <c r="DN32" s="686"/>
      <c r="DO32" s="686"/>
      <c r="DP32" s="686"/>
      <c r="DQ32" s="686"/>
      <c r="DR32" s="686"/>
      <c r="DS32" s="686"/>
      <c r="DT32" s="686"/>
      <c r="DU32" s="686"/>
      <c r="DV32" s="687"/>
      <c r="DW32" s="690" t="s">
        <v>183</v>
      </c>
      <c r="DX32" s="720"/>
      <c r="DY32" s="720"/>
      <c r="DZ32" s="720"/>
      <c r="EA32" s="720"/>
      <c r="EB32" s="720"/>
      <c r="EC32" s="721"/>
    </row>
    <row r="33" spans="2:133" ht="11.25" customHeight="1" x14ac:dyDescent="0.15">
      <c r="B33" s="682" t="s">
        <v>318</v>
      </c>
      <c r="C33" s="683"/>
      <c r="D33" s="683"/>
      <c r="E33" s="683"/>
      <c r="F33" s="683"/>
      <c r="G33" s="683"/>
      <c r="H33" s="683"/>
      <c r="I33" s="683"/>
      <c r="J33" s="683"/>
      <c r="K33" s="683"/>
      <c r="L33" s="683"/>
      <c r="M33" s="683"/>
      <c r="N33" s="683"/>
      <c r="O33" s="683"/>
      <c r="P33" s="683"/>
      <c r="Q33" s="684"/>
      <c r="R33" s="685">
        <v>7876713</v>
      </c>
      <c r="S33" s="686"/>
      <c r="T33" s="686"/>
      <c r="U33" s="686"/>
      <c r="V33" s="686"/>
      <c r="W33" s="686"/>
      <c r="X33" s="686"/>
      <c r="Y33" s="687"/>
      <c r="Z33" s="688">
        <v>5.4</v>
      </c>
      <c r="AA33" s="688"/>
      <c r="AB33" s="688"/>
      <c r="AC33" s="688"/>
      <c r="AD33" s="689" t="s">
        <v>235</v>
      </c>
      <c r="AE33" s="689"/>
      <c r="AF33" s="689"/>
      <c r="AG33" s="689"/>
      <c r="AH33" s="689"/>
      <c r="AI33" s="689"/>
      <c r="AJ33" s="689"/>
      <c r="AK33" s="689"/>
      <c r="AL33" s="690" t="s">
        <v>183</v>
      </c>
      <c r="AM33" s="691"/>
      <c r="AN33" s="691"/>
      <c r="AO33" s="692"/>
      <c r="AP33" s="743"/>
      <c r="AQ33" s="744"/>
      <c r="AR33" s="744"/>
      <c r="AS33" s="744"/>
      <c r="AT33" s="747"/>
      <c r="AU33" s="232"/>
      <c r="AV33" s="232"/>
      <c r="AW33" s="232"/>
      <c r="AX33" s="734" t="s">
        <v>319</v>
      </c>
      <c r="AY33" s="735"/>
      <c r="AZ33" s="735"/>
      <c r="BA33" s="735"/>
      <c r="BB33" s="735"/>
      <c r="BC33" s="735"/>
      <c r="BD33" s="735"/>
      <c r="BE33" s="735"/>
      <c r="BF33" s="736"/>
      <c r="BG33" s="755">
        <v>98.3</v>
      </c>
      <c r="BH33" s="756"/>
      <c r="BI33" s="756"/>
      <c r="BJ33" s="756"/>
      <c r="BK33" s="756"/>
      <c r="BL33" s="756"/>
      <c r="BM33" s="757">
        <v>96</v>
      </c>
      <c r="BN33" s="756"/>
      <c r="BO33" s="756"/>
      <c r="BP33" s="756"/>
      <c r="BQ33" s="758"/>
      <c r="BR33" s="755">
        <v>99</v>
      </c>
      <c r="BS33" s="756"/>
      <c r="BT33" s="756"/>
      <c r="BU33" s="756"/>
      <c r="BV33" s="756"/>
      <c r="BW33" s="756"/>
      <c r="BX33" s="757">
        <v>96.6</v>
      </c>
      <c r="BY33" s="756"/>
      <c r="BZ33" s="756"/>
      <c r="CA33" s="756"/>
      <c r="CB33" s="758"/>
      <c r="CD33" s="700" t="s">
        <v>320</v>
      </c>
      <c r="CE33" s="701"/>
      <c r="CF33" s="701"/>
      <c r="CG33" s="701"/>
      <c r="CH33" s="701"/>
      <c r="CI33" s="701"/>
      <c r="CJ33" s="701"/>
      <c r="CK33" s="701"/>
      <c r="CL33" s="701"/>
      <c r="CM33" s="701"/>
      <c r="CN33" s="701"/>
      <c r="CO33" s="701"/>
      <c r="CP33" s="701"/>
      <c r="CQ33" s="702"/>
      <c r="CR33" s="685">
        <v>71265196</v>
      </c>
      <c r="CS33" s="722"/>
      <c r="CT33" s="722"/>
      <c r="CU33" s="722"/>
      <c r="CV33" s="722"/>
      <c r="CW33" s="722"/>
      <c r="CX33" s="722"/>
      <c r="CY33" s="723"/>
      <c r="CZ33" s="690">
        <v>50.2</v>
      </c>
      <c r="DA33" s="720"/>
      <c r="DB33" s="720"/>
      <c r="DC33" s="724"/>
      <c r="DD33" s="694">
        <v>35345589</v>
      </c>
      <c r="DE33" s="722"/>
      <c r="DF33" s="722"/>
      <c r="DG33" s="722"/>
      <c r="DH33" s="722"/>
      <c r="DI33" s="722"/>
      <c r="DJ33" s="722"/>
      <c r="DK33" s="723"/>
      <c r="DL33" s="694">
        <v>28866479</v>
      </c>
      <c r="DM33" s="722"/>
      <c r="DN33" s="722"/>
      <c r="DO33" s="722"/>
      <c r="DP33" s="722"/>
      <c r="DQ33" s="722"/>
      <c r="DR33" s="722"/>
      <c r="DS33" s="722"/>
      <c r="DT33" s="722"/>
      <c r="DU33" s="722"/>
      <c r="DV33" s="723"/>
      <c r="DW33" s="690">
        <v>41.9</v>
      </c>
      <c r="DX33" s="720"/>
      <c r="DY33" s="720"/>
      <c r="DZ33" s="720"/>
      <c r="EA33" s="720"/>
      <c r="EB33" s="720"/>
      <c r="EC33" s="721"/>
    </row>
    <row r="34" spans="2:133" ht="11.25" customHeight="1" x14ac:dyDescent="0.15">
      <c r="B34" s="682" t="s">
        <v>321</v>
      </c>
      <c r="C34" s="683"/>
      <c r="D34" s="683"/>
      <c r="E34" s="683"/>
      <c r="F34" s="683"/>
      <c r="G34" s="683"/>
      <c r="H34" s="683"/>
      <c r="I34" s="683"/>
      <c r="J34" s="683"/>
      <c r="K34" s="683"/>
      <c r="L34" s="683"/>
      <c r="M34" s="683"/>
      <c r="N34" s="683"/>
      <c r="O34" s="683"/>
      <c r="P34" s="683"/>
      <c r="Q34" s="684"/>
      <c r="R34" s="685">
        <v>198605</v>
      </c>
      <c r="S34" s="686"/>
      <c r="T34" s="686"/>
      <c r="U34" s="686"/>
      <c r="V34" s="686"/>
      <c r="W34" s="686"/>
      <c r="X34" s="686"/>
      <c r="Y34" s="687"/>
      <c r="Z34" s="688">
        <v>0.1</v>
      </c>
      <c r="AA34" s="688"/>
      <c r="AB34" s="688"/>
      <c r="AC34" s="688"/>
      <c r="AD34" s="689">
        <v>109219</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17562553</v>
      </c>
      <c r="CS34" s="686"/>
      <c r="CT34" s="686"/>
      <c r="CU34" s="686"/>
      <c r="CV34" s="686"/>
      <c r="CW34" s="686"/>
      <c r="CX34" s="686"/>
      <c r="CY34" s="687"/>
      <c r="CZ34" s="690">
        <v>12.4</v>
      </c>
      <c r="DA34" s="720"/>
      <c r="DB34" s="720"/>
      <c r="DC34" s="724"/>
      <c r="DD34" s="694">
        <v>14587945</v>
      </c>
      <c r="DE34" s="686"/>
      <c r="DF34" s="686"/>
      <c r="DG34" s="686"/>
      <c r="DH34" s="686"/>
      <c r="DI34" s="686"/>
      <c r="DJ34" s="686"/>
      <c r="DK34" s="687"/>
      <c r="DL34" s="694">
        <v>12864125</v>
      </c>
      <c r="DM34" s="686"/>
      <c r="DN34" s="686"/>
      <c r="DO34" s="686"/>
      <c r="DP34" s="686"/>
      <c r="DQ34" s="686"/>
      <c r="DR34" s="686"/>
      <c r="DS34" s="686"/>
      <c r="DT34" s="686"/>
      <c r="DU34" s="686"/>
      <c r="DV34" s="687"/>
      <c r="DW34" s="690">
        <v>18.7</v>
      </c>
      <c r="DX34" s="720"/>
      <c r="DY34" s="720"/>
      <c r="DZ34" s="720"/>
      <c r="EA34" s="720"/>
      <c r="EB34" s="720"/>
      <c r="EC34" s="721"/>
    </row>
    <row r="35" spans="2:133" ht="11.25" customHeight="1" x14ac:dyDescent="0.15">
      <c r="B35" s="682" t="s">
        <v>323</v>
      </c>
      <c r="C35" s="683"/>
      <c r="D35" s="683"/>
      <c r="E35" s="683"/>
      <c r="F35" s="683"/>
      <c r="G35" s="683"/>
      <c r="H35" s="683"/>
      <c r="I35" s="683"/>
      <c r="J35" s="683"/>
      <c r="K35" s="683"/>
      <c r="L35" s="683"/>
      <c r="M35" s="683"/>
      <c r="N35" s="683"/>
      <c r="O35" s="683"/>
      <c r="P35" s="683"/>
      <c r="Q35" s="684"/>
      <c r="R35" s="685">
        <v>196195</v>
      </c>
      <c r="S35" s="686"/>
      <c r="T35" s="686"/>
      <c r="U35" s="686"/>
      <c r="V35" s="686"/>
      <c r="W35" s="686"/>
      <c r="X35" s="686"/>
      <c r="Y35" s="687"/>
      <c r="Z35" s="688">
        <v>0.1</v>
      </c>
      <c r="AA35" s="688"/>
      <c r="AB35" s="688"/>
      <c r="AC35" s="688"/>
      <c r="AD35" s="689" t="s">
        <v>235</v>
      </c>
      <c r="AE35" s="689"/>
      <c r="AF35" s="689"/>
      <c r="AG35" s="689"/>
      <c r="AH35" s="689"/>
      <c r="AI35" s="689"/>
      <c r="AJ35" s="689"/>
      <c r="AK35" s="689"/>
      <c r="AL35" s="690" t="s">
        <v>183</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784991</v>
      </c>
      <c r="CS35" s="722"/>
      <c r="CT35" s="722"/>
      <c r="CU35" s="722"/>
      <c r="CV35" s="722"/>
      <c r="CW35" s="722"/>
      <c r="CX35" s="722"/>
      <c r="CY35" s="723"/>
      <c r="CZ35" s="690">
        <v>0.6</v>
      </c>
      <c r="DA35" s="720"/>
      <c r="DB35" s="720"/>
      <c r="DC35" s="724"/>
      <c r="DD35" s="694">
        <v>626833</v>
      </c>
      <c r="DE35" s="722"/>
      <c r="DF35" s="722"/>
      <c r="DG35" s="722"/>
      <c r="DH35" s="722"/>
      <c r="DI35" s="722"/>
      <c r="DJ35" s="722"/>
      <c r="DK35" s="723"/>
      <c r="DL35" s="694">
        <v>626781</v>
      </c>
      <c r="DM35" s="722"/>
      <c r="DN35" s="722"/>
      <c r="DO35" s="722"/>
      <c r="DP35" s="722"/>
      <c r="DQ35" s="722"/>
      <c r="DR35" s="722"/>
      <c r="DS35" s="722"/>
      <c r="DT35" s="722"/>
      <c r="DU35" s="722"/>
      <c r="DV35" s="723"/>
      <c r="DW35" s="690">
        <v>0.9</v>
      </c>
      <c r="DX35" s="720"/>
      <c r="DY35" s="720"/>
      <c r="DZ35" s="720"/>
      <c r="EA35" s="720"/>
      <c r="EB35" s="720"/>
      <c r="EC35" s="721"/>
    </row>
    <row r="36" spans="2:133" ht="11.25" customHeight="1" x14ac:dyDescent="0.15">
      <c r="B36" s="682" t="s">
        <v>327</v>
      </c>
      <c r="C36" s="683"/>
      <c r="D36" s="683"/>
      <c r="E36" s="683"/>
      <c r="F36" s="683"/>
      <c r="G36" s="683"/>
      <c r="H36" s="683"/>
      <c r="I36" s="683"/>
      <c r="J36" s="683"/>
      <c r="K36" s="683"/>
      <c r="L36" s="683"/>
      <c r="M36" s="683"/>
      <c r="N36" s="683"/>
      <c r="O36" s="683"/>
      <c r="P36" s="683"/>
      <c r="Q36" s="684"/>
      <c r="R36" s="685">
        <v>1475508</v>
      </c>
      <c r="S36" s="686"/>
      <c r="T36" s="686"/>
      <c r="U36" s="686"/>
      <c r="V36" s="686"/>
      <c r="W36" s="686"/>
      <c r="X36" s="686"/>
      <c r="Y36" s="687"/>
      <c r="Z36" s="688">
        <v>1</v>
      </c>
      <c r="AA36" s="688"/>
      <c r="AB36" s="688"/>
      <c r="AC36" s="688"/>
      <c r="AD36" s="689" t="s">
        <v>183</v>
      </c>
      <c r="AE36" s="689"/>
      <c r="AF36" s="689"/>
      <c r="AG36" s="689"/>
      <c r="AH36" s="689"/>
      <c r="AI36" s="689"/>
      <c r="AJ36" s="689"/>
      <c r="AK36" s="689"/>
      <c r="AL36" s="690" t="s">
        <v>235</v>
      </c>
      <c r="AM36" s="691"/>
      <c r="AN36" s="691"/>
      <c r="AO36" s="692"/>
      <c r="AP36" s="235"/>
      <c r="AQ36" s="759" t="s">
        <v>328</v>
      </c>
      <c r="AR36" s="760"/>
      <c r="AS36" s="760"/>
      <c r="AT36" s="760"/>
      <c r="AU36" s="760"/>
      <c r="AV36" s="760"/>
      <c r="AW36" s="760"/>
      <c r="AX36" s="760"/>
      <c r="AY36" s="761"/>
      <c r="AZ36" s="674">
        <v>16373776</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228433</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41315911</v>
      </c>
      <c r="CS36" s="686"/>
      <c r="CT36" s="686"/>
      <c r="CU36" s="686"/>
      <c r="CV36" s="686"/>
      <c r="CW36" s="686"/>
      <c r="CX36" s="686"/>
      <c r="CY36" s="687"/>
      <c r="CZ36" s="690">
        <v>29.1</v>
      </c>
      <c r="DA36" s="720"/>
      <c r="DB36" s="720"/>
      <c r="DC36" s="724"/>
      <c r="DD36" s="694">
        <v>10785154</v>
      </c>
      <c r="DE36" s="686"/>
      <c r="DF36" s="686"/>
      <c r="DG36" s="686"/>
      <c r="DH36" s="686"/>
      <c r="DI36" s="686"/>
      <c r="DJ36" s="686"/>
      <c r="DK36" s="687"/>
      <c r="DL36" s="694">
        <v>7108780</v>
      </c>
      <c r="DM36" s="686"/>
      <c r="DN36" s="686"/>
      <c r="DO36" s="686"/>
      <c r="DP36" s="686"/>
      <c r="DQ36" s="686"/>
      <c r="DR36" s="686"/>
      <c r="DS36" s="686"/>
      <c r="DT36" s="686"/>
      <c r="DU36" s="686"/>
      <c r="DV36" s="687"/>
      <c r="DW36" s="690">
        <v>10.3</v>
      </c>
      <c r="DX36" s="720"/>
      <c r="DY36" s="720"/>
      <c r="DZ36" s="720"/>
      <c r="EA36" s="720"/>
      <c r="EB36" s="720"/>
      <c r="EC36" s="721"/>
    </row>
    <row r="37" spans="2:133" ht="11.25" customHeight="1" x14ac:dyDescent="0.15">
      <c r="B37" s="682" t="s">
        <v>331</v>
      </c>
      <c r="C37" s="683"/>
      <c r="D37" s="683"/>
      <c r="E37" s="683"/>
      <c r="F37" s="683"/>
      <c r="G37" s="683"/>
      <c r="H37" s="683"/>
      <c r="I37" s="683"/>
      <c r="J37" s="683"/>
      <c r="K37" s="683"/>
      <c r="L37" s="683"/>
      <c r="M37" s="683"/>
      <c r="N37" s="683"/>
      <c r="O37" s="683"/>
      <c r="P37" s="683"/>
      <c r="Q37" s="684"/>
      <c r="R37" s="685">
        <v>644065</v>
      </c>
      <c r="S37" s="686"/>
      <c r="T37" s="686"/>
      <c r="U37" s="686"/>
      <c r="V37" s="686"/>
      <c r="W37" s="686"/>
      <c r="X37" s="686"/>
      <c r="Y37" s="687"/>
      <c r="Z37" s="688">
        <v>0.4</v>
      </c>
      <c r="AA37" s="688"/>
      <c r="AB37" s="688"/>
      <c r="AC37" s="688"/>
      <c r="AD37" s="689" t="s">
        <v>183</v>
      </c>
      <c r="AE37" s="689"/>
      <c r="AF37" s="689"/>
      <c r="AG37" s="689"/>
      <c r="AH37" s="689"/>
      <c r="AI37" s="689"/>
      <c r="AJ37" s="689"/>
      <c r="AK37" s="689"/>
      <c r="AL37" s="690" t="s">
        <v>183</v>
      </c>
      <c r="AM37" s="691"/>
      <c r="AN37" s="691"/>
      <c r="AO37" s="692"/>
      <c r="AQ37" s="763" t="s">
        <v>332</v>
      </c>
      <c r="AR37" s="764"/>
      <c r="AS37" s="764"/>
      <c r="AT37" s="764"/>
      <c r="AU37" s="764"/>
      <c r="AV37" s="764"/>
      <c r="AW37" s="764"/>
      <c r="AX37" s="764"/>
      <c r="AY37" s="765"/>
      <c r="AZ37" s="685">
        <v>5657410</v>
      </c>
      <c r="BA37" s="686"/>
      <c r="BB37" s="686"/>
      <c r="BC37" s="686"/>
      <c r="BD37" s="722"/>
      <c r="BE37" s="722"/>
      <c r="BF37" s="752"/>
      <c r="BG37" s="700" t="s">
        <v>333</v>
      </c>
      <c r="BH37" s="701"/>
      <c r="BI37" s="701"/>
      <c r="BJ37" s="701"/>
      <c r="BK37" s="701"/>
      <c r="BL37" s="701"/>
      <c r="BM37" s="701"/>
      <c r="BN37" s="701"/>
      <c r="BO37" s="701"/>
      <c r="BP37" s="701"/>
      <c r="BQ37" s="701"/>
      <c r="BR37" s="701"/>
      <c r="BS37" s="701"/>
      <c r="BT37" s="701"/>
      <c r="BU37" s="702"/>
      <c r="BV37" s="685">
        <v>243817</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52538</v>
      </c>
      <c r="CS37" s="722"/>
      <c r="CT37" s="722"/>
      <c r="CU37" s="722"/>
      <c r="CV37" s="722"/>
      <c r="CW37" s="722"/>
      <c r="CX37" s="722"/>
      <c r="CY37" s="723"/>
      <c r="CZ37" s="690">
        <v>0</v>
      </c>
      <c r="DA37" s="720"/>
      <c r="DB37" s="720"/>
      <c r="DC37" s="724"/>
      <c r="DD37" s="694">
        <v>52538</v>
      </c>
      <c r="DE37" s="722"/>
      <c r="DF37" s="722"/>
      <c r="DG37" s="722"/>
      <c r="DH37" s="722"/>
      <c r="DI37" s="722"/>
      <c r="DJ37" s="722"/>
      <c r="DK37" s="723"/>
      <c r="DL37" s="694">
        <v>42237</v>
      </c>
      <c r="DM37" s="722"/>
      <c r="DN37" s="722"/>
      <c r="DO37" s="722"/>
      <c r="DP37" s="722"/>
      <c r="DQ37" s="722"/>
      <c r="DR37" s="722"/>
      <c r="DS37" s="722"/>
      <c r="DT37" s="722"/>
      <c r="DU37" s="722"/>
      <c r="DV37" s="723"/>
      <c r="DW37" s="690">
        <v>0.1</v>
      </c>
      <c r="DX37" s="720"/>
      <c r="DY37" s="720"/>
      <c r="DZ37" s="720"/>
      <c r="EA37" s="720"/>
      <c r="EB37" s="720"/>
      <c r="EC37" s="721"/>
    </row>
    <row r="38" spans="2:133" ht="11.25" customHeight="1" x14ac:dyDescent="0.15">
      <c r="B38" s="682" t="s">
        <v>335</v>
      </c>
      <c r="C38" s="683"/>
      <c r="D38" s="683"/>
      <c r="E38" s="683"/>
      <c r="F38" s="683"/>
      <c r="G38" s="683"/>
      <c r="H38" s="683"/>
      <c r="I38" s="683"/>
      <c r="J38" s="683"/>
      <c r="K38" s="683"/>
      <c r="L38" s="683"/>
      <c r="M38" s="683"/>
      <c r="N38" s="683"/>
      <c r="O38" s="683"/>
      <c r="P38" s="683"/>
      <c r="Q38" s="684"/>
      <c r="R38" s="685">
        <v>5665004</v>
      </c>
      <c r="S38" s="686"/>
      <c r="T38" s="686"/>
      <c r="U38" s="686"/>
      <c r="V38" s="686"/>
      <c r="W38" s="686"/>
      <c r="X38" s="686"/>
      <c r="Y38" s="687"/>
      <c r="Z38" s="688">
        <v>3.9</v>
      </c>
      <c r="AA38" s="688"/>
      <c r="AB38" s="688"/>
      <c r="AC38" s="688"/>
      <c r="AD38" s="689">
        <v>170124</v>
      </c>
      <c r="AE38" s="689"/>
      <c r="AF38" s="689"/>
      <c r="AG38" s="689"/>
      <c r="AH38" s="689"/>
      <c r="AI38" s="689"/>
      <c r="AJ38" s="689"/>
      <c r="AK38" s="689"/>
      <c r="AL38" s="690">
        <v>0.3</v>
      </c>
      <c r="AM38" s="691"/>
      <c r="AN38" s="691"/>
      <c r="AO38" s="692"/>
      <c r="AQ38" s="763" t="s">
        <v>336</v>
      </c>
      <c r="AR38" s="764"/>
      <c r="AS38" s="764"/>
      <c r="AT38" s="764"/>
      <c r="AU38" s="764"/>
      <c r="AV38" s="764"/>
      <c r="AW38" s="764"/>
      <c r="AX38" s="764"/>
      <c r="AY38" s="765"/>
      <c r="AZ38" s="685">
        <v>632441</v>
      </c>
      <c r="BA38" s="686"/>
      <c r="BB38" s="686"/>
      <c r="BC38" s="686"/>
      <c r="BD38" s="722"/>
      <c r="BE38" s="722"/>
      <c r="BF38" s="752"/>
      <c r="BG38" s="700" t="s">
        <v>337</v>
      </c>
      <c r="BH38" s="701"/>
      <c r="BI38" s="701"/>
      <c r="BJ38" s="701"/>
      <c r="BK38" s="701"/>
      <c r="BL38" s="701"/>
      <c r="BM38" s="701"/>
      <c r="BN38" s="701"/>
      <c r="BO38" s="701"/>
      <c r="BP38" s="701"/>
      <c r="BQ38" s="701"/>
      <c r="BR38" s="701"/>
      <c r="BS38" s="701"/>
      <c r="BT38" s="701"/>
      <c r="BU38" s="702"/>
      <c r="BV38" s="685">
        <v>34125</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10792067</v>
      </c>
      <c r="CS38" s="686"/>
      <c r="CT38" s="686"/>
      <c r="CU38" s="686"/>
      <c r="CV38" s="686"/>
      <c r="CW38" s="686"/>
      <c r="CX38" s="686"/>
      <c r="CY38" s="687"/>
      <c r="CZ38" s="690">
        <v>7.6</v>
      </c>
      <c r="DA38" s="720"/>
      <c r="DB38" s="720"/>
      <c r="DC38" s="724"/>
      <c r="DD38" s="694">
        <v>8850572</v>
      </c>
      <c r="DE38" s="686"/>
      <c r="DF38" s="686"/>
      <c r="DG38" s="686"/>
      <c r="DH38" s="686"/>
      <c r="DI38" s="686"/>
      <c r="DJ38" s="686"/>
      <c r="DK38" s="687"/>
      <c r="DL38" s="694">
        <v>8266793</v>
      </c>
      <c r="DM38" s="686"/>
      <c r="DN38" s="686"/>
      <c r="DO38" s="686"/>
      <c r="DP38" s="686"/>
      <c r="DQ38" s="686"/>
      <c r="DR38" s="686"/>
      <c r="DS38" s="686"/>
      <c r="DT38" s="686"/>
      <c r="DU38" s="686"/>
      <c r="DV38" s="687"/>
      <c r="DW38" s="690">
        <v>12</v>
      </c>
      <c r="DX38" s="720"/>
      <c r="DY38" s="720"/>
      <c r="DZ38" s="720"/>
      <c r="EA38" s="720"/>
      <c r="EB38" s="720"/>
      <c r="EC38" s="721"/>
    </row>
    <row r="39" spans="2:133" ht="11.25" customHeight="1" x14ac:dyDescent="0.15">
      <c r="B39" s="682" t="s">
        <v>339</v>
      </c>
      <c r="C39" s="683"/>
      <c r="D39" s="683"/>
      <c r="E39" s="683"/>
      <c r="F39" s="683"/>
      <c r="G39" s="683"/>
      <c r="H39" s="683"/>
      <c r="I39" s="683"/>
      <c r="J39" s="683"/>
      <c r="K39" s="683"/>
      <c r="L39" s="683"/>
      <c r="M39" s="683"/>
      <c r="N39" s="683"/>
      <c r="O39" s="683"/>
      <c r="P39" s="683"/>
      <c r="Q39" s="684"/>
      <c r="R39" s="685">
        <v>9056200</v>
      </c>
      <c r="S39" s="686"/>
      <c r="T39" s="686"/>
      <c r="U39" s="686"/>
      <c r="V39" s="686"/>
      <c r="W39" s="686"/>
      <c r="X39" s="686"/>
      <c r="Y39" s="687"/>
      <c r="Z39" s="688">
        <v>6.3</v>
      </c>
      <c r="AA39" s="688"/>
      <c r="AB39" s="688"/>
      <c r="AC39" s="688"/>
      <c r="AD39" s="689" t="s">
        <v>235</v>
      </c>
      <c r="AE39" s="689"/>
      <c r="AF39" s="689"/>
      <c r="AG39" s="689"/>
      <c r="AH39" s="689"/>
      <c r="AI39" s="689"/>
      <c r="AJ39" s="689"/>
      <c r="AK39" s="689"/>
      <c r="AL39" s="690" t="s">
        <v>235</v>
      </c>
      <c r="AM39" s="691"/>
      <c r="AN39" s="691"/>
      <c r="AO39" s="692"/>
      <c r="AQ39" s="763" t="s">
        <v>340</v>
      </c>
      <c r="AR39" s="764"/>
      <c r="AS39" s="764"/>
      <c r="AT39" s="764"/>
      <c r="AU39" s="764"/>
      <c r="AV39" s="764"/>
      <c r="AW39" s="764"/>
      <c r="AX39" s="764"/>
      <c r="AY39" s="765"/>
      <c r="AZ39" s="685" t="s">
        <v>235</v>
      </c>
      <c r="BA39" s="686"/>
      <c r="BB39" s="686"/>
      <c r="BC39" s="686"/>
      <c r="BD39" s="722"/>
      <c r="BE39" s="722"/>
      <c r="BF39" s="752"/>
      <c r="BG39" s="700" t="s">
        <v>341</v>
      </c>
      <c r="BH39" s="701"/>
      <c r="BI39" s="701"/>
      <c r="BJ39" s="701"/>
      <c r="BK39" s="701"/>
      <c r="BL39" s="701"/>
      <c r="BM39" s="701"/>
      <c r="BN39" s="701"/>
      <c r="BO39" s="701"/>
      <c r="BP39" s="701"/>
      <c r="BQ39" s="701"/>
      <c r="BR39" s="701"/>
      <c r="BS39" s="701"/>
      <c r="BT39" s="701"/>
      <c r="BU39" s="702"/>
      <c r="BV39" s="685">
        <v>51445</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772674</v>
      </c>
      <c r="CS39" s="722"/>
      <c r="CT39" s="722"/>
      <c r="CU39" s="722"/>
      <c r="CV39" s="722"/>
      <c r="CW39" s="722"/>
      <c r="CX39" s="722"/>
      <c r="CY39" s="723"/>
      <c r="CZ39" s="690">
        <v>0.5</v>
      </c>
      <c r="DA39" s="720"/>
      <c r="DB39" s="720"/>
      <c r="DC39" s="724"/>
      <c r="DD39" s="694">
        <v>495085</v>
      </c>
      <c r="DE39" s="722"/>
      <c r="DF39" s="722"/>
      <c r="DG39" s="722"/>
      <c r="DH39" s="722"/>
      <c r="DI39" s="722"/>
      <c r="DJ39" s="722"/>
      <c r="DK39" s="723"/>
      <c r="DL39" s="694" t="s">
        <v>235</v>
      </c>
      <c r="DM39" s="722"/>
      <c r="DN39" s="722"/>
      <c r="DO39" s="722"/>
      <c r="DP39" s="722"/>
      <c r="DQ39" s="722"/>
      <c r="DR39" s="722"/>
      <c r="DS39" s="722"/>
      <c r="DT39" s="722"/>
      <c r="DU39" s="722"/>
      <c r="DV39" s="723"/>
      <c r="DW39" s="690" t="s">
        <v>183</v>
      </c>
      <c r="DX39" s="720"/>
      <c r="DY39" s="720"/>
      <c r="DZ39" s="720"/>
      <c r="EA39" s="720"/>
      <c r="EB39" s="720"/>
      <c r="EC39" s="721"/>
    </row>
    <row r="40" spans="2:133" ht="11.25" customHeight="1" x14ac:dyDescent="0.15">
      <c r="B40" s="682" t="s">
        <v>343</v>
      </c>
      <c r="C40" s="683"/>
      <c r="D40" s="683"/>
      <c r="E40" s="683"/>
      <c r="F40" s="683"/>
      <c r="G40" s="683"/>
      <c r="H40" s="683"/>
      <c r="I40" s="683"/>
      <c r="J40" s="683"/>
      <c r="K40" s="683"/>
      <c r="L40" s="683"/>
      <c r="M40" s="683"/>
      <c r="N40" s="683"/>
      <c r="O40" s="683"/>
      <c r="P40" s="683"/>
      <c r="Q40" s="684"/>
      <c r="R40" s="685">
        <v>125200</v>
      </c>
      <c r="S40" s="686"/>
      <c r="T40" s="686"/>
      <c r="U40" s="686"/>
      <c r="V40" s="686"/>
      <c r="W40" s="686"/>
      <c r="X40" s="686"/>
      <c r="Y40" s="687"/>
      <c r="Z40" s="688">
        <v>0.1</v>
      </c>
      <c r="AA40" s="688"/>
      <c r="AB40" s="688"/>
      <c r="AC40" s="688"/>
      <c r="AD40" s="689" t="s">
        <v>183</v>
      </c>
      <c r="AE40" s="689"/>
      <c r="AF40" s="689"/>
      <c r="AG40" s="689"/>
      <c r="AH40" s="689"/>
      <c r="AI40" s="689"/>
      <c r="AJ40" s="689"/>
      <c r="AK40" s="689"/>
      <c r="AL40" s="690" t="s">
        <v>235</v>
      </c>
      <c r="AM40" s="691"/>
      <c r="AN40" s="691"/>
      <c r="AO40" s="692"/>
      <c r="AQ40" s="763" t="s">
        <v>344</v>
      </c>
      <c r="AR40" s="764"/>
      <c r="AS40" s="764"/>
      <c r="AT40" s="764"/>
      <c r="AU40" s="764"/>
      <c r="AV40" s="764"/>
      <c r="AW40" s="764"/>
      <c r="AX40" s="764"/>
      <c r="AY40" s="765"/>
      <c r="AZ40" s="685" t="s">
        <v>183</v>
      </c>
      <c r="BA40" s="686"/>
      <c r="BB40" s="686"/>
      <c r="BC40" s="686"/>
      <c r="BD40" s="722"/>
      <c r="BE40" s="722"/>
      <c r="BF40" s="752"/>
      <c r="BG40" s="772" t="s">
        <v>345</v>
      </c>
      <c r="BH40" s="773"/>
      <c r="BI40" s="773"/>
      <c r="BJ40" s="773"/>
      <c r="BK40" s="773"/>
      <c r="BL40" s="236"/>
      <c r="BM40" s="701" t="s">
        <v>346</v>
      </c>
      <c r="BN40" s="701"/>
      <c r="BO40" s="701"/>
      <c r="BP40" s="701"/>
      <c r="BQ40" s="701"/>
      <c r="BR40" s="701"/>
      <c r="BS40" s="701"/>
      <c r="BT40" s="701"/>
      <c r="BU40" s="702"/>
      <c r="BV40" s="685">
        <v>109</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37000</v>
      </c>
      <c r="CS40" s="686"/>
      <c r="CT40" s="686"/>
      <c r="CU40" s="686"/>
      <c r="CV40" s="686"/>
      <c r="CW40" s="686"/>
      <c r="CX40" s="686"/>
      <c r="CY40" s="687"/>
      <c r="CZ40" s="690">
        <v>0</v>
      </c>
      <c r="DA40" s="720"/>
      <c r="DB40" s="720"/>
      <c r="DC40" s="724"/>
      <c r="DD40" s="694" t="s">
        <v>183</v>
      </c>
      <c r="DE40" s="686"/>
      <c r="DF40" s="686"/>
      <c r="DG40" s="686"/>
      <c r="DH40" s="686"/>
      <c r="DI40" s="686"/>
      <c r="DJ40" s="686"/>
      <c r="DK40" s="687"/>
      <c r="DL40" s="694" t="s">
        <v>183</v>
      </c>
      <c r="DM40" s="686"/>
      <c r="DN40" s="686"/>
      <c r="DO40" s="686"/>
      <c r="DP40" s="686"/>
      <c r="DQ40" s="686"/>
      <c r="DR40" s="686"/>
      <c r="DS40" s="686"/>
      <c r="DT40" s="686"/>
      <c r="DU40" s="686"/>
      <c r="DV40" s="687"/>
      <c r="DW40" s="690" t="s">
        <v>183</v>
      </c>
      <c r="DX40" s="720"/>
      <c r="DY40" s="720"/>
      <c r="DZ40" s="720"/>
      <c r="EA40" s="720"/>
      <c r="EB40" s="720"/>
      <c r="EC40" s="721"/>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235</v>
      </c>
      <c r="S41" s="686"/>
      <c r="T41" s="686"/>
      <c r="U41" s="686"/>
      <c r="V41" s="686"/>
      <c r="W41" s="686"/>
      <c r="X41" s="686"/>
      <c r="Y41" s="687"/>
      <c r="Z41" s="688" t="s">
        <v>183</v>
      </c>
      <c r="AA41" s="688"/>
      <c r="AB41" s="688"/>
      <c r="AC41" s="688"/>
      <c r="AD41" s="689" t="s">
        <v>183</v>
      </c>
      <c r="AE41" s="689"/>
      <c r="AF41" s="689"/>
      <c r="AG41" s="689"/>
      <c r="AH41" s="689"/>
      <c r="AI41" s="689"/>
      <c r="AJ41" s="689"/>
      <c r="AK41" s="689"/>
      <c r="AL41" s="690" t="s">
        <v>183</v>
      </c>
      <c r="AM41" s="691"/>
      <c r="AN41" s="691"/>
      <c r="AO41" s="692"/>
      <c r="AQ41" s="763" t="s">
        <v>349</v>
      </c>
      <c r="AR41" s="764"/>
      <c r="AS41" s="764"/>
      <c r="AT41" s="764"/>
      <c r="AU41" s="764"/>
      <c r="AV41" s="764"/>
      <c r="AW41" s="764"/>
      <c r="AX41" s="764"/>
      <c r="AY41" s="765"/>
      <c r="AZ41" s="685">
        <v>1933857</v>
      </c>
      <c r="BA41" s="686"/>
      <c r="BB41" s="686"/>
      <c r="BC41" s="686"/>
      <c r="BD41" s="722"/>
      <c r="BE41" s="722"/>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235</v>
      </c>
      <c r="CS41" s="722"/>
      <c r="CT41" s="722"/>
      <c r="CU41" s="722"/>
      <c r="CV41" s="722"/>
      <c r="CW41" s="722"/>
      <c r="CX41" s="722"/>
      <c r="CY41" s="723"/>
      <c r="CZ41" s="690" t="s">
        <v>183</v>
      </c>
      <c r="DA41" s="720"/>
      <c r="DB41" s="720"/>
      <c r="DC41" s="724"/>
      <c r="DD41" s="694" t="s">
        <v>183</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3138300</v>
      </c>
      <c r="S42" s="686"/>
      <c r="T42" s="686"/>
      <c r="U42" s="686"/>
      <c r="V42" s="686"/>
      <c r="W42" s="686"/>
      <c r="X42" s="686"/>
      <c r="Y42" s="687"/>
      <c r="Z42" s="688">
        <v>2.2000000000000002</v>
      </c>
      <c r="AA42" s="688"/>
      <c r="AB42" s="688"/>
      <c r="AC42" s="688"/>
      <c r="AD42" s="689" t="s">
        <v>183</v>
      </c>
      <c r="AE42" s="689"/>
      <c r="AF42" s="689"/>
      <c r="AG42" s="689"/>
      <c r="AH42" s="689"/>
      <c r="AI42" s="689"/>
      <c r="AJ42" s="689"/>
      <c r="AK42" s="689"/>
      <c r="AL42" s="690" t="s">
        <v>183</v>
      </c>
      <c r="AM42" s="691"/>
      <c r="AN42" s="691"/>
      <c r="AO42" s="692"/>
      <c r="AQ42" s="784" t="s">
        <v>353</v>
      </c>
      <c r="AR42" s="785"/>
      <c r="AS42" s="785"/>
      <c r="AT42" s="785"/>
      <c r="AU42" s="785"/>
      <c r="AV42" s="785"/>
      <c r="AW42" s="785"/>
      <c r="AX42" s="785"/>
      <c r="AY42" s="786"/>
      <c r="AZ42" s="776">
        <v>8150068</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349</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11819587</v>
      </c>
      <c r="CS42" s="686"/>
      <c r="CT42" s="686"/>
      <c r="CU42" s="686"/>
      <c r="CV42" s="686"/>
      <c r="CW42" s="686"/>
      <c r="CX42" s="686"/>
      <c r="CY42" s="687"/>
      <c r="CZ42" s="690">
        <v>8.3000000000000007</v>
      </c>
      <c r="DA42" s="691"/>
      <c r="DB42" s="691"/>
      <c r="DC42" s="703"/>
      <c r="DD42" s="694">
        <v>3263924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356</v>
      </c>
      <c r="C43" s="735"/>
      <c r="D43" s="735"/>
      <c r="E43" s="735"/>
      <c r="F43" s="735"/>
      <c r="G43" s="735"/>
      <c r="H43" s="735"/>
      <c r="I43" s="735"/>
      <c r="J43" s="735"/>
      <c r="K43" s="735"/>
      <c r="L43" s="735"/>
      <c r="M43" s="735"/>
      <c r="N43" s="735"/>
      <c r="O43" s="735"/>
      <c r="P43" s="735"/>
      <c r="Q43" s="736"/>
      <c r="R43" s="776">
        <v>144732857</v>
      </c>
      <c r="S43" s="777"/>
      <c r="T43" s="777"/>
      <c r="U43" s="777"/>
      <c r="V43" s="777"/>
      <c r="W43" s="777"/>
      <c r="X43" s="777"/>
      <c r="Y43" s="778"/>
      <c r="Z43" s="779">
        <v>100</v>
      </c>
      <c r="AA43" s="779"/>
      <c r="AB43" s="779"/>
      <c r="AC43" s="779"/>
      <c r="AD43" s="780">
        <v>65594867</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926036</v>
      </c>
      <c r="CS43" s="722"/>
      <c r="CT43" s="722"/>
      <c r="CU43" s="722"/>
      <c r="CV43" s="722"/>
      <c r="CW43" s="722"/>
      <c r="CX43" s="722"/>
      <c r="CY43" s="723"/>
      <c r="CZ43" s="690">
        <v>0.7</v>
      </c>
      <c r="DA43" s="720"/>
      <c r="DB43" s="720"/>
      <c r="DC43" s="724"/>
      <c r="DD43" s="694">
        <v>926036</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358</v>
      </c>
      <c r="CG44" s="683"/>
      <c r="CH44" s="683"/>
      <c r="CI44" s="683"/>
      <c r="CJ44" s="683"/>
      <c r="CK44" s="683"/>
      <c r="CL44" s="683"/>
      <c r="CM44" s="683"/>
      <c r="CN44" s="683"/>
      <c r="CO44" s="683"/>
      <c r="CP44" s="683"/>
      <c r="CQ44" s="684"/>
      <c r="CR44" s="685">
        <v>11672266</v>
      </c>
      <c r="CS44" s="686"/>
      <c r="CT44" s="686"/>
      <c r="CU44" s="686"/>
      <c r="CV44" s="686"/>
      <c r="CW44" s="686"/>
      <c r="CX44" s="686"/>
      <c r="CY44" s="687"/>
      <c r="CZ44" s="690">
        <v>8.1999999999999993</v>
      </c>
      <c r="DA44" s="691"/>
      <c r="DB44" s="691"/>
      <c r="DC44" s="703"/>
      <c r="DD44" s="694">
        <v>3242152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4086248</v>
      </c>
      <c r="CS45" s="722"/>
      <c r="CT45" s="722"/>
      <c r="CU45" s="722"/>
      <c r="CV45" s="722"/>
      <c r="CW45" s="722"/>
      <c r="CX45" s="722"/>
      <c r="CY45" s="723"/>
      <c r="CZ45" s="690">
        <v>2.9</v>
      </c>
      <c r="DA45" s="720"/>
      <c r="DB45" s="720"/>
      <c r="DC45" s="724"/>
      <c r="DD45" s="694">
        <v>141988</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7459518</v>
      </c>
      <c r="CS46" s="686"/>
      <c r="CT46" s="686"/>
      <c r="CU46" s="686"/>
      <c r="CV46" s="686"/>
      <c r="CW46" s="686"/>
      <c r="CX46" s="686"/>
      <c r="CY46" s="687"/>
      <c r="CZ46" s="690">
        <v>5.3</v>
      </c>
      <c r="DA46" s="691"/>
      <c r="DB46" s="691"/>
      <c r="DC46" s="703"/>
      <c r="DD46" s="694">
        <v>3087084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147321</v>
      </c>
      <c r="CS47" s="722"/>
      <c r="CT47" s="722"/>
      <c r="CU47" s="722"/>
      <c r="CV47" s="722"/>
      <c r="CW47" s="722"/>
      <c r="CX47" s="722"/>
      <c r="CY47" s="723"/>
      <c r="CZ47" s="690">
        <v>0.1</v>
      </c>
      <c r="DA47" s="720"/>
      <c r="DB47" s="720"/>
      <c r="DC47" s="724"/>
      <c r="DD47" s="694">
        <v>21772</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366</v>
      </c>
      <c r="CS48" s="686"/>
      <c r="CT48" s="686"/>
      <c r="CU48" s="686"/>
      <c r="CV48" s="686"/>
      <c r="CW48" s="686"/>
      <c r="CX48" s="686"/>
      <c r="CY48" s="687"/>
      <c r="CZ48" s="690" t="s">
        <v>367</v>
      </c>
      <c r="DA48" s="691"/>
      <c r="DB48" s="691"/>
      <c r="DC48" s="703"/>
      <c r="DD48" s="694" t="s">
        <v>366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368</v>
      </c>
      <c r="CE49" s="735"/>
      <c r="CF49" s="735"/>
      <c r="CG49" s="735"/>
      <c r="CH49" s="735"/>
      <c r="CI49" s="735"/>
      <c r="CJ49" s="735"/>
      <c r="CK49" s="735"/>
      <c r="CL49" s="735"/>
      <c r="CM49" s="735"/>
      <c r="CN49" s="735"/>
      <c r="CO49" s="735"/>
      <c r="CP49" s="735"/>
      <c r="CQ49" s="736"/>
      <c r="CR49" s="776">
        <v>141824700</v>
      </c>
      <c r="CS49" s="756"/>
      <c r="CT49" s="756"/>
      <c r="CU49" s="756"/>
      <c r="CV49" s="756"/>
      <c r="CW49" s="756"/>
      <c r="CX49" s="756"/>
      <c r="CY49" s="787"/>
      <c r="CZ49" s="781">
        <v>100</v>
      </c>
      <c r="DA49" s="788"/>
      <c r="DB49" s="788"/>
      <c r="DC49" s="789"/>
      <c r="DD49" s="790">
        <v>77731741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pqY41NFeBrYAvNJr7MWYUNMIo89QH0io+Dc6k30uMgBUZwW1JnuiacunP/A5c1Ylfiwp4uHizPIvyAxDoNtdIA==" saltValue="zpDFn+8/inieEgjozbbKY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5" zoomScale="42" zoomScaleNormal="25" zoomScaleSheetLayoutView="70" workbookViewId="0">
      <selection activeCell="BS37" sqref="BS37:CG37"/>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144599</v>
      </c>
      <c r="R7" s="821"/>
      <c r="S7" s="821"/>
      <c r="T7" s="821"/>
      <c r="U7" s="821"/>
      <c r="V7" s="821">
        <v>141701</v>
      </c>
      <c r="W7" s="821"/>
      <c r="X7" s="821"/>
      <c r="Y7" s="821"/>
      <c r="Z7" s="821"/>
      <c r="AA7" s="821">
        <v>2898</v>
      </c>
      <c r="AB7" s="821"/>
      <c r="AC7" s="821"/>
      <c r="AD7" s="821"/>
      <c r="AE7" s="822"/>
      <c r="AF7" s="823">
        <v>2388</v>
      </c>
      <c r="AG7" s="824"/>
      <c r="AH7" s="824"/>
      <c r="AI7" s="824"/>
      <c r="AJ7" s="825"/>
      <c r="AK7" s="862">
        <v>4793</v>
      </c>
      <c r="AL7" s="860"/>
      <c r="AM7" s="860"/>
      <c r="AN7" s="860"/>
      <c r="AO7" s="863"/>
      <c r="AP7" s="864">
        <v>110121</v>
      </c>
      <c r="AQ7" s="860"/>
      <c r="AR7" s="860"/>
      <c r="AS7" s="860"/>
      <c r="AT7" s="863"/>
      <c r="AU7" s="865"/>
      <c r="AV7" s="865"/>
      <c r="AW7" s="865"/>
      <c r="AX7" s="865"/>
      <c r="AY7" s="866"/>
      <c r="AZ7" s="254"/>
      <c r="BA7" s="254"/>
      <c r="BB7" s="254"/>
      <c r="BC7" s="254"/>
      <c r="BD7" s="254"/>
      <c r="BE7" s="255"/>
      <c r="BF7" s="255"/>
      <c r="BG7" s="255"/>
      <c r="BH7" s="255"/>
      <c r="BI7" s="255"/>
      <c r="BJ7" s="255"/>
      <c r="BK7" s="255"/>
      <c r="BL7" s="255"/>
      <c r="BM7" s="255"/>
      <c r="BN7" s="255"/>
      <c r="BO7" s="255"/>
      <c r="BP7" s="255"/>
      <c r="BQ7" s="261">
        <v>1</v>
      </c>
      <c r="BR7" s="262"/>
      <c r="BS7" s="867" t="s">
        <v>603</v>
      </c>
      <c r="BT7" s="868"/>
      <c r="BU7" s="868"/>
      <c r="BV7" s="868"/>
      <c r="BW7" s="868"/>
      <c r="BX7" s="868"/>
      <c r="BY7" s="868"/>
      <c r="BZ7" s="868"/>
      <c r="CA7" s="868"/>
      <c r="CB7" s="868"/>
      <c r="CC7" s="868"/>
      <c r="CD7" s="868"/>
      <c r="CE7" s="868"/>
      <c r="CF7" s="868"/>
      <c r="CG7" s="869"/>
      <c r="CH7" s="859">
        <v>-7</v>
      </c>
      <c r="CI7" s="860"/>
      <c r="CJ7" s="860"/>
      <c r="CK7" s="860"/>
      <c r="CL7" s="861"/>
      <c r="CM7" s="859">
        <v>105</v>
      </c>
      <c r="CN7" s="860"/>
      <c r="CO7" s="860"/>
      <c r="CP7" s="860"/>
      <c r="CQ7" s="861"/>
      <c r="CR7" s="859">
        <v>10</v>
      </c>
      <c r="CS7" s="860"/>
      <c r="CT7" s="860"/>
      <c r="CU7" s="860"/>
      <c r="CV7" s="861"/>
      <c r="CW7" s="859">
        <v>30</v>
      </c>
      <c r="CX7" s="860"/>
      <c r="CY7" s="860"/>
      <c r="CZ7" s="860"/>
      <c r="DA7" s="861"/>
      <c r="DB7" s="859" t="s">
        <v>526</v>
      </c>
      <c r="DC7" s="860"/>
      <c r="DD7" s="860"/>
      <c r="DE7" s="860"/>
      <c r="DF7" s="861"/>
      <c r="DG7" s="859" t="s">
        <v>526</v>
      </c>
      <c r="DH7" s="860"/>
      <c r="DI7" s="860"/>
      <c r="DJ7" s="860"/>
      <c r="DK7" s="861"/>
      <c r="DL7" s="859" t="s">
        <v>526</v>
      </c>
      <c r="DM7" s="860"/>
      <c r="DN7" s="860"/>
      <c r="DO7" s="860"/>
      <c r="DP7" s="861"/>
      <c r="DQ7" s="859" t="s">
        <v>526</v>
      </c>
      <c r="DR7" s="860"/>
      <c r="DS7" s="860"/>
      <c r="DT7" s="860"/>
      <c r="DU7" s="861"/>
      <c r="DV7" s="838"/>
      <c r="DW7" s="839"/>
      <c r="DX7" s="839"/>
      <c r="DY7" s="839"/>
      <c r="DZ7" s="840"/>
      <c r="EA7" s="256"/>
    </row>
    <row r="8" spans="1:131" s="257" customFormat="1" ht="26.25" customHeight="1" x14ac:dyDescent="0.15">
      <c r="A8" s="263">
        <v>2</v>
      </c>
      <c r="B8" s="841" t="s">
        <v>392</v>
      </c>
      <c r="C8" s="842"/>
      <c r="D8" s="842"/>
      <c r="E8" s="842"/>
      <c r="F8" s="842"/>
      <c r="G8" s="842"/>
      <c r="H8" s="842"/>
      <c r="I8" s="842"/>
      <c r="J8" s="842"/>
      <c r="K8" s="842"/>
      <c r="L8" s="842"/>
      <c r="M8" s="842"/>
      <c r="N8" s="842"/>
      <c r="O8" s="842"/>
      <c r="P8" s="843"/>
      <c r="Q8" s="844">
        <v>279</v>
      </c>
      <c r="R8" s="845"/>
      <c r="S8" s="845"/>
      <c r="T8" s="845"/>
      <c r="U8" s="845"/>
      <c r="V8" s="845">
        <v>279</v>
      </c>
      <c r="W8" s="845"/>
      <c r="X8" s="845"/>
      <c r="Y8" s="845"/>
      <c r="Z8" s="845"/>
      <c r="AA8" s="845">
        <v>0</v>
      </c>
      <c r="AB8" s="845"/>
      <c r="AC8" s="845"/>
      <c r="AD8" s="845"/>
      <c r="AE8" s="846"/>
      <c r="AF8" s="847" t="s">
        <v>393</v>
      </c>
      <c r="AG8" s="848"/>
      <c r="AH8" s="848"/>
      <c r="AI8" s="848"/>
      <c r="AJ8" s="849"/>
      <c r="AK8" s="850">
        <v>279</v>
      </c>
      <c r="AL8" s="851"/>
      <c r="AM8" s="851"/>
      <c r="AN8" s="851"/>
      <c r="AO8" s="852"/>
      <c r="AP8" s="853">
        <v>1216</v>
      </c>
      <c r="AQ8" s="851"/>
      <c r="AR8" s="851"/>
      <c r="AS8" s="851"/>
      <c r="AT8" s="852"/>
      <c r="AU8" s="854"/>
      <c r="AV8" s="854"/>
      <c r="AW8" s="854"/>
      <c r="AX8" s="854"/>
      <c r="AY8" s="855"/>
      <c r="AZ8" s="254"/>
      <c r="BA8" s="254"/>
      <c r="BB8" s="254"/>
      <c r="BC8" s="254"/>
      <c r="BD8" s="254"/>
      <c r="BE8" s="255"/>
      <c r="BF8" s="255"/>
      <c r="BG8" s="255"/>
      <c r="BH8" s="255"/>
      <c r="BI8" s="255"/>
      <c r="BJ8" s="255"/>
      <c r="BK8" s="255"/>
      <c r="BL8" s="255"/>
      <c r="BM8" s="255"/>
      <c r="BN8" s="255"/>
      <c r="BO8" s="255"/>
      <c r="BP8" s="255"/>
      <c r="BQ8" s="264">
        <v>2</v>
      </c>
      <c r="BR8" s="265"/>
      <c r="BS8" s="856" t="s">
        <v>604</v>
      </c>
      <c r="BT8" s="857"/>
      <c r="BU8" s="857"/>
      <c r="BV8" s="857"/>
      <c r="BW8" s="857"/>
      <c r="BX8" s="857"/>
      <c r="BY8" s="857"/>
      <c r="BZ8" s="857"/>
      <c r="CA8" s="857"/>
      <c r="CB8" s="857"/>
      <c r="CC8" s="857"/>
      <c r="CD8" s="857"/>
      <c r="CE8" s="857"/>
      <c r="CF8" s="857"/>
      <c r="CG8" s="858"/>
      <c r="CH8" s="870">
        <v>200</v>
      </c>
      <c r="CI8" s="851"/>
      <c r="CJ8" s="851"/>
      <c r="CK8" s="851"/>
      <c r="CL8" s="871"/>
      <c r="CM8" s="870">
        <v>1914</v>
      </c>
      <c r="CN8" s="851"/>
      <c r="CO8" s="851"/>
      <c r="CP8" s="851"/>
      <c r="CQ8" s="871"/>
      <c r="CR8" s="870">
        <v>120</v>
      </c>
      <c r="CS8" s="851"/>
      <c r="CT8" s="851"/>
      <c r="CU8" s="851"/>
      <c r="CV8" s="871"/>
      <c r="CW8" s="870" t="s">
        <v>526</v>
      </c>
      <c r="CX8" s="851"/>
      <c r="CY8" s="851"/>
      <c r="CZ8" s="851"/>
      <c r="DA8" s="871"/>
      <c r="DB8" s="870" t="s">
        <v>526</v>
      </c>
      <c r="DC8" s="851"/>
      <c r="DD8" s="851"/>
      <c r="DE8" s="851"/>
      <c r="DF8" s="871"/>
      <c r="DG8" s="870" t="s">
        <v>526</v>
      </c>
      <c r="DH8" s="851"/>
      <c r="DI8" s="851"/>
      <c r="DJ8" s="851"/>
      <c r="DK8" s="871"/>
      <c r="DL8" s="870" t="s">
        <v>526</v>
      </c>
      <c r="DM8" s="851"/>
      <c r="DN8" s="851"/>
      <c r="DO8" s="851"/>
      <c r="DP8" s="871"/>
      <c r="DQ8" s="870" t="s">
        <v>526</v>
      </c>
      <c r="DR8" s="851"/>
      <c r="DS8" s="851"/>
      <c r="DT8" s="851"/>
      <c r="DU8" s="871"/>
      <c r="DV8" s="872"/>
      <c r="DW8" s="873"/>
      <c r="DX8" s="873"/>
      <c r="DY8" s="873"/>
      <c r="DZ8" s="874"/>
      <c r="EA8" s="256"/>
    </row>
    <row r="9" spans="1:131" s="257" customFormat="1" ht="26.25" customHeight="1" x14ac:dyDescent="0.15">
      <c r="A9" s="263">
        <v>3</v>
      </c>
      <c r="B9" s="841" t="s">
        <v>394</v>
      </c>
      <c r="C9" s="842"/>
      <c r="D9" s="842"/>
      <c r="E9" s="842"/>
      <c r="F9" s="842"/>
      <c r="G9" s="842"/>
      <c r="H9" s="842"/>
      <c r="I9" s="842"/>
      <c r="J9" s="842"/>
      <c r="K9" s="842"/>
      <c r="L9" s="842"/>
      <c r="M9" s="842"/>
      <c r="N9" s="842"/>
      <c r="O9" s="842"/>
      <c r="P9" s="843"/>
      <c r="Q9" s="844">
        <v>76</v>
      </c>
      <c r="R9" s="845"/>
      <c r="S9" s="845"/>
      <c r="T9" s="845"/>
      <c r="U9" s="845"/>
      <c r="V9" s="845">
        <v>66</v>
      </c>
      <c r="W9" s="845"/>
      <c r="X9" s="845"/>
      <c r="Y9" s="845"/>
      <c r="Z9" s="845"/>
      <c r="AA9" s="845">
        <v>10</v>
      </c>
      <c r="AB9" s="845"/>
      <c r="AC9" s="845"/>
      <c r="AD9" s="845"/>
      <c r="AE9" s="846"/>
      <c r="AF9" s="847">
        <v>10</v>
      </c>
      <c r="AG9" s="848"/>
      <c r="AH9" s="848"/>
      <c r="AI9" s="848"/>
      <c r="AJ9" s="849"/>
      <c r="AK9" s="850" t="s">
        <v>526</v>
      </c>
      <c r="AL9" s="851"/>
      <c r="AM9" s="851"/>
      <c r="AN9" s="851"/>
      <c r="AO9" s="852"/>
      <c r="AP9" s="853">
        <v>1</v>
      </c>
      <c r="AQ9" s="851"/>
      <c r="AR9" s="851"/>
      <c r="AS9" s="851"/>
      <c r="AT9" s="852"/>
      <c r="AU9" s="854"/>
      <c r="AV9" s="854"/>
      <c r="AW9" s="854"/>
      <c r="AX9" s="854"/>
      <c r="AY9" s="855"/>
      <c r="AZ9" s="254"/>
      <c r="BA9" s="254"/>
      <c r="BB9" s="254"/>
      <c r="BC9" s="254"/>
      <c r="BD9" s="254"/>
      <c r="BE9" s="255"/>
      <c r="BF9" s="255"/>
      <c r="BG9" s="255"/>
      <c r="BH9" s="255"/>
      <c r="BI9" s="255"/>
      <c r="BJ9" s="255"/>
      <c r="BK9" s="255"/>
      <c r="BL9" s="255"/>
      <c r="BM9" s="255"/>
      <c r="BN9" s="255"/>
      <c r="BO9" s="255"/>
      <c r="BP9" s="255"/>
      <c r="BQ9" s="264">
        <v>3</v>
      </c>
      <c r="BR9" s="265"/>
      <c r="BS9" s="856" t="s">
        <v>605</v>
      </c>
      <c r="BT9" s="857"/>
      <c r="BU9" s="857"/>
      <c r="BV9" s="857"/>
      <c r="BW9" s="857"/>
      <c r="BX9" s="857"/>
      <c r="BY9" s="857"/>
      <c r="BZ9" s="857"/>
      <c r="CA9" s="857"/>
      <c r="CB9" s="857"/>
      <c r="CC9" s="857"/>
      <c r="CD9" s="857"/>
      <c r="CE9" s="857"/>
      <c r="CF9" s="857"/>
      <c r="CG9" s="858"/>
      <c r="CH9" s="870">
        <v>1</v>
      </c>
      <c r="CI9" s="851"/>
      <c r="CJ9" s="851"/>
      <c r="CK9" s="851"/>
      <c r="CL9" s="871"/>
      <c r="CM9" s="870">
        <v>129</v>
      </c>
      <c r="CN9" s="851"/>
      <c r="CO9" s="851"/>
      <c r="CP9" s="851"/>
      <c r="CQ9" s="871"/>
      <c r="CR9" s="870">
        <v>52</v>
      </c>
      <c r="CS9" s="851"/>
      <c r="CT9" s="851"/>
      <c r="CU9" s="851"/>
      <c r="CV9" s="871"/>
      <c r="CW9" s="870" t="s">
        <v>526</v>
      </c>
      <c r="CX9" s="851"/>
      <c r="CY9" s="851"/>
      <c r="CZ9" s="851"/>
      <c r="DA9" s="871"/>
      <c r="DB9" s="870" t="s">
        <v>526</v>
      </c>
      <c r="DC9" s="851"/>
      <c r="DD9" s="851"/>
      <c r="DE9" s="851"/>
      <c r="DF9" s="871"/>
      <c r="DG9" s="870" t="s">
        <v>526</v>
      </c>
      <c r="DH9" s="851"/>
      <c r="DI9" s="851"/>
      <c r="DJ9" s="851"/>
      <c r="DK9" s="871"/>
      <c r="DL9" s="870" t="s">
        <v>526</v>
      </c>
      <c r="DM9" s="851"/>
      <c r="DN9" s="851"/>
      <c r="DO9" s="851"/>
      <c r="DP9" s="871"/>
      <c r="DQ9" s="870" t="s">
        <v>526</v>
      </c>
      <c r="DR9" s="851"/>
      <c r="DS9" s="851"/>
      <c r="DT9" s="851"/>
      <c r="DU9" s="871"/>
      <c r="DV9" s="872"/>
      <c r="DW9" s="873"/>
      <c r="DX9" s="873"/>
      <c r="DY9" s="873"/>
      <c r="DZ9" s="874"/>
      <c r="EA9" s="256"/>
    </row>
    <row r="10" spans="1:131" s="257" customFormat="1" ht="26.25" customHeight="1" x14ac:dyDescent="0.15">
      <c r="A10" s="263">
        <v>4</v>
      </c>
      <c r="B10" s="841" t="s">
        <v>395</v>
      </c>
      <c r="C10" s="842"/>
      <c r="D10" s="842"/>
      <c r="E10" s="842"/>
      <c r="F10" s="842"/>
      <c r="G10" s="842"/>
      <c r="H10" s="842"/>
      <c r="I10" s="842"/>
      <c r="J10" s="842"/>
      <c r="K10" s="842"/>
      <c r="L10" s="842"/>
      <c r="M10" s="842"/>
      <c r="N10" s="842"/>
      <c r="O10" s="842"/>
      <c r="P10" s="843"/>
      <c r="Q10" s="844">
        <v>113</v>
      </c>
      <c r="R10" s="845"/>
      <c r="S10" s="845"/>
      <c r="T10" s="845"/>
      <c r="U10" s="845"/>
      <c r="V10" s="845">
        <v>113</v>
      </c>
      <c r="W10" s="845"/>
      <c r="X10" s="845"/>
      <c r="Y10" s="845"/>
      <c r="Z10" s="845"/>
      <c r="AA10" s="845">
        <v>0</v>
      </c>
      <c r="AB10" s="845"/>
      <c r="AC10" s="845"/>
      <c r="AD10" s="845"/>
      <c r="AE10" s="846"/>
      <c r="AF10" s="847" t="s">
        <v>183</v>
      </c>
      <c r="AG10" s="848"/>
      <c r="AH10" s="848"/>
      <c r="AI10" s="848"/>
      <c r="AJ10" s="849"/>
      <c r="AK10" s="850">
        <v>1</v>
      </c>
      <c r="AL10" s="851"/>
      <c r="AM10" s="851"/>
      <c r="AN10" s="851"/>
      <c r="AO10" s="852"/>
      <c r="AP10" s="853" t="s">
        <v>526</v>
      </c>
      <c r="AQ10" s="851"/>
      <c r="AR10" s="851"/>
      <c r="AS10" s="851"/>
      <c r="AT10" s="852"/>
      <c r="AU10" s="854"/>
      <c r="AV10" s="854"/>
      <c r="AW10" s="854"/>
      <c r="AX10" s="854"/>
      <c r="AY10" s="855"/>
      <c r="AZ10" s="254"/>
      <c r="BA10" s="254"/>
      <c r="BB10" s="254"/>
      <c r="BC10" s="254"/>
      <c r="BD10" s="254"/>
      <c r="BE10" s="255"/>
      <c r="BF10" s="255"/>
      <c r="BG10" s="255"/>
      <c r="BH10" s="255"/>
      <c r="BI10" s="255"/>
      <c r="BJ10" s="255"/>
      <c r="BK10" s="255"/>
      <c r="BL10" s="255"/>
      <c r="BM10" s="255"/>
      <c r="BN10" s="255"/>
      <c r="BO10" s="255"/>
      <c r="BP10" s="255"/>
      <c r="BQ10" s="264">
        <v>4</v>
      </c>
      <c r="BR10" s="265"/>
      <c r="BS10" s="856" t="s">
        <v>606</v>
      </c>
      <c r="BT10" s="857"/>
      <c r="BU10" s="857"/>
      <c r="BV10" s="857"/>
      <c r="BW10" s="857"/>
      <c r="BX10" s="857"/>
      <c r="BY10" s="857"/>
      <c r="BZ10" s="857"/>
      <c r="CA10" s="857"/>
      <c r="CB10" s="857"/>
      <c r="CC10" s="857"/>
      <c r="CD10" s="857"/>
      <c r="CE10" s="857"/>
      <c r="CF10" s="857"/>
      <c r="CG10" s="858"/>
      <c r="CH10" s="870">
        <v>1</v>
      </c>
      <c r="CI10" s="851"/>
      <c r="CJ10" s="851"/>
      <c r="CK10" s="851"/>
      <c r="CL10" s="871"/>
      <c r="CM10" s="870">
        <v>34</v>
      </c>
      <c r="CN10" s="851"/>
      <c r="CO10" s="851"/>
      <c r="CP10" s="851"/>
      <c r="CQ10" s="871"/>
      <c r="CR10" s="870">
        <v>15</v>
      </c>
      <c r="CS10" s="851"/>
      <c r="CT10" s="851"/>
      <c r="CU10" s="851"/>
      <c r="CV10" s="871"/>
      <c r="CW10" s="870" t="s">
        <v>526</v>
      </c>
      <c r="CX10" s="851"/>
      <c r="CY10" s="851"/>
      <c r="CZ10" s="851"/>
      <c r="DA10" s="871"/>
      <c r="DB10" s="870" t="s">
        <v>526</v>
      </c>
      <c r="DC10" s="851"/>
      <c r="DD10" s="851"/>
      <c r="DE10" s="851"/>
      <c r="DF10" s="871"/>
      <c r="DG10" s="870" t="s">
        <v>526</v>
      </c>
      <c r="DH10" s="851"/>
      <c r="DI10" s="851"/>
      <c r="DJ10" s="851"/>
      <c r="DK10" s="871"/>
      <c r="DL10" s="870" t="s">
        <v>526</v>
      </c>
      <c r="DM10" s="851"/>
      <c r="DN10" s="851"/>
      <c r="DO10" s="851"/>
      <c r="DP10" s="871"/>
      <c r="DQ10" s="870" t="s">
        <v>526</v>
      </c>
      <c r="DR10" s="851"/>
      <c r="DS10" s="851"/>
      <c r="DT10" s="851"/>
      <c r="DU10" s="871"/>
      <c r="DV10" s="872"/>
      <c r="DW10" s="873"/>
      <c r="DX10" s="873"/>
      <c r="DY10" s="873"/>
      <c r="DZ10" s="874"/>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2"/>
      <c r="AL11" s="875"/>
      <c r="AM11" s="875"/>
      <c r="AN11" s="875"/>
      <c r="AO11" s="875"/>
      <c r="AP11" s="875"/>
      <c r="AQ11" s="875"/>
      <c r="AR11" s="875"/>
      <c r="AS11" s="875"/>
      <c r="AT11" s="875"/>
      <c r="AU11" s="854"/>
      <c r="AV11" s="854"/>
      <c r="AW11" s="854"/>
      <c r="AX11" s="854"/>
      <c r="AY11" s="855"/>
      <c r="AZ11" s="254"/>
      <c r="BA11" s="254"/>
      <c r="BB11" s="254"/>
      <c r="BC11" s="254"/>
      <c r="BD11" s="254"/>
      <c r="BE11" s="255"/>
      <c r="BF11" s="255"/>
      <c r="BG11" s="255"/>
      <c r="BH11" s="255"/>
      <c r="BI11" s="255"/>
      <c r="BJ11" s="255"/>
      <c r="BK11" s="255"/>
      <c r="BL11" s="255"/>
      <c r="BM11" s="255"/>
      <c r="BN11" s="255"/>
      <c r="BO11" s="255"/>
      <c r="BP11" s="255"/>
      <c r="BQ11" s="264">
        <v>5</v>
      </c>
      <c r="BR11" s="265"/>
      <c r="BS11" s="856" t="s">
        <v>607</v>
      </c>
      <c r="BT11" s="857"/>
      <c r="BU11" s="857"/>
      <c r="BV11" s="857"/>
      <c r="BW11" s="857"/>
      <c r="BX11" s="857"/>
      <c r="BY11" s="857"/>
      <c r="BZ11" s="857"/>
      <c r="CA11" s="857"/>
      <c r="CB11" s="857"/>
      <c r="CC11" s="857"/>
      <c r="CD11" s="857"/>
      <c r="CE11" s="857"/>
      <c r="CF11" s="857"/>
      <c r="CG11" s="858"/>
      <c r="CH11" s="870">
        <v>-9</v>
      </c>
      <c r="CI11" s="851"/>
      <c r="CJ11" s="851"/>
      <c r="CK11" s="851"/>
      <c r="CL11" s="871"/>
      <c r="CM11" s="870">
        <v>1557</v>
      </c>
      <c r="CN11" s="851"/>
      <c r="CO11" s="851"/>
      <c r="CP11" s="851"/>
      <c r="CQ11" s="871"/>
      <c r="CR11" s="870">
        <v>351</v>
      </c>
      <c r="CS11" s="851"/>
      <c r="CT11" s="851"/>
      <c r="CU11" s="851"/>
      <c r="CV11" s="871"/>
      <c r="CW11" s="870" t="s">
        <v>526</v>
      </c>
      <c r="CX11" s="851"/>
      <c r="CY11" s="851"/>
      <c r="CZ11" s="851"/>
      <c r="DA11" s="871"/>
      <c r="DB11" s="870" t="s">
        <v>526</v>
      </c>
      <c r="DC11" s="851"/>
      <c r="DD11" s="851"/>
      <c r="DE11" s="851"/>
      <c r="DF11" s="871"/>
      <c r="DG11" s="870" t="s">
        <v>526</v>
      </c>
      <c r="DH11" s="851"/>
      <c r="DI11" s="851"/>
      <c r="DJ11" s="851"/>
      <c r="DK11" s="871"/>
      <c r="DL11" s="870" t="s">
        <v>526</v>
      </c>
      <c r="DM11" s="851"/>
      <c r="DN11" s="851"/>
      <c r="DO11" s="851"/>
      <c r="DP11" s="871"/>
      <c r="DQ11" s="870" t="s">
        <v>526</v>
      </c>
      <c r="DR11" s="851"/>
      <c r="DS11" s="851"/>
      <c r="DT11" s="851"/>
      <c r="DU11" s="871"/>
      <c r="DV11" s="872"/>
      <c r="DW11" s="873"/>
      <c r="DX11" s="873"/>
      <c r="DY11" s="873"/>
      <c r="DZ11" s="874"/>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2"/>
      <c r="AL12" s="875"/>
      <c r="AM12" s="875"/>
      <c r="AN12" s="875"/>
      <c r="AO12" s="875"/>
      <c r="AP12" s="875"/>
      <c r="AQ12" s="875"/>
      <c r="AR12" s="875"/>
      <c r="AS12" s="875"/>
      <c r="AT12" s="875"/>
      <c r="AU12" s="854"/>
      <c r="AV12" s="854"/>
      <c r="AW12" s="854"/>
      <c r="AX12" s="854"/>
      <c r="AY12" s="855"/>
      <c r="AZ12" s="254"/>
      <c r="BA12" s="254"/>
      <c r="BB12" s="254"/>
      <c r="BC12" s="254"/>
      <c r="BD12" s="254"/>
      <c r="BE12" s="255"/>
      <c r="BF12" s="255"/>
      <c r="BG12" s="255"/>
      <c r="BH12" s="255"/>
      <c r="BI12" s="255"/>
      <c r="BJ12" s="255"/>
      <c r="BK12" s="255"/>
      <c r="BL12" s="255"/>
      <c r="BM12" s="255"/>
      <c r="BN12" s="255"/>
      <c r="BO12" s="255"/>
      <c r="BP12" s="255"/>
      <c r="BQ12" s="264">
        <v>6</v>
      </c>
      <c r="BR12" s="265"/>
      <c r="BS12" s="856" t="s">
        <v>608</v>
      </c>
      <c r="BT12" s="857"/>
      <c r="BU12" s="857"/>
      <c r="BV12" s="857"/>
      <c r="BW12" s="857"/>
      <c r="BX12" s="857"/>
      <c r="BY12" s="857"/>
      <c r="BZ12" s="857"/>
      <c r="CA12" s="857"/>
      <c r="CB12" s="857"/>
      <c r="CC12" s="857"/>
      <c r="CD12" s="857"/>
      <c r="CE12" s="857"/>
      <c r="CF12" s="857"/>
      <c r="CG12" s="858"/>
      <c r="CH12" s="870">
        <v>7</v>
      </c>
      <c r="CI12" s="851"/>
      <c r="CJ12" s="851"/>
      <c r="CK12" s="851"/>
      <c r="CL12" s="871"/>
      <c r="CM12" s="870">
        <v>1428</v>
      </c>
      <c r="CN12" s="851"/>
      <c r="CO12" s="851"/>
      <c r="CP12" s="851"/>
      <c r="CQ12" s="871"/>
      <c r="CR12" s="870">
        <v>520</v>
      </c>
      <c r="CS12" s="851"/>
      <c r="CT12" s="851"/>
      <c r="CU12" s="851"/>
      <c r="CV12" s="871"/>
      <c r="CW12" s="870" t="s">
        <v>526</v>
      </c>
      <c r="CX12" s="851"/>
      <c r="CY12" s="851"/>
      <c r="CZ12" s="851"/>
      <c r="DA12" s="871"/>
      <c r="DB12" s="870" t="s">
        <v>526</v>
      </c>
      <c r="DC12" s="851"/>
      <c r="DD12" s="851"/>
      <c r="DE12" s="851"/>
      <c r="DF12" s="871"/>
      <c r="DG12" s="870" t="s">
        <v>526</v>
      </c>
      <c r="DH12" s="851"/>
      <c r="DI12" s="851"/>
      <c r="DJ12" s="851"/>
      <c r="DK12" s="871"/>
      <c r="DL12" s="870" t="s">
        <v>526</v>
      </c>
      <c r="DM12" s="851"/>
      <c r="DN12" s="851"/>
      <c r="DO12" s="851"/>
      <c r="DP12" s="871"/>
      <c r="DQ12" s="870" t="s">
        <v>526</v>
      </c>
      <c r="DR12" s="851"/>
      <c r="DS12" s="851"/>
      <c r="DT12" s="851"/>
      <c r="DU12" s="871"/>
      <c r="DV12" s="872"/>
      <c r="DW12" s="873"/>
      <c r="DX12" s="873"/>
      <c r="DY12" s="873"/>
      <c r="DZ12" s="874"/>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2"/>
      <c r="AL13" s="875"/>
      <c r="AM13" s="875"/>
      <c r="AN13" s="875"/>
      <c r="AO13" s="875"/>
      <c r="AP13" s="875"/>
      <c r="AQ13" s="875"/>
      <c r="AR13" s="875"/>
      <c r="AS13" s="875"/>
      <c r="AT13" s="875"/>
      <c r="AU13" s="854"/>
      <c r="AV13" s="854"/>
      <c r="AW13" s="854"/>
      <c r="AX13" s="854"/>
      <c r="AY13" s="855"/>
      <c r="AZ13" s="254"/>
      <c r="BA13" s="254"/>
      <c r="BB13" s="254"/>
      <c r="BC13" s="254"/>
      <c r="BD13" s="254"/>
      <c r="BE13" s="255"/>
      <c r="BF13" s="255"/>
      <c r="BG13" s="255"/>
      <c r="BH13" s="255"/>
      <c r="BI13" s="255"/>
      <c r="BJ13" s="255"/>
      <c r="BK13" s="255"/>
      <c r="BL13" s="255"/>
      <c r="BM13" s="255"/>
      <c r="BN13" s="255"/>
      <c r="BO13" s="255"/>
      <c r="BP13" s="255"/>
      <c r="BQ13" s="264">
        <v>7</v>
      </c>
      <c r="BR13" s="265"/>
      <c r="BS13" s="856" t="s">
        <v>609</v>
      </c>
      <c r="BT13" s="857"/>
      <c r="BU13" s="857"/>
      <c r="BV13" s="857"/>
      <c r="BW13" s="857"/>
      <c r="BX13" s="857"/>
      <c r="BY13" s="857"/>
      <c r="BZ13" s="857"/>
      <c r="CA13" s="857"/>
      <c r="CB13" s="857"/>
      <c r="CC13" s="857"/>
      <c r="CD13" s="857"/>
      <c r="CE13" s="857"/>
      <c r="CF13" s="857"/>
      <c r="CG13" s="858"/>
      <c r="CH13" s="870">
        <v>131</v>
      </c>
      <c r="CI13" s="851"/>
      <c r="CJ13" s="851"/>
      <c r="CK13" s="851"/>
      <c r="CL13" s="871"/>
      <c r="CM13" s="870">
        <v>1683</v>
      </c>
      <c r="CN13" s="851"/>
      <c r="CO13" s="851"/>
      <c r="CP13" s="851"/>
      <c r="CQ13" s="871"/>
      <c r="CR13" s="870">
        <v>10</v>
      </c>
      <c r="CS13" s="851"/>
      <c r="CT13" s="851"/>
      <c r="CU13" s="851"/>
      <c r="CV13" s="871"/>
      <c r="CW13" s="870" t="s">
        <v>526</v>
      </c>
      <c r="CX13" s="851"/>
      <c r="CY13" s="851"/>
      <c r="CZ13" s="851"/>
      <c r="DA13" s="871"/>
      <c r="DB13" s="870" t="s">
        <v>526</v>
      </c>
      <c r="DC13" s="851"/>
      <c r="DD13" s="851"/>
      <c r="DE13" s="851"/>
      <c r="DF13" s="871"/>
      <c r="DG13" s="870">
        <v>1100</v>
      </c>
      <c r="DH13" s="851"/>
      <c r="DI13" s="851"/>
      <c r="DJ13" s="851"/>
      <c r="DK13" s="871"/>
      <c r="DL13" s="870" t="s">
        <v>526</v>
      </c>
      <c r="DM13" s="851"/>
      <c r="DN13" s="851"/>
      <c r="DO13" s="851"/>
      <c r="DP13" s="871"/>
      <c r="DQ13" s="870" t="s">
        <v>526</v>
      </c>
      <c r="DR13" s="851"/>
      <c r="DS13" s="851"/>
      <c r="DT13" s="851"/>
      <c r="DU13" s="871"/>
      <c r="DV13" s="872"/>
      <c r="DW13" s="873"/>
      <c r="DX13" s="873"/>
      <c r="DY13" s="873"/>
      <c r="DZ13" s="874"/>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2"/>
      <c r="AL14" s="875"/>
      <c r="AM14" s="875"/>
      <c r="AN14" s="875"/>
      <c r="AO14" s="875"/>
      <c r="AP14" s="875"/>
      <c r="AQ14" s="875"/>
      <c r="AR14" s="875"/>
      <c r="AS14" s="875"/>
      <c r="AT14" s="875"/>
      <c r="AU14" s="854"/>
      <c r="AV14" s="854"/>
      <c r="AW14" s="854"/>
      <c r="AX14" s="854"/>
      <c r="AY14" s="855"/>
      <c r="AZ14" s="254"/>
      <c r="BA14" s="254"/>
      <c r="BB14" s="254"/>
      <c r="BC14" s="254"/>
      <c r="BD14" s="254"/>
      <c r="BE14" s="255"/>
      <c r="BF14" s="255"/>
      <c r="BG14" s="255"/>
      <c r="BH14" s="255"/>
      <c r="BI14" s="255"/>
      <c r="BJ14" s="255"/>
      <c r="BK14" s="255"/>
      <c r="BL14" s="255"/>
      <c r="BM14" s="255"/>
      <c r="BN14" s="255"/>
      <c r="BO14" s="255"/>
      <c r="BP14" s="255"/>
      <c r="BQ14" s="264">
        <v>8</v>
      </c>
      <c r="BR14" s="265"/>
      <c r="BS14" s="856" t="s">
        <v>610</v>
      </c>
      <c r="BT14" s="857"/>
      <c r="BU14" s="857"/>
      <c r="BV14" s="857"/>
      <c r="BW14" s="857"/>
      <c r="BX14" s="857"/>
      <c r="BY14" s="857"/>
      <c r="BZ14" s="857"/>
      <c r="CA14" s="857"/>
      <c r="CB14" s="857"/>
      <c r="CC14" s="857"/>
      <c r="CD14" s="857"/>
      <c r="CE14" s="857"/>
      <c r="CF14" s="857"/>
      <c r="CG14" s="858"/>
      <c r="CH14" s="870">
        <v>8</v>
      </c>
      <c r="CI14" s="851"/>
      <c r="CJ14" s="851"/>
      <c r="CK14" s="851"/>
      <c r="CL14" s="871"/>
      <c r="CM14" s="870">
        <v>56</v>
      </c>
      <c r="CN14" s="851"/>
      <c r="CO14" s="851"/>
      <c r="CP14" s="851"/>
      <c r="CQ14" s="871"/>
      <c r="CR14" s="870">
        <v>20</v>
      </c>
      <c r="CS14" s="851"/>
      <c r="CT14" s="851"/>
      <c r="CU14" s="851"/>
      <c r="CV14" s="871"/>
      <c r="CW14" s="870" t="s">
        <v>526</v>
      </c>
      <c r="CX14" s="851"/>
      <c r="CY14" s="851"/>
      <c r="CZ14" s="851"/>
      <c r="DA14" s="871"/>
      <c r="DB14" s="870" t="s">
        <v>526</v>
      </c>
      <c r="DC14" s="851"/>
      <c r="DD14" s="851"/>
      <c r="DE14" s="851"/>
      <c r="DF14" s="871"/>
      <c r="DG14" s="870" t="s">
        <v>526</v>
      </c>
      <c r="DH14" s="851"/>
      <c r="DI14" s="851"/>
      <c r="DJ14" s="851"/>
      <c r="DK14" s="871"/>
      <c r="DL14" s="870" t="s">
        <v>526</v>
      </c>
      <c r="DM14" s="851"/>
      <c r="DN14" s="851"/>
      <c r="DO14" s="851"/>
      <c r="DP14" s="871"/>
      <c r="DQ14" s="870" t="s">
        <v>526</v>
      </c>
      <c r="DR14" s="851"/>
      <c r="DS14" s="851"/>
      <c r="DT14" s="851"/>
      <c r="DU14" s="871"/>
      <c r="DV14" s="872"/>
      <c r="DW14" s="873"/>
      <c r="DX14" s="873"/>
      <c r="DY14" s="873"/>
      <c r="DZ14" s="874"/>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2"/>
      <c r="AL15" s="875"/>
      <c r="AM15" s="875"/>
      <c r="AN15" s="875"/>
      <c r="AO15" s="875"/>
      <c r="AP15" s="875"/>
      <c r="AQ15" s="875"/>
      <c r="AR15" s="875"/>
      <c r="AS15" s="875"/>
      <c r="AT15" s="875"/>
      <c r="AU15" s="854"/>
      <c r="AV15" s="854"/>
      <c r="AW15" s="854"/>
      <c r="AX15" s="854"/>
      <c r="AY15" s="855"/>
      <c r="AZ15" s="254"/>
      <c r="BA15" s="254"/>
      <c r="BB15" s="254"/>
      <c r="BC15" s="254"/>
      <c r="BD15" s="254"/>
      <c r="BE15" s="255"/>
      <c r="BF15" s="255"/>
      <c r="BG15" s="255"/>
      <c r="BH15" s="255"/>
      <c r="BI15" s="255"/>
      <c r="BJ15" s="255"/>
      <c r="BK15" s="255"/>
      <c r="BL15" s="255"/>
      <c r="BM15" s="255"/>
      <c r="BN15" s="255"/>
      <c r="BO15" s="255"/>
      <c r="BP15" s="255"/>
      <c r="BQ15" s="264">
        <v>9</v>
      </c>
      <c r="BR15" s="265"/>
      <c r="BS15" s="856" t="s">
        <v>611</v>
      </c>
      <c r="BT15" s="857"/>
      <c r="BU15" s="857"/>
      <c r="BV15" s="857"/>
      <c r="BW15" s="857"/>
      <c r="BX15" s="857"/>
      <c r="BY15" s="857"/>
      <c r="BZ15" s="857"/>
      <c r="CA15" s="857"/>
      <c r="CB15" s="857"/>
      <c r="CC15" s="857"/>
      <c r="CD15" s="857"/>
      <c r="CE15" s="857"/>
      <c r="CF15" s="857"/>
      <c r="CG15" s="858"/>
      <c r="CH15" s="870">
        <v>2</v>
      </c>
      <c r="CI15" s="851"/>
      <c r="CJ15" s="851"/>
      <c r="CK15" s="851"/>
      <c r="CL15" s="871"/>
      <c r="CM15" s="870">
        <v>-32</v>
      </c>
      <c r="CN15" s="851"/>
      <c r="CO15" s="851"/>
      <c r="CP15" s="851"/>
      <c r="CQ15" s="871"/>
      <c r="CR15" s="870">
        <v>3</v>
      </c>
      <c r="CS15" s="851"/>
      <c r="CT15" s="851"/>
      <c r="CU15" s="851"/>
      <c r="CV15" s="871"/>
      <c r="CW15" s="870" t="s">
        <v>526</v>
      </c>
      <c r="CX15" s="851"/>
      <c r="CY15" s="851"/>
      <c r="CZ15" s="851"/>
      <c r="DA15" s="871"/>
      <c r="DB15" s="870" t="s">
        <v>526</v>
      </c>
      <c r="DC15" s="851"/>
      <c r="DD15" s="851"/>
      <c r="DE15" s="851"/>
      <c r="DF15" s="871"/>
      <c r="DG15" s="870" t="s">
        <v>526</v>
      </c>
      <c r="DH15" s="851"/>
      <c r="DI15" s="851"/>
      <c r="DJ15" s="851"/>
      <c r="DK15" s="871"/>
      <c r="DL15" s="870" t="s">
        <v>526</v>
      </c>
      <c r="DM15" s="851"/>
      <c r="DN15" s="851"/>
      <c r="DO15" s="851"/>
      <c r="DP15" s="871"/>
      <c r="DQ15" s="870" t="s">
        <v>526</v>
      </c>
      <c r="DR15" s="851"/>
      <c r="DS15" s="851"/>
      <c r="DT15" s="851"/>
      <c r="DU15" s="871"/>
      <c r="DV15" s="872"/>
      <c r="DW15" s="873"/>
      <c r="DX15" s="873"/>
      <c r="DY15" s="873"/>
      <c r="DZ15" s="874"/>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2"/>
      <c r="AL16" s="875"/>
      <c r="AM16" s="875"/>
      <c r="AN16" s="875"/>
      <c r="AO16" s="875"/>
      <c r="AP16" s="875"/>
      <c r="AQ16" s="875"/>
      <c r="AR16" s="875"/>
      <c r="AS16" s="875"/>
      <c r="AT16" s="875"/>
      <c r="AU16" s="854"/>
      <c r="AV16" s="854"/>
      <c r="AW16" s="854"/>
      <c r="AX16" s="854"/>
      <c r="AY16" s="855"/>
      <c r="AZ16" s="254"/>
      <c r="BA16" s="254"/>
      <c r="BB16" s="254"/>
      <c r="BC16" s="254"/>
      <c r="BD16" s="254"/>
      <c r="BE16" s="255"/>
      <c r="BF16" s="255"/>
      <c r="BG16" s="255"/>
      <c r="BH16" s="255"/>
      <c r="BI16" s="255"/>
      <c r="BJ16" s="255"/>
      <c r="BK16" s="255"/>
      <c r="BL16" s="255"/>
      <c r="BM16" s="255"/>
      <c r="BN16" s="255"/>
      <c r="BO16" s="255"/>
      <c r="BP16" s="255"/>
      <c r="BQ16" s="264">
        <v>10</v>
      </c>
      <c r="BR16" s="265"/>
      <c r="BS16" s="856"/>
      <c r="BT16" s="857"/>
      <c r="BU16" s="857"/>
      <c r="BV16" s="857"/>
      <c r="BW16" s="857"/>
      <c r="BX16" s="857"/>
      <c r="BY16" s="857"/>
      <c r="BZ16" s="857"/>
      <c r="CA16" s="857"/>
      <c r="CB16" s="857"/>
      <c r="CC16" s="857"/>
      <c r="CD16" s="857"/>
      <c r="CE16" s="857"/>
      <c r="CF16" s="857"/>
      <c r="CG16" s="858"/>
      <c r="CH16" s="870"/>
      <c r="CI16" s="851"/>
      <c r="CJ16" s="851"/>
      <c r="CK16" s="851"/>
      <c r="CL16" s="871"/>
      <c r="CM16" s="870"/>
      <c r="CN16" s="851"/>
      <c r="CO16" s="851"/>
      <c r="CP16" s="851"/>
      <c r="CQ16" s="871"/>
      <c r="CR16" s="870"/>
      <c r="CS16" s="851"/>
      <c r="CT16" s="851"/>
      <c r="CU16" s="851"/>
      <c r="CV16" s="871"/>
      <c r="CW16" s="870"/>
      <c r="CX16" s="851"/>
      <c r="CY16" s="851"/>
      <c r="CZ16" s="851"/>
      <c r="DA16" s="871"/>
      <c r="DB16" s="870"/>
      <c r="DC16" s="851"/>
      <c r="DD16" s="851"/>
      <c r="DE16" s="851"/>
      <c r="DF16" s="871"/>
      <c r="DG16" s="870"/>
      <c r="DH16" s="851"/>
      <c r="DI16" s="851"/>
      <c r="DJ16" s="851"/>
      <c r="DK16" s="871"/>
      <c r="DL16" s="870"/>
      <c r="DM16" s="851"/>
      <c r="DN16" s="851"/>
      <c r="DO16" s="851"/>
      <c r="DP16" s="871"/>
      <c r="DQ16" s="870"/>
      <c r="DR16" s="851"/>
      <c r="DS16" s="851"/>
      <c r="DT16" s="851"/>
      <c r="DU16" s="871"/>
      <c r="DV16" s="872"/>
      <c r="DW16" s="873"/>
      <c r="DX16" s="873"/>
      <c r="DY16" s="873"/>
      <c r="DZ16" s="874"/>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2"/>
      <c r="AL17" s="875"/>
      <c r="AM17" s="875"/>
      <c r="AN17" s="875"/>
      <c r="AO17" s="875"/>
      <c r="AP17" s="875"/>
      <c r="AQ17" s="875"/>
      <c r="AR17" s="875"/>
      <c r="AS17" s="875"/>
      <c r="AT17" s="875"/>
      <c r="AU17" s="854"/>
      <c r="AV17" s="854"/>
      <c r="AW17" s="854"/>
      <c r="AX17" s="854"/>
      <c r="AY17" s="855"/>
      <c r="AZ17" s="254"/>
      <c r="BA17" s="254"/>
      <c r="BB17" s="254"/>
      <c r="BC17" s="254"/>
      <c r="BD17" s="254"/>
      <c r="BE17" s="255"/>
      <c r="BF17" s="255"/>
      <c r="BG17" s="255"/>
      <c r="BH17" s="255"/>
      <c r="BI17" s="255"/>
      <c r="BJ17" s="255"/>
      <c r="BK17" s="255"/>
      <c r="BL17" s="255"/>
      <c r="BM17" s="255"/>
      <c r="BN17" s="255"/>
      <c r="BO17" s="255"/>
      <c r="BP17" s="255"/>
      <c r="BQ17" s="264">
        <v>11</v>
      </c>
      <c r="BR17" s="265"/>
      <c r="BS17" s="856"/>
      <c r="BT17" s="857"/>
      <c r="BU17" s="857"/>
      <c r="BV17" s="857"/>
      <c r="BW17" s="857"/>
      <c r="BX17" s="857"/>
      <c r="BY17" s="857"/>
      <c r="BZ17" s="857"/>
      <c r="CA17" s="857"/>
      <c r="CB17" s="857"/>
      <c r="CC17" s="857"/>
      <c r="CD17" s="857"/>
      <c r="CE17" s="857"/>
      <c r="CF17" s="857"/>
      <c r="CG17" s="858"/>
      <c r="CH17" s="870"/>
      <c r="CI17" s="851"/>
      <c r="CJ17" s="851"/>
      <c r="CK17" s="851"/>
      <c r="CL17" s="871"/>
      <c r="CM17" s="870"/>
      <c r="CN17" s="851"/>
      <c r="CO17" s="851"/>
      <c r="CP17" s="851"/>
      <c r="CQ17" s="871"/>
      <c r="CR17" s="870"/>
      <c r="CS17" s="851"/>
      <c r="CT17" s="851"/>
      <c r="CU17" s="851"/>
      <c r="CV17" s="871"/>
      <c r="CW17" s="870"/>
      <c r="CX17" s="851"/>
      <c r="CY17" s="851"/>
      <c r="CZ17" s="851"/>
      <c r="DA17" s="871"/>
      <c r="DB17" s="870"/>
      <c r="DC17" s="851"/>
      <c r="DD17" s="851"/>
      <c r="DE17" s="851"/>
      <c r="DF17" s="871"/>
      <c r="DG17" s="870"/>
      <c r="DH17" s="851"/>
      <c r="DI17" s="851"/>
      <c r="DJ17" s="851"/>
      <c r="DK17" s="871"/>
      <c r="DL17" s="870"/>
      <c r="DM17" s="851"/>
      <c r="DN17" s="851"/>
      <c r="DO17" s="851"/>
      <c r="DP17" s="871"/>
      <c r="DQ17" s="870"/>
      <c r="DR17" s="851"/>
      <c r="DS17" s="851"/>
      <c r="DT17" s="851"/>
      <c r="DU17" s="871"/>
      <c r="DV17" s="872"/>
      <c r="DW17" s="873"/>
      <c r="DX17" s="873"/>
      <c r="DY17" s="873"/>
      <c r="DZ17" s="874"/>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2"/>
      <c r="AL18" s="875"/>
      <c r="AM18" s="875"/>
      <c r="AN18" s="875"/>
      <c r="AO18" s="875"/>
      <c r="AP18" s="875"/>
      <c r="AQ18" s="875"/>
      <c r="AR18" s="875"/>
      <c r="AS18" s="875"/>
      <c r="AT18" s="875"/>
      <c r="AU18" s="854"/>
      <c r="AV18" s="854"/>
      <c r="AW18" s="854"/>
      <c r="AX18" s="854"/>
      <c r="AY18" s="855"/>
      <c r="AZ18" s="254"/>
      <c r="BA18" s="254"/>
      <c r="BB18" s="254"/>
      <c r="BC18" s="254"/>
      <c r="BD18" s="254"/>
      <c r="BE18" s="255"/>
      <c r="BF18" s="255"/>
      <c r="BG18" s="255"/>
      <c r="BH18" s="255"/>
      <c r="BI18" s="255"/>
      <c r="BJ18" s="255"/>
      <c r="BK18" s="255"/>
      <c r="BL18" s="255"/>
      <c r="BM18" s="255"/>
      <c r="BN18" s="255"/>
      <c r="BO18" s="255"/>
      <c r="BP18" s="255"/>
      <c r="BQ18" s="264">
        <v>12</v>
      </c>
      <c r="BR18" s="265"/>
      <c r="BS18" s="856"/>
      <c r="BT18" s="857"/>
      <c r="BU18" s="857"/>
      <c r="BV18" s="857"/>
      <c r="BW18" s="857"/>
      <c r="BX18" s="857"/>
      <c r="BY18" s="857"/>
      <c r="BZ18" s="857"/>
      <c r="CA18" s="857"/>
      <c r="CB18" s="857"/>
      <c r="CC18" s="857"/>
      <c r="CD18" s="857"/>
      <c r="CE18" s="857"/>
      <c r="CF18" s="857"/>
      <c r="CG18" s="858"/>
      <c r="CH18" s="870"/>
      <c r="CI18" s="851"/>
      <c r="CJ18" s="851"/>
      <c r="CK18" s="851"/>
      <c r="CL18" s="871"/>
      <c r="CM18" s="870"/>
      <c r="CN18" s="851"/>
      <c r="CO18" s="851"/>
      <c r="CP18" s="851"/>
      <c r="CQ18" s="871"/>
      <c r="CR18" s="870"/>
      <c r="CS18" s="851"/>
      <c r="CT18" s="851"/>
      <c r="CU18" s="851"/>
      <c r="CV18" s="871"/>
      <c r="CW18" s="870"/>
      <c r="CX18" s="851"/>
      <c r="CY18" s="851"/>
      <c r="CZ18" s="851"/>
      <c r="DA18" s="871"/>
      <c r="DB18" s="870"/>
      <c r="DC18" s="851"/>
      <c r="DD18" s="851"/>
      <c r="DE18" s="851"/>
      <c r="DF18" s="871"/>
      <c r="DG18" s="870"/>
      <c r="DH18" s="851"/>
      <c r="DI18" s="851"/>
      <c r="DJ18" s="851"/>
      <c r="DK18" s="871"/>
      <c r="DL18" s="870"/>
      <c r="DM18" s="851"/>
      <c r="DN18" s="851"/>
      <c r="DO18" s="851"/>
      <c r="DP18" s="871"/>
      <c r="DQ18" s="870"/>
      <c r="DR18" s="851"/>
      <c r="DS18" s="851"/>
      <c r="DT18" s="851"/>
      <c r="DU18" s="871"/>
      <c r="DV18" s="872"/>
      <c r="DW18" s="873"/>
      <c r="DX18" s="873"/>
      <c r="DY18" s="873"/>
      <c r="DZ18" s="874"/>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2"/>
      <c r="AL19" s="875"/>
      <c r="AM19" s="875"/>
      <c r="AN19" s="875"/>
      <c r="AO19" s="875"/>
      <c r="AP19" s="875"/>
      <c r="AQ19" s="875"/>
      <c r="AR19" s="875"/>
      <c r="AS19" s="875"/>
      <c r="AT19" s="875"/>
      <c r="AU19" s="854"/>
      <c r="AV19" s="854"/>
      <c r="AW19" s="854"/>
      <c r="AX19" s="854"/>
      <c r="AY19" s="855"/>
      <c r="AZ19" s="254"/>
      <c r="BA19" s="254"/>
      <c r="BB19" s="254"/>
      <c r="BC19" s="254"/>
      <c r="BD19" s="254"/>
      <c r="BE19" s="255"/>
      <c r="BF19" s="255"/>
      <c r="BG19" s="255"/>
      <c r="BH19" s="255"/>
      <c r="BI19" s="255"/>
      <c r="BJ19" s="255"/>
      <c r="BK19" s="255"/>
      <c r="BL19" s="255"/>
      <c r="BM19" s="255"/>
      <c r="BN19" s="255"/>
      <c r="BO19" s="255"/>
      <c r="BP19" s="255"/>
      <c r="BQ19" s="264">
        <v>13</v>
      </c>
      <c r="BR19" s="265"/>
      <c r="BS19" s="856"/>
      <c r="BT19" s="857"/>
      <c r="BU19" s="857"/>
      <c r="BV19" s="857"/>
      <c r="BW19" s="857"/>
      <c r="BX19" s="857"/>
      <c r="BY19" s="857"/>
      <c r="BZ19" s="857"/>
      <c r="CA19" s="857"/>
      <c r="CB19" s="857"/>
      <c r="CC19" s="857"/>
      <c r="CD19" s="857"/>
      <c r="CE19" s="857"/>
      <c r="CF19" s="857"/>
      <c r="CG19" s="858"/>
      <c r="CH19" s="870"/>
      <c r="CI19" s="851"/>
      <c r="CJ19" s="851"/>
      <c r="CK19" s="851"/>
      <c r="CL19" s="871"/>
      <c r="CM19" s="870"/>
      <c r="CN19" s="851"/>
      <c r="CO19" s="851"/>
      <c r="CP19" s="851"/>
      <c r="CQ19" s="871"/>
      <c r="CR19" s="870"/>
      <c r="CS19" s="851"/>
      <c r="CT19" s="851"/>
      <c r="CU19" s="851"/>
      <c r="CV19" s="871"/>
      <c r="CW19" s="870"/>
      <c r="CX19" s="851"/>
      <c r="CY19" s="851"/>
      <c r="CZ19" s="851"/>
      <c r="DA19" s="871"/>
      <c r="DB19" s="870"/>
      <c r="DC19" s="851"/>
      <c r="DD19" s="851"/>
      <c r="DE19" s="851"/>
      <c r="DF19" s="871"/>
      <c r="DG19" s="870"/>
      <c r="DH19" s="851"/>
      <c r="DI19" s="851"/>
      <c r="DJ19" s="851"/>
      <c r="DK19" s="871"/>
      <c r="DL19" s="870"/>
      <c r="DM19" s="851"/>
      <c r="DN19" s="851"/>
      <c r="DO19" s="851"/>
      <c r="DP19" s="871"/>
      <c r="DQ19" s="870"/>
      <c r="DR19" s="851"/>
      <c r="DS19" s="851"/>
      <c r="DT19" s="851"/>
      <c r="DU19" s="871"/>
      <c r="DV19" s="872"/>
      <c r="DW19" s="873"/>
      <c r="DX19" s="873"/>
      <c r="DY19" s="873"/>
      <c r="DZ19" s="874"/>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2"/>
      <c r="AL20" s="875"/>
      <c r="AM20" s="875"/>
      <c r="AN20" s="875"/>
      <c r="AO20" s="875"/>
      <c r="AP20" s="875"/>
      <c r="AQ20" s="875"/>
      <c r="AR20" s="875"/>
      <c r="AS20" s="875"/>
      <c r="AT20" s="875"/>
      <c r="AU20" s="854"/>
      <c r="AV20" s="854"/>
      <c r="AW20" s="854"/>
      <c r="AX20" s="854"/>
      <c r="AY20" s="855"/>
      <c r="AZ20" s="254"/>
      <c r="BA20" s="254"/>
      <c r="BB20" s="254"/>
      <c r="BC20" s="254"/>
      <c r="BD20" s="254"/>
      <c r="BE20" s="255"/>
      <c r="BF20" s="255"/>
      <c r="BG20" s="255"/>
      <c r="BH20" s="255"/>
      <c r="BI20" s="255"/>
      <c r="BJ20" s="255"/>
      <c r="BK20" s="255"/>
      <c r="BL20" s="255"/>
      <c r="BM20" s="255"/>
      <c r="BN20" s="255"/>
      <c r="BO20" s="255"/>
      <c r="BP20" s="255"/>
      <c r="BQ20" s="264">
        <v>14</v>
      </c>
      <c r="BR20" s="265"/>
      <c r="BS20" s="856"/>
      <c r="BT20" s="857"/>
      <c r="BU20" s="857"/>
      <c r="BV20" s="857"/>
      <c r="BW20" s="857"/>
      <c r="BX20" s="857"/>
      <c r="BY20" s="857"/>
      <c r="BZ20" s="857"/>
      <c r="CA20" s="857"/>
      <c r="CB20" s="857"/>
      <c r="CC20" s="857"/>
      <c r="CD20" s="857"/>
      <c r="CE20" s="857"/>
      <c r="CF20" s="857"/>
      <c r="CG20" s="858"/>
      <c r="CH20" s="870"/>
      <c r="CI20" s="851"/>
      <c r="CJ20" s="851"/>
      <c r="CK20" s="851"/>
      <c r="CL20" s="871"/>
      <c r="CM20" s="870"/>
      <c r="CN20" s="851"/>
      <c r="CO20" s="851"/>
      <c r="CP20" s="851"/>
      <c r="CQ20" s="871"/>
      <c r="CR20" s="870"/>
      <c r="CS20" s="851"/>
      <c r="CT20" s="851"/>
      <c r="CU20" s="851"/>
      <c r="CV20" s="871"/>
      <c r="CW20" s="870"/>
      <c r="CX20" s="851"/>
      <c r="CY20" s="851"/>
      <c r="CZ20" s="851"/>
      <c r="DA20" s="871"/>
      <c r="DB20" s="870"/>
      <c r="DC20" s="851"/>
      <c r="DD20" s="851"/>
      <c r="DE20" s="851"/>
      <c r="DF20" s="871"/>
      <c r="DG20" s="870"/>
      <c r="DH20" s="851"/>
      <c r="DI20" s="851"/>
      <c r="DJ20" s="851"/>
      <c r="DK20" s="871"/>
      <c r="DL20" s="870"/>
      <c r="DM20" s="851"/>
      <c r="DN20" s="851"/>
      <c r="DO20" s="851"/>
      <c r="DP20" s="871"/>
      <c r="DQ20" s="870"/>
      <c r="DR20" s="851"/>
      <c r="DS20" s="851"/>
      <c r="DT20" s="851"/>
      <c r="DU20" s="871"/>
      <c r="DV20" s="872"/>
      <c r="DW20" s="873"/>
      <c r="DX20" s="873"/>
      <c r="DY20" s="873"/>
      <c r="DZ20" s="874"/>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2"/>
      <c r="AL21" s="875"/>
      <c r="AM21" s="875"/>
      <c r="AN21" s="875"/>
      <c r="AO21" s="875"/>
      <c r="AP21" s="875"/>
      <c r="AQ21" s="875"/>
      <c r="AR21" s="875"/>
      <c r="AS21" s="875"/>
      <c r="AT21" s="875"/>
      <c r="AU21" s="854"/>
      <c r="AV21" s="854"/>
      <c r="AW21" s="854"/>
      <c r="AX21" s="854"/>
      <c r="AY21" s="855"/>
      <c r="AZ21" s="254"/>
      <c r="BA21" s="254"/>
      <c r="BB21" s="254"/>
      <c r="BC21" s="254"/>
      <c r="BD21" s="254"/>
      <c r="BE21" s="255"/>
      <c r="BF21" s="255"/>
      <c r="BG21" s="255"/>
      <c r="BH21" s="255"/>
      <c r="BI21" s="255"/>
      <c r="BJ21" s="255"/>
      <c r="BK21" s="255"/>
      <c r="BL21" s="255"/>
      <c r="BM21" s="255"/>
      <c r="BN21" s="255"/>
      <c r="BO21" s="255"/>
      <c r="BP21" s="255"/>
      <c r="BQ21" s="264">
        <v>15</v>
      </c>
      <c r="BR21" s="265"/>
      <c r="BS21" s="856"/>
      <c r="BT21" s="857"/>
      <c r="BU21" s="857"/>
      <c r="BV21" s="857"/>
      <c r="BW21" s="857"/>
      <c r="BX21" s="857"/>
      <c r="BY21" s="857"/>
      <c r="BZ21" s="857"/>
      <c r="CA21" s="857"/>
      <c r="CB21" s="857"/>
      <c r="CC21" s="857"/>
      <c r="CD21" s="857"/>
      <c r="CE21" s="857"/>
      <c r="CF21" s="857"/>
      <c r="CG21" s="858"/>
      <c r="CH21" s="870"/>
      <c r="CI21" s="851"/>
      <c r="CJ21" s="851"/>
      <c r="CK21" s="851"/>
      <c r="CL21" s="871"/>
      <c r="CM21" s="870"/>
      <c r="CN21" s="851"/>
      <c r="CO21" s="851"/>
      <c r="CP21" s="851"/>
      <c r="CQ21" s="871"/>
      <c r="CR21" s="870"/>
      <c r="CS21" s="851"/>
      <c r="CT21" s="851"/>
      <c r="CU21" s="851"/>
      <c r="CV21" s="871"/>
      <c r="CW21" s="870"/>
      <c r="CX21" s="851"/>
      <c r="CY21" s="851"/>
      <c r="CZ21" s="851"/>
      <c r="DA21" s="871"/>
      <c r="DB21" s="870"/>
      <c r="DC21" s="851"/>
      <c r="DD21" s="851"/>
      <c r="DE21" s="851"/>
      <c r="DF21" s="871"/>
      <c r="DG21" s="870"/>
      <c r="DH21" s="851"/>
      <c r="DI21" s="851"/>
      <c r="DJ21" s="851"/>
      <c r="DK21" s="871"/>
      <c r="DL21" s="870"/>
      <c r="DM21" s="851"/>
      <c r="DN21" s="851"/>
      <c r="DO21" s="851"/>
      <c r="DP21" s="871"/>
      <c r="DQ21" s="870"/>
      <c r="DR21" s="851"/>
      <c r="DS21" s="851"/>
      <c r="DT21" s="851"/>
      <c r="DU21" s="871"/>
      <c r="DV21" s="872"/>
      <c r="DW21" s="873"/>
      <c r="DX21" s="873"/>
      <c r="DY21" s="873"/>
      <c r="DZ21" s="874"/>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6"/>
      <c r="R22" s="877"/>
      <c r="S22" s="877"/>
      <c r="T22" s="877"/>
      <c r="U22" s="877"/>
      <c r="V22" s="877"/>
      <c r="W22" s="877"/>
      <c r="X22" s="877"/>
      <c r="Y22" s="877"/>
      <c r="Z22" s="877"/>
      <c r="AA22" s="877"/>
      <c r="AB22" s="877"/>
      <c r="AC22" s="877"/>
      <c r="AD22" s="877"/>
      <c r="AE22" s="878"/>
      <c r="AF22" s="847"/>
      <c r="AG22" s="848"/>
      <c r="AH22" s="848"/>
      <c r="AI22" s="848"/>
      <c r="AJ22" s="849"/>
      <c r="AK22" s="891"/>
      <c r="AL22" s="892"/>
      <c r="AM22" s="892"/>
      <c r="AN22" s="892"/>
      <c r="AO22" s="892"/>
      <c r="AP22" s="892"/>
      <c r="AQ22" s="892"/>
      <c r="AR22" s="892"/>
      <c r="AS22" s="892"/>
      <c r="AT22" s="892"/>
      <c r="AU22" s="893"/>
      <c r="AV22" s="893"/>
      <c r="AW22" s="893"/>
      <c r="AX22" s="893"/>
      <c r="AY22" s="894"/>
      <c r="AZ22" s="895" t="s">
        <v>396</v>
      </c>
      <c r="BA22" s="895"/>
      <c r="BB22" s="895"/>
      <c r="BC22" s="895"/>
      <c r="BD22" s="896"/>
      <c r="BE22" s="255"/>
      <c r="BF22" s="255"/>
      <c r="BG22" s="255"/>
      <c r="BH22" s="255"/>
      <c r="BI22" s="255"/>
      <c r="BJ22" s="255"/>
      <c r="BK22" s="255"/>
      <c r="BL22" s="255"/>
      <c r="BM22" s="255"/>
      <c r="BN22" s="255"/>
      <c r="BO22" s="255"/>
      <c r="BP22" s="255"/>
      <c r="BQ22" s="264">
        <v>16</v>
      </c>
      <c r="BR22" s="265"/>
      <c r="BS22" s="856"/>
      <c r="BT22" s="857"/>
      <c r="BU22" s="857"/>
      <c r="BV22" s="857"/>
      <c r="BW22" s="857"/>
      <c r="BX22" s="857"/>
      <c r="BY22" s="857"/>
      <c r="BZ22" s="857"/>
      <c r="CA22" s="857"/>
      <c r="CB22" s="857"/>
      <c r="CC22" s="857"/>
      <c r="CD22" s="857"/>
      <c r="CE22" s="857"/>
      <c r="CF22" s="857"/>
      <c r="CG22" s="858"/>
      <c r="CH22" s="870"/>
      <c r="CI22" s="851"/>
      <c r="CJ22" s="851"/>
      <c r="CK22" s="851"/>
      <c r="CL22" s="871"/>
      <c r="CM22" s="870"/>
      <c r="CN22" s="851"/>
      <c r="CO22" s="851"/>
      <c r="CP22" s="851"/>
      <c r="CQ22" s="871"/>
      <c r="CR22" s="870"/>
      <c r="CS22" s="851"/>
      <c r="CT22" s="851"/>
      <c r="CU22" s="851"/>
      <c r="CV22" s="871"/>
      <c r="CW22" s="870"/>
      <c r="CX22" s="851"/>
      <c r="CY22" s="851"/>
      <c r="CZ22" s="851"/>
      <c r="DA22" s="871"/>
      <c r="DB22" s="870"/>
      <c r="DC22" s="851"/>
      <c r="DD22" s="851"/>
      <c r="DE22" s="851"/>
      <c r="DF22" s="871"/>
      <c r="DG22" s="870"/>
      <c r="DH22" s="851"/>
      <c r="DI22" s="851"/>
      <c r="DJ22" s="851"/>
      <c r="DK22" s="871"/>
      <c r="DL22" s="870"/>
      <c r="DM22" s="851"/>
      <c r="DN22" s="851"/>
      <c r="DO22" s="851"/>
      <c r="DP22" s="871"/>
      <c r="DQ22" s="870"/>
      <c r="DR22" s="851"/>
      <c r="DS22" s="851"/>
      <c r="DT22" s="851"/>
      <c r="DU22" s="871"/>
      <c r="DV22" s="872"/>
      <c r="DW22" s="873"/>
      <c r="DX22" s="873"/>
      <c r="DY22" s="873"/>
      <c r="DZ22" s="874"/>
      <c r="EA22" s="256"/>
    </row>
    <row r="23" spans="1:131" s="257" customFormat="1" ht="26.25" customHeight="1" thickBot="1" x14ac:dyDescent="0.2">
      <c r="A23" s="266" t="s">
        <v>397</v>
      </c>
      <c r="B23" s="879" t="s">
        <v>398</v>
      </c>
      <c r="C23" s="880"/>
      <c r="D23" s="880"/>
      <c r="E23" s="880"/>
      <c r="F23" s="880"/>
      <c r="G23" s="880"/>
      <c r="H23" s="880"/>
      <c r="I23" s="880"/>
      <c r="J23" s="880"/>
      <c r="K23" s="880"/>
      <c r="L23" s="880"/>
      <c r="M23" s="880"/>
      <c r="N23" s="880"/>
      <c r="O23" s="880"/>
      <c r="P23" s="881"/>
      <c r="Q23" s="882">
        <v>144733</v>
      </c>
      <c r="R23" s="883"/>
      <c r="S23" s="883"/>
      <c r="T23" s="883"/>
      <c r="U23" s="883"/>
      <c r="V23" s="883">
        <v>141825</v>
      </c>
      <c r="W23" s="883"/>
      <c r="X23" s="883"/>
      <c r="Y23" s="883"/>
      <c r="Z23" s="883"/>
      <c r="AA23" s="883">
        <v>2908</v>
      </c>
      <c r="AB23" s="883"/>
      <c r="AC23" s="883"/>
      <c r="AD23" s="883"/>
      <c r="AE23" s="884"/>
      <c r="AF23" s="885">
        <v>2398</v>
      </c>
      <c r="AG23" s="883"/>
      <c r="AH23" s="883"/>
      <c r="AI23" s="883"/>
      <c r="AJ23" s="886"/>
      <c r="AK23" s="887"/>
      <c r="AL23" s="888"/>
      <c r="AM23" s="888"/>
      <c r="AN23" s="888"/>
      <c r="AO23" s="888"/>
      <c r="AP23" s="883">
        <v>111337</v>
      </c>
      <c r="AQ23" s="883"/>
      <c r="AR23" s="883"/>
      <c r="AS23" s="883"/>
      <c r="AT23" s="883"/>
      <c r="AU23" s="889"/>
      <c r="AV23" s="889"/>
      <c r="AW23" s="889"/>
      <c r="AX23" s="889"/>
      <c r="AY23" s="890"/>
      <c r="AZ23" s="898" t="s">
        <v>399</v>
      </c>
      <c r="BA23" s="899"/>
      <c r="BB23" s="899"/>
      <c r="BC23" s="899"/>
      <c r="BD23" s="900"/>
      <c r="BE23" s="255"/>
      <c r="BF23" s="255"/>
      <c r="BG23" s="255"/>
      <c r="BH23" s="255"/>
      <c r="BI23" s="255"/>
      <c r="BJ23" s="255"/>
      <c r="BK23" s="255"/>
      <c r="BL23" s="255"/>
      <c r="BM23" s="255"/>
      <c r="BN23" s="255"/>
      <c r="BO23" s="255"/>
      <c r="BP23" s="255"/>
      <c r="BQ23" s="264">
        <v>17</v>
      </c>
      <c r="BR23" s="265"/>
      <c r="BS23" s="856"/>
      <c r="BT23" s="857"/>
      <c r="BU23" s="857"/>
      <c r="BV23" s="857"/>
      <c r="BW23" s="857"/>
      <c r="BX23" s="857"/>
      <c r="BY23" s="857"/>
      <c r="BZ23" s="857"/>
      <c r="CA23" s="857"/>
      <c r="CB23" s="857"/>
      <c r="CC23" s="857"/>
      <c r="CD23" s="857"/>
      <c r="CE23" s="857"/>
      <c r="CF23" s="857"/>
      <c r="CG23" s="858"/>
      <c r="CH23" s="870"/>
      <c r="CI23" s="851"/>
      <c r="CJ23" s="851"/>
      <c r="CK23" s="851"/>
      <c r="CL23" s="871"/>
      <c r="CM23" s="870"/>
      <c r="CN23" s="851"/>
      <c r="CO23" s="851"/>
      <c r="CP23" s="851"/>
      <c r="CQ23" s="871"/>
      <c r="CR23" s="870"/>
      <c r="CS23" s="851"/>
      <c r="CT23" s="851"/>
      <c r="CU23" s="851"/>
      <c r="CV23" s="871"/>
      <c r="CW23" s="870"/>
      <c r="CX23" s="851"/>
      <c r="CY23" s="851"/>
      <c r="CZ23" s="851"/>
      <c r="DA23" s="871"/>
      <c r="DB23" s="870"/>
      <c r="DC23" s="851"/>
      <c r="DD23" s="851"/>
      <c r="DE23" s="851"/>
      <c r="DF23" s="871"/>
      <c r="DG23" s="870"/>
      <c r="DH23" s="851"/>
      <c r="DI23" s="851"/>
      <c r="DJ23" s="851"/>
      <c r="DK23" s="871"/>
      <c r="DL23" s="870"/>
      <c r="DM23" s="851"/>
      <c r="DN23" s="851"/>
      <c r="DO23" s="851"/>
      <c r="DP23" s="871"/>
      <c r="DQ23" s="870"/>
      <c r="DR23" s="851"/>
      <c r="DS23" s="851"/>
      <c r="DT23" s="851"/>
      <c r="DU23" s="871"/>
      <c r="DV23" s="872"/>
      <c r="DW23" s="873"/>
      <c r="DX23" s="873"/>
      <c r="DY23" s="873"/>
      <c r="DZ23" s="874"/>
      <c r="EA23" s="256"/>
    </row>
    <row r="24" spans="1:131" s="257" customFormat="1" ht="26.25" customHeight="1" x14ac:dyDescent="0.15">
      <c r="A24" s="897" t="s">
        <v>400</v>
      </c>
      <c r="B24" s="897"/>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897"/>
      <c r="AN24" s="897"/>
      <c r="AO24" s="897"/>
      <c r="AP24" s="897"/>
      <c r="AQ24" s="897"/>
      <c r="AR24" s="897"/>
      <c r="AS24" s="897"/>
      <c r="AT24" s="897"/>
      <c r="AU24" s="897"/>
      <c r="AV24" s="897"/>
      <c r="AW24" s="897"/>
      <c r="AX24" s="897"/>
      <c r="AY24" s="897"/>
      <c r="AZ24" s="254"/>
      <c r="BA24" s="254"/>
      <c r="BB24" s="254"/>
      <c r="BC24" s="254"/>
      <c r="BD24" s="254"/>
      <c r="BE24" s="255"/>
      <c r="BF24" s="255"/>
      <c r="BG24" s="255"/>
      <c r="BH24" s="255"/>
      <c r="BI24" s="255"/>
      <c r="BJ24" s="255"/>
      <c r="BK24" s="255"/>
      <c r="BL24" s="255"/>
      <c r="BM24" s="255"/>
      <c r="BN24" s="255"/>
      <c r="BO24" s="255"/>
      <c r="BP24" s="255"/>
      <c r="BQ24" s="264">
        <v>18</v>
      </c>
      <c r="BR24" s="265"/>
      <c r="BS24" s="856"/>
      <c r="BT24" s="857"/>
      <c r="BU24" s="857"/>
      <c r="BV24" s="857"/>
      <c r="BW24" s="857"/>
      <c r="BX24" s="857"/>
      <c r="BY24" s="857"/>
      <c r="BZ24" s="857"/>
      <c r="CA24" s="857"/>
      <c r="CB24" s="857"/>
      <c r="CC24" s="857"/>
      <c r="CD24" s="857"/>
      <c r="CE24" s="857"/>
      <c r="CF24" s="857"/>
      <c r="CG24" s="858"/>
      <c r="CH24" s="870"/>
      <c r="CI24" s="851"/>
      <c r="CJ24" s="851"/>
      <c r="CK24" s="851"/>
      <c r="CL24" s="871"/>
      <c r="CM24" s="870"/>
      <c r="CN24" s="851"/>
      <c r="CO24" s="851"/>
      <c r="CP24" s="851"/>
      <c r="CQ24" s="871"/>
      <c r="CR24" s="870"/>
      <c r="CS24" s="851"/>
      <c r="CT24" s="851"/>
      <c r="CU24" s="851"/>
      <c r="CV24" s="871"/>
      <c r="CW24" s="870"/>
      <c r="CX24" s="851"/>
      <c r="CY24" s="851"/>
      <c r="CZ24" s="851"/>
      <c r="DA24" s="871"/>
      <c r="DB24" s="870"/>
      <c r="DC24" s="851"/>
      <c r="DD24" s="851"/>
      <c r="DE24" s="851"/>
      <c r="DF24" s="871"/>
      <c r="DG24" s="870"/>
      <c r="DH24" s="851"/>
      <c r="DI24" s="851"/>
      <c r="DJ24" s="851"/>
      <c r="DK24" s="871"/>
      <c r="DL24" s="870"/>
      <c r="DM24" s="851"/>
      <c r="DN24" s="851"/>
      <c r="DO24" s="851"/>
      <c r="DP24" s="871"/>
      <c r="DQ24" s="870"/>
      <c r="DR24" s="851"/>
      <c r="DS24" s="851"/>
      <c r="DT24" s="851"/>
      <c r="DU24" s="871"/>
      <c r="DV24" s="872"/>
      <c r="DW24" s="873"/>
      <c r="DX24" s="873"/>
      <c r="DY24" s="873"/>
      <c r="DZ24" s="874"/>
      <c r="EA24" s="256"/>
    </row>
    <row r="25" spans="1:131" s="249" customFormat="1" ht="26.25" customHeight="1" thickBot="1" x14ac:dyDescent="0.2">
      <c r="A25" s="835" t="s">
        <v>401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6"/>
      <c r="BT25" s="857"/>
      <c r="BU25" s="857"/>
      <c r="BV25" s="857"/>
      <c r="BW25" s="857"/>
      <c r="BX25" s="857"/>
      <c r="BY25" s="857"/>
      <c r="BZ25" s="857"/>
      <c r="CA25" s="857"/>
      <c r="CB25" s="857"/>
      <c r="CC25" s="857"/>
      <c r="CD25" s="857"/>
      <c r="CE25" s="857"/>
      <c r="CF25" s="857"/>
      <c r="CG25" s="858"/>
      <c r="CH25" s="870"/>
      <c r="CI25" s="851"/>
      <c r="CJ25" s="851"/>
      <c r="CK25" s="851"/>
      <c r="CL25" s="871"/>
      <c r="CM25" s="870"/>
      <c r="CN25" s="851"/>
      <c r="CO25" s="851"/>
      <c r="CP25" s="851"/>
      <c r="CQ25" s="871"/>
      <c r="CR25" s="870"/>
      <c r="CS25" s="851"/>
      <c r="CT25" s="851"/>
      <c r="CU25" s="851"/>
      <c r="CV25" s="871"/>
      <c r="CW25" s="870"/>
      <c r="CX25" s="851"/>
      <c r="CY25" s="851"/>
      <c r="CZ25" s="851"/>
      <c r="DA25" s="871"/>
      <c r="DB25" s="870"/>
      <c r="DC25" s="851"/>
      <c r="DD25" s="851"/>
      <c r="DE25" s="851"/>
      <c r="DF25" s="871"/>
      <c r="DG25" s="870"/>
      <c r="DH25" s="851"/>
      <c r="DI25" s="851"/>
      <c r="DJ25" s="851"/>
      <c r="DK25" s="871"/>
      <c r="DL25" s="870"/>
      <c r="DM25" s="851"/>
      <c r="DN25" s="851"/>
      <c r="DO25" s="851"/>
      <c r="DP25" s="871"/>
      <c r="DQ25" s="870"/>
      <c r="DR25" s="851"/>
      <c r="DS25" s="851"/>
      <c r="DT25" s="851"/>
      <c r="DU25" s="871"/>
      <c r="DV25" s="872"/>
      <c r="DW25" s="873"/>
      <c r="DX25" s="873"/>
      <c r="DY25" s="873"/>
      <c r="DZ25" s="874"/>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402</v>
      </c>
      <c r="R26" s="804"/>
      <c r="S26" s="804"/>
      <c r="T26" s="804"/>
      <c r="U26" s="805"/>
      <c r="V26" s="803" t="s">
        <v>403</v>
      </c>
      <c r="W26" s="804"/>
      <c r="X26" s="804"/>
      <c r="Y26" s="804"/>
      <c r="Z26" s="805"/>
      <c r="AA26" s="803" t="s">
        <v>404</v>
      </c>
      <c r="AB26" s="804"/>
      <c r="AC26" s="804"/>
      <c r="AD26" s="804"/>
      <c r="AE26" s="804"/>
      <c r="AF26" s="901" t="s">
        <v>405</v>
      </c>
      <c r="AG26" s="902"/>
      <c r="AH26" s="902"/>
      <c r="AI26" s="902"/>
      <c r="AJ26" s="903"/>
      <c r="AK26" s="804" t="s">
        <v>406</v>
      </c>
      <c r="AL26" s="804"/>
      <c r="AM26" s="804"/>
      <c r="AN26" s="804"/>
      <c r="AO26" s="805"/>
      <c r="AP26" s="803" t="s">
        <v>407</v>
      </c>
      <c r="AQ26" s="804"/>
      <c r="AR26" s="804"/>
      <c r="AS26" s="804"/>
      <c r="AT26" s="805"/>
      <c r="AU26" s="803" t="s">
        <v>408</v>
      </c>
      <c r="AV26" s="804"/>
      <c r="AW26" s="804"/>
      <c r="AX26" s="804"/>
      <c r="AY26" s="805"/>
      <c r="AZ26" s="803" t="s">
        <v>409</v>
      </c>
      <c r="BA26" s="804"/>
      <c r="BB26" s="804"/>
      <c r="BC26" s="804"/>
      <c r="BD26" s="805"/>
      <c r="BE26" s="803" t="s">
        <v>381</v>
      </c>
      <c r="BF26" s="804"/>
      <c r="BG26" s="804"/>
      <c r="BH26" s="804"/>
      <c r="BI26" s="815"/>
      <c r="BJ26" s="254"/>
      <c r="BK26" s="254"/>
      <c r="BL26" s="254"/>
      <c r="BM26" s="254"/>
      <c r="BN26" s="254"/>
      <c r="BO26" s="267"/>
      <c r="BP26" s="267"/>
      <c r="BQ26" s="264">
        <v>20</v>
      </c>
      <c r="BR26" s="265"/>
      <c r="BS26" s="856"/>
      <c r="BT26" s="857"/>
      <c r="BU26" s="857"/>
      <c r="BV26" s="857"/>
      <c r="BW26" s="857"/>
      <c r="BX26" s="857"/>
      <c r="BY26" s="857"/>
      <c r="BZ26" s="857"/>
      <c r="CA26" s="857"/>
      <c r="CB26" s="857"/>
      <c r="CC26" s="857"/>
      <c r="CD26" s="857"/>
      <c r="CE26" s="857"/>
      <c r="CF26" s="857"/>
      <c r="CG26" s="858"/>
      <c r="CH26" s="870"/>
      <c r="CI26" s="851"/>
      <c r="CJ26" s="851"/>
      <c r="CK26" s="851"/>
      <c r="CL26" s="871"/>
      <c r="CM26" s="870"/>
      <c r="CN26" s="851"/>
      <c r="CO26" s="851"/>
      <c r="CP26" s="851"/>
      <c r="CQ26" s="871"/>
      <c r="CR26" s="870"/>
      <c r="CS26" s="851"/>
      <c r="CT26" s="851"/>
      <c r="CU26" s="851"/>
      <c r="CV26" s="871"/>
      <c r="CW26" s="870"/>
      <c r="CX26" s="851"/>
      <c r="CY26" s="851"/>
      <c r="CZ26" s="851"/>
      <c r="DA26" s="871"/>
      <c r="DB26" s="870"/>
      <c r="DC26" s="851"/>
      <c r="DD26" s="851"/>
      <c r="DE26" s="851"/>
      <c r="DF26" s="871"/>
      <c r="DG26" s="870"/>
      <c r="DH26" s="851"/>
      <c r="DI26" s="851"/>
      <c r="DJ26" s="851"/>
      <c r="DK26" s="871"/>
      <c r="DL26" s="870"/>
      <c r="DM26" s="851"/>
      <c r="DN26" s="851"/>
      <c r="DO26" s="851"/>
      <c r="DP26" s="871"/>
      <c r="DQ26" s="870"/>
      <c r="DR26" s="851"/>
      <c r="DS26" s="851"/>
      <c r="DT26" s="851"/>
      <c r="DU26" s="871"/>
      <c r="DV26" s="872"/>
      <c r="DW26" s="873"/>
      <c r="DX26" s="873"/>
      <c r="DY26" s="873"/>
      <c r="DZ26" s="874"/>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4"/>
      <c r="AG27" s="905"/>
      <c r="AH27" s="905"/>
      <c r="AI27" s="905"/>
      <c r="AJ27" s="906"/>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6"/>
      <c r="BT27" s="857"/>
      <c r="BU27" s="857"/>
      <c r="BV27" s="857"/>
      <c r="BW27" s="857"/>
      <c r="BX27" s="857"/>
      <c r="BY27" s="857"/>
      <c r="BZ27" s="857"/>
      <c r="CA27" s="857"/>
      <c r="CB27" s="857"/>
      <c r="CC27" s="857"/>
      <c r="CD27" s="857"/>
      <c r="CE27" s="857"/>
      <c r="CF27" s="857"/>
      <c r="CG27" s="858"/>
      <c r="CH27" s="870"/>
      <c r="CI27" s="851"/>
      <c r="CJ27" s="851"/>
      <c r="CK27" s="851"/>
      <c r="CL27" s="871"/>
      <c r="CM27" s="870"/>
      <c r="CN27" s="851"/>
      <c r="CO27" s="851"/>
      <c r="CP27" s="851"/>
      <c r="CQ27" s="871"/>
      <c r="CR27" s="870"/>
      <c r="CS27" s="851"/>
      <c r="CT27" s="851"/>
      <c r="CU27" s="851"/>
      <c r="CV27" s="871"/>
      <c r="CW27" s="870"/>
      <c r="CX27" s="851"/>
      <c r="CY27" s="851"/>
      <c r="CZ27" s="851"/>
      <c r="DA27" s="871"/>
      <c r="DB27" s="870"/>
      <c r="DC27" s="851"/>
      <c r="DD27" s="851"/>
      <c r="DE27" s="851"/>
      <c r="DF27" s="871"/>
      <c r="DG27" s="870"/>
      <c r="DH27" s="851"/>
      <c r="DI27" s="851"/>
      <c r="DJ27" s="851"/>
      <c r="DK27" s="871"/>
      <c r="DL27" s="870"/>
      <c r="DM27" s="851"/>
      <c r="DN27" s="851"/>
      <c r="DO27" s="851"/>
      <c r="DP27" s="871"/>
      <c r="DQ27" s="870"/>
      <c r="DR27" s="851"/>
      <c r="DS27" s="851"/>
      <c r="DT27" s="851"/>
      <c r="DU27" s="871"/>
      <c r="DV27" s="872"/>
      <c r="DW27" s="873"/>
      <c r="DX27" s="873"/>
      <c r="DY27" s="873"/>
      <c r="DZ27" s="874"/>
      <c r="EA27" s="248"/>
    </row>
    <row r="28" spans="1:131" s="249" customFormat="1" ht="26.25" customHeight="1" thickTop="1" x14ac:dyDescent="0.15">
      <c r="A28" s="268">
        <v>1</v>
      </c>
      <c r="B28" s="817" t="s">
        <v>410</v>
      </c>
      <c r="C28" s="818"/>
      <c r="D28" s="818"/>
      <c r="E28" s="818"/>
      <c r="F28" s="818"/>
      <c r="G28" s="818"/>
      <c r="H28" s="818"/>
      <c r="I28" s="818"/>
      <c r="J28" s="818"/>
      <c r="K28" s="818"/>
      <c r="L28" s="818"/>
      <c r="M28" s="818"/>
      <c r="N28" s="818"/>
      <c r="O28" s="818"/>
      <c r="P28" s="819"/>
      <c r="Q28" s="913">
        <v>26205</v>
      </c>
      <c r="R28" s="914"/>
      <c r="S28" s="914"/>
      <c r="T28" s="914"/>
      <c r="U28" s="915"/>
      <c r="V28" s="822">
        <v>25977</v>
      </c>
      <c r="W28" s="914"/>
      <c r="X28" s="914"/>
      <c r="Y28" s="914"/>
      <c r="Z28" s="915"/>
      <c r="AA28" s="822">
        <v>228</v>
      </c>
      <c r="AB28" s="914"/>
      <c r="AC28" s="914"/>
      <c r="AD28" s="914"/>
      <c r="AE28" s="916"/>
      <c r="AF28" s="917">
        <v>228</v>
      </c>
      <c r="AG28" s="918"/>
      <c r="AH28" s="918"/>
      <c r="AI28" s="918"/>
      <c r="AJ28" s="919"/>
      <c r="AK28" s="920">
        <v>1955</v>
      </c>
      <c r="AL28" s="908"/>
      <c r="AM28" s="908"/>
      <c r="AN28" s="908"/>
      <c r="AO28" s="909"/>
      <c r="AP28" s="907">
        <v>10</v>
      </c>
      <c r="AQ28" s="908"/>
      <c r="AR28" s="908"/>
      <c r="AS28" s="908"/>
      <c r="AT28" s="909"/>
      <c r="AU28" s="907" t="s">
        <v>526</v>
      </c>
      <c r="AV28" s="908"/>
      <c r="AW28" s="908"/>
      <c r="AX28" s="908"/>
      <c r="AY28" s="909"/>
      <c r="AZ28" s="910" t="s">
        <v>526</v>
      </c>
      <c r="BA28" s="910"/>
      <c r="BB28" s="910"/>
      <c r="BC28" s="910"/>
      <c r="BD28" s="910"/>
      <c r="BE28" s="911"/>
      <c r="BF28" s="911"/>
      <c r="BG28" s="911"/>
      <c r="BH28" s="911"/>
      <c r="BI28" s="912"/>
      <c r="BJ28" s="254"/>
      <c r="BK28" s="254"/>
      <c r="BL28" s="254"/>
      <c r="BM28" s="254"/>
      <c r="BN28" s="254"/>
      <c r="BO28" s="267"/>
      <c r="BP28" s="267"/>
      <c r="BQ28" s="264">
        <v>22</v>
      </c>
      <c r="BR28" s="265"/>
      <c r="BS28" s="856"/>
      <c r="BT28" s="857"/>
      <c r="BU28" s="857"/>
      <c r="BV28" s="857"/>
      <c r="BW28" s="857"/>
      <c r="BX28" s="857"/>
      <c r="BY28" s="857"/>
      <c r="BZ28" s="857"/>
      <c r="CA28" s="857"/>
      <c r="CB28" s="857"/>
      <c r="CC28" s="857"/>
      <c r="CD28" s="857"/>
      <c r="CE28" s="857"/>
      <c r="CF28" s="857"/>
      <c r="CG28" s="858"/>
      <c r="CH28" s="870"/>
      <c r="CI28" s="851"/>
      <c r="CJ28" s="851"/>
      <c r="CK28" s="851"/>
      <c r="CL28" s="871"/>
      <c r="CM28" s="870"/>
      <c r="CN28" s="851"/>
      <c r="CO28" s="851"/>
      <c r="CP28" s="851"/>
      <c r="CQ28" s="871"/>
      <c r="CR28" s="870"/>
      <c r="CS28" s="851"/>
      <c r="CT28" s="851"/>
      <c r="CU28" s="851"/>
      <c r="CV28" s="871"/>
      <c r="CW28" s="870"/>
      <c r="CX28" s="851"/>
      <c r="CY28" s="851"/>
      <c r="CZ28" s="851"/>
      <c r="DA28" s="871"/>
      <c r="DB28" s="870"/>
      <c r="DC28" s="851"/>
      <c r="DD28" s="851"/>
      <c r="DE28" s="851"/>
      <c r="DF28" s="871"/>
      <c r="DG28" s="870"/>
      <c r="DH28" s="851"/>
      <c r="DI28" s="851"/>
      <c r="DJ28" s="851"/>
      <c r="DK28" s="871"/>
      <c r="DL28" s="870"/>
      <c r="DM28" s="851"/>
      <c r="DN28" s="851"/>
      <c r="DO28" s="851"/>
      <c r="DP28" s="871"/>
      <c r="DQ28" s="870"/>
      <c r="DR28" s="851"/>
      <c r="DS28" s="851"/>
      <c r="DT28" s="851"/>
      <c r="DU28" s="871"/>
      <c r="DV28" s="872"/>
      <c r="DW28" s="873"/>
      <c r="DX28" s="873"/>
      <c r="DY28" s="873"/>
      <c r="DZ28" s="874"/>
      <c r="EA28" s="248"/>
    </row>
    <row r="29" spans="1:131" s="249" customFormat="1" ht="26.25" customHeight="1" x14ac:dyDescent="0.15">
      <c r="A29" s="268">
        <v>2</v>
      </c>
      <c r="B29" s="841" t="s">
        <v>411</v>
      </c>
      <c r="C29" s="842"/>
      <c r="D29" s="842"/>
      <c r="E29" s="842"/>
      <c r="F29" s="842"/>
      <c r="G29" s="842"/>
      <c r="H29" s="842"/>
      <c r="I29" s="842"/>
      <c r="J29" s="842"/>
      <c r="K29" s="842"/>
      <c r="L29" s="842"/>
      <c r="M29" s="842"/>
      <c r="N29" s="842"/>
      <c r="O29" s="842"/>
      <c r="P29" s="843"/>
      <c r="Q29" s="921">
        <v>30007</v>
      </c>
      <c r="R29" s="848"/>
      <c r="S29" s="848"/>
      <c r="T29" s="848"/>
      <c r="U29" s="922"/>
      <c r="V29" s="846">
        <v>29497</v>
      </c>
      <c r="W29" s="848"/>
      <c r="X29" s="848"/>
      <c r="Y29" s="848"/>
      <c r="Z29" s="922"/>
      <c r="AA29" s="846">
        <v>510</v>
      </c>
      <c r="AB29" s="848"/>
      <c r="AC29" s="848"/>
      <c r="AD29" s="848"/>
      <c r="AE29" s="849"/>
      <c r="AF29" s="847">
        <v>510</v>
      </c>
      <c r="AG29" s="848"/>
      <c r="AH29" s="848"/>
      <c r="AI29" s="848"/>
      <c r="AJ29" s="849"/>
      <c r="AK29" s="925">
        <v>4379</v>
      </c>
      <c r="AL29" s="926"/>
      <c r="AM29" s="926"/>
      <c r="AN29" s="926"/>
      <c r="AO29" s="927"/>
      <c r="AP29" s="928" t="s">
        <v>526</v>
      </c>
      <c r="AQ29" s="926"/>
      <c r="AR29" s="926"/>
      <c r="AS29" s="926"/>
      <c r="AT29" s="927"/>
      <c r="AU29" s="928" t="s">
        <v>526</v>
      </c>
      <c r="AV29" s="926"/>
      <c r="AW29" s="926"/>
      <c r="AX29" s="926"/>
      <c r="AY29" s="927"/>
      <c r="AZ29" s="929" t="s">
        <v>526</v>
      </c>
      <c r="BA29" s="929"/>
      <c r="BB29" s="929"/>
      <c r="BC29" s="929"/>
      <c r="BD29" s="929"/>
      <c r="BE29" s="923"/>
      <c r="BF29" s="923"/>
      <c r="BG29" s="923"/>
      <c r="BH29" s="923"/>
      <c r="BI29" s="924"/>
      <c r="BJ29" s="254"/>
      <c r="BK29" s="254"/>
      <c r="BL29" s="254"/>
      <c r="BM29" s="254"/>
      <c r="BN29" s="254"/>
      <c r="BO29" s="267"/>
      <c r="BP29" s="267"/>
      <c r="BQ29" s="264">
        <v>23</v>
      </c>
      <c r="BR29" s="265"/>
      <c r="BS29" s="856"/>
      <c r="BT29" s="857"/>
      <c r="BU29" s="857"/>
      <c r="BV29" s="857"/>
      <c r="BW29" s="857"/>
      <c r="BX29" s="857"/>
      <c r="BY29" s="857"/>
      <c r="BZ29" s="857"/>
      <c r="CA29" s="857"/>
      <c r="CB29" s="857"/>
      <c r="CC29" s="857"/>
      <c r="CD29" s="857"/>
      <c r="CE29" s="857"/>
      <c r="CF29" s="857"/>
      <c r="CG29" s="858"/>
      <c r="CH29" s="870"/>
      <c r="CI29" s="851"/>
      <c r="CJ29" s="851"/>
      <c r="CK29" s="851"/>
      <c r="CL29" s="871"/>
      <c r="CM29" s="870"/>
      <c r="CN29" s="851"/>
      <c r="CO29" s="851"/>
      <c r="CP29" s="851"/>
      <c r="CQ29" s="871"/>
      <c r="CR29" s="870"/>
      <c r="CS29" s="851"/>
      <c r="CT29" s="851"/>
      <c r="CU29" s="851"/>
      <c r="CV29" s="871"/>
      <c r="CW29" s="870"/>
      <c r="CX29" s="851"/>
      <c r="CY29" s="851"/>
      <c r="CZ29" s="851"/>
      <c r="DA29" s="871"/>
      <c r="DB29" s="870"/>
      <c r="DC29" s="851"/>
      <c r="DD29" s="851"/>
      <c r="DE29" s="851"/>
      <c r="DF29" s="871"/>
      <c r="DG29" s="870"/>
      <c r="DH29" s="851"/>
      <c r="DI29" s="851"/>
      <c r="DJ29" s="851"/>
      <c r="DK29" s="871"/>
      <c r="DL29" s="870"/>
      <c r="DM29" s="851"/>
      <c r="DN29" s="851"/>
      <c r="DO29" s="851"/>
      <c r="DP29" s="871"/>
      <c r="DQ29" s="870"/>
      <c r="DR29" s="851"/>
      <c r="DS29" s="851"/>
      <c r="DT29" s="851"/>
      <c r="DU29" s="871"/>
      <c r="DV29" s="872"/>
      <c r="DW29" s="873"/>
      <c r="DX29" s="873"/>
      <c r="DY29" s="873"/>
      <c r="DZ29" s="874"/>
      <c r="EA29" s="248"/>
    </row>
    <row r="30" spans="1:131" s="249" customFormat="1" ht="26.25" customHeight="1" x14ac:dyDescent="0.15">
      <c r="A30" s="268">
        <v>3</v>
      </c>
      <c r="B30" s="841" t="s">
        <v>412</v>
      </c>
      <c r="C30" s="842"/>
      <c r="D30" s="842"/>
      <c r="E30" s="842"/>
      <c r="F30" s="842"/>
      <c r="G30" s="842"/>
      <c r="H30" s="842"/>
      <c r="I30" s="842"/>
      <c r="J30" s="842"/>
      <c r="K30" s="842"/>
      <c r="L30" s="842"/>
      <c r="M30" s="842"/>
      <c r="N30" s="842"/>
      <c r="O30" s="842"/>
      <c r="P30" s="843"/>
      <c r="Q30" s="921">
        <v>7006</v>
      </c>
      <c r="R30" s="848"/>
      <c r="S30" s="848"/>
      <c r="T30" s="848"/>
      <c r="U30" s="922"/>
      <c r="V30" s="846">
        <v>6971</v>
      </c>
      <c r="W30" s="848"/>
      <c r="X30" s="848"/>
      <c r="Y30" s="848"/>
      <c r="Z30" s="922"/>
      <c r="AA30" s="846">
        <v>35</v>
      </c>
      <c r="AB30" s="848"/>
      <c r="AC30" s="848"/>
      <c r="AD30" s="848"/>
      <c r="AE30" s="849"/>
      <c r="AF30" s="847">
        <v>35</v>
      </c>
      <c r="AG30" s="848"/>
      <c r="AH30" s="848"/>
      <c r="AI30" s="848"/>
      <c r="AJ30" s="849"/>
      <c r="AK30" s="925">
        <v>3797</v>
      </c>
      <c r="AL30" s="926"/>
      <c r="AM30" s="926"/>
      <c r="AN30" s="926"/>
      <c r="AO30" s="927"/>
      <c r="AP30" s="928" t="s">
        <v>526</v>
      </c>
      <c r="AQ30" s="926"/>
      <c r="AR30" s="926"/>
      <c r="AS30" s="926"/>
      <c r="AT30" s="927"/>
      <c r="AU30" s="928" t="s">
        <v>526</v>
      </c>
      <c r="AV30" s="926"/>
      <c r="AW30" s="926"/>
      <c r="AX30" s="926"/>
      <c r="AY30" s="927"/>
      <c r="AZ30" s="929" t="s">
        <v>526</v>
      </c>
      <c r="BA30" s="929"/>
      <c r="BB30" s="929"/>
      <c r="BC30" s="929"/>
      <c r="BD30" s="929"/>
      <c r="BE30" s="923"/>
      <c r="BF30" s="923"/>
      <c r="BG30" s="923"/>
      <c r="BH30" s="923"/>
      <c r="BI30" s="924"/>
      <c r="BJ30" s="254"/>
      <c r="BK30" s="254"/>
      <c r="BL30" s="254"/>
      <c r="BM30" s="254"/>
      <c r="BN30" s="254"/>
      <c r="BO30" s="267"/>
      <c r="BP30" s="267"/>
      <c r="BQ30" s="264">
        <v>24</v>
      </c>
      <c r="BR30" s="265"/>
      <c r="BS30" s="856"/>
      <c r="BT30" s="857"/>
      <c r="BU30" s="857"/>
      <c r="BV30" s="857"/>
      <c r="BW30" s="857"/>
      <c r="BX30" s="857"/>
      <c r="BY30" s="857"/>
      <c r="BZ30" s="857"/>
      <c r="CA30" s="857"/>
      <c r="CB30" s="857"/>
      <c r="CC30" s="857"/>
      <c r="CD30" s="857"/>
      <c r="CE30" s="857"/>
      <c r="CF30" s="857"/>
      <c r="CG30" s="858"/>
      <c r="CH30" s="870"/>
      <c r="CI30" s="851"/>
      <c r="CJ30" s="851"/>
      <c r="CK30" s="851"/>
      <c r="CL30" s="871"/>
      <c r="CM30" s="870"/>
      <c r="CN30" s="851"/>
      <c r="CO30" s="851"/>
      <c r="CP30" s="851"/>
      <c r="CQ30" s="871"/>
      <c r="CR30" s="870"/>
      <c r="CS30" s="851"/>
      <c r="CT30" s="851"/>
      <c r="CU30" s="851"/>
      <c r="CV30" s="871"/>
      <c r="CW30" s="870"/>
      <c r="CX30" s="851"/>
      <c r="CY30" s="851"/>
      <c r="CZ30" s="851"/>
      <c r="DA30" s="871"/>
      <c r="DB30" s="870"/>
      <c r="DC30" s="851"/>
      <c r="DD30" s="851"/>
      <c r="DE30" s="851"/>
      <c r="DF30" s="871"/>
      <c r="DG30" s="870"/>
      <c r="DH30" s="851"/>
      <c r="DI30" s="851"/>
      <c r="DJ30" s="851"/>
      <c r="DK30" s="871"/>
      <c r="DL30" s="870"/>
      <c r="DM30" s="851"/>
      <c r="DN30" s="851"/>
      <c r="DO30" s="851"/>
      <c r="DP30" s="871"/>
      <c r="DQ30" s="870"/>
      <c r="DR30" s="851"/>
      <c r="DS30" s="851"/>
      <c r="DT30" s="851"/>
      <c r="DU30" s="871"/>
      <c r="DV30" s="872"/>
      <c r="DW30" s="873"/>
      <c r="DX30" s="873"/>
      <c r="DY30" s="873"/>
      <c r="DZ30" s="874"/>
      <c r="EA30" s="248"/>
    </row>
    <row r="31" spans="1:131" s="249" customFormat="1" ht="26.25" customHeight="1" x14ac:dyDescent="0.15">
      <c r="A31" s="268">
        <v>4</v>
      </c>
      <c r="B31" s="841" t="s">
        <v>413</v>
      </c>
      <c r="C31" s="842"/>
      <c r="D31" s="842"/>
      <c r="E31" s="842"/>
      <c r="F31" s="842"/>
      <c r="G31" s="842"/>
      <c r="H31" s="842"/>
      <c r="I31" s="842"/>
      <c r="J31" s="842"/>
      <c r="K31" s="842"/>
      <c r="L31" s="842"/>
      <c r="M31" s="842"/>
      <c r="N31" s="842"/>
      <c r="O31" s="842"/>
      <c r="P31" s="843"/>
      <c r="Q31" s="921">
        <v>7145</v>
      </c>
      <c r="R31" s="848"/>
      <c r="S31" s="848"/>
      <c r="T31" s="848"/>
      <c r="U31" s="922"/>
      <c r="V31" s="846">
        <v>7044</v>
      </c>
      <c r="W31" s="848"/>
      <c r="X31" s="848"/>
      <c r="Y31" s="848"/>
      <c r="Z31" s="922"/>
      <c r="AA31" s="846">
        <v>101</v>
      </c>
      <c r="AB31" s="848"/>
      <c r="AC31" s="848"/>
      <c r="AD31" s="848"/>
      <c r="AE31" s="849"/>
      <c r="AF31" s="847">
        <v>4106</v>
      </c>
      <c r="AG31" s="848"/>
      <c r="AH31" s="848"/>
      <c r="AI31" s="848"/>
      <c r="AJ31" s="849"/>
      <c r="AK31" s="925">
        <v>632</v>
      </c>
      <c r="AL31" s="926"/>
      <c r="AM31" s="926"/>
      <c r="AN31" s="926"/>
      <c r="AO31" s="927"/>
      <c r="AP31" s="928">
        <v>15465</v>
      </c>
      <c r="AQ31" s="926"/>
      <c r="AR31" s="926"/>
      <c r="AS31" s="926"/>
      <c r="AT31" s="927"/>
      <c r="AU31" s="928">
        <v>3511</v>
      </c>
      <c r="AV31" s="926"/>
      <c r="AW31" s="926"/>
      <c r="AX31" s="926"/>
      <c r="AY31" s="927"/>
      <c r="AZ31" s="929" t="s">
        <v>526</v>
      </c>
      <c r="BA31" s="929"/>
      <c r="BB31" s="929"/>
      <c r="BC31" s="929"/>
      <c r="BD31" s="929"/>
      <c r="BE31" s="923" t="s">
        <v>414</v>
      </c>
      <c r="BF31" s="923"/>
      <c r="BG31" s="923"/>
      <c r="BH31" s="923"/>
      <c r="BI31" s="924"/>
      <c r="BJ31" s="254"/>
      <c r="BK31" s="254"/>
      <c r="BL31" s="254"/>
      <c r="BM31" s="254"/>
      <c r="BN31" s="254"/>
      <c r="BO31" s="267"/>
      <c r="BP31" s="267"/>
      <c r="BQ31" s="264">
        <v>25</v>
      </c>
      <c r="BR31" s="265"/>
      <c r="BS31" s="856"/>
      <c r="BT31" s="857"/>
      <c r="BU31" s="857"/>
      <c r="BV31" s="857"/>
      <c r="BW31" s="857"/>
      <c r="BX31" s="857"/>
      <c r="BY31" s="857"/>
      <c r="BZ31" s="857"/>
      <c r="CA31" s="857"/>
      <c r="CB31" s="857"/>
      <c r="CC31" s="857"/>
      <c r="CD31" s="857"/>
      <c r="CE31" s="857"/>
      <c r="CF31" s="857"/>
      <c r="CG31" s="858"/>
      <c r="CH31" s="870"/>
      <c r="CI31" s="851"/>
      <c r="CJ31" s="851"/>
      <c r="CK31" s="851"/>
      <c r="CL31" s="871"/>
      <c r="CM31" s="870"/>
      <c r="CN31" s="851"/>
      <c r="CO31" s="851"/>
      <c r="CP31" s="851"/>
      <c r="CQ31" s="871"/>
      <c r="CR31" s="870"/>
      <c r="CS31" s="851"/>
      <c r="CT31" s="851"/>
      <c r="CU31" s="851"/>
      <c r="CV31" s="871"/>
      <c r="CW31" s="870"/>
      <c r="CX31" s="851"/>
      <c r="CY31" s="851"/>
      <c r="CZ31" s="851"/>
      <c r="DA31" s="871"/>
      <c r="DB31" s="870"/>
      <c r="DC31" s="851"/>
      <c r="DD31" s="851"/>
      <c r="DE31" s="851"/>
      <c r="DF31" s="871"/>
      <c r="DG31" s="870"/>
      <c r="DH31" s="851"/>
      <c r="DI31" s="851"/>
      <c r="DJ31" s="851"/>
      <c r="DK31" s="871"/>
      <c r="DL31" s="870"/>
      <c r="DM31" s="851"/>
      <c r="DN31" s="851"/>
      <c r="DO31" s="851"/>
      <c r="DP31" s="871"/>
      <c r="DQ31" s="870"/>
      <c r="DR31" s="851"/>
      <c r="DS31" s="851"/>
      <c r="DT31" s="851"/>
      <c r="DU31" s="871"/>
      <c r="DV31" s="872"/>
      <c r="DW31" s="873"/>
      <c r="DX31" s="873"/>
      <c r="DY31" s="873"/>
      <c r="DZ31" s="874"/>
      <c r="EA31" s="248"/>
    </row>
    <row r="32" spans="1:131" s="249" customFormat="1" ht="26.25" customHeight="1" x14ac:dyDescent="0.15">
      <c r="A32" s="268">
        <v>5</v>
      </c>
      <c r="B32" s="841" t="s">
        <v>415</v>
      </c>
      <c r="C32" s="842"/>
      <c r="D32" s="842"/>
      <c r="E32" s="842"/>
      <c r="F32" s="842"/>
      <c r="G32" s="842"/>
      <c r="H32" s="842"/>
      <c r="I32" s="842"/>
      <c r="J32" s="842"/>
      <c r="K32" s="842"/>
      <c r="L32" s="842"/>
      <c r="M32" s="842"/>
      <c r="N32" s="842"/>
      <c r="O32" s="842"/>
      <c r="P32" s="843"/>
      <c r="Q32" s="921">
        <v>22</v>
      </c>
      <c r="R32" s="848"/>
      <c r="S32" s="848"/>
      <c r="T32" s="848"/>
      <c r="U32" s="922"/>
      <c r="V32" s="846">
        <v>17</v>
      </c>
      <c r="W32" s="848"/>
      <c r="X32" s="848"/>
      <c r="Y32" s="848"/>
      <c r="Z32" s="922"/>
      <c r="AA32" s="846">
        <v>4</v>
      </c>
      <c r="AB32" s="848"/>
      <c r="AC32" s="848"/>
      <c r="AD32" s="848"/>
      <c r="AE32" s="849"/>
      <c r="AF32" s="847">
        <v>175</v>
      </c>
      <c r="AG32" s="848"/>
      <c r="AH32" s="848"/>
      <c r="AI32" s="848"/>
      <c r="AJ32" s="849"/>
      <c r="AK32" s="925" t="s">
        <v>526</v>
      </c>
      <c r="AL32" s="926"/>
      <c r="AM32" s="926"/>
      <c r="AN32" s="926"/>
      <c r="AO32" s="927"/>
      <c r="AP32" s="928" t="s">
        <v>526</v>
      </c>
      <c r="AQ32" s="926"/>
      <c r="AR32" s="926"/>
      <c r="AS32" s="926"/>
      <c r="AT32" s="927"/>
      <c r="AU32" s="928" t="s">
        <v>526</v>
      </c>
      <c r="AV32" s="926"/>
      <c r="AW32" s="926"/>
      <c r="AX32" s="926"/>
      <c r="AY32" s="927"/>
      <c r="AZ32" s="929" t="s">
        <v>526</v>
      </c>
      <c r="BA32" s="929"/>
      <c r="BB32" s="929"/>
      <c r="BC32" s="929"/>
      <c r="BD32" s="929"/>
      <c r="BE32" s="923" t="s">
        <v>414</v>
      </c>
      <c r="BF32" s="923"/>
      <c r="BG32" s="923"/>
      <c r="BH32" s="923"/>
      <c r="BI32" s="924"/>
      <c r="BJ32" s="254"/>
      <c r="BK32" s="254"/>
      <c r="BL32" s="254"/>
      <c r="BM32" s="254"/>
      <c r="BN32" s="254"/>
      <c r="BO32" s="267"/>
      <c r="BP32" s="267"/>
      <c r="BQ32" s="264">
        <v>26</v>
      </c>
      <c r="BR32" s="265"/>
      <c r="BS32" s="856"/>
      <c r="BT32" s="857"/>
      <c r="BU32" s="857"/>
      <c r="BV32" s="857"/>
      <c r="BW32" s="857"/>
      <c r="BX32" s="857"/>
      <c r="BY32" s="857"/>
      <c r="BZ32" s="857"/>
      <c r="CA32" s="857"/>
      <c r="CB32" s="857"/>
      <c r="CC32" s="857"/>
      <c r="CD32" s="857"/>
      <c r="CE32" s="857"/>
      <c r="CF32" s="857"/>
      <c r="CG32" s="858"/>
      <c r="CH32" s="870"/>
      <c r="CI32" s="851"/>
      <c r="CJ32" s="851"/>
      <c r="CK32" s="851"/>
      <c r="CL32" s="871"/>
      <c r="CM32" s="870"/>
      <c r="CN32" s="851"/>
      <c r="CO32" s="851"/>
      <c r="CP32" s="851"/>
      <c r="CQ32" s="871"/>
      <c r="CR32" s="870"/>
      <c r="CS32" s="851"/>
      <c r="CT32" s="851"/>
      <c r="CU32" s="851"/>
      <c r="CV32" s="871"/>
      <c r="CW32" s="870"/>
      <c r="CX32" s="851"/>
      <c r="CY32" s="851"/>
      <c r="CZ32" s="851"/>
      <c r="DA32" s="871"/>
      <c r="DB32" s="870"/>
      <c r="DC32" s="851"/>
      <c r="DD32" s="851"/>
      <c r="DE32" s="851"/>
      <c r="DF32" s="871"/>
      <c r="DG32" s="870"/>
      <c r="DH32" s="851"/>
      <c r="DI32" s="851"/>
      <c r="DJ32" s="851"/>
      <c r="DK32" s="871"/>
      <c r="DL32" s="870"/>
      <c r="DM32" s="851"/>
      <c r="DN32" s="851"/>
      <c r="DO32" s="851"/>
      <c r="DP32" s="871"/>
      <c r="DQ32" s="870"/>
      <c r="DR32" s="851"/>
      <c r="DS32" s="851"/>
      <c r="DT32" s="851"/>
      <c r="DU32" s="871"/>
      <c r="DV32" s="872"/>
      <c r="DW32" s="873"/>
      <c r="DX32" s="873"/>
      <c r="DY32" s="873"/>
      <c r="DZ32" s="874"/>
      <c r="EA32" s="248"/>
    </row>
    <row r="33" spans="1:131" s="249" customFormat="1" ht="26.25" customHeight="1" x14ac:dyDescent="0.15">
      <c r="A33" s="268">
        <v>6</v>
      </c>
      <c r="B33" s="841" t="s">
        <v>416</v>
      </c>
      <c r="C33" s="842"/>
      <c r="D33" s="842"/>
      <c r="E33" s="842"/>
      <c r="F33" s="842"/>
      <c r="G33" s="842"/>
      <c r="H33" s="842"/>
      <c r="I33" s="842"/>
      <c r="J33" s="842"/>
      <c r="K33" s="842"/>
      <c r="L33" s="842"/>
      <c r="M33" s="842"/>
      <c r="N33" s="842"/>
      <c r="O33" s="842"/>
      <c r="P33" s="843"/>
      <c r="Q33" s="921">
        <v>149</v>
      </c>
      <c r="R33" s="848"/>
      <c r="S33" s="848"/>
      <c r="T33" s="848"/>
      <c r="U33" s="922"/>
      <c r="V33" s="846">
        <v>178</v>
      </c>
      <c r="W33" s="848"/>
      <c r="X33" s="848"/>
      <c r="Y33" s="848"/>
      <c r="Z33" s="922"/>
      <c r="AA33" s="846">
        <v>-29</v>
      </c>
      <c r="AB33" s="848"/>
      <c r="AC33" s="848"/>
      <c r="AD33" s="848"/>
      <c r="AE33" s="849"/>
      <c r="AF33" s="847">
        <v>97</v>
      </c>
      <c r="AG33" s="848"/>
      <c r="AH33" s="848"/>
      <c r="AI33" s="848"/>
      <c r="AJ33" s="849"/>
      <c r="AK33" s="925" t="s">
        <v>526</v>
      </c>
      <c r="AL33" s="926"/>
      <c r="AM33" s="926"/>
      <c r="AN33" s="926"/>
      <c r="AO33" s="927"/>
      <c r="AP33" s="928">
        <v>18</v>
      </c>
      <c r="AQ33" s="926"/>
      <c r="AR33" s="926"/>
      <c r="AS33" s="926"/>
      <c r="AT33" s="927"/>
      <c r="AU33" s="928">
        <v>6</v>
      </c>
      <c r="AV33" s="926"/>
      <c r="AW33" s="926"/>
      <c r="AX33" s="926"/>
      <c r="AY33" s="927"/>
      <c r="AZ33" s="929" t="s">
        <v>526</v>
      </c>
      <c r="BA33" s="929"/>
      <c r="BB33" s="929"/>
      <c r="BC33" s="929"/>
      <c r="BD33" s="929"/>
      <c r="BE33" s="923" t="s">
        <v>417</v>
      </c>
      <c r="BF33" s="923"/>
      <c r="BG33" s="923"/>
      <c r="BH33" s="923"/>
      <c r="BI33" s="924"/>
      <c r="BJ33" s="254"/>
      <c r="BK33" s="254"/>
      <c r="BL33" s="254"/>
      <c r="BM33" s="254"/>
      <c r="BN33" s="254"/>
      <c r="BO33" s="267"/>
      <c r="BP33" s="267"/>
      <c r="BQ33" s="264">
        <v>27</v>
      </c>
      <c r="BR33" s="265"/>
      <c r="BS33" s="856"/>
      <c r="BT33" s="857"/>
      <c r="BU33" s="857"/>
      <c r="BV33" s="857"/>
      <c r="BW33" s="857"/>
      <c r="BX33" s="857"/>
      <c r="BY33" s="857"/>
      <c r="BZ33" s="857"/>
      <c r="CA33" s="857"/>
      <c r="CB33" s="857"/>
      <c r="CC33" s="857"/>
      <c r="CD33" s="857"/>
      <c r="CE33" s="857"/>
      <c r="CF33" s="857"/>
      <c r="CG33" s="858"/>
      <c r="CH33" s="870"/>
      <c r="CI33" s="851"/>
      <c r="CJ33" s="851"/>
      <c r="CK33" s="851"/>
      <c r="CL33" s="871"/>
      <c r="CM33" s="870"/>
      <c r="CN33" s="851"/>
      <c r="CO33" s="851"/>
      <c r="CP33" s="851"/>
      <c r="CQ33" s="871"/>
      <c r="CR33" s="870"/>
      <c r="CS33" s="851"/>
      <c r="CT33" s="851"/>
      <c r="CU33" s="851"/>
      <c r="CV33" s="871"/>
      <c r="CW33" s="870"/>
      <c r="CX33" s="851"/>
      <c r="CY33" s="851"/>
      <c r="CZ33" s="851"/>
      <c r="DA33" s="871"/>
      <c r="DB33" s="870"/>
      <c r="DC33" s="851"/>
      <c r="DD33" s="851"/>
      <c r="DE33" s="851"/>
      <c r="DF33" s="871"/>
      <c r="DG33" s="870"/>
      <c r="DH33" s="851"/>
      <c r="DI33" s="851"/>
      <c r="DJ33" s="851"/>
      <c r="DK33" s="871"/>
      <c r="DL33" s="870"/>
      <c r="DM33" s="851"/>
      <c r="DN33" s="851"/>
      <c r="DO33" s="851"/>
      <c r="DP33" s="871"/>
      <c r="DQ33" s="870"/>
      <c r="DR33" s="851"/>
      <c r="DS33" s="851"/>
      <c r="DT33" s="851"/>
      <c r="DU33" s="871"/>
      <c r="DV33" s="872"/>
      <c r="DW33" s="873"/>
      <c r="DX33" s="873"/>
      <c r="DY33" s="873"/>
      <c r="DZ33" s="874"/>
      <c r="EA33" s="248"/>
    </row>
    <row r="34" spans="1:131" s="249" customFormat="1" ht="26.25" customHeight="1" x14ac:dyDescent="0.15">
      <c r="A34" s="268">
        <v>7</v>
      </c>
      <c r="B34" s="841" t="s">
        <v>418</v>
      </c>
      <c r="C34" s="842"/>
      <c r="D34" s="842"/>
      <c r="E34" s="842"/>
      <c r="F34" s="842"/>
      <c r="G34" s="842"/>
      <c r="H34" s="842"/>
      <c r="I34" s="842"/>
      <c r="J34" s="842"/>
      <c r="K34" s="842"/>
      <c r="L34" s="842"/>
      <c r="M34" s="842"/>
      <c r="N34" s="842"/>
      <c r="O34" s="842"/>
      <c r="P34" s="843"/>
      <c r="Q34" s="921">
        <v>10417</v>
      </c>
      <c r="R34" s="848"/>
      <c r="S34" s="848"/>
      <c r="T34" s="848"/>
      <c r="U34" s="922"/>
      <c r="V34" s="846">
        <v>9187</v>
      </c>
      <c r="W34" s="848"/>
      <c r="X34" s="848"/>
      <c r="Y34" s="848"/>
      <c r="Z34" s="922"/>
      <c r="AA34" s="846">
        <v>1231</v>
      </c>
      <c r="AB34" s="848"/>
      <c r="AC34" s="848"/>
      <c r="AD34" s="848"/>
      <c r="AE34" s="849"/>
      <c r="AF34" s="847">
        <v>475</v>
      </c>
      <c r="AG34" s="848"/>
      <c r="AH34" s="848"/>
      <c r="AI34" s="848"/>
      <c r="AJ34" s="849"/>
      <c r="AK34" s="925">
        <v>4949</v>
      </c>
      <c r="AL34" s="926"/>
      <c r="AM34" s="926"/>
      <c r="AN34" s="926"/>
      <c r="AO34" s="927"/>
      <c r="AP34" s="928">
        <v>63558</v>
      </c>
      <c r="AQ34" s="926"/>
      <c r="AR34" s="926"/>
      <c r="AS34" s="926"/>
      <c r="AT34" s="927"/>
      <c r="AU34" s="928">
        <v>57711</v>
      </c>
      <c r="AV34" s="926"/>
      <c r="AW34" s="926"/>
      <c r="AX34" s="926"/>
      <c r="AY34" s="927"/>
      <c r="AZ34" s="929" t="s">
        <v>526</v>
      </c>
      <c r="BA34" s="929"/>
      <c r="BB34" s="929"/>
      <c r="BC34" s="929"/>
      <c r="BD34" s="929"/>
      <c r="BE34" s="923" t="s">
        <v>419</v>
      </c>
      <c r="BF34" s="923"/>
      <c r="BG34" s="923"/>
      <c r="BH34" s="923"/>
      <c r="BI34" s="924"/>
      <c r="BJ34" s="254"/>
      <c r="BK34" s="254"/>
      <c r="BL34" s="254"/>
      <c r="BM34" s="254"/>
      <c r="BN34" s="254"/>
      <c r="BO34" s="267"/>
      <c r="BP34" s="267"/>
      <c r="BQ34" s="264">
        <v>28</v>
      </c>
      <c r="BR34" s="265"/>
      <c r="BS34" s="856"/>
      <c r="BT34" s="857"/>
      <c r="BU34" s="857"/>
      <c r="BV34" s="857"/>
      <c r="BW34" s="857"/>
      <c r="BX34" s="857"/>
      <c r="BY34" s="857"/>
      <c r="BZ34" s="857"/>
      <c r="CA34" s="857"/>
      <c r="CB34" s="857"/>
      <c r="CC34" s="857"/>
      <c r="CD34" s="857"/>
      <c r="CE34" s="857"/>
      <c r="CF34" s="857"/>
      <c r="CG34" s="858"/>
      <c r="CH34" s="870"/>
      <c r="CI34" s="851"/>
      <c r="CJ34" s="851"/>
      <c r="CK34" s="851"/>
      <c r="CL34" s="871"/>
      <c r="CM34" s="870"/>
      <c r="CN34" s="851"/>
      <c r="CO34" s="851"/>
      <c r="CP34" s="851"/>
      <c r="CQ34" s="871"/>
      <c r="CR34" s="870"/>
      <c r="CS34" s="851"/>
      <c r="CT34" s="851"/>
      <c r="CU34" s="851"/>
      <c r="CV34" s="871"/>
      <c r="CW34" s="870"/>
      <c r="CX34" s="851"/>
      <c r="CY34" s="851"/>
      <c r="CZ34" s="851"/>
      <c r="DA34" s="871"/>
      <c r="DB34" s="870"/>
      <c r="DC34" s="851"/>
      <c r="DD34" s="851"/>
      <c r="DE34" s="851"/>
      <c r="DF34" s="871"/>
      <c r="DG34" s="870"/>
      <c r="DH34" s="851"/>
      <c r="DI34" s="851"/>
      <c r="DJ34" s="851"/>
      <c r="DK34" s="871"/>
      <c r="DL34" s="870"/>
      <c r="DM34" s="851"/>
      <c r="DN34" s="851"/>
      <c r="DO34" s="851"/>
      <c r="DP34" s="871"/>
      <c r="DQ34" s="870"/>
      <c r="DR34" s="851"/>
      <c r="DS34" s="851"/>
      <c r="DT34" s="851"/>
      <c r="DU34" s="871"/>
      <c r="DV34" s="872"/>
      <c r="DW34" s="873"/>
      <c r="DX34" s="873"/>
      <c r="DY34" s="873"/>
      <c r="DZ34" s="874"/>
      <c r="EA34" s="248"/>
    </row>
    <row r="35" spans="1:131" s="249" customFormat="1" ht="26.25" customHeight="1" x14ac:dyDescent="0.15">
      <c r="A35" s="268">
        <v>8</v>
      </c>
      <c r="B35" s="841" t="s">
        <v>420</v>
      </c>
      <c r="C35" s="842"/>
      <c r="D35" s="842"/>
      <c r="E35" s="842"/>
      <c r="F35" s="842"/>
      <c r="G35" s="842"/>
      <c r="H35" s="842"/>
      <c r="I35" s="842"/>
      <c r="J35" s="842"/>
      <c r="K35" s="842"/>
      <c r="L35" s="842"/>
      <c r="M35" s="842"/>
      <c r="N35" s="842"/>
      <c r="O35" s="842"/>
      <c r="P35" s="843"/>
      <c r="Q35" s="921">
        <v>59199</v>
      </c>
      <c r="R35" s="848"/>
      <c r="S35" s="848"/>
      <c r="T35" s="848"/>
      <c r="U35" s="922"/>
      <c r="V35" s="846">
        <v>57571</v>
      </c>
      <c r="W35" s="848"/>
      <c r="X35" s="848"/>
      <c r="Y35" s="848"/>
      <c r="Z35" s="922"/>
      <c r="AA35" s="846">
        <v>1628</v>
      </c>
      <c r="AB35" s="848"/>
      <c r="AC35" s="848"/>
      <c r="AD35" s="848"/>
      <c r="AE35" s="849"/>
      <c r="AF35" s="847">
        <v>7435</v>
      </c>
      <c r="AG35" s="848"/>
      <c r="AH35" s="848"/>
      <c r="AI35" s="848"/>
      <c r="AJ35" s="849"/>
      <c r="AK35" s="925" t="s">
        <v>526</v>
      </c>
      <c r="AL35" s="926"/>
      <c r="AM35" s="926"/>
      <c r="AN35" s="926"/>
      <c r="AO35" s="927"/>
      <c r="AP35" s="928" t="s">
        <v>526</v>
      </c>
      <c r="AQ35" s="926"/>
      <c r="AR35" s="926"/>
      <c r="AS35" s="926"/>
      <c r="AT35" s="927"/>
      <c r="AU35" s="928" t="s">
        <v>526</v>
      </c>
      <c r="AV35" s="926"/>
      <c r="AW35" s="926"/>
      <c r="AX35" s="926"/>
      <c r="AY35" s="927"/>
      <c r="AZ35" s="929" t="s">
        <v>526</v>
      </c>
      <c r="BA35" s="929"/>
      <c r="BB35" s="929"/>
      <c r="BC35" s="929"/>
      <c r="BD35" s="929"/>
      <c r="BE35" s="923" t="s">
        <v>414</v>
      </c>
      <c r="BF35" s="923"/>
      <c r="BG35" s="923"/>
      <c r="BH35" s="923"/>
      <c r="BI35" s="924"/>
      <c r="BJ35" s="254"/>
      <c r="BK35" s="254"/>
      <c r="BL35" s="254"/>
      <c r="BM35" s="254"/>
      <c r="BN35" s="254"/>
      <c r="BO35" s="267"/>
      <c r="BP35" s="267"/>
      <c r="BQ35" s="264">
        <v>29</v>
      </c>
      <c r="BR35" s="265"/>
      <c r="BS35" s="856"/>
      <c r="BT35" s="857"/>
      <c r="BU35" s="857"/>
      <c r="BV35" s="857"/>
      <c r="BW35" s="857"/>
      <c r="BX35" s="857"/>
      <c r="BY35" s="857"/>
      <c r="BZ35" s="857"/>
      <c r="CA35" s="857"/>
      <c r="CB35" s="857"/>
      <c r="CC35" s="857"/>
      <c r="CD35" s="857"/>
      <c r="CE35" s="857"/>
      <c r="CF35" s="857"/>
      <c r="CG35" s="858"/>
      <c r="CH35" s="870"/>
      <c r="CI35" s="851"/>
      <c r="CJ35" s="851"/>
      <c r="CK35" s="851"/>
      <c r="CL35" s="871"/>
      <c r="CM35" s="870"/>
      <c r="CN35" s="851"/>
      <c r="CO35" s="851"/>
      <c r="CP35" s="851"/>
      <c r="CQ35" s="871"/>
      <c r="CR35" s="870"/>
      <c r="CS35" s="851"/>
      <c r="CT35" s="851"/>
      <c r="CU35" s="851"/>
      <c r="CV35" s="871"/>
      <c r="CW35" s="870"/>
      <c r="CX35" s="851"/>
      <c r="CY35" s="851"/>
      <c r="CZ35" s="851"/>
      <c r="DA35" s="871"/>
      <c r="DB35" s="870"/>
      <c r="DC35" s="851"/>
      <c r="DD35" s="851"/>
      <c r="DE35" s="851"/>
      <c r="DF35" s="871"/>
      <c r="DG35" s="870"/>
      <c r="DH35" s="851"/>
      <c r="DI35" s="851"/>
      <c r="DJ35" s="851"/>
      <c r="DK35" s="871"/>
      <c r="DL35" s="870"/>
      <c r="DM35" s="851"/>
      <c r="DN35" s="851"/>
      <c r="DO35" s="851"/>
      <c r="DP35" s="871"/>
      <c r="DQ35" s="870"/>
      <c r="DR35" s="851"/>
      <c r="DS35" s="851"/>
      <c r="DT35" s="851"/>
      <c r="DU35" s="871"/>
      <c r="DV35" s="872"/>
      <c r="DW35" s="873"/>
      <c r="DX35" s="873"/>
      <c r="DY35" s="873"/>
      <c r="DZ35" s="874"/>
      <c r="EA35" s="248"/>
    </row>
    <row r="36" spans="1:131" s="249" customFormat="1" ht="26.25" customHeight="1" x14ac:dyDescent="0.15">
      <c r="A36" s="268">
        <v>9</v>
      </c>
      <c r="B36" s="841" t="s">
        <v>421</v>
      </c>
      <c r="C36" s="842"/>
      <c r="D36" s="842"/>
      <c r="E36" s="842"/>
      <c r="F36" s="842"/>
      <c r="G36" s="842"/>
      <c r="H36" s="842"/>
      <c r="I36" s="842"/>
      <c r="J36" s="842"/>
      <c r="K36" s="842"/>
      <c r="L36" s="842"/>
      <c r="M36" s="842"/>
      <c r="N36" s="842"/>
      <c r="O36" s="842"/>
      <c r="P36" s="843"/>
      <c r="Q36" s="921">
        <v>601</v>
      </c>
      <c r="R36" s="848"/>
      <c r="S36" s="848"/>
      <c r="T36" s="848"/>
      <c r="U36" s="922"/>
      <c r="V36" s="846">
        <v>601</v>
      </c>
      <c r="W36" s="848"/>
      <c r="X36" s="848"/>
      <c r="Y36" s="848"/>
      <c r="Z36" s="922"/>
      <c r="AA36" s="846">
        <v>0</v>
      </c>
      <c r="AB36" s="848"/>
      <c r="AC36" s="848"/>
      <c r="AD36" s="848"/>
      <c r="AE36" s="849"/>
      <c r="AF36" s="847" t="s">
        <v>393</v>
      </c>
      <c r="AG36" s="848"/>
      <c r="AH36" s="848"/>
      <c r="AI36" s="848"/>
      <c r="AJ36" s="849"/>
      <c r="AK36" s="925">
        <v>437</v>
      </c>
      <c r="AL36" s="926"/>
      <c r="AM36" s="926"/>
      <c r="AN36" s="926"/>
      <c r="AO36" s="927"/>
      <c r="AP36" s="928">
        <v>2146</v>
      </c>
      <c r="AQ36" s="926"/>
      <c r="AR36" s="926"/>
      <c r="AS36" s="926"/>
      <c r="AT36" s="927"/>
      <c r="AU36" s="928">
        <v>2129</v>
      </c>
      <c r="AV36" s="926"/>
      <c r="AW36" s="926"/>
      <c r="AX36" s="926"/>
      <c r="AY36" s="927"/>
      <c r="AZ36" s="929" t="s">
        <v>526</v>
      </c>
      <c r="BA36" s="929"/>
      <c r="BB36" s="929"/>
      <c r="BC36" s="929"/>
      <c r="BD36" s="929"/>
      <c r="BE36" s="923" t="s">
        <v>422</v>
      </c>
      <c r="BF36" s="923"/>
      <c r="BG36" s="923"/>
      <c r="BH36" s="923"/>
      <c r="BI36" s="924"/>
      <c r="BJ36" s="254"/>
      <c r="BK36" s="254"/>
      <c r="BL36" s="254"/>
      <c r="BM36" s="254"/>
      <c r="BN36" s="254"/>
      <c r="BO36" s="267"/>
      <c r="BP36" s="267"/>
      <c r="BQ36" s="264">
        <v>30</v>
      </c>
      <c r="BR36" s="265"/>
      <c r="BS36" s="856"/>
      <c r="BT36" s="857"/>
      <c r="BU36" s="857"/>
      <c r="BV36" s="857"/>
      <c r="BW36" s="857"/>
      <c r="BX36" s="857"/>
      <c r="BY36" s="857"/>
      <c r="BZ36" s="857"/>
      <c r="CA36" s="857"/>
      <c r="CB36" s="857"/>
      <c r="CC36" s="857"/>
      <c r="CD36" s="857"/>
      <c r="CE36" s="857"/>
      <c r="CF36" s="857"/>
      <c r="CG36" s="858"/>
      <c r="CH36" s="870"/>
      <c r="CI36" s="851"/>
      <c r="CJ36" s="851"/>
      <c r="CK36" s="851"/>
      <c r="CL36" s="871"/>
      <c r="CM36" s="870"/>
      <c r="CN36" s="851"/>
      <c r="CO36" s="851"/>
      <c r="CP36" s="851"/>
      <c r="CQ36" s="871"/>
      <c r="CR36" s="870"/>
      <c r="CS36" s="851"/>
      <c r="CT36" s="851"/>
      <c r="CU36" s="851"/>
      <c r="CV36" s="871"/>
      <c r="CW36" s="870"/>
      <c r="CX36" s="851"/>
      <c r="CY36" s="851"/>
      <c r="CZ36" s="851"/>
      <c r="DA36" s="871"/>
      <c r="DB36" s="870"/>
      <c r="DC36" s="851"/>
      <c r="DD36" s="851"/>
      <c r="DE36" s="851"/>
      <c r="DF36" s="871"/>
      <c r="DG36" s="870"/>
      <c r="DH36" s="851"/>
      <c r="DI36" s="851"/>
      <c r="DJ36" s="851"/>
      <c r="DK36" s="871"/>
      <c r="DL36" s="870"/>
      <c r="DM36" s="851"/>
      <c r="DN36" s="851"/>
      <c r="DO36" s="851"/>
      <c r="DP36" s="871"/>
      <c r="DQ36" s="870"/>
      <c r="DR36" s="851"/>
      <c r="DS36" s="851"/>
      <c r="DT36" s="851"/>
      <c r="DU36" s="871"/>
      <c r="DV36" s="872"/>
      <c r="DW36" s="873"/>
      <c r="DX36" s="873"/>
      <c r="DY36" s="873"/>
      <c r="DZ36" s="874"/>
      <c r="EA36" s="248"/>
    </row>
    <row r="37" spans="1:131" s="249" customFormat="1" ht="26.25" customHeight="1" x14ac:dyDescent="0.15">
      <c r="A37" s="268">
        <v>10</v>
      </c>
      <c r="B37" s="841" t="s">
        <v>423</v>
      </c>
      <c r="C37" s="842"/>
      <c r="D37" s="842"/>
      <c r="E37" s="842"/>
      <c r="F37" s="842"/>
      <c r="G37" s="842"/>
      <c r="H37" s="842"/>
      <c r="I37" s="842"/>
      <c r="J37" s="842"/>
      <c r="K37" s="842"/>
      <c r="L37" s="842"/>
      <c r="M37" s="842"/>
      <c r="N37" s="842"/>
      <c r="O37" s="842"/>
      <c r="P37" s="843"/>
      <c r="Q37" s="921">
        <v>441</v>
      </c>
      <c r="R37" s="848"/>
      <c r="S37" s="848"/>
      <c r="T37" s="848"/>
      <c r="U37" s="922"/>
      <c r="V37" s="846">
        <v>441</v>
      </c>
      <c r="W37" s="848"/>
      <c r="X37" s="848"/>
      <c r="Y37" s="848"/>
      <c r="Z37" s="922"/>
      <c r="AA37" s="846">
        <v>0</v>
      </c>
      <c r="AB37" s="848"/>
      <c r="AC37" s="848"/>
      <c r="AD37" s="848"/>
      <c r="AE37" s="849"/>
      <c r="AF37" s="847" t="s">
        <v>183</v>
      </c>
      <c r="AG37" s="848"/>
      <c r="AH37" s="848"/>
      <c r="AI37" s="848"/>
      <c r="AJ37" s="849"/>
      <c r="AK37" s="925">
        <v>271</v>
      </c>
      <c r="AL37" s="926"/>
      <c r="AM37" s="926"/>
      <c r="AN37" s="926"/>
      <c r="AO37" s="927"/>
      <c r="AP37" s="928">
        <v>190</v>
      </c>
      <c r="AQ37" s="926"/>
      <c r="AR37" s="926"/>
      <c r="AS37" s="926"/>
      <c r="AT37" s="927"/>
      <c r="AU37" s="928">
        <v>186</v>
      </c>
      <c r="AV37" s="926"/>
      <c r="AW37" s="926"/>
      <c r="AX37" s="926"/>
      <c r="AY37" s="927"/>
      <c r="AZ37" s="929" t="s">
        <v>526</v>
      </c>
      <c r="BA37" s="929"/>
      <c r="BB37" s="929"/>
      <c r="BC37" s="929"/>
      <c r="BD37" s="929"/>
      <c r="BE37" s="923" t="s">
        <v>422</v>
      </c>
      <c r="BF37" s="923"/>
      <c r="BG37" s="923"/>
      <c r="BH37" s="923"/>
      <c r="BI37" s="924"/>
      <c r="BJ37" s="254"/>
      <c r="BK37" s="254"/>
      <c r="BL37" s="254"/>
      <c r="BM37" s="254"/>
      <c r="BN37" s="254"/>
      <c r="BO37" s="267"/>
      <c r="BP37" s="267"/>
      <c r="BQ37" s="264">
        <v>31</v>
      </c>
      <c r="BR37" s="265"/>
      <c r="BS37" s="856"/>
      <c r="BT37" s="857"/>
      <c r="BU37" s="857"/>
      <c r="BV37" s="857"/>
      <c r="BW37" s="857"/>
      <c r="BX37" s="857"/>
      <c r="BY37" s="857"/>
      <c r="BZ37" s="857"/>
      <c r="CA37" s="857"/>
      <c r="CB37" s="857"/>
      <c r="CC37" s="857"/>
      <c r="CD37" s="857"/>
      <c r="CE37" s="857"/>
      <c r="CF37" s="857"/>
      <c r="CG37" s="858"/>
      <c r="CH37" s="870"/>
      <c r="CI37" s="851"/>
      <c r="CJ37" s="851"/>
      <c r="CK37" s="851"/>
      <c r="CL37" s="871"/>
      <c r="CM37" s="870"/>
      <c r="CN37" s="851"/>
      <c r="CO37" s="851"/>
      <c r="CP37" s="851"/>
      <c r="CQ37" s="871"/>
      <c r="CR37" s="870"/>
      <c r="CS37" s="851"/>
      <c r="CT37" s="851"/>
      <c r="CU37" s="851"/>
      <c r="CV37" s="871"/>
      <c r="CW37" s="870"/>
      <c r="CX37" s="851"/>
      <c r="CY37" s="851"/>
      <c r="CZ37" s="851"/>
      <c r="DA37" s="871"/>
      <c r="DB37" s="870"/>
      <c r="DC37" s="851"/>
      <c r="DD37" s="851"/>
      <c r="DE37" s="851"/>
      <c r="DF37" s="871"/>
      <c r="DG37" s="870"/>
      <c r="DH37" s="851"/>
      <c r="DI37" s="851"/>
      <c r="DJ37" s="851"/>
      <c r="DK37" s="871"/>
      <c r="DL37" s="870"/>
      <c r="DM37" s="851"/>
      <c r="DN37" s="851"/>
      <c r="DO37" s="851"/>
      <c r="DP37" s="871"/>
      <c r="DQ37" s="870"/>
      <c r="DR37" s="851"/>
      <c r="DS37" s="851"/>
      <c r="DT37" s="851"/>
      <c r="DU37" s="871"/>
      <c r="DV37" s="872"/>
      <c r="DW37" s="873"/>
      <c r="DX37" s="873"/>
      <c r="DY37" s="873"/>
      <c r="DZ37" s="874"/>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27"/>
      <c r="AL38" s="930"/>
      <c r="AM38" s="930"/>
      <c r="AN38" s="930"/>
      <c r="AO38" s="930"/>
      <c r="AP38" s="930"/>
      <c r="AQ38" s="930"/>
      <c r="AR38" s="930"/>
      <c r="AS38" s="930"/>
      <c r="AT38" s="930"/>
      <c r="AU38" s="930"/>
      <c r="AV38" s="930"/>
      <c r="AW38" s="930"/>
      <c r="AX38" s="930"/>
      <c r="AY38" s="930"/>
      <c r="AZ38" s="929"/>
      <c r="BA38" s="929"/>
      <c r="BB38" s="929"/>
      <c r="BC38" s="929"/>
      <c r="BD38" s="929"/>
      <c r="BE38" s="923"/>
      <c r="BF38" s="923"/>
      <c r="BG38" s="923"/>
      <c r="BH38" s="923"/>
      <c r="BI38" s="924"/>
      <c r="BJ38" s="254"/>
      <c r="BK38" s="254"/>
      <c r="BL38" s="254"/>
      <c r="BM38" s="254"/>
      <c r="BN38" s="254"/>
      <c r="BO38" s="267"/>
      <c r="BP38" s="267"/>
      <c r="BQ38" s="264">
        <v>32</v>
      </c>
      <c r="BR38" s="265"/>
      <c r="BS38" s="856"/>
      <c r="BT38" s="857"/>
      <c r="BU38" s="857"/>
      <c r="BV38" s="857"/>
      <c r="BW38" s="857"/>
      <c r="BX38" s="857"/>
      <c r="BY38" s="857"/>
      <c r="BZ38" s="857"/>
      <c r="CA38" s="857"/>
      <c r="CB38" s="857"/>
      <c r="CC38" s="857"/>
      <c r="CD38" s="857"/>
      <c r="CE38" s="857"/>
      <c r="CF38" s="857"/>
      <c r="CG38" s="858"/>
      <c r="CH38" s="870"/>
      <c r="CI38" s="851"/>
      <c r="CJ38" s="851"/>
      <c r="CK38" s="851"/>
      <c r="CL38" s="871"/>
      <c r="CM38" s="870"/>
      <c r="CN38" s="851"/>
      <c r="CO38" s="851"/>
      <c r="CP38" s="851"/>
      <c r="CQ38" s="871"/>
      <c r="CR38" s="870"/>
      <c r="CS38" s="851"/>
      <c r="CT38" s="851"/>
      <c r="CU38" s="851"/>
      <c r="CV38" s="871"/>
      <c r="CW38" s="870"/>
      <c r="CX38" s="851"/>
      <c r="CY38" s="851"/>
      <c r="CZ38" s="851"/>
      <c r="DA38" s="871"/>
      <c r="DB38" s="870"/>
      <c r="DC38" s="851"/>
      <c r="DD38" s="851"/>
      <c r="DE38" s="851"/>
      <c r="DF38" s="871"/>
      <c r="DG38" s="870"/>
      <c r="DH38" s="851"/>
      <c r="DI38" s="851"/>
      <c r="DJ38" s="851"/>
      <c r="DK38" s="871"/>
      <c r="DL38" s="870"/>
      <c r="DM38" s="851"/>
      <c r="DN38" s="851"/>
      <c r="DO38" s="851"/>
      <c r="DP38" s="871"/>
      <c r="DQ38" s="870"/>
      <c r="DR38" s="851"/>
      <c r="DS38" s="851"/>
      <c r="DT38" s="851"/>
      <c r="DU38" s="871"/>
      <c r="DV38" s="872"/>
      <c r="DW38" s="873"/>
      <c r="DX38" s="873"/>
      <c r="DY38" s="873"/>
      <c r="DZ38" s="874"/>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27"/>
      <c r="AL39" s="930"/>
      <c r="AM39" s="930"/>
      <c r="AN39" s="930"/>
      <c r="AO39" s="930"/>
      <c r="AP39" s="930"/>
      <c r="AQ39" s="930"/>
      <c r="AR39" s="930"/>
      <c r="AS39" s="930"/>
      <c r="AT39" s="930"/>
      <c r="AU39" s="930"/>
      <c r="AV39" s="930"/>
      <c r="AW39" s="930"/>
      <c r="AX39" s="930"/>
      <c r="AY39" s="930"/>
      <c r="AZ39" s="929"/>
      <c r="BA39" s="929"/>
      <c r="BB39" s="929"/>
      <c r="BC39" s="929"/>
      <c r="BD39" s="929"/>
      <c r="BE39" s="923"/>
      <c r="BF39" s="923"/>
      <c r="BG39" s="923"/>
      <c r="BH39" s="923"/>
      <c r="BI39" s="924"/>
      <c r="BJ39" s="254"/>
      <c r="BK39" s="254"/>
      <c r="BL39" s="254"/>
      <c r="BM39" s="254"/>
      <c r="BN39" s="254"/>
      <c r="BO39" s="267"/>
      <c r="BP39" s="267"/>
      <c r="BQ39" s="264">
        <v>33</v>
      </c>
      <c r="BR39" s="265"/>
      <c r="BS39" s="856"/>
      <c r="BT39" s="857"/>
      <c r="BU39" s="857"/>
      <c r="BV39" s="857"/>
      <c r="BW39" s="857"/>
      <c r="BX39" s="857"/>
      <c r="BY39" s="857"/>
      <c r="BZ39" s="857"/>
      <c r="CA39" s="857"/>
      <c r="CB39" s="857"/>
      <c r="CC39" s="857"/>
      <c r="CD39" s="857"/>
      <c r="CE39" s="857"/>
      <c r="CF39" s="857"/>
      <c r="CG39" s="858"/>
      <c r="CH39" s="870"/>
      <c r="CI39" s="851"/>
      <c r="CJ39" s="851"/>
      <c r="CK39" s="851"/>
      <c r="CL39" s="871"/>
      <c r="CM39" s="870"/>
      <c r="CN39" s="851"/>
      <c r="CO39" s="851"/>
      <c r="CP39" s="851"/>
      <c r="CQ39" s="871"/>
      <c r="CR39" s="870"/>
      <c r="CS39" s="851"/>
      <c r="CT39" s="851"/>
      <c r="CU39" s="851"/>
      <c r="CV39" s="871"/>
      <c r="CW39" s="870"/>
      <c r="CX39" s="851"/>
      <c r="CY39" s="851"/>
      <c r="CZ39" s="851"/>
      <c r="DA39" s="871"/>
      <c r="DB39" s="870"/>
      <c r="DC39" s="851"/>
      <c r="DD39" s="851"/>
      <c r="DE39" s="851"/>
      <c r="DF39" s="871"/>
      <c r="DG39" s="870"/>
      <c r="DH39" s="851"/>
      <c r="DI39" s="851"/>
      <c r="DJ39" s="851"/>
      <c r="DK39" s="871"/>
      <c r="DL39" s="870"/>
      <c r="DM39" s="851"/>
      <c r="DN39" s="851"/>
      <c r="DO39" s="851"/>
      <c r="DP39" s="871"/>
      <c r="DQ39" s="870"/>
      <c r="DR39" s="851"/>
      <c r="DS39" s="851"/>
      <c r="DT39" s="851"/>
      <c r="DU39" s="871"/>
      <c r="DV39" s="872"/>
      <c r="DW39" s="873"/>
      <c r="DX39" s="873"/>
      <c r="DY39" s="873"/>
      <c r="DZ39" s="874"/>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27"/>
      <c r="AL40" s="930"/>
      <c r="AM40" s="930"/>
      <c r="AN40" s="930"/>
      <c r="AO40" s="930"/>
      <c r="AP40" s="930"/>
      <c r="AQ40" s="930"/>
      <c r="AR40" s="930"/>
      <c r="AS40" s="930"/>
      <c r="AT40" s="930"/>
      <c r="AU40" s="930"/>
      <c r="AV40" s="930"/>
      <c r="AW40" s="930"/>
      <c r="AX40" s="930"/>
      <c r="AY40" s="930"/>
      <c r="AZ40" s="929"/>
      <c r="BA40" s="929"/>
      <c r="BB40" s="929"/>
      <c r="BC40" s="929"/>
      <c r="BD40" s="929"/>
      <c r="BE40" s="923"/>
      <c r="BF40" s="923"/>
      <c r="BG40" s="923"/>
      <c r="BH40" s="923"/>
      <c r="BI40" s="924"/>
      <c r="BJ40" s="254"/>
      <c r="BK40" s="254"/>
      <c r="BL40" s="254"/>
      <c r="BM40" s="254"/>
      <c r="BN40" s="254"/>
      <c r="BO40" s="267"/>
      <c r="BP40" s="267"/>
      <c r="BQ40" s="264">
        <v>34</v>
      </c>
      <c r="BR40" s="265"/>
      <c r="BS40" s="856"/>
      <c r="BT40" s="857"/>
      <c r="BU40" s="857"/>
      <c r="BV40" s="857"/>
      <c r="BW40" s="857"/>
      <c r="BX40" s="857"/>
      <c r="BY40" s="857"/>
      <c r="BZ40" s="857"/>
      <c r="CA40" s="857"/>
      <c r="CB40" s="857"/>
      <c r="CC40" s="857"/>
      <c r="CD40" s="857"/>
      <c r="CE40" s="857"/>
      <c r="CF40" s="857"/>
      <c r="CG40" s="858"/>
      <c r="CH40" s="870"/>
      <c r="CI40" s="851"/>
      <c r="CJ40" s="851"/>
      <c r="CK40" s="851"/>
      <c r="CL40" s="871"/>
      <c r="CM40" s="870"/>
      <c r="CN40" s="851"/>
      <c r="CO40" s="851"/>
      <c r="CP40" s="851"/>
      <c r="CQ40" s="871"/>
      <c r="CR40" s="870"/>
      <c r="CS40" s="851"/>
      <c r="CT40" s="851"/>
      <c r="CU40" s="851"/>
      <c r="CV40" s="871"/>
      <c r="CW40" s="870"/>
      <c r="CX40" s="851"/>
      <c r="CY40" s="851"/>
      <c r="CZ40" s="851"/>
      <c r="DA40" s="871"/>
      <c r="DB40" s="870"/>
      <c r="DC40" s="851"/>
      <c r="DD40" s="851"/>
      <c r="DE40" s="851"/>
      <c r="DF40" s="871"/>
      <c r="DG40" s="870"/>
      <c r="DH40" s="851"/>
      <c r="DI40" s="851"/>
      <c r="DJ40" s="851"/>
      <c r="DK40" s="871"/>
      <c r="DL40" s="870"/>
      <c r="DM40" s="851"/>
      <c r="DN40" s="851"/>
      <c r="DO40" s="851"/>
      <c r="DP40" s="871"/>
      <c r="DQ40" s="870"/>
      <c r="DR40" s="851"/>
      <c r="DS40" s="851"/>
      <c r="DT40" s="851"/>
      <c r="DU40" s="871"/>
      <c r="DV40" s="872"/>
      <c r="DW40" s="873"/>
      <c r="DX40" s="873"/>
      <c r="DY40" s="873"/>
      <c r="DZ40" s="874"/>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27"/>
      <c r="AL41" s="930"/>
      <c r="AM41" s="930"/>
      <c r="AN41" s="930"/>
      <c r="AO41" s="930"/>
      <c r="AP41" s="930"/>
      <c r="AQ41" s="930"/>
      <c r="AR41" s="930"/>
      <c r="AS41" s="930"/>
      <c r="AT41" s="930"/>
      <c r="AU41" s="930"/>
      <c r="AV41" s="930"/>
      <c r="AW41" s="930"/>
      <c r="AX41" s="930"/>
      <c r="AY41" s="930"/>
      <c r="AZ41" s="929"/>
      <c r="BA41" s="929"/>
      <c r="BB41" s="929"/>
      <c r="BC41" s="929"/>
      <c r="BD41" s="929"/>
      <c r="BE41" s="923"/>
      <c r="BF41" s="923"/>
      <c r="BG41" s="923"/>
      <c r="BH41" s="923"/>
      <c r="BI41" s="924"/>
      <c r="BJ41" s="254"/>
      <c r="BK41" s="254"/>
      <c r="BL41" s="254"/>
      <c r="BM41" s="254"/>
      <c r="BN41" s="254"/>
      <c r="BO41" s="267"/>
      <c r="BP41" s="267"/>
      <c r="BQ41" s="264">
        <v>35</v>
      </c>
      <c r="BR41" s="265"/>
      <c r="BS41" s="856"/>
      <c r="BT41" s="857"/>
      <c r="BU41" s="857"/>
      <c r="BV41" s="857"/>
      <c r="BW41" s="857"/>
      <c r="BX41" s="857"/>
      <c r="BY41" s="857"/>
      <c r="BZ41" s="857"/>
      <c r="CA41" s="857"/>
      <c r="CB41" s="857"/>
      <c r="CC41" s="857"/>
      <c r="CD41" s="857"/>
      <c r="CE41" s="857"/>
      <c r="CF41" s="857"/>
      <c r="CG41" s="858"/>
      <c r="CH41" s="870"/>
      <c r="CI41" s="851"/>
      <c r="CJ41" s="851"/>
      <c r="CK41" s="851"/>
      <c r="CL41" s="871"/>
      <c r="CM41" s="870"/>
      <c r="CN41" s="851"/>
      <c r="CO41" s="851"/>
      <c r="CP41" s="851"/>
      <c r="CQ41" s="871"/>
      <c r="CR41" s="870"/>
      <c r="CS41" s="851"/>
      <c r="CT41" s="851"/>
      <c r="CU41" s="851"/>
      <c r="CV41" s="871"/>
      <c r="CW41" s="870"/>
      <c r="CX41" s="851"/>
      <c r="CY41" s="851"/>
      <c r="CZ41" s="851"/>
      <c r="DA41" s="871"/>
      <c r="DB41" s="870"/>
      <c r="DC41" s="851"/>
      <c r="DD41" s="851"/>
      <c r="DE41" s="851"/>
      <c r="DF41" s="871"/>
      <c r="DG41" s="870"/>
      <c r="DH41" s="851"/>
      <c r="DI41" s="851"/>
      <c r="DJ41" s="851"/>
      <c r="DK41" s="871"/>
      <c r="DL41" s="870"/>
      <c r="DM41" s="851"/>
      <c r="DN41" s="851"/>
      <c r="DO41" s="851"/>
      <c r="DP41" s="871"/>
      <c r="DQ41" s="870"/>
      <c r="DR41" s="851"/>
      <c r="DS41" s="851"/>
      <c r="DT41" s="851"/>
      <c r="DU41" s="871"/>
      <c r="DV41" s="872"/>
      <c r="DW41" s="873"/>
      <c r="DX41" s="873"/>
      <c r="DY41" s="873"/>
      <c r="DZ41" s="874"/>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27"/>
      <c r="AL42" s="930"/>
      <c r="AM42" s="930"/>
      <c r="AN42" s="930"/>
      <c r="AO42" s="930"/>
      <c r="AP42" s="930"/>
      <c r="AQ42" s="930"/>
      <c r="AR42" s="930"/>
      <c r="AS42" s="930"/>
      <c r="AT42" s="930"/>
      <c r="AU42" s="930"/>
      <c r="AV42" s="930"/>
      <c r="AW42" s="930"/>
      <c r="AX42" s="930"/>
      <c r="AY42" s="930"/>
      <c r="AZ42" s="929"/>
      <c r="BA42" s="929"/>
      <c r="BB42" s="929"/>
      <c r="BC42" s="929"/>
      <c r="BD42" s="929"/>
      <c r="BE42" s="923"/>
      <c r="BF42" s="923"/>
      <c r="BG42" s="923"/>
      <c r="BH42" s="923"/>
      <c r="BI42" s="924"/>
      <c r="BJ42" s="254"/>
      <c r="BK42" s="254"/>
      <c r="BL42" s="254"/>
      <c r="BM42" s="254"/>
      <c r="BN42" s="254"/>
      <c r="BO42" s="267"/>
      <c r="BP42" s="267"/>
      <c r="BQ42" s="264">
        <v>36</v>
      </c>
      <c r="BR42" s="265"/>
      <c r="BS42" s="856"/>
      <c r="BT42" s="857"/>
      <c r="BU42" s="857"/>
      <c r="BV42" s="857"/>
      <c r="BW42" s="857"/>
      <c r="BX42" s="857"/>
      <c r="BY42" s="857"/>
      <c r="BZ42" s="857"/>
      <c r="CA42" s="857"/>
      <c r="CB42" s="857"/>
      <c r="CC42" s="857"/>
      <c r="CD42" s="857"/>
      <c r="CE42" s="857"/>
      <c r="CF42" s="857"/>
      <c r="CG42" s="858"/>
      <c r="CH42" s="870"/>
      <c r="CI42" s="851"/>
      <c r="CJ42" s="851"/>
      <c r="CK42" s="851"/>
      <c r="CL42" s="871"/>
      <c r="CM42" s="870"/>
      <c r="CN42" s="851"/>
      <c r="CO42" s="851"/>
      <c r="CP42" s="851"/>
      <c r="CQ42" s="871"/>
      <c r="CR42" s="870"/>
      <c r="CS42" s="851"/>
      <c r="CT42" s="851"/>
      <c r="CU42" s="851"/>
      <c r="CV42" s="871"/>
      <c r="CW42" s="870"/>
      <c r="CX42" s="851"/>
      <c r="CY42" s="851"/>
      <c r="CZ42" s="851"/>
      <c r="DA42" s="871"/>
      <c r="DB42" s="870"/>
      <c r="DC42" s="851"/>
      <c r="DD42" s="851"/>
      <c r="DE42" s="851"/>
      <c r="DF42" s="871"/>
      <c r="DG42" s="870"/>
      <c r="DH42" s="851"/>
      <c r="DI42" s="851"/>
      <c r="DJ42" s="851"/>
      <c r="DK42" s="871"/>
      <c r="DL42" s="870"/>
      <c r="DM42" s="851"/>
      <c r="DN42" s="851"/>
      <c r="DO42" s="851"/>
      <c r="DP42" s="871"/>
      <c r="DQ42" s="870"/>
      <c r="DR42" s="851"/>
      <c r="DS42" s="851"/>
      <c r="DT42" s="851"/>
      <c r="DU42" s="871"/>
      <c r="DV42" s="872"/>
      <c r="DW42" s="873"/>
      <c r="DX42" s="873"/>
      <c r="DY42" s="873"/>
      <c r="DZ42" s="874"/>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27"/>
      <c r="AL43" s="930"/>
      <c r="AM43" s="930"/>
      <c r="AN43" s="930"/>
      <c r="AO43" s="930"/>
      <c r="AP43" s="930"/>
      <c r="AQ43" s="930"/>
      <c r="AR43" s="930"/>
      <c r="AS43" s="930"/>
      <c r="AT43" s="930"/>
      <c r="AU43" s="930"/>
      <c r="AV43" s="930"/>
      <c r="AW43" s="930"/>
      <c r="AX43" s="930"/>
      <c r="AY43" s="930"/>
      <c r="AZ43" s="929"/>
      <c r="BA43" s="929"/>
      <c r="BB43" s="929"/>
      <c r="BC43" s="929"/>
      <c r="BD43" s="929"/>
      <c r="BE43" s="923"/>
      <c r="BF43" s="923"/>
      <c r="BG43" s="923"/>
      <c r="BH43" s="923"/>
      <c r="BI43" s="924"/>
      <c r="BJ43" s="254"/>
      <c r="BK43" s="254"/>
      <c r="BL43" s="254"/>
      <c r="BM43" s="254"/>
      <c r="BN43" s="254"/>
      <c r="BO43" s="267"/>
      <c r="BP43" s="267"/>
      <c r="BQ43" s="264">
        <v>37</v>
      </c>
      <c r="BR43" s="265"/>
      <c r="BS43" s="856"/>
      <c r="BT43" s="857"/>
      <c r="BU43" s="857"/>
      <c r="BV43" s="857"/>
      <c r="BW43" s="857"/>
      <c r="BX43" s="857"/>
      <c r="BY43" s="857"/>
      <c r="BZ43" s="857"/>
      <c r="CA43" s="857"/>
      <c r="CB43" s="857"/>
      <c r="CC43" s="857"/>
      <c r="CD43" s="857"/>
      <c r="CE43" s="857"/>
      <c r="CF43" s="857"/>
      <c r="CG43" s="858"/>
      <c r="CH43" s="870"/>
      <c r="CI43" s="851"/>
      <c r="CJ43" s="851"/>
      <c r="CK43" s="851"/>
      <c r="CL43" s="871"/>
      <c r="CM43" s="870"/>
      <c r="CN43" s="851"/>
      <c r="CO43" s="851"/>
      <c r="CP43" s="851"/>
      <c r="CQ43" s="871"/>
      <c r="CR43" s="870"/>
      <c r="CS43" s="851"/>
      <c r="CT43" s="851"/>
      <c r="CU43" s="851"/>
      <c r="CV43" s="871"/>
      <c r="CW43" s="870"/>
      <c r="CX43" s="851"/>
      <c r="CY43" s="851"/>
      <c r="CZ43" s="851"/>
      <c r="DA43" s="871"/>
      <c r="DB43" s="870"/>
      <c r="DC43" s="851"/>
      <c r="DD43" s="851"/>
      <c r="DE43" s="851"/>
      <c r="DF43" s="871"/>
      <c r="DG43" s="870"/>
      <c r="DH43" s="851"/>
      <c r="DI43" s="851"/>
      <c r="DJ43" s="851"/>
      <c r="DK43" s="871"/>
      <c r="DL43" s="870"/>
      <c r="DM43" s="851"/>
      <c r="DN43" s="851"/>
      <c r="DO43" s="851"/>
      <c r="DP43" s="871"/>
      <c r="DQ43" s="870"/>
      <c r="DR43" s="851"/>
      <c r="DS43" s="851"/>
      <c r="DT43" s="851"/>
      <c r="DU43" s="871"/>
      <c r="DV43" s="872"/>
      <c r="DW43" s="873"/>
      <c r="DX43" s="873"/>
      <c r="DY43" s="873"/>
      <c r="DZ43" s="874"/>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27"/>
      <c r="AL44" s="930"/>
      <c r="AM44" s="930"/>
      <c r="AN44" s="930"/>
      <c r="AO44" s="930"/>
      <c r="AP44" s="930"/>
      <c r="AQ44" s="930"/>
      <c r="AR44" s="930"/>
      <c r="AS44" s="930"/>
      <c r="AT44" s="930"/>
      <c r="AU44" s="930"/>
      <c r="AV44" s="930"/>
      <c r="AW44" s="930"/>
      <c r="AX44" s="930"/>
      <c r="AY44" s="930"/>
      <c r="AZ44" s="929"/>
      <c r="BA44" s="929"/>
      <c r="BB44" s="929"/>
      <c r="BC44" s="929"/>
      <c r="BD44" s="929"/>
      <c r="BE44" s="923"/>
      <c r="BF44" s="923"/>
      <c r="BG44" s="923"/>
      <c r="BH44" s="923"/>
      <c r="BI44" s="924"/>
      <c r="BJ44" s="254"/>
      <c r="BK44" s="254"/>
      <c r="BL44" s="254"/>
      <c r="BM44" s="254"/>
      <c r="BN44" s="254"/>
      <c r="BO44" s="267"/>
      <c r="BP44" s="267"/>
      <c r="BQ44" s="264">
        <v>38</v>
      </c>
      <c r="BR44" s="265"/>
      <c r="BS44" s="856"/>
      <c r="BT44" s="857"/>
      <c r="BU44" s="857"/>
      <c r="BV44" s="857"/>
      <c r="BW44" s="857"/>
      <c r="BX44" s="857"/>
      <c r="BY44" s="857"/>
      <c r="BZ44" s="857"/>
      <c r="CA44" s="857"/>
      <c r="CB44" s="857"/>
      <c r="CC44" s="857"/>
      <c r="CD44" s="857"/>
      <c r="CE44" s="857"/>
      <c r="CF44" s="857"/>
      <c r="CG44" s="858"/>
      <c r="CH44" s="870"/>
      <c r="CI44" s="851"/>
      <c r="CJ44" s="851"/>
      <c r="CK44" s="851"/>
      <c r="CL44" s="871"/>
      <c r="CM44" s="870"/>
      <c r="CN44" s="851"/>
      <c r="CO44" s="851"/>
      <c r="CP44" s="851"/>
      <c r="CQ44" s="871"/>
      <c r="CR44" s="870"/>
      <c r="CS44" s="851"/>
      <c r="CT44" s="851"/>
      <c r="CU44" s="851"/>
      <c r="CV44" s="871"/>
      <c r="CW44" s="870"/>
      <c r="CX44" s="851"/>
      <c r="CY44" s="851"/>
      <c r="CZ44" s="851"/>
      <c r="DA44" s="871"/>
      <c r="DB44" s="870"/>
      <c r="DC44" s="851"/>
      <c r="DD44" s="851"/>
      <c r="DE44" s="851"/>
      <c r="DF44" s="871"/>
      <c r="DG44" s="870"/>
      <c r="DH44" s="851"/>
      <c r="DI44" s="851"/>
      <c r="DJ44" s="851"/>
      <c r="DK44" s="871"/>
      <c r="DL44" s="870"/>
      <c r="DM44" s="851"/>
      <c r="DN44" s="851"/>
      <c r="DO44" s="851"/>
      <c r="DP44" s="871"/>
      <c r="DQ44" s="870"/>
      <c r="DR44" s="851"/>
      <c r="DS44" s="851"/>
      <c r="DT44" s="851"/>
      <c r="DU44" s="871"/>
      <c r="DV44" s="872"/>
      <c r="DW44" s="873"/>
      <c r="DX44" s="873"/>
      <c r="DY44" s="873"/>
      <c r="DZ44" s="874"/>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27"/>
      <c r="AL45" s="930"/>
      <c r="AM45" s="930"/>
      <c r="AN45" s="930"/>
      <c r="AO45" s="930"/>
      <c r="AP45" s="930"/>
      <c r="AQ45" s="930"/>
      <c r="AR45" s="930"/>
      <c r="AS45" s="930"/>
      <c r="AT45" s="930"/>
      <c r="AU45" s="930"/>
      <c r="AV45" s="930"/>
      <c r="AW45" s="930"/>
      <c r="AX45" s="930"/>
      <c r="AY45" s="930"/>
      <c r="AZ45" s="929"/>
      <c r="BA45" s="929"/>
      <c r="BB45" s="929"/>
      <c r="BC45" s="929"/>
      <c r="BD45" s="929"/>
      <c r="BE45" s="923"/>
      <c r="BF45" s="923"/>
      <c r="BG45" s="923"/>
      <c r="BH45" s="923"/>
      <c r="BI45" s="924"/>
      <c r="BJ45" s="254"/>
      <c r="BK45" s="254"/>
      <c r="BL45" s="254"/>
      <c r="BM45" s="254"/>
      <c r="BN45" s="254"/>
      <c r="BO45" s="267"/>
      <c r="BP45" s="267"/>
      <c r="BQ45" s="264">
        <v>39</v>
      </c>
      <c r="BR45" s="265"/>
      <c r="BS45" s="856"/>
      <c r="BT45" s="857"/>
      <c r="BU45" s="857"/>
      <c r="BV45" s="857"/>
      <c r="BW45" s="857"/>
      <c r="BX45" s="857"/>
      <c r="BY45" s="857"/>
      <c r="BZ45" s="857"/>
      <c r="CA45" s="857"/>
      <c r="CB45" s="857"/>
      <c r="CC45" s="857"/>
      <c r="CD45" s="857"/>
      <c r="CE45" s="857"/>
      <c r="CF45" s="857"/>
      <c r="CG45" s="858"/>
      <c r="CH45" s="870"/>
      <c r="CI45" s="851"/>
      <c r="CJ45" s="851"/>
      <c r="CK45" s="851"/>
      <c r="CL45" s="871"/>
      <c r="CM45" s="870"/>
      <c r="CN45" s="851"/>
      <c r="CO45" s="851"/>
      <c r="CP45" s="851"/>
      <c r="CQ45" s="871"/>
      <c r="CR45" s="870"/>
      <c r="CS45" s="851"/>
      <c r="CT45" s="851"/>
      <c r="CU45" s="851"/>
      <c r="CV45" s="871"/>
      <c r="CW45" s="870"/>
      <c r="CX45" s="851"/>
      <c r="CY45" s="851"/>
      <c r="CZ45" s="851"/>
      <c r="DA45" s="871"/>
      <c r="DB45" s="870"/>
      <c r="DC45" s="851"/>
      <c r="DD45" s="851"/>
      <c r="DE45" s="851"/>
      <c r="DF45" s="871"/>
      <c r="DG45" s="870"/>
      <c r="DH45" s="851"/>
      <c r="DI45" s="851"/>
      <c r="DJ45" s="851"/>
      <c r="DK45" s="871"/>
      <c r="DL45" s="870"/>
      <c r="DM45" s="851"/>
      <c r="DN45" s="851"/>
      <c r="DO45" s="851"/>
      <c r="DP45" s="871"/>
      <c r="DQ45" s="870"/>
      <c r="DR45" s="851"/>
      <c r="DS45" s="851"/>
      <c r="DT45" s="851"/>
      <c r="DU45" s="871"/>
      <c r="DV45" s="872"/>
      <c r="DW45" s="873"/>
      <c r="DX45" s="873"/>
      <c r="DY45" s="873"/>
      <c r="DZ45" s="874"/>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27"/>
      <c r="AL46" s="930"/>
      <c r="AM46" s="930"/>
      <c r="AN46" s="930"/>
      <c r="AO46" s="930"/>
      <c r="AP46" s="930"/>
      <c r="AQ46" s="930"/>
      <c r="AR46" s="930"/>
      <c r="AS46" s="930"/>
      <c r="AT46" s="930"/>
      <c r="AU46" s="930"/>
      <c r="AV46" s="930"/>
      <c r="AW46" s="930"/>
      <c r="AX46" s="930"/>
      <c r="AY46" s="930"/>
      <c r="AZ46" s="929"/>
      <c r="BA46" s="929"/>
      <c r="BB46" s="929"/>
      <c r="BC46" s="929"/>
      <c r="BD46" s="929"/>
      <c r="BE46" s="923"/>
      <c r="BF46" s="923"/>
      <c r="BG46" s="923"/>
      <c r="BH46" s="923"/>
      <c r="BI46" s="924"/>
      <c r="BJ46" s="254"/>
      <c r="BK46" s="254"/>
      <c r="BL46" s="254"/>
      <c r="BM46" s="254"/>
      <c r="BN46" s="254"/>
      <c r="BO46" s="267"/>
      <c r="BP46" s="267"/>
      <c r="BQ46" s="264">
        <v>40</v>
      </c>
      <c r="BR46" s="265"/>
      <c r="BS46" s="856"/>
      <c r="BT46" s="857"/>
      <c r="BU46" s="857"/>
      <c r="BV46" s="857"/>
      <c r="BW46" s="857"/>
      <c r="BX46" s="857"/>
      <c r="BY46" s="857"/>
      <c r="BZ46" s="857"/>
      <c r="CA46" s="857"/>
      <c r="CB46" s="857"/>
      <c r="CC46" s="857"/>
      <c r="CD46" s="857"/>
      <c r="CE46" s="857"/>
      <c r="CF46" s="857"/>
      <c r="CG46" s="858"/>
      <c r="CH46" s="870"/>
      <c r="CI46" s="851"/>
      <c r="CJ46" s="851"/>
      <c r="CK46" s="851"/>
      <c r="CL46" s="871"/>
      <c r="CM46" s="870"/>
      <c r="CN46" s="851"/>
      <c r="CO46" s="851"/>
      <c r="CP46" s="851"/>
      <c r="CQ46" s="871"/>
      <c r="CR46" s="870"/>
      <c r="CS46" s="851"/>
      <c r="CT46" s="851"/>
      <c r="CU46" s="851"/>
      <c r="CV46" s="871"/>
      <c r="CW46" s="870"/>
      <c r="CX46" s="851"/>
      <c r="CY46" s="851"/>
      <c r="CZ46" s="851"/>
      <c r="DA46" s="871"/>
      <c r="DB46" s="870"/>
      <c r="DC46" s="851"/>
      <c r="DD46" s="851"/>
      <c r="DE46" s="851"/>
      <c r="DF46" s="871"/>
      <c r="DG46" s="870"/>
      <c r="DH46" s="851"/>
      <c r="DI46" s="851"/>
      <c r="DJ46" s="851"/>
      <c r="DK46" s="871"/>
      <c r="DL46" s="870"/>
      <c r="DM46" s="851"/>
      <c r="DN46" s="851"/>
      <c r="DO46" s="851"/>
      <c r="DP46" s="871"/>
      <c r="DQ46" s="870"/>
      <c r="DR46" s="851"/>
      <c r="DS46" s="851"/>
      <c r="DT46" s="851"/>
      <c r="DU46" s="871"/>
      <c r="DV46" s="872"/>
      <c r="DW46" s="873"/>
      <c r="DX46" s="873"/>
      <c r="DY46" s="873"/>
      <c r="DZ46" s="874"/>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27"/>
      <c r="AL47" s="930"/>
      <c r="AM47" s="930"/>
      <c r="AN47" s="930"/>
      <c r="AO47" s="930"/>
      <c r="AP47" s="930"/>
      <c r="AQ47" s="930"/>
      <c r="AR47" s="930"/>
      <c r="AS47" s="930"/>
      <c r="AT47" s="930"/>
      <c r="AU47" s="930"/>
      <c r="AV47" s="930"/>
      <c r="AW47" s="930"/>
      <c r="AX47" s="930"/>
      <c r="AY47" s="930"/>
      <c r="AZ47" s="929"/>
      <c r="BA47" s="929"/>
      <c r="BB47" s="929"/>
      <c r="BC47" s="929"/>
      <c r="BD47" s="929"/>
      <c r="BE47" s="923"/>
      <c r="BF47" s="923"/>
      <c r="BG47" s="923"/>
      <c r="BH47" s="923"/>
      <c r="BI47" s="924"/>
      <c r="BJ47" s="254"/>
      <c r="BK47" s="254"/>
      <c r="BL47" s="254"/>
      <c r="BM47" s="254"/>
      <c r="BN47" s="254"/>
      <c r="BO47" s="267"/>
      <c r="BP47" s="267"/>
      <c r="BQ47" s="264">
        <v>41</v>
      </c>
      <c r="BR47" s="265"/>
      <c r="BS47" s="856"/>
      <c r="BT47" s="857"/>
      <c r="BU47" s="857"/>
      <c r="BV47" s="857"/>
      <c r="BW47" s="857"/>
      <c r="BX47" s="857"/>
      <c r="BY47" s="857"/>
      <c r="BZ47" s="857"/>
      <c r="CA47" s="857"/>
      <c r="CB47" s="857"/>
      <c r="CC47" s="857"/>
      <c r="CD47" s="857"/>
      <c r="CE47" s="857"/>
      <c r="CF47" s="857"/>
      <c r="CG47" s="858"/>
      <c r="CH47" s="870"/>
      <c r="CI47" s="851"/>
      <c r="CJ47" s="851"/>
      <c r="CK47" s="851"/>
      <c r="CL47" s="871"/>
      <c r="CM47" s="870"/>
      <c r="CN47" s="851"/>
      <c r="CO47" s="851"/>
      <c r="CP47" s="851"/>
      <c r="CQ47" s="871"/>
      <c r="CR47" s="870"/>
      <c r="CS47" s="851"/>
      <c r="CT47" s="851"/>
      <c r="CU47" s="851"/>
      <c r="CV47" s="871"/>
      <c r="CW47" s="870"/>
      <c r="CX47" s="851"/>
      <c r="CY47" s="851"/>
      <c r="CZ47" s="851"/>
      <c r="DA47" s="871"/>
      <c r="DB47" s="870"/>
      <c r="DC47" s="851"/>
      <c r="DD47" s="851"/>
      <c r="DE47" s="851"/>
      <c r="DF47" s="871"/>
      <c r="DG47" s="870"/>
      <c r="DH47" s="851"/>
      <c r="DI47" s="851"/>
      <c r="DJ47" s="851"/>
      <c r="DK47" s="871"/>
      <c r="DL47" s="870"/>
      <c r="DM47" s="851"/>
      <c r="DN47" s="851"/>
      <c r="DO47" s="851"/>
      <c r="DP47" s="871"/>
      <c r="DQ47" s="870"/>
      <c r="DR47" s="851"/>
      <c r="DS47" s="851"/>
      <c r="DT47" s="851"/>
      <c r="DU47" s="871"/>
      <c r="DV47" s="872"/>
      <c r="DW47" s="873"/>
      <c r="DX47" s="873"/>
      <c r="DY47" s="873"/>
      <c r="DZ47" s="874"/>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27"/>
      <c r="AL48" s="930"/>
      <c r="AM48" s="930"/>
      <c r="AN48" s="930"/>
      <c r="AO48" s="930"/>
      <c r="AP48" s="930"/>
      <c r="AQ48" s="930"/>
      <c r="AR48" s="930"/>
      <c r="AS48" s="930"/>
      <c r="AT48" s="930"/>
      <c r="AU48" s="930"/>
      <c r="AV48" s="930"/>
      <c r="AW48" s="930"/>
      <c r="AX48" s="930"/>
      <c r="AY48" s="930"/>
      <c r="AZ48" s="929"/>
      <c r="BA48" s="929"/>
      <c r="BB48" s="929"/>
      <c r="BC48" s="929"/>
      <c r="BD48" s="929"/>
      <c r="BE48" s="923"/>
      <c r="BF48" s="923"/>
      <c r="BG48" s="923"/>
      <c r="BH48" s="923"/>
      <c r="BI48" s="924"/>
      <c r="BJ48" s="254"/>
      <c r="BK48" s="254"/>
      <c r="BL48" s="254"/>
      <c r="BM48" s="254"/>
      <c r="BN48" s="254"/>
      <c r="BO48" s="267"/>
      <c r="BP48" s="267"/>
      <c r="BQ48" s="264">
        <v>42</v>
      </c>
      <c r="BR48" s="265"/>
      <c r="BS48" s="856"/>
      <c r="BT48" s="857"/>
      <c r="BU48" s="857"/>
      <c r="BV48" s="857"/>
      <c r="BW48" s="857"/>
      <c r="BX48" s="857"/>
      <c r="BY48" s="857"/>
      <c r="BZ48" s="857"/>
      <c r="CA48" s="857"/>
      <c r="CB48" s="857"/>
      <c r="CC48" s="857"/>
      <c r="CD48" s="857"/>
      <c r="CE48" s="857"/>
      <c r="CF48" s="857"/>
      <c r="CG48" s="858"/>
      <c r="CH48" s="870"/>
      <c r="CI48" s="851"/>
      <c r="CJ48" s="851"/>
      <c r="CK48" s="851"/>
      <c r="CL48" s="871"/>
      <c r="CM48" s="870"/>
      <c r="CN48" s="851"/>
      <c r="CO48" s="851"/>
      <c r="CP48" s="851"/>
      <c r="CQ48" s="871"/>
      <c r="CR48" s="870"/>
      <c r="CS48" s="851"/>
      <c r="CT48" s="851"/>
      <c r="CU48" s="851"/>
      <c r="CV48" s="871"/>
      <c r="CW48" s="870"/>
      <c r="CX48" s="851"/>
      <c r="CY48" s="851"/>
      <c r="CZ48" s="851"/>
      <c r="DA48" s="871"/>
      <c r="DB48" s="870"/>
      <c r="DC48" s="851"/>
      <c r="DD48" s="851"/>
      <c r="DE48" s="851"/>
      <c r="DF48" s="871"/>
      <c r="DG48" s="870"/>
      <c r="DH48" s="851"/>
      <c r="DI48" s="851"/>
      <c r="DJ48" s="851"/>
      <c r="DK48" s="871"/>
      <c r="DL48" s="870"/>
      <c r="DM48" s="851"/>
      <c r="DN48" s="851"/>
      <c r="DO48" s="851"/>
      <c r="DP48" s="871"/>
      <c r="DQ48" s="870"/>
      <c r="DR48" s="851"/>
      <c r="DS48" s="851"/>
      <c r="DT48" s="851"/>
      <c r="DU48" s="871"/>
      <c r="DV48" s="872"/>
      <c r="DW48" s="873"/>
      <c r="DX48" s="873"/>
      <c r="DY48" s="873"/>
      <c r="DZ48" s="874"/>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27"/>
      <c r="AL49" s="930"/>
      <c r="AM49" s="930"/>
      <c r="AN49" s="930"/>
      <c r="AO49" s="930"/>
      <c r="AP49" s="930"/>
      <c r="AQ49" s="930"/>
      <c r="AR49" s="930"/>
      <c r="AS49" s="930"/>
      <c r="AT49" s="930"/>
      <c r="AU49" s="930"/>
      <c r="AV49" s="930"/>
      <c r="AW49" s="930"/>
      <c r="AX49" s="930"/>
      <c r="AY49" s="930"/>
      <c r="AZ49" s="929"/>
      <c r="BA49" s="929"/>
      <c r="BB49" s="929"/>
      <c r="BC49" s="929"/>
      <c r="BD49" s="929"/>
      <c r="BE49" s="923"/>
      <c r="BF49" s="923"/>
      <c r="BG49" s="923"/>
      <c r="BH49" s="923"/>
      <c r="BI49" s="924"/>
      <c r="BJ49" s="254"/>
      <c r="BK49" s="254"/>
      <c r="BL49" s="254"/>
      <c r="BM49" s="254"/>
      <c r="BN49" s="254"/>
      <c r="BO49" s="267"/>
      <c r="BP49" s="267"/>
      <c r="BQ49" s="264">
        <v>43</v>
      </c>
      <c r="BR49" s="265"/>
      <c r="BS49" s="856"/>
      <c r="BT49" s="857"/>
      <c r="BU49" s="857"/>
      <c r="BV49" s="857"/>
      <c r="BW49" s="857"/>
      <c r="BX49" s="857"/>
      <c r="BY49" s="857"/>
      <c r="BZ49" s="857"/>
      <c r="CA49" s="857"/>
      <c r="CB49" s="857"/>
      <c r="CC49" s="857"/>
      <c r="CD49" s="857"/>
      <c r="CE49" s="857"/>
      <c r="CF49" s="857"/>
      <c r="CG49" s="858"/>
      <c r="CH49" s="870"/>
      <c r="CI49" s="851"/>
      <c r="CJ49" s="851"/>
      <c r="CK49" s="851"/>
      <c r="CL49" s="871"/>
      <c r="CM49" s="870"/>
      <c r="CN49" s="851"/>
      <c r="CO49" s="851"/>
      <c r="CP49" s="851"/>
      <c r="CQ49" s="871"/>
      <c r="CR49" s="870"/>
      <c r="CS49" s="851"/>
      <c r="CT49" s="851"/>
      <c r="CU49" s="851"/>
      <c r="CV49" s="871"/>
      <c r="CW49" s="870"/>
      <c r="CX49" s="851"/>
      <c r="CY49" s="851"/>
      <c r="CZ49" s="851"/>
      <c r="DA49" s="871"/>
      <c r="DB49" s="870"/>
      <c r="DC49" s="851"/>
      <c r="DD49" s="851"/>
      <c r="DE49" s="851"/>
      <c r="DF49" s="871"/>
      <c r="DG49" s="870"/>
      <c r="DH49" s="851"/>
      <c r="DI49" s="851"/>
      <c r="DJ49" s="851"/>
      <c r="DK49" s="871"/>
      <c r="DL49" s="870"/>
      <c r="DM49" s="851"/>
      <c r="DN49" s="851"/>
      <c r="DO49" s="851"/>
      <c r="DP49" s="871"/>
      <c r="DQ49" s="870"/>
      <c r="DR49" s="851"/>
      <c r="DS49" s="851"/>
      <c r="DT49" s="851"/>
      <c r="DU49" s="871"/>
      <c r="DV49" s="872"/>
      <c r="DW49" s="873"/>
      <c r="DX49" s="873"/>
      <c r="DY49" s="873"/>
      <c r="DZ49" s="874"/>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31"/>
      <c r="R50" s="932"/>
      <c r="S50" s="932"/>
      <c r="T50" s="932"/>
      <c r="U50" s="932"/>
      <c r="V50" s="932"/>
      <c r="W50" s="932"/>
      <c r="X50" s="932"/>
      <c r="Y50" s="932"/>
      <c r="Z50" s="932"/>
      <c r="AA50" s="932"/>
      <c r="AB50" s="932"/>
      <c r="AC50" s="932"/>
      <c r="AD50" s="932"/>
      <c r="AE50" s="933"/>
      <c r="AF50" s="847"/>
      <c r="AG50" s="848"/>
      <c r="AH50" s="848"/>
      <c r="AI50" s="848"/>
      <c r="AJ50" s="849"/>
      <c r="AK50" s="934"/>
      <c r="AL50" s="932"/>
      <c r="AM50" s="932"/>
      <c r="AN50" s="932"/>
      <c r="AO50" s="932"/>
      <c r="AP50" s="932"/>
      <c r="AQ50" s="932"/>
      <c r="AR50" s="932"/>
      <c r="AS50" s="932"/>
      <c r="AT50" s="932"/>
      <c r="AU50" s="932"/>
      <c r="AV50" s="932"/>
      <c r="AW50" s="932"/>
      <c r="AX50" s="932"/>
      <c r="AY50" s="932"/>
      <c r="AZ50" s="935"/>
      <c r="BA50" s="935"/>
      <c r="BB50" s="935"/>
      <c r="BC50" s="935"/>
      <c r="BD50" s="935"/>
      <c r="BE50" s="923"/>
      <c r="BF50" s="923"/>
      <c r="BG50" s="923"/>
      <c r="BH50" s="923"/>
      <c r="BI50" s="924"/>
      <c r="BJ50" s="254"/>
      <c r="BK50" s="254"/>
      <c r="BL50" s="254"/>
      <c r="BM50" s="254"/>
      <c r="BN50" s="254"/>
      <c r="BO50" s="267"/>
      <c r="BP50" s="267"/>
      <c r="BQ50" s="264">
        <v>44</v>
      </c>
      <c r="BR50" s="265"/>
      <c r="BS50" s="856"/>
      <c r="BT50" s="857"/>
      <c r="BU50" s="857"/>
      <c r="BV50" s="857"/>
      <c r="BW50" s="857"/>
      <c r="BX50" s="857"/>
      <c r="BY50" s="857"/>
      <c r="BZ50" s="857"/>
      <c r="CA50" s="857"/>
      <c r="CB50" s="857"/>
      <c r="CC50" s="857"/>
      <c r="CD50" s="857"/>
      <c r="CE50" s="857"/>
      <c r="CF50" s="857"/>
      <c r="CG50" s="858"/>
      <c r="CH50" s="870"/>
      <c r="CI50" s="851"/>
      <c r="CJ50" s="851"/>
      <c r="CK50" s="851"/>
      <c r="CL50" s="871"/>
      <c r="CM50" s="870"/>
      <c r="CN50" s="851"/>
      <c r="CO50" s="851"/>
      <c r="CP50" s="851"/>
      <c r="CQ50" s="871"/>
      <c r="CR50" s="870"/>
      <c r="CS50" s="851"/>
      <c r="CT50" s="851"/>
      <c r="CU50" s="851"/>
      <c r="CV50" s="871"/>
      <c r="CW50" s="870"/>
      <c r="CX50" s="851"/>
      <c r="CY50" s="851"/>
      <c r="CZ50" s="851"/>
      <c r="DA50" s="871"/>
      <c r="DB50" s="870"/>
      <c r="DC50" s="851"/>
      <c r="DD50" s="851"/>
      <c r="DE50" s="851"/>
      <c r="DF50" s="871"/>
      <c r="DG50" s="870"/>
      <c r="DH50" s="851"/>
      <c r="DI50" s="851"/>
      <c r="DJ50" s="851"/>
      <c r="DK50" s="871"/>
      <c r="DL50" s="870"/>
      <c r="DM50" s="851"/>
      <c r="DN50" s="851"/>
      <c r="DO50" s="851"/>
      <c r="DP50" s="871"/>
      <c r="DQ50" s="870"/>
      <c r="DR50" s="851"/>
      <c r="DS50" s="851"/>
      <c r="DT50" s="851"/>
      <c r="DU50" s="871"/>
      <c r="DV50" s="872"/>
      <c r="DW50" s="873"/>
      <c r="DX50" s="873"/>
      <c r="DY50" s="873"/>
      <c r="DZ50" s="874"/>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31"/>
      <c r="R51" s="932"/>
      <c r="S51" s="932"/>
      <c r="T51" s="932"/>
      <c r="U51" s="932"/>
      <c r="V51" s="932"/>
      <c r="W51" s="932"/>
      <c r="X51" s="932"/>
      <c r="Y51" s="932"/>
      <c r="Z51" s="932"/>
      <c r="AA51" s="932"/>
      <c r="AB51" s="932"/>
      <c r="AC51" s="932"/>
      <c r="AD51" s="932"/>
      <c r="AE51" s="933"/>
      <c r="AF51" s="847"/>
      <c r="AG51" s="848"/>
      <c r="AH51" s="848"/>
      <c r="AI51" s="848"/>
      <c r="AJ51" s="849"/>
      <c r="AK51" s="934"/>
      <c r="AL51" s="932"/>
      <c r="AM51" s="932"/>
      <c r="AN51" s="932"/>
      <c r="AO51" s="932"/>
      <c r="AP51" s="932"/>
      <c r="AQ51" s="932"/>
      <c r="AR51" s="932"/>
      <c r="AS51" s="932"/>
      <c r="AT51" s="932"/>
      <c r="AU51" s="932"/>
      <c r="AV51" s="932"/>
      <c r="AW51" s="932"/>
      <c r="AX51" s="932"/>
      <c r="AY51" s="932"/>
      <c r="AZ51" s="935"/>
      <c r="BA51" s="935"/>
      <c r="BB51" s="935"/>
      <c r="BC51" s="935"/>
      <c r="BD51" s="935"/>
      <c r="BE51" s="923"/>
      <c r="BF51" s="923"/>
      <c r="BG51" s="923"/>
      <c r="BH51" s="923"/>
      <c r="BI51" s="924"/>
      <c r="BJ51" s="254"/>
      <c r="BK51" s="254"/>
      <c r="BL51" s="254"/>
      <c r="BM51" s="254"/>
      <c r="BN51" s="254"/>
      <c r="BO51" s="267"/>
      <c r="BP51" s="267"/>
      <c r="BQ51" s="264">
        <v>45</v>
      </c>
      <c r="BR51" s="265"/>
      <c r="BS51" s="856"/>
      <c r="BT51" s="857"/>
      <c r="BU51" s="857"/>
      <c r="BV51" s="857"/>
      <c r="BW51" s="857"/>
      <c r="BX51" s="857"/>
      <c r="BY51" s="857"/>
      <c r="BZ51" s="857"/>
      <c r="CA51" s="857"/>
      <c r="CB51" s="857"/>
      <c r="CC51" s="857"/>
      <c r="CD51" s="857"/>
      <c r="CE51" s="857"/>
      <c r="CF51" s="857"/>
      <c r="CG51" s="858"/>
      <c r="CH51" s="870"/>
      <c r="CI51" s="851"/>
      <c r="CJ51" s="851"/>
      <c r="CK51" s="851"/>
      <c r="CL51" s="871"/>
      <c r="CM51" s="870"/>
      <c r="CN51" s="851"/>
      <c r="CO51" s="851"/>
      <c r="CP51" s="851"/>
      <c r="CQ51" s="871"/>
      <c r="CR51" s="870"/>
      <c r="CS51" s="851"/>
      <c r="CT51" s="851"/>
      <c r="CU51" s="851"/>
      <c r="CV51" s="871"/>
      <c r="CW51" s="870"/>
      <c r="CX51" s="851"/>
      <c r="CY51" s="851"/>
      <c r="CZ51" s="851"/>
      <c r="DA51" s="871"/>
      <c r="DB51" s="870"/>
      <c r="DC51" s="851"/>
      <c r="DD51" s="851"/>
      <c r="DE51" s="851"/>
      <c r="DF51" s="871"/>
      <c r="DG51" s="870"/>
      <c r="DH51" s="851"/>
      <c r="DI51" s="851"/>
      <c r="DJ51" s="851"/>
      <c r="DK51" s="871"/>
      <c r="DL51" s="870"/>
      <c r="DM51" s="851"/>
      <c r="DN51" s="851"/>
      <c r="DO51" s="851"/>
      <c r="DP51" s="871"/>
      <c r="DQ51" s="870"/>
      <c r="DR51" s="851"/>
      <c r="DS51" s="851"/>
      <c r="DT51" s="851"/>
      <c r="DU51" s="871"/>
      <c r="DV51" s="872"/>
      <c r="DW51" s="873"/>
      <c r="DX51" s="873"/>
      <c r="DY51" s="873"/>
      <c r="DZ51" s="874"/>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31"/>
      <c r="R52" s="932"/>
      <c r="S52" s="932"/>
      <c r="T52" s="932"/>
      <c r="U52" s="932"/>
      <c r="V52" s="932"/>
      <c r="W52" s="932"/>
      <c r="X52" s="932"/>
      <c r="Y52" s="932"/>
      <c r="Z52" s="932"/>
      <c r="AA52" s="932"/>
      <c r="AB52" s="932"/>
      <c r="AC52" s="932"/>
      <c r="AD52" s="932"/>
      <c r="AE52" s="933"/>
      <c r="AF52" s="847"/>
      <c r="AG52" s="848"/>
      <c r="AH52" s="848"/>
      <c r="AI52" s="848"/>
      <c r="AJ52" s="849"/>
      <c r="AK52" s="934"/>
      <c r="AL52" s="932"/>
      <c r="AM52" s="932"/>
      <c r="AN52" s="932"/>
      <c r="AO52" s="932"/>
      <c r="AP52" s="932"/>
      <c r="AQ52" s="932"/>
      <c r="AR52" s="932"/>
      <c r="AS52" s="932"/>
      <c r="AT52" s="932"/>
      <c r="AU52" s="932"/>
      <c r="AV52" s="932"/>
      <c r="AW52" s="932"/>
      <c r="AX52" s="932"/>
      <c r="AY52" s="932"/>
      <c r="AZ52" s="935"/>
      <c r="BA52" s="935"/>
      <c r="BB52" s="935"/>
      <c r="BC52" s="935"/>
      <c r="BD52" s="935"/>
      <c r="BE52" s="923"/>
      <c r="BF52" s="923"/>
      <c r="BG52" s="923"/>
      <c r="BH52" s="923"/>
      <c r="BI52" s="924"/>
      <c r="BJ52" s="254"/>
      <c r="BK52" s="254"/>
      <c r="BL52" s="254"/>
      <c r="BM52" s="254"/>
      <c r="BN52" s="254"/>
      <c r="BO52" s="267"/>
      <c r="BP52" s="267"/>
      <c r="BQ52" s="264">
        <v>46</v>
      </c>
      <c r="BR52" s="265"/>
      <c r="BS52" s="856"/>
      <c r="BT52" s="857"/>
      <c r="BU52" s="857"/>
      <c r="BV52" s="857"/>
      <c r="BW52" s="857"/>
      <c r="BX52" s="857"/>
      <c r="BY52" s="857"/>
      <c r="BZ52" s="857"/>
      <c r="CA52" s="857"/>
      <c r="CB52" s="857"/>
      <c r="CC52" s="857"/>
      <c r="CD52" s="857"/>
      <c r="CE52" s="857"/>
      <c r="CF52" s="857"/>
      <c r="CG52" s="858"/>
      <c r="CH52" s="870"/>
      <c r="CI52" s="851"/>
      <c r="CJ52" s="851"/>
      <c r="CK52" s="851"/>
      <c r="CL52" s="871"/>
      <c r="CM52" s="870"/>
      <c r="CN52" s="851"/>
      <c r="CO52" s="851"/>
      <c r="CP52" s="851"/>
      <c r="CQ52" s="871"/>
      <c r="CR52" s="870"/>
      <c r="CS52" s="851"/>
      <c r="CT52" s="851"/>
      <c r="CU52" s="851"/>
      <c r="CV52" s="871"/>
      <c r="CW52" s="870"/>
      <c r="CX52" s="851"/>
      <c r="CY52" s="851"/>
      <c r="CZ52" s="851"/>
      <c r="DA52" s="871"/>
      <c r="DB52" s="870"/>
      <c r="DC52" s="851"/>
      <c r="DD52" s="851"/>
      <c r="DE52" s="851"/>
      <c r="DF52" s="871"/>
      <c r="DG52" s="870"/>
      <c r="DH52" s="851"/>
      <c r="DI52" s="851"/>
      <c r="DJ52" s="851"/>
      <c r="DK52" s="871"/>
      <c r="DL52" s="870"/>
      <c r="DM52" s="851"/>
      <c r="DN52" s="851"/>
      <c r="DO52" s="851"/>
      <c r="DP52" s="871"/>
      <c r="DQ52" s="870"/>
      <c r="DR52" s="851"/>
      <c r="DS52" s="851"/>
      <c r="DT52" s="851"/>
      <c r="DU52" s="871"/>
      <c r="DV52" s="872"/>
      <c r="DW52" s="873"/>
      <c r="DX52" s="873"/>
      <c r="DY52" s="873"/>
      <c r="DZ52" s="874"/>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31"/>
      <c r="R53" s="932"/>
      <c r="S53" s="932"/>
      <c r="T53" s="932"/>
      <c r="U53" s="932"/>
      <c r="V53" s="932"/>
      <c r="W53" s="932"/>
      <c r="X53" s="932"/>
      <c r="Y53" s="932"/>
      <c r="Z53" s="932"/>
      <c r="AA53" s="932"/>
      <c r="AB53" s="932"/>
      <c r="AC53" s="932"/>
      <c r="AD53" s="932"/>
      <c r="AE53" s="933"/>
      <c r="AF53" s="847"/>
      <c r="AG53" s="848"/>
      <c r="AH53" s="848"/>
      <c r="AI53" s="848"/>
      <c r="AJ53" s="849"/>
      <c r="AK53" s="934"/>
      <c r="AL53" s="932"/>
      <c r="AM53" s="932"/>
      <c r="AN53" s="932"/>
      <c r="AO53" s="932"/>
      <c r="AP53" s="932"/>
      <c r="AQ53" s="932"/>
      <c r="AR53" s="932"/>
      <c r="AS53" s="932"/>
      <c r="AT53" s="932"/>
      <c r="AU53" s="932"/>
      <c r="AV53" s="932"/>
      <c r="AW53" s="932"/>
      <c r="AX53" s="932"/>
      <c r="AY53" s="932"/>
      <c r="AZ53" s="935"/>
      <c r="BA53" s="935"/>
      <c r="BB53" s="935"/>
      <c r="BC53" s="935"/>
      <c r="BD53" s="935"/>
      <c r="BE53" s="923"/>
      <c r="BF53" s="923"/>
      <c r="BG53" s="923"/>
      <c r="BH53" s="923"/>
      <c r="BI53" s="924"/>
      <c r="BJ53" s="254"/>
      <c r="BK53" s="254"/>
      <c r="BL53" s="254"/>
      <c r="BM53" s="254"/>
      <c r="BN53" s="254"/>
      <c r="BO53" s="267"/>
      <c r="BP53" s="267"/>
      <c r="BQ53" s="264">
        <v>47</v>
      </c>
      <c r="BR53" s="265"/>
      <c r="BS53" s="856"/>
      <c r="BT53" s="857"/>
      <c r="BU53" s="857"/>
      <c r="BV53" s="857"/>
      <c r="BW53" s="857"/>
      <c r="BX53" s="857"/>
      <c r="BY53" s="857"/>
      <c r="BZ53" s="857"/>
      <c r="CA53" s="857"/>
      <c r="CB53" s="857"/>
      <c r="CC53" s="857"/>
      <c r="CD53" s="857"/>
      <c r="CE53" s="857"/>
      <c r="CF53" s="857"/>
      <c r="CG53" s="858"/>
      <c r="CH53" s="870"/>
      <c r="CI53" s="851"/>
      <c r="CJ53" s="851"/>
      <c r="CK53" s="851"/>
      <c r="CL53" s="871"/>
      <c r="CM53" s="870"/>
      <c r="CN53" s="851"/>
      <c r="CO53" s="851"/>
      <c r="CP53" s="851"/>
      <c r="CQ53" s="871"/>
      <c r="CR53" s="870"/>
      <c r="CS53" s="851"/>
      <c r="CT53" s="851"/>
      <c r="CU53" s="851"/>
      <c r="CV53" s="871"/>
      <c r="CW53" s="870"/>
      <c r="CX53" s="851"/>
      <c r="CY53" s="851"/>
      <c r="CZ53" s="851"/>
      <c r="DA53" s="871"/>
      <c r="DB53" s="870"/>
      <c r="DC53" s="851"/>
      <c r="DD53" s="851"/>
      <c r="DE53" s="851"/>
      <c r="DF53" s="871"/>
      <c r="DG53" s="870"/>
      <c r="DH53" s="851"/>
      <c r="DI53" s="851"/>
      <c r="DJ53" s="851"/>
      <c r="DK53" s="871"/>
      <c r="DL53" s="870"/>
      <c r="DM53" s="851"/>
      <c r="DN53" s="851"/>
      <c r="DO53" s="851"/>
      <c r="DP53" s="871"/>
      <c r="DQ53" s="870"/>
      <c r="DR53" s="851"/>
      <c r="DS53" s="851"/>
      <c r="DT53" s="851"/>
      <c r="DU53" s="871"/>
      <c r="DV53" s="872"/>
      <c r="DW53" s="873"/>
      <c r="DX53" s="873"/>
      <c r="DY53" s="873"/>
      <c r="DZ53" s="874"/>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31"/>
      <c r="R54" s="932"/>
      <c r="S54" s="932"/>
      <c r="T54" s="932"/>
      <c r="U54" s="932"/>
      <c r="V54" s="932"/>
      <c r="W54" s="932"/>
      <c r="X54" s="932"/>
      <c r="Y54" s="932"/>
      <c r="Z54" s="932"/>
      <c r="AA54" s="932"/>
      <c r="AB54" s="932"/>
      <c r="AC54" s="932"/>
      <c r="AD54" s="932"/>
      <c r="AE54" s="933"/>
      <c r="AF54" s="847"/>
      <c r="AG54" s="848"/>
      <c r="AH54" s="848"/>
      <c r="AI54" s="848"/>
      <c r="AJ54" s="849"/>
      <c r="AK54" s="934"/>
      <c r="AL54" s="932"/>
      <c r="AM54" s="932"/>
      <c r="AN54" s="932"/>
      <c r="AO54" s="932"/>
      <c r="AP54" s="932"/>
      <c r="AQ54" s="932"/>
      <c r="AR54" s="932"/>
      <c r="AS54" s="932"/>
      <c r="AT54" s="932"/>
      <c r="AU54" s="932"/>
      <c r="AV54" s="932"/>
      <c r="AW54" s="932"/>
      <c r="AX54" s="932"/>
      <c r="AY54" s="932"/>
      <c r="AZ54" s="935"/>
      <c r="BA54" s="935"/>
      <c r="BB54" s="935"/>
      <c r="BC54" s="935"/>
      <c r="BD54" s="935"/>
      <c r="BE54" s="923"/>
      <c r="BF54" s="923"/>
      <c r="BG54" s="923"/>
      <c r="BH54" s="923"/>
      <c r="BI54" s="924"/>
      <c r="BJ54" s="254"/>
      <c r="BK54" s="254"/>
      <c r="BL54" s="254"/>
      <c r="BM54" s="254"/>
      <c r="BN54" s="254"/>
      <c r="BO54" s="267"/>
      <c r="BP54" s="267"/>
      <c r="BQ54" s="264">
        <v>48</v>
      </c>
      <c r="BR54" s="265"/>
      <c r="BS54" s="856"/>
      <c r="BT54" s="857"/>
      <c r="BU54" s="857"/>
      <c r="BV54" s="857"/>
      <c r="BW54" s="857"/>
      <c r="BX54" s="857"/>
      <c r="BY54" s="857"/>
      <c r="BZ54" s="857"/>
      <c r="CA54" s="857"/>
      <c r="CB54" s="857"/>
      <c r="CC54" s="857"/>
      <c r="CD54" s="857"/>
      <c r="CE54" s="857"/>
      <c r="CF54" s="857"/>
      <c r="CG54" s="858"/>
      <c r="CH54" s="870"/>
      <c r="CI54" s="851"/>
      <c r="CJ54" s="851"/>
      <c r="CK54" s="851"/>
      <c r="CL54" s="871"/>
      <c r="CM54" s="870"/>
      <c r="CN54" s="851"/>
      <c r="CO54" s="851"/>
      <c r="CP54" s="851"/>
      <c r="CQ54" s="871"/>
      <c r="CR54" s="870"/>
      <c r="CS54" s="851"/>
      <c r="CT54" s="851"/>
      <c r="CU54" s="851"/>
      <c r="CV54" s="871"/>
      <c r="CW54" s="870"/>
      <c r="CX54" s="851"/>
      <c r="CY54" s="851"/>
      <c r="CZ54" s="851"/>
      <c r="DA54" s="871"/>
      <c r="DB54" s="870"/>
      <c r="DC54" s="851"/>
      <c r="DD54" s="851"/>
      <c r="DE54" s="851"/>
      <c r="DF54" s="871"/>
      <c r="DG54" s="870"/>
      <c r="DH54" s="851"/>
      <c r="DI54" s="851"/>
      <c r="DJ54" s="851"/>
      <c r="DK54" s="871"/>
      <c r="DL54" s="870"/>
      <c r="DM54" s="851"/>
      <c r="DN54" s="851"/>
      <c r="DO54" s="851"/>
      <c r="DP54" s="871"/>
      <c r="DQ54" s="870"/>
      <c r="DR54" s="851"/>
      <c r="DS54" s="851"/>
      <c r="DT54" s="851"/>
      <c r="DU54" s="871"/>
      <c r="DV54" s="872"/>
      <c r="DW54" s="873"/>
      <c r="DX54" s="873"/>
      <c r="DY54" s="873"/>
      <c r="DZ54" s="874"/>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31"/>
      <c r="R55" s="932"/>
      <c r="S55" s="932"/>
      <c r="T55" s="932"/>
      <c r="U55" s="932"/>
      <c r="V55" s="932"/>
      <c r="W55" s="932"/>
      <c r="X55" s="932"/>
      <c r="Y55" s="932"/>
      <c r="Z55" s="932"/>
      <c r="AA55" s="932"/>
      <c r="AB55" s="932"/>
      <c r="AC55" s="932"/>
      <c r="AD55" s="932"/>
      <c r="AE55" s="933"/>
      <c r="AF55" s="847"/>
      <c r="AG55" s="848"/>
      <c r="AH55" s="848"/>
      <c r="AI55" s="848"/>
      <c r="AJ55" s="849"/>
      <c r="AK55" s="934"/>
      <c r="AL55" s="932"/>
      <c r="AM55" s="932"/>
      <c r="AN55" s="932"/>
      <c r="AO55" s="932"/>
      <c r="AP55" s="932"/>
      <c r="AQ55" s="932"/>
      <c r="AR55" s="932"/>
      <c r="AS55" s="932"/>
      <c r="AT55" s="932"/>
      <c r="AU55" s="932"/>
      <c r="AV55" s="932"/>
      <c r="AW55" s="932"/>
      <c r="AX55" s="932"/>
      <c r="AY55" s="932"/>
      <c r="AZ55" s="935"/>
      <c r="BA55" s="935"/>
      <c r="BB55" s="935"/>
      <c r="BC55" s="935"/>
      <c r="BD55" s="935"/>
      <c r="BE55" s="923"/>
      <c r="BF55" s="923"/>
      <c r="BG55" s="923"/>
      <c r="BH55" s="923"/>
      <c r="BI55" s="924"/>
      <c r="BJ55" s="254"/>
      <c r="BK55" s="254"/>
      <c r="BL55" s="254"/>
      <c r="BM55" s="254"/>
      <c r="BN55" s="254"/>
      <c r="BO55" s="267"/>
      <c r="BP55" s="267"/>
      <c r="BQ55" s="264">
        <v>49</v>
      </c>
      <c r="BR55" s="265"/>
      <c r="BS55" s="856"/>
      <c r="BT55" s="857"/>
      <c r="BU55" s="857"/>
      <c r="BV55" s="857"/>
      <c r="BW55" s="857"/>
      <c r="BX55" s="857"/>
      <c r="BY55" s="857"/>
      <c r="BZ55" s="857"/>
      <c r="CA55" s="857"/>
      <c r="CB55" s="857"/>
      <c r="CC55" s="857"/>
      <c r="CD55" s="857"/>
      <c r="CE55" s="857"/>
      <c r="CF55" s="857"/>
      <c r="CG55" s="858"/>
      <c r="CH55" s="870"/>
      <c r="CI55" s="851"/>
      <c r="CJ55" s="851"/>
      <c r="CK55" s="851"/>
      <c r="CL55" s="871"/>
      <c r="CM55" s="870"/>
      <c r="CN55" s="851"/>
      <c r="CO55" s="851"/>
      <c r="CP55" s="851"/>
      <c r="CQ55" s="871"/>
      <c r="CR55" s="870"/>
      <c r="CS55" s="851"/>
      <c r="CT55" s="851"/>
      <c r="CU55" s="851"/>
      <c r="CV55" s="871"/>
      <c r="CW55" s="870"/>
      <c r="CX55" s="851"/>
      <c r="CY55" s="851"/>
      <c r="CZ55" s="851"/>
      <c r="DA55" s="871"/>
      <c r="DB55" s="870"/>
      <c r="DC55" s="851"/>
      <c r="DD55" s="851"/>
      <c r="DE55" s="851"/>
      <c r="DF55" s="871"/>
      <c r="DG55" s="870"/>
      <c r="DH55" s="851"/>
      <c r="DI55" s="851"/>
      <c r="DJ55" s="851"/>
      <c r="DK55" s="871"/>
      <c r="DL55" s="870"/>
      <c r="DM55" s="851"/>
      <c r="DN55" s="851"/>
      <c r="DO55" s="851"/>
      <c r="DP55" s="871"/>
      <c r="DQ55" s="870"/>
      <c r="DR55" s="851"/>
      <c r="DS55" s="851"/>
      <c r="DT55" s="851"/>
      <c r="DU55" s="871"/>
      <c r="DV55" s="872"/>
      <c r="DW55" s="873"/>
      <c r="DX55" s="873"/>
      <c r="DY55" s="873"/>
      <c r="DZ55" s="874"/>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31"/>
      <c r="R56" s="932"/>
      <c r="S56" s="932"/>
      <c r="T56" s="932"/>
      <c r="U56" s="932"/>
      <c r="V56" s="932"/>
      <c r="W56" s="932"/>
      <c r="X56" s="932"/>
      <c r="Y56" s="932"/>
      <c r="Z56" s="932"/>
      <c r="AA56" s="932"/>
      <c r="AB56" s="932"/>
      <c r="AC56" s="932"/>
      <c r="AD56" s="932"/>
      <c r="AE56" s="933"/>
      <c r="AF56" s="847"/>
      <c r="AG56" s="848"/>
      <c r="AH56" s="848"/>
      <c r="AI56" s="848"/>
      <c r="AJ56" s="849"/>
      <c r="AK56" s="934"/>
      <c r="AL56" s="932"/>
      <c r="AM56" s="932"/>
      <c r="AN56" s="932"/>
      <c r="AO56" s="932"/>
      <c r="AP56" s="932"/>
      <c r="AQ56" s="932"/>
      <c r="AR56" s="932"/>
      <c r="AS56" s="932"/>
      <c r="AT56" s="932"/>
      <c r="AU56" s="932"/>
      <c r="AV56" s="932"/>
      <c r="AW56" s="932"/>
      <c r="AX56" s="932"/>
      <c r="AY56" s="932"/>
      <c r="AZ56" s="935"/>
      <c r="BA56" s="935"/>
      <c r="BB56" s="935"/>
      <c r="BC56" s="935"/>
      <c r="BD56" s="935"/>
      <c r="BE56" s="923"/>
      <c r="BF56" s="923"/>
      <c r="BG56" s="923"/>
      <c r="BH56" s="923"/>
      <c r="BI56" s="924"/>
      <c r="BJ56" s="254"/>
      <c r="BK56" s="254"/>
      <c r="BL56" s="254"/>
      <c r="BM56" s="254"/>
      <c r="BN56" s="254"/>
      <c r="BO56" s="267"/>
      <c r="BP56" s="267"/>
      <c r="BQ56" s="264">
        <v>50</v>
      </c>
      <c r="BR56" s="265"/>
      <c r="BS56" s="856"/>
      <c r="BT56" s="857"/>
      <c r="BU56" s="857"/>
      <c r="BV56" s="857"/>
      <c r="BW56" s="857"/>
      <c r="BX56" s="857"/>
      <c r="BY56" s="857"/>
      <c r="BZ56" s="857"/>
      <c r="CA56" s="857"/>
      <c r="CB56" s="857"/>
      <c r="CC56" s="857"/>
      <c r="CD56" s="857"/>
      <c r="CE56" s="857"/>
      <c r="CF56" s="857"/>
      <c r="CG56" s="858"/>
      <c r="CH56" s="870"/>
      <c r="CI56" s="851"/>
      <c r="CJ56" s="851"/>
      <c r="CK56" s="851"/>
      <c r="CL56" s="871"/>
      <c r="CM56" s="870"/>
      <c r="CN56" s="851"/>
      <c r="CO56" s="851"/>
      <c r="CP56" s="851"/>
      <c r="CQ56" s="871"/>
      <c r="CR56" s="870"/>
      <c r="CS56" s="851"/>
      <c r="CT56" s="851"/>
      <c r="CU56" s="851"/>
      <c r="CV56" s="871"/>
      <c r="CW56" s="870"/>
      <c r="CX56" s="851"/>
      <c r="CY56" s="851"/>
      <c r="CZ56" s="851"/>
      <c r="DA56" s="871"/>
      <c r="DB56" s="870"/>
      <c r="DC56" s="851"/>
      <c r="DD56" s="851"/>
      <c r="DE56" s="851"/>
      <c r="DF56" s="871"/>
      <c r="DG56" s="870"/>
      <c r="DH56" s="851"/>
      <c r="DI56" s="851"/>
      <c r="DJ56" s="851"/>
      <c r="DK56" s="871"/>
      <c r="DL56" s="870"/>
      <c r="DM56" s="851"/>
      <c r="DN56" s="851"/>
      <c r="DO56" s="851"/>
      <c r="DP56" s="871"/>
      <c r="DQ56" s="870"/>
      <c r="DR56" s="851"/>
      <c r="DS56" s="851"/>
      <c r="DT56" s="851"/>
      <c r="DU56" s="871"/>
      <c r="DV56" s="872"/>
      <c r="DW56" s="873"/>
      <c r="DX56" s="873"/>
      <c r="DY56" s="873"/>
      <c r="DZ56" s="874"/>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31"/>
      <c r="R57" s="932"/>
      <c r="S57" s="932"/>
      <c r="T57" s="932"/>
      <c r="U57" s="932"/>
      <c r="V57" s="932"/>
      <c r="W57" s="932"/>
      <c r="X57" s="932"/>
      <c r="Y57" s="932"/>
      <c r="Z57" s="932"/>
      <c r="AA57" s="932"/>
      <c r="AB57" s="932"/>
      <c r="AC57" s="932"/>
      <c r="AD57" s="932"/>
      <c r="AE57" s="933"/>
      <c r="AF57" s="847"/>
      <c r="AG57" s="848"/>
      <c r="AH57" s="848"/>
      <c r="AI57" s="848"/>
      <c r="AJ57" s="849"/>
      <c r="AK57" s="934"/>
      <c r="AL57" s="932"/>
      <c r="AM57" s="932"/>
      <c r="AN57" s="932"/>
      <c r="AO57" s="932"/>
      <c r="AP57" s="932"/>
      <c r="AQ57" s="932"/>
      <c r="AR57" s="932"/>
      <c r="AS57" s="932"/>
      <c r="AT57" s="932"/>
      <c r="AU57" s="932"/>
      <c r="AV57" s="932"/>
      <c r="AW57" s="932"/>
      <c r="AX57" s="932"/>
      <c r="AY57" s="932"/>
      <c r="AZ57" s="935"/>
      <c r="BA57" s="935"/>
      <c r="BB57" s="935"/>
      <c r="BC57" s="935"/>
      <c r="BD57" s="935"/>
      <c r="BE57" s="923"/>
      <c r="BF57" s="923"/>
      <c r="BG57" s="923"/>
      <c r="BH57" s="923"/>
      <c r="BI57" s="924"/>
      <c r="BJ57" s="254"/>
      <c r="BK57" s="254"/>
      <c r="BL57" s="254"/>
      <c r="BM57" s="254"/>
      <c r="BN57" s="254"/>
      <c r="BO57" s="267"/>
      <c r="BP57" s="267"/>
      <c r="BQ57" s="264">
        <v>51</v>
      </c>
      <c r="BR57" s="265"/>
      <c r="BS57" s="856"/>
      <c r="BT57" s="857"/>
      <c r="BU57" s="857"/>
      <c r="BV57" s="857"/>
      <c r="BW57" s="857"/>
      <c r="BX57" s="857"/>
      <c r="BY57" s="857"/>
      <c r="BZ57" s="857"/>
      <c r="CA57" s="857"/>
      <c r="CB57" s="857"/>
      <c r="CC57" s="857"/>
      <c r="CD57" s="857"/>
      <c r="CE57" s="857"/>
      <c r="CF57" s="857"/>
      <c r="CG57" s="858"/>
      <c r="CH57" s="870"/>
      <c r="CI57" s="851"/>
      <c r="CJ57" s="851"/>
      <c r="CK57" s="851"/>
      <c r="CL57" s="871"/>
      <c r="CM57" s="870"/>
      <c r="CN57" s="851"/>
      <c r="CO57" s="851"/>
      <c r="CP57" s="851"/>
      <c r="CQ57" s="871"/>
      <c r="CR57" s="870"/>
      <c r="CS57" s="851"/>
      <c r="CT57" s="851"/>
      <c r="CU57" s="851"/>
      <c r="CV57" s="871"/>
      <c r="CW57" s="870"/>
      <c r="CX57" s="851"/>
      <c r="CY57" s="851"/>
      <c r="CZ57" s="851"/>
      <c r="DA57" s="871"/>
      <c r="DB57" s="870"/>
      <c r="DC57" s="851"/>
      <c r="DD57" s="851"/>
      <c r="DE57" s="851"/>
      <c r="DF57" s="871"/>
      <c r="DG57" s="870"/>
      <c r="DH57" s="851"/>
      <c r="DI57" s="851"/>
      <c r="DJ57" s="851"/>
      <c r="DK57" s="871"/>
      <c r="DL57" s="870"/>
      <c r="DM57" s="851"/>
      <c r="DN57" s="851"/>
      <c r="DO57" s="851"/>
      <c r="DP57" s="871"/>
      <c r="DQ57" s="870"/>
      <c r="DR57" s="851"/>
      <c r="DS57" s="851"/>
      <c r="DT57" s="851"/>
      <c r="DU57" s="871"/>
      <c r="DV57" s="872"/>
      <c r="DW57" s="873"/>
      <c r="DX57" s="873"/>
      <c r="DY57" s="873"/>
      <c r="DZ57" s="874"/>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31"/>
      <c r="R58" s="932"/>
      <c r="S58" s="932"/>
      <c r="T58" s="932"/>
      <c r="U58" s="932"/>
      <c r="V58" s="932"/>
      <c r="W58" s="932"/>
      <c r="X58" s="932"/>
      <c r="Y58" s="932"/>
      <c r="Z58" s="932"/>
      <c r="AA58" s="932"/>
      <c r="AB58" s="932"/>
      <c r="AC58" s="932"/>
      <c r="AD58" s="932"/>
      <c r="AE58" s="933"/>
      <c r="AF58" s="847"/>
      <c r="AG58" s="848"/>
      <c r="AH58" s="848"/>
      <c r="AI58" s="848"/>
      <c r="AJ58" s="849"/>
      <c r="AK58" s="934"/>
      <c r="AL58" s="932"/>
      <c r="AM58" s="932"/>
      <c r="AN58" s="932"/>
      <c r="AO58" s="932"/>
      <c r="AP58" s="932"/>
      <c r="AQ58" s="932"/>
      <c r="AR58" s="932"/>
      <c r="AS58" s="932"/>
      <c r="AT58" s="932"/>
      <c r="AU58" s="932"/>
      <c r="AV58" s="932"/>
      <c r="AW58" s="932"/>
      <c r="AX58" s="932"/>
      <c r="AY58" s="932"/>
      <c r="AZ58" s="935"/>
      <c r="BA58" s="935"/>
      <c r="BB58" s="935"/>
      <c r="BC58" s="935"/>
      <c r="BD58" s="935"/>
      <c r="BE58" s="923"/>
      <c r="BF58" s="923"/>
      <c r="BG58" s="923"/>
      <c r="BH58" s="923"/>
      <c r="BI58" s="924"/>
      <c r="BJ58" s="254"/>
      <c r="BK58" s="254"/>
      <c r="BL58" s="254"/>
      <c r="BM58" s="254"/>
      <c r="BN58" s="254"/>
      <c r="BO58" s="267"/>
      <c r="BP58" s="267"/>
      <c r="BQ58" s="264">
        <v>52</v>
      </c>
      <c r="BR58" s="265"/>
      <c r="BS58" s="856"/>
      <c r="BT58" s="857"/>
      <c r="BU58" s="857"/>
      <c r="BV58" s="857"/>
      <c r="BW58" s="857"/>
      <c r="BX58" s="857"/>
      <c r="BY58" s="857"/>
      <c r="BZ58" s="857"/>
      <c r="CA58" s="857"/>
      <c r="CB58" s="857"/>
      <c r="CC58" s="857"/>
      <c r="CD58" s="857"/>
      <c r="CE58" s="857"/>
      <c r="CF58" s="857"/>
      <c r="CG58" s="858"/>
      <c r="CH58" s="870"/>
      <c r="CI58" s="851"/>
      <c r="CJ58" s="851"/>
      <c r="CK58" s="851"/>
      <c r="CL58" s="871"/>
      <c r="CM58" s="870"/>
      <c r="CN58" s="851"/>
      <c r="CO58" s="851"/>
      <c r="CP58" s="851"/>
      <c r="CQ58" s="871"/>
      <c r="CR58" s="870"/>
      <c r="CS58" s="851"/>
      <c r="CT58" s="851"/>
      <c r="CU58" s="851"/>
      <c r="CV58" s="871"/>
      <c r="CW58" s="870"/>
      <c r="CX58" s="851"/>
      <c r="CY58" s="851"/>
      <c r="CZ58" s="851"/>
      <c r="DA58" s="871"/>
      <c r="DB58" s="870"/>
      <c r="DC58" s="851"/>
      <c r="DD58" s="851"/>
      <c r="DE58" s="851"/>
      <c r="DF58" s="871"/>
      <c r="DG58" s="870"/>
      <c r="DH58" s="851"/>
      <c r="DI58" s="851"/>
      <c r="DJ58" s="851"/>
      <c r="DK58" s="871"/>
      <c r="DL58" s="870"/>
      <c r="DM58" s="851"/>
      <c r="DN58" s="851"/>
      <c r="DO58" s="851"/>
      <c r="DP58" s="871"/>
      <c r="DQ58" s="870"/>
      <c r="DR58" s="851"/>
      <c r="DS58" s="851"/>
      <c r="DT58" s="851"/>
      <c r="DU58" s="871"/>
      <c r="DV58" s="872"/>
      <c r="DW58" s="873"/>
      <c r="DX58" s="873"/>
      <c r="DY58" s="873"/>
      <c r="DZ58" s="874"/>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31"/>
      <c r="R59" s="932"/>
      <c r="S59" s="932"/>
      <c r="T59" s="932"/>
      <c r="U59" s="932"/>
      <c r="V59" s="932"/>
      <c r="W59" s="932"/>
      <c r="X59" s="932"/>
      <c r="Y59" s="932"/>
      <c r="Z59" s="932"/>
      <c r="AA59" s="932"/>
      <c r="AB59" s="932"/>
      <c r="AC59" s="932"/>
      <c r="AD59" s="932"/>
      <c r="AE59" s="933"/>
      <c r="AF59" s="847"/>
      <c r="AG59" s="848"/>
      <c r="AH59" s="848"/>
      <c r="AI59" s="848"/>
      <c r="AJ59" s="849"/>
      <c r="AK59" s="934"/>
      <c r="AL59" s="932"/>
      <c r="AM59" s="932"/>
      <c r="AN59" s="932"/>
      <c r="AO59" s="932"/>
      <c r="AP59" s="932"/>
      <c r="AQ59" s="932"/>
      <c r="AR59" s="932"/>
      <c r="AS59" s="932"/>
      <c r="AT59" s="932"/>
      <c r="AU59" s="932"/>
      <c r="AV59" s="932"/>
      <c r="AW59" s="932"/>
      <c r="AX59" s="932"/>
      <c r="AY59" s="932"/>
      <c r="AZ59" s="935"/>
      <c r="BA59" s="935"/>
      <c r="BB59" s="935"/>
      <c r="BC59" s="935"/>
      <c r="BD59" s="935"/>
      <c r="BE59" s="923"/>
      <c r="BF59" s="923"/>
      <c r="BG59" s="923"/>
      <c r="BH59" s="923"/>
      <c r="BI59" s="924"/>
      <c r="BJ59" s="254"/>
      <c r="BK59" s="254"/>
      <c r="BL59" s="254"/>
      <c r="BM59" s="254"/>
      <c r="BN59" s="254"/>
      <c r="BO59" s="267"/>
      <c r="BP59" s="267"/>
      <c r="BQ59" s="264">
        <v>53</v>
      </c>
      <c r="BR59" s="265"/>
      <c r="BS59" s="856"/>
      <c r="BT59" s="857"/>
      <c r="BU59" s="857"/>
      <c r="BV59" s="857"/>
      <c r="BW59" s="857"/>
      <c r="BX59" s="857"/>
      <c r="BY59" s="857"/>
      <c r="BZ59" s="857"/>
      <c r="CA59" s="857"/>
      <c r="CB59" s="857"/>
      <c r="CC59" s="857"/>
      <c r="CD59" s="857"/>
      <c r="CE59" s="857"/>
      <c r="CF59" s="857"/>
      <c r="CG59" s="858"/>
      <c r="CH59" s="870"/>
      <c r="CI59" s="851"/>
      <c r="CJ59" s="851"/>
      <c r="CK59" s="851"/>
      <c r="CL59" s="871"/>
      <c r="CM59" s="870"/>
      <c r="CN59" s="851"/>
      <c r="CO59" s="851"/>
      <c r="CP59" s="851"/>
      <c r="CQ59" s="871"/>
      <c r="CR59" s="870"/>
      <c r="CS59" s="851"/>
      <c r="CT59" s="851"/>
      <c r="CU59" s="851"/>
      <c r="CV59" s="871"/>
      <c r="CW59" s="870"/>
      <c r="CX59" s="851"/>
      <c r="CY59" s="851"/>
      <c r="CZ59" s="851"/>
      <c r="DA59" s="871"/>
      <c r="DB59" s="870"/>
      <c r="DC59" s="851"/>
      <c r="DD59" s="851"/>
      <c r="DE59" s="851"/>
      <c r="DF59" s="871"/>
      <c r="DG59" s="870"/>
      <c r="DH59" s="851"/>
      <c r="DI59" s="851"/>
      <c r="DJ59" s="851"/>
      <c r="DK59" s="871"/>
      <c r="DL59" s="870"/>
      <c r="DM59" s="851"/>
      <c r="DN59" s="851"/>
      <c r="DO59" s="851"/>
      <c r="DP59" s="871"/>
      <c r="DQ59" s="870"/>
      <c r="DR59" s="851"/>
      <c r="DS59" s="851"/>
      <c r="DT59" s="851"/>
      <c r="DU59" s="871"/>
      <c r="DV59" s="872"/>
      <c r="DW59" s="873"/>
      <c r="DX59" s="873"/>
      <c r="DY59" s="873"/>
      <c r="DZ59" s="874"/>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31"/>
      <c r="R60" s="932"/>
      <c r="S60" s="932"/>
      <c r="T60" s="932"/>
      <c r="U60" s="932"/>
      <c r="V60" s="932"/>
      <c r="W60" s="932"/>
      <c r="X60" s="932"/>
      <c r="Y60" s="932"/>
      <c r="Z60" s="932"/>
      <c r="AA60" s="932"/>
      <c r="AB60" s="932"/>
      <c r="AC60" s="932"/>
      <c r="AD60" s="932"/>
      <c r="AE60" s="933"/>
      <c r="AF60" s="847"/>
      <c r="AG60" s="848"/>
      <c r="AH60" s="848"/>
      <c r="AI60" s="848"/>
      <c r="AJ60" s="849"/>
      <c r="AK60" s="934"/>
      <c r="AL60" s="932"/>
      <c r="AM60" s="932"/>
      <c r="AN60" s="932"/>
      <c r="AO60" s="932"/>
      <c r="AP60" s="932"/>
      <c r="AQ60" s="932"/>
      <c r="AR60" s="932"/>
      <c r="AS60" s="932"/>
      <c r="AT60" s="932"/>
      <c r="AU60" s="932"/>
      <c r="AV60" s="932"/>
      <c r="AW60" s="932"/>
      <c r="AX60" s="932"/>
      <c r="AY60" s="932"/>
      <c r="AZ60" s="935"/>
      <c r="BA60" s="935"/>
      <c r="BB60" s="935"/>
      <c r="BC60" s="935"/>
      <c r="BD60" s="935"/>
      <c r="BE60" s="923"/>
      <c r="BF60" s="923"/>
      <c r="BG60" s="923"/>
      <c r="BH60" s="923"/>
      <c r="BI60" s="924"/>
      <c r="BJ60" s="254"/>
      <c r="BK60" s="254"/>
      <c r="BL60" s="254"/>
      <c r="BM60" s="254"/>
      <c r="BN60" s="254"/>
      <c r="BO60" s="267"/>
      <c r="BP60" s="267"/>
      <c r="BQ60" s="264">
        <v>54</v>
      </c>
      <c r="BR60" s="265"/>
      <c r="BS60" s="856"/>
      <c r="BT60" s="857"/>
      <c r="BU60" s="857"/>
      <c r="BV60" s="857"/>
      <c r="BW60" s="857"/>
      <c r="BX60" s="857"/>
      <c r="BY60" s="857"/>
      <c r="BZ60" s="857"/>
      <c r="CA60" s="857"/>
      <c r="CB60" s="857"/>
      <c r="CC60" s="857"/>
      <c r="CD60" s="857"/>
      <c r="CE60" s="857"/>
      <c r="CF60" s="857"/>
      <c r="CG60" s="858"/>
      <c r="CH60" s="870"/>
      <c r="CI60" s="851"/>
      <c r="CJ60" s="851"/>
      <c r="CK60" s="851"/>
      <c r="CL60" s="871"/>
      <c r="CM60" s="870"/>
      <c r="CN60" s="851"/>
      <c r="CO60" s="851"/>
      <c r="CP60" s="851"/>
      <c r="CQ60" s="871"/>
      <c r="CR60" s="870"/>
      <c r="CS60" s="851"/>
      <c r="CT60" s="851"/>
      <c r="CU60" s="851"/>
      <c r="CV60" s="871"/>
      <c r="CW60" s="870"/>
      <c r="CX60" s="851"/>
      <c r="CY60" s="851"/>
      <c r="CZ60" s="851"/>
      <c r="DA60" s="871"/>
      <c r="DB60" s="870"/>
      <c r="DC60" s="851"/>
      <c r="DD60" s="851"/>
      <c r="DE60" s="851"/>
      <c r="DF60" s="871"/>
      <c r="DG60" s="870"/>
      <c r="DH60" s="851"/>
      <c r="DI60" s="851"/>
      <c r="DJ60" s="851"/>
      <c r="DK60" s="871"/>
      <c r="DL60" s="870"/>
      <c r="DM60" s="851"/>
      <c r="DN60" s="851"/>
      <c r="DO60" s="851"/>
      <c r="DP60" s="871"/>
      <c r="DQ60" s="870"/>
      <c r="DR60" s="851"/>
      <c r="DS60" s="851"/>
      <c r="DT60" s="851"/>
      <c r="DU60" s="871"/>
      <c r="DV60" s="872"/>
      <c r="DW60" s="873"/>
      <c r="DX60" s="873"/>
      <c r="DY60" s="873"/>
      <c r="DZ60" s="874"/>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31"/>
      <c r="R61" s="932"/>
      <c r="S61" s="932"/>
      <c r="T61" s="932"/>
      <c r="U61" s="932"/>
      <c r="V61" s="932"/>
      <c r="W61" s="932"/>
      <c r="X61" s="932"/>
      <c r="Y61" s="932"/>
      <c r="Z61" s="932"/>
      <c r="AA61" s="932"/>
      <c r="AB61" s="932"/>
      <c r="AC61" s="932"/>
      <c r="AD61" s="932"/>
      <c r="AE61" s="933"/>
      <c r="AF61" s="847"/>
      <c r="AG61" s="848"/>
      <c r="AH61" s="848"/>
      <c r="AI61" s="848"/>
      <c r="AJ61" s="849"/>
      <c r="AK61" s="934"/>
      <c r="AL61" s="932"/>
      <c r="AM61" s="932"/>
      <c r="AN61" s="932"/>
      <c r="AO61" s="932"/>
      <c r="AP61" s="932"/>
      <c r="AQ61" s="932"/>
      <c r="AR61" s="932"/>
      <c r="AS61" s="932"/>
      <c r="AT61" s="932"/>
      <c r="AU61" s="932"/>
      <c r="AV61" s="932"/>
      <c r="AW61" s="932"/>
      <c r="AX61" s="932"/>
      <c r="AY61" s="932"/>
      <c r="AZ61" s="935"/>
      <c r="BA61" s="935"/>
      <c r="BB61" s="935"/>
      <c r="BC61" s="935"/>
      <c r="BD61" s="935"/>
      <c r="BE61" s="923"/>
      <c r="BF61" s="923"/>
      <c r="BG61" s="923"/>
      <c r="BH61" s="923"/>
      <c r="BI61" s="924"/>
      <c r="BJ61" s="254"/>
      <c r="BK61" s="254"/>
      <c r="BL61" s="254"/>
      <c r="BM61" s="254"/>
      <c r="BN61" s="254"/>
      <c r="BO61" s="267"/>
      <c r="BP61" s="267"/>
      <c r="BQ61" s="264">
        <v>55</v>
      </c>
      <c r="BR61" s="265"/>
      <c r="BS61" s="856"/>
      <c r="BT61" s="857"/>
      <c r="BU61" s="857"/>
      <c r="BV61" s="857"/>
      <c r="BW61" s="857"/>
      <c r="BX61" s="857"/>
      <c r="BY61" s="857"/>
      <c r="BZ61" s="857"/>
      <c r="CA61" s="857"/>
      <c r="CB61" s="857"/>
      <c r="CC61" s="857"/>
      <c r="CD61" s="857"/>
      <c r="CE61" s="857"/>
      <c r="CF61" s="857"/>
      <c r="CG61" s="858"/>
      <c r="CH61" s="870"/>
      <c r="CI61" s="851"/>
      <c r="CJ61" s="851"/>
      <c r="CK61" s="851"/>
      <c r="CL61" s="871"/>
      <c r="CM61" s="870"/>
      <c r="CN61" s="851"/>
      <c r="CO61" s="851"/>
      <c r="CP61" s="851"/>
      <c r="CQ61" s="871"/>
      <c r="CR61" s="870"/>
      <c r="CS61" s="851"/>
      <c r="CT61" s="851"/>
      <c r="CU61" s="851"/>
      <c r="CV61" s="871"/>
      <c r="CW61" s="870"/>
      <c r="CX61" s="851"/>
      <c r="CY61" s="851"/>
      <c r="CZ61" s="851"/>
      <c r="DA61" s="871"/>
      <c r="DB61" s="870"/>
      <c r="DC61" s="851"/>
      <c r="DD61" s="851"/>
      <c r="DE61" s="851"/>
      <c r="DF61" s="871"/>
      <c r="DG61" s="870"/>
      <c r="DH61" s="851"/>
      <c r="DI61" s="851"/>
      <c r="DJ61" s="851"/>
      <c r="DK61" s="871"/>
      <c r="DL61" s="870"/>
      <c r="DM61" s="851"/>
      <c r="DN61" s="851"/>
      <c r="DO61" s="851"/>
      <c r="DP61" s="871"/>
      <c r="DQ61" s="870"/>
      <c r="DR61" s="851"/>
      <c r="DS61" s="851"/>
      <c r="DT61" s="851"/>
      <c r="DU61" s="871"/>
      <c r="DV61" s="872"/>
      <c r="DW61" s="873"/>
      <c r="DX61" s="873"/>
      <c r="DY61" s="873"/>
      <c r="DZ61" s="874"/>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31"/>
      <c r="R62" s="932"/>
      <c r="S62" s="932"/>
      <c r="T62" s="932"/>
      <c r="U62" s="932"/>
      <c r="V62" s="932"/>
      <c r="W62" s="932"/>
      <c r="X62" s="932"/>
      <c r="Y62" s="932"/>
      <c r="Z62" s="932"/>
      <c r="AA62" s="932"/>
      <c r="AB62" s="932"/>
      <c r="AC62" s="932"/>
      <c r="AD62" s="932"/>
      <c r="AE62" s="933"/>
      <c r="AF62" s="847"/>
      <c r="AG62" s="848"/>
      <c r="AH62" s="848"/>
      <c r="AI62" s="848"/>
      <c r="AJ62" s="849"/>
      <c r="AK62" s="934"/>
      <c r="AL62" s="932"/>
      <c r="AM62" s="932"/>
      <c r="AN62" s="932"/>
      <c r="AO62" s="932"/>
      <c r="AP62" s="932"/>
      <c r="AQ62" s="932"/>
      <c r="AR62" s="932"/>
      <c r="AS62" s="932"/>
      <c r="AT62" s="932"/>
      <c r="AU62" s="932"/>
      <c r="AV62" s="932"/>
      <c r="AW62" s="932"/>
      <c r="AX62" s="932"/>
      <c r="AY62" s="932"/>
      <c r="AZ62" s="935"/>
      <c r="BA62" s="935"/>
      <c r="BB62" s="935"/>
      <c r="BC62" s="935"/>
      <c r="BD62" s="935"/>
      <c r="BE62" s="923"/>
      <c r="BF62" s="923"/>
      <c r="BG62" s="923"/>
      <c r="BH62" s="923"/>
      <c r="BI62" s="924"/>
      <c r="BJ62" s="943" t="s">
        <v>424</v>
      </c>
      <c r="BK62" s="895"/>
      <c r="BL62" s="895"/>
      <c r="BM62" s="895"/>
      <c r="BN62" s="896"/>
      <c r="BO62" s="267"/>
      <c r="BP62" s="267"/>
      <c r="BQ62" s="264">
        <v>56</v>
      </c>
      <c r="BR62" s="265"/>
      <c r="BS62" s="856"/>
      <c r="BT62" s="857"/>
      <c r="BU62" s="857"/>
      <c r="BV62" s="857"/>
      <c r="BW62" s="857"/>
      <c r="BX62" s="857"/>
      <c r="BY62" s="857"/>
      <c r="BZ62" s="857"/>
      <c r="CA62" s="857"/>
      <c r="CB62" s="857"/>
      <c r="CC62" s="857"/>
      <c r="CD62" s="857"/>
      <c r="CE62" s="857"/>
      <c r="CF62" s="857"/>
      <c r="CG62" s="858"/>
      <c r="CH62" s="870"/>
      <c r="CI62" s="851"/>
      <c r="CJ62" s="851"/>
      <c r="CK62" s="851"/>
      <c r="CL62" s="871"/>
      <c r="CM62" s="870"/>
      <c r="CN62" s="851"/>
      <c r="CO62" s="851"/>
      <c r="CP62" s="851"/>
      <c r="CQ62" s="871"/>
      <c r="CR62" s="870"/>
      <c r="CS62" s="851"/>
      <c r="CT62" s="851"/>
      <c r="CU62" s="851"/>
      <c r="CV62" s="871"/>
      <c r="CW62" s="870"/>
      <c r="CX62" s="851"/>
      <c r="CY62" s="851"/>
      <c r="CZ62" s="851"/>
      <c r="DA62" s="871"/>
      <c r="DB62" s="870"/>
      <c r="DC62" s="851"/>
      <c r="DD62" s="851"/>
      <c r="DE62" s="851"/>
      <c r="DF62" s="871"/>
      <c r="DG62" s="870"/>
      <c r="DH62" s="851"/>
      <c r="DI62" s="851"/>
      <c r="DJ62" s="851"/>
      <c r="DK62" s="871"/>
      <c r="DL62" s="870"/>
      <c r="DM62" s="851"/>
      <c r="DN62" s="851"/>
      <c r="DO62" s="851"/>
      <c r="DP62" s="871"/>
      <c r="DQ62" s="870"/>
      <c r="DR62" s="851"/>
      <c r="DS62" s="851"/>
      <c r="DT62" s="851"/>
      <c r="DU62" s="871"/>
      <c r="DV62" s="872"/>
      <c r="DW62" s="873"/>
      <c r="DX62" s="873"/>
      <c r="DY62" s="873"/>
      <c r="DZ62" s="874"/>
      <c r="EA62" s="248"/>
    </row>
    <row r="63" spans="1:131" s="249" customFormat="1" ht="26.25" customHeight="1" thickBot="1" x14ac:dyDescent="0.2">
      <c r="A63" s="266" t="s">
        <v>397</v>
      </c>
      <c r="B63" s="879" t="s">
        <v>425</v>
      </c>
      <c r="C63" s="880"/>
      <c r="D63" s="880"/>
      <c r="E63" s="880"/>
      <c r="F63" s="880"/>
      <c r="G63" s="880"/>
      <c r="H63" s="880"/>
      <c r="I63" s="880"/>
      <c r="J63" s="880"/>
      <c r="K63" s="880"/>
      <c r="L63" s="880"/>
      <c r="M63" s="880"/>
      <c r="N63" s="880"/>
      <c r="O63" s="880"/>
      <c r="P63" s="881"/>
      <c r="Q63" s="936"/>
      <c r="R63" s="937"/>
      <c r="S63" s="937"/>
      <c r="T63" s="937"/>
      <c r="U63" s="937"/>
      <c r="V63" s="937"/>
      <c r="W63" s="937"/>
      <c r="X63" s="937"/>
      <c r="Y63" s="937"/>
      <c r="Z63" s="937"/>
      <c r="AA63" s="937"/>
      <c r="AB63" s="937"/>
      <c r="AC63" s="937"/>
      <c r="AD63" s="937"/>
      <c r="AE63" s="938"/>
      <c r="AF63" s="939">
        <v>13062</v>
      </c>
      <c r="AG63" s="940"/>
      <c r="AH63" s="940"/>
      <c r="AI63" s="940"/>
      <c r="AJ63" s="941"/>
      <c r="AK63" s="942"/>
      <c r="AL63" s="937"/>
      <c r="AM63" s="937"/>
      <c r="AN63" s="937"/>
      <c r="AO63" s="937"/>
      <c r="AP63" s="940">
        <v>81837</v>
      </c>
      <c r="AQ63" s="940"/>
      <c r="AR63" s="940"/>
      <c r="AS63" s="940"/>
      <c r="AT63" s="940"/>
      <c r="AU63" s="940">
        <v>63543</v>
      </c>
      <c r="AV63" s="940"/>
      <c r="AW63" s="940"/>
      <c r="AX63" s="940"/>
      <c r="AY63" s="940"/>
      <c r="AZ63" s="944"/>
      <c r="BA63" s="944"/>
      <c r="BB63" s="944"/>
      <c r="BC63" s="944"/>
      <c r="BD63" s="944"/>
      <c r="BE63" s="945"/>
      <c r="BF63" s="945"/>
      <c r="BG63" s="945"/>
      <c r="BH63" s="945"/>
      <c r="BI63" s="946"/>
      <c r="BJ63" s="947" t="s">
        <v>183</v>
      </c>
      <c r="BK63" s="948"/>
      <c r="BL63" s="948"/>
      <c r="BM63" s="948"/>
      <c r="BN63" s="949"/>
      <c r="BO63" s="267"/>
      <c r="BP63" s="267"/>
      <c r="BQ63" s="264">
        <v>57</v>
      </c>
      <c r="BR63" s="265"/>
      <c r="BS63" s="856"/>
      <c r="BT63" s="857"/>
      <c r="BU63" s="857"/>
      <c r="BV63" s="857"/>
      <c r="BW63" s="857"/>
      <c r="BX63" s="857"/>
      <c r="BY63" s="857"/>
      <c r="BZ63" s="857"/>
      <c r="CA63" s="857"/>
      <c r="CB63" s="857"/>
      <c r="CC63" s="857"/>
      <c r="CD63" s="857"/>
      <c r="CE63" s="857"/>
      <c r="CF63" s="857"/>
      <c r="CG63" s="858"/>
      <c r="CH63" s="870"/>
      <c r="CI63" s="851"/>
      <c r="CJ63" s="851"/>
      <c r="CK63" s="851"/>
      <c r="CL63" s="871"/>
      <c r="CM63" s="870"/>
      <c r="CN63" s="851"/>
      <c r="CO63" s="851"/>
      <c r="CP63" s="851"/>
      <c r="CQ63" s="871"/>
      <c r="CR63" s="870"/>
      <c r="CS63" s="851"/>
      <c r="CT63" s="851"/>
      <c r="CU63" s="851"/>
      <c r="CV63" s="871"/>
      <c r="CW63" s="870"/>
      <c r="CX63" s="851"/>
      <c r="CY63" s="851"/>
      <c r="CZ63" s="851"/>
      <c r="DA63" s="871"/>
      <c r="DB63" s="870"/>
      <c r="DC63" s="851"/>
      <c r="DD63" s="851"/>
      <c r="DE63" s="851"/>
      <c r="DF63" s="871"/>
      <c r="DG63" s="870"/>
      <c r="DH63" s="851"/>
      <c r="DI63" s="851"/>
      <c r="DJ63" s="851"/>
      <c r="DK63" s="871"/>
      <c r="DL63" s="870"/>
      <c r="DM63" s="851"/>
      <c r="DN63" s="851"/>
      <c r="DO63" s="851"/>
      <c r="DP63" s="871"/>
      <c r="DQ63" s="870"/>
      <c r="DR63" s="851"/>
      <c r="DS63" s="851"/>
      <c r="DT63" s="851"/>
      <c r="DU63" s="871"/>
      <c r="DV63" s="872"/>
      <c r="DW63" s="873"/>
      <c r="DX63" s="873"/>
      <c r="DY63" s="873"/>
      <c r="DZ63" s="87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6"/>
      <c r="BT64" s="857"/>
      <c r="BU64" s="857"/>
      <c r="BV64" s="857"/>
      <c r="BW64" s="857"/>
      <c r="BX64" s="857"/>
      <c r="BY64" s="857"/>
      <c r="BZ64" s="857"/>
      <c r="CA64" s="857"/>
      <c r="CB64" s="857"/>
      <c r="CC64" s="857"/>
      <c r="CD64" s="857"/>
      <c r="CE64" s="857"/>
      <c r="CF64" s="857"/>
      <c r="CG64" s="858"/>
      <c r="CH64" s="870"/>
      <c r="CI64" s="851"/>
      <c r="CJ64" s="851"/>
      <c r="CK64" s="851"/>
      <c r="CL64" s="871"/>
      <c r="CM64" s="870"/>
      <c r="CN64" s="851"/>
      <c r="CO64" s="851"/>
      <c r="CP64" s="851"/>
      <c r="CQ64" s="871"/>
      <c r="CR64" s="870"/>
      <c r="CS64" s="851"/>
      <c r="CT64" s="851"/>
      <c r="CU64" s="851"/>
      <c r="CV64" s="871"/>
      <c r="CW64" s="870"/>
      <c r="CX64" s="851"/>
      <c r="CY64" s="851"/>
      <c r="CZ64" s="851"/>
      <c r="DA64" s="871"/>
      <c r="DB64" s="870"/>
      <c r="DC64" s="851"/>
      <c r="DD64" s="851"/>
      <c r="DE64" s="851"/>
      <c r="DF64" s="871"/>
      <c r="DG64" s="870"/>
      <c r="DH64" s="851"/>
      <c r="DI64" s="851"/>
      <c r="DJ64" s="851"/>
      <c r="DK64" s="871"/>
      <c r="DL64" s="870"/>
      <c r="DM64" s="851"/>
      <c r="DN64" s="851"/>
      <c r="DO64" s="851"/>
      <c r="DP64" s="871"/>
      <c r="DQ64" s="870"/>
      <c r="DR64" s="851"/>
      <c r="DS64" s="851"/>
      <c r="DT64" s="851"/>
      <c r="DU64" s="871"/>
      <c r="DV64" s="872"/>
      <c r="DW64" s="873"/>
      <c r="DX64" s="873"/>
      <c r="DY64" s="873"/>
      <c r="DZ64" s="874"/>
      <c r="EA64" s="248"/>
    </row>
    <row r="65" spans="1:131" s="249" customFormat="1" ht="26.25" customHeight="1" thickBot="1" x14ac:dyDescent="0.2">
      <c r="A65" s="254" t="s">
        <v>426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6"/>
      <c r="BT65" s="857"/>
      <c r="BU65" s="857"/>
      <c r="BV65" s="857"/>
      <c r="BW65" s="857"/>
      <c r="BX65" s="857"/>
      <c r="BY65" s="857"/>
      <c r="BZ65" s="857"/>
      <c r="CA65" s="857"/>
      <c r="CB65" s="857"/>
      <c r="CC65" s="857"/>
      <c r="CD65" s="857"/>
      <c r="CE65" s="857"/>
      <c r="CF65" s="857"/>
      <c r="CG65" s="858"/>
      <c r="CH65" s="870"/>
      <c r="CI65" s="851"/>
      <c r="CJ65" s="851"/>
      <c r="CK65" s="851"/>
      <c r="CL65" s="871"/>
      <c r="CM65" s="870"/>
      <c r="CN65" s="851"/>
      <c r="CO65" s="851"/>
      <c r="CP65" s="851"/>
      <c r="CQ65" s="871"/>
      <c r="CR65" s="870"/>
      <c r="CS65" s="851"/>
      <c r="CT65" s="851"/>
      <c r="CU65" s="851"/>
      <c r="CV65" s="871"/>
      <c r="CW65" s="870"/>
      <c r="CX65" s="851"/>
      <c r="CY65" s="851"/>
      <c r="CZ65" s="851"/>
      <c r="DA65" s="871"/>
      <c r="DB65" s="870"/>
      <c r="DC65" s="851"/>
      <c r="DD65" s="851"/>
      <c r="DE65" s="851"/>
      <c r="DF65" s="871"/>
      <c r="DG65" s="870"/>
      <c r="DH65" s="851"/>
      <c r="DI65" s="851"/>
      <c r="DJ65" s="851"/>
      <c r="DK65" s="871"/>
      <c r="DL65" s="870"/>
      <c r="DM65" s="851"/>
      <c r="DN65" s="851"/>
      <c r="DO65" s="851"/>
      <c r="DP65" s="871"/>
      <c r="DQ65" s="870"/>
      <c r="DR65" s="851"/>
      <c r="DS65" s="851"/>
      <c r="DT65" s="851"/>
      <c r="DU65" s="871"/>
      <c r="DV65" s="872"/>
      <c r="DW65" s="873"/>
      <c r="DX65" s="873"/>
      <c r="DY65" s="873"/>
      <c r="DZ65" s="874"/>
      <c r="EA65" s="248"/>
    </row>
    <row r="66" spans="1:131" s="249" customFormat="1" ht="26.25" customHeight="1" x14ac:dyDescent="0.15">
      <c r="A66" s="826" t="s">
        <v>427</v>
      </c>
      <c r="B66" s="827"/>
      <c r="C66" s="827"/>
      <c r="D66" s="827"/>
      <c r="E66" s="827"/>
      <c r="F66" s="827"/>
      <c r="G66" s="827"/>
      <c r="H66" s="827"/>
      <c r="I66" s="827"/>
      <c r="J66" s="827"/>
      <c r="K66" s="827"/>
      <c r="L66" s="827"/>
      <c r="M66" s="827"/>
      <c r="N66" s="827"/>
      <c r="O66" s="827"/>
      <c r="P66" s="828"/>
      <c r="Q66" s="803" t="s">
        <v>402</v>
      </c>
      <c r="R66" s="804"/>
      <c r="S66" s="804"/>
      <c r="T66" s="804"/>
      <c r="U66" s="805"/>
      <c r="V66" s="803" t="s">
        <v>428</v>
      </c>
      <c r="W66" s="804"/>
      <c r="X66" s="804"/>
      <c r="Y66" s="804"/>
      <c r="Z66" s="805"/>
      <c r="AA66" s="803" t="s">
        <v>404</v>
      </c>
      <c r="AB66" s="804"/>
      <c r="AC66" s="804"/>
      <c r="AD66" s="804"/>
      <c r="AE66" s="805"/>
      <c r="AF66" s="950" t="s">
        <v>429</v>
      </c>
      <c r="AG66" s="902"/>
      <c r="AH66" s="902"/>
      <c r="AI66" s="902"/>
      <c r="AJ66" s="951"/>
      <c r="AK66" s="803" t="s">
        <v>430</v>
      </c>
      <c r="AL66" s="827"/>
      <c r="AM66" s="827"/>
      <c r="AN66" s="827"/>
      <c r="AO66" s="828"/>
      <c r="AP66" s="803" t="s">
        <v>407</v>
      </c>
      <c r="AQ66" s="804"/>
      <c r="AR66" s="804"/>
      <c r="AS66" s="804"/>
      <c r="AT66" s="805"/>
      <c r="AU66" s="803" t="s">
        <v>431</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61"/>
      <c r="BT66" s="962"/>
      <c r="BU66" s="962"/>
      <c r="BV66" s="962"/>
      <c r="BW66" s="962"/>
      <c r="BX66" s="962"/>
      <c r="BY66" s="962"/>
      <c r="BZ66" s="962"/>
      <c r="CA66" s="962"/>
      <c r="CB66" s="962"/>
      <c r="CC66" s="962"/>
      <c r="CD66" s="962"/>
      <c r="CE66" s="962"/>
      <c r="CF66" s="962"/>
      <c r="CG66" s="963"/>
      <c r="CH66" s="958"/>
      <c r="CI66" s="959"/>
      <c r="CJ66" s="959"/>
      <c r="CK66" s="959"/>
      <c r="CL66" s="960"/>
      <c r="CM66" s="958"/>
      <c r="CN66" s="959"/>
      <c r="CO66" s="959"/>
      <c r="CP66" s="959"/>
      <c r="CQ66" s="960"/>
      <c r="CR66" s="958"/>
      <c r="CS66" s="959"/>
      <c r="CT66" s="959"/>
      <c r="CU66" s="959"/>
      <c r="CV66" s="960"/>
      <c r="CW66" s="958"/>
      <c r="CX66" s="959"/>
      <c r="CY66" s="959"/>
      <c r="CZ66" s="959"/>
      <c r="DA66" s="960"/>
      <c r="DB66" s="958"/>
      <c r="DC66" s="959"/>
      <c r="DD66" s="959"/>
      <c r="DE66" s="959"/>
      <c r="DF66" s="960"/>
      <c r="DG66" s="958"/>
      <c r="DH66" s="959"/>
      <c r="DI66" s="959"/>
      <c r="DJ66" s="959"/>
      <c r="DK66" s="960"/>
      <c r="DL66" s="958"/>
      <c r="DM66" s="959"/>
      <c r="DN66" s="959"/>
      <c r="DO66" s="959"/>
      <c r="DP66" s="960"/>
      <c r="DQ66" s="958"/>
      <c r="DR66" s="959"/>
      <c r="DS66" s="959"/>
      <c r="DT66" s="959"/>
      <c r="DU66" s="960"/>
      <c r="DV66" s="955"/>
      <c r="DW66" s="956"/>
      <c r="DX66" s="956"/>
      <c r="DY66" s="956"/>
      <c r="DZ66" s="957"/>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52"/>
      <c r="AG67" s="905"/>
      <c r="AH67" s="905"/>
      <c r="AI67" s="905"/>
      <c r="AJ67" s="953"/>
      <c r="AK67" s="954"/>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61"/>
      <c r="BT67" s="962"/>
      <c r="BU67" s="962"/>
      <c r="BV67" s="962"/>
      <c r="BW67" s="962"/>
      <c r="BX67" s="962"/>
      <c r="BY67" s="962"/>
      <c r="BZ67" s="962"/>
      <c r="CA67" s="962"/>
      <c r="CB67" s="962"/>
      <c r="CC67" s="962"/>
      <c r="CD67" s="962"/>
      <c r="CE67" s="962"/>
      <c r="CF67" s="962"/>
      <c r="CG67" s="963"/>
      <c r="CH67" s="958"/>
      <c r="CI67" s="959"/>
      <c r="CJ67" s="959"/>
      <c r="CK67" s="959"/>
      <c r="CL67" s="960"/>
      <c r="CM67" s="958"/>
      <c r="CN67" s="959"/>
      <c r="CO67" s="959"/>
      <c r="CP67" s="959"/>
      <c r="CQ67" s="960"/>
      <c r="CR67" s="958"/>
      <c r="CS67" s="959"/>
      <c r="CT67" s="959"/>
      <c r="CU67" s="959"/>
      <c r="CV67" s="960"/>
      <c r="CW67" s="958"/>
      <c r="CX67" s="959"/>
      <c r="CY67" s="959"/>
      <c r="CZ67" s="959"/>
      <c r="DA67" s="960"/>
      <c r="DB67" s="958"/>
      <c r="DC67" s="959"/>
      <c r="DD67" s="959"/>
      <c r="DE67" s="959"/>
      <c r="DF67" s="960"/>
      <c r="DG67" s="958"/>
      <c r="DH67" s="959"/>
      <c r="DI67" s="959"/>
      <c r="DJ67" s="959"/>
      <c r="DK67" s="960"/>
      <c r="DL67" s="958"/>
      <c r="DM67" s="959"/>
      <c r="DN67" s="959"/>
      <c r="DO67" s="959"/>
      <c r="DP67" s="960"/>
      <c r="DQ67" s="958"/>
      <c r="DR67" s="959"/>
      <c r="DS67" s="959"/>
      <c r="DT67" s="959"/>
      <c r="DU67" s="960"/>
      <c r="DV67" s="955"/>
      <c r="DW67" s="956"/>
      <c r="DX67" s="956"/>
      <c r="DY67" s="956"/>
      <c r="DZ67" s="957"/>
      <c r="EA67" s="248"/>
    </row>
    <row r="68" spans="1:131" s="249" customFormat="1" ht="26.25" customHeight="1" thickTop="1" x14ac:dyDescent="0.15">
      <c r="A68" s="260">
        <v>1</v>
      </c>
      <c r="B68" s="967" t="s">
        <v>592</v>
      </c>
      <c r="C68" s="968"/>
      <c r="D68" s="968"/>
      <c r="E68" s="968"/>
      <c r="F68" s="968"/>
      <c r="G68" s="968"/>
      <c r="H68" s="968"/>
      <c r="I68" s="968"/>
      <c r="J68" s="968"/>
      <c r="K68" s="968"/>
      <c r="L68" s="968"/>
      <c r="M68" s="968"/>
      <c r="N68" s="968"/>
      <c r="O68" s="968"/>
      <c r="P68" s="969"/>
      <c r="Q68" s="970">
        <v>297</v>
      </c>
      <c r="R68" s="964"/>
      <c r="S68" s="964"/>
      <c r="T68" s="964"/>
      <c r="U68" s="964"/>
      <c r="V68" s="964">
        <v>286</v>
      </c>
      <c r="W68" s="964"/>
      <c r="X68" s="964"/>
      <c r="Y68" s="964"/>
      <c r="Z68" s="964"/>
      <c r="AA68" s="964">
        <v>11</v>
      </c>
      <c r="AB68" s="964"/>
      <c r="AC68" s="964"/>
      <c r="AD68" s="964"/>
      <c r="AE68" s="964"/>
      <c r="AF68" s="964">
        <v>11</v>
      </c>
      <c r="AG68" s="964"/>
      <c r="AH68" s="964"/>
      <c r="AI68" s="964"/>
      <c r="AJ68" s="964"/>
      <c r="AK68" s="964">
        <v>85</v>
      </c>
      <c r="AL68" s="964"/>
      <c r="AM68" s="964"/>
      <c r="AN68" s="964"/>
      <c r="AO68" s="964"/>
      <c r="AP68" s="964" t="s">
        <v>526</v>
      </c>
      <c r="AQ68" s="964"/>
      <c r="AR68" s="964"/>
      <c r="AS68" s="964"/>
      <c r="AT68" s="964"/>
      <c r="AU68" s="964" t="s">
        <v>526</v>
      </c>
      <c r="AV68" s="964"/>
      <c r="AW68" s="964"/>
      <c r="AX68" s="964"/>
      <c r="AY68" s="964"/>
      <c r="AZ68" s="965"/>
      <c r="BA68" s="965"/>
      <c r="BB68" s="965"/>
      <c r="BC68" s="965"/>
      <c r="BD68" s="966"/>
      <c r="BE68" s="267"/>
      <c r="BF68" s="267"/>
      <c r="BG68" s="267"/>
      <c r="BH68" s="267"/>
      <c r="BI68" s="267"/>
      <c r="BJ68" s="267"/>
      <c r="BK68" s="267"/>
      <c r="BL68" s="267"/>
      <c r="BM68" s="267"/>
      <c r="BN68" s="267"/>
      <c r="BO68" s="267"/>
      <c r="BP68" s="267"/>
      <c r="BQ68" s="264">
        <v>62</v>
      </c>
      <c r="BR68" s="269"/>
      <c r="BS68" s="961"/>
      <c r="BT68" s="962"/>
      <c r="BU68" s="962"/>
      <c r="BV68" s="962"/>
      <c r="BW68" s="962"/>
      <c r="BX68" s="962"/>
      <c r="BY68" s="962"/>
      <c r="BZ68" s="962"/>
      <c r="CA68" s="962"/>
      <c r="CB68" s="962"/>
      <c r="CC68" s="962"/>
      <c r="CD68" s="962"/>
      <c r="CE68" s="962"/>
      <c r="CF68" s="962"/>
      <c r="CG68" s="963"/>
      <c r="CH68" s="958"/>
      <c r="CI68" s="959"/>
      <c r="CJ68" s="959"/>
      <c r="CK68" s="959"/>
      <c r="CL68" s="960"/>
      <c r="CM68" s="958"/>
      <c r="CN68" s="959"/>
      <c r="CO68" s="959"/>
      <c r="CP68" s="959"/>
      <c r="CQ68" s="960"/>
      <c r="CR68" s="958"/>
      <c r="CS68" s="959"/>
      <c r="CT68" s="959"/>
      <c r="CU68" s="959"/>
      <c r="CV68" s="960"/>
      <c r="CW68" s="958"/>
      <c r="CX68" s="959"/>
      <c r="CY68" s="959"/>
      <c r="CZ68" s="959"/>
      <c r="DA68" s="960"/>
      <c r="DB68" s="958"/>
      <c r="DC68" s="959"/>
      <c r="DD68" s="959"/>
      <c r="DE68" s="959"/>
      <c r="DF68" s="960"/>
      <c r="DG68" s="958"/>
      <c r="DH68" s="959"/>
      <c r="DI68" s="959"/>
      <c r="DJ68" s="959"/>
      <c r="DK68" s="960"/>
      <c r="DL68" s="958"/>
      <c r="DM68" s="959"/>
      <c r="DN68" s="959"/>
      <c r="DO68" s="959"/>
      <c r="DP68" s="960"/>
      <c r="DQ68" s="958"/>
      <c r="DR68" s="959"/>
      <c r="DS68" s="959"/>
      <c r="DT68" s="959"/>
      <c r="DU68" s="960"/>
      <c r="DV68" s="955"/>
      <c r="DW68" s="956"/>
      <c r="DX68" s="956"/>
      <c r="DY68" s="956"/>
      <c r="DZ68" s="957"/>
      <c r="EA68" s="248"/>
    </row>
    <row r="69" spans="1:131" s="249" customFormat="1" ht="26.25" customHeight="1" x14ac:dyDescent="0.15">
      <c r="A69" s="263">
        <v>2</v>
      </c>
      <c r="B69" s="971" t="s">
        <v>593</v>
      </c>
      <c r="C69" s="972"/>
      <c r="D69" s="972"/>
      <c r="E69" s="972"/>
      <c r="F69" s="972"/>
      <c r="G69" s="972"/>
      <c r="H69" s="972"/>
      <c r="I69" s="972"/>
      <c r="J69" s="972"/>
      <c r="K69" s="972"/>
      <c r="L69" s="972"/>
      <c r="M69" s="972"/>
      <c r="N69" s="972"/>
      <c r="O69" s="972"/>
      <c r="P69" s="973"/>
      <c r="Q69" s="974">
        <v>7294</v>
      </c>
      <c r="R69" s="930"/>
      <c r="S69" s="930"/>
      <c r="T69" s="930"/>
      <c r="U69" s="930"/>
      <c r="V69" s="930">
        <v>5559</v>
      </c>
      <c r="W69" s="930"/>
      <c r="X69" s="930"/>
      <c r="Y69" s="930"/>
      <c r="Z69" s="930"/>
      <c r="AA69" s="930">
        <v>1735</v>
      </c>
      <c r="AB69" s="930"/>
      <c r="AC69" s="930"/>
      <c r="AD69" s="930"/>
      <c r="AE69" s="930"/>
      <c r="AF69" s="930">
        <v>1735</v>
      </c>
      <c r="AG69" s="930"/>
      <c r="AH69" s="930"/>
      <c r="AI69" s="930"/>
      <c r="AJ69" s="930"/>
      <c r="AK69" s="930">
        <v>21</v>
      </c>
      <c r="AL69" s="930"/>
      <c r="AM69" s="930"/>
      <c r="AN69" s="930"/>
      <c r="AO69" s="930"/>
      <c r="AP69" s="930" t="s">
        <v>526</v>
      </c>
      <c r="AQ69" s="930"/>
      <c r="AR69" s="930"/>
      <c r="AS69" s="930"/>
      <c r="AT69" s="930"/>
      <c r="AU69" s="930" t="s">
        <v>526</v>
      </c>
      <c r="AV69" s="930"/>
      <c r="AW69" s="930"/>
      <c r="AX69" s="930"/>
      <c r="AY69" s="930"/>
      <c r="AZ69" s="975"/>
      <c r="BA69" s="975"/>
      <c r="BB69" s="975"/>
      <c r="BC69" s="975"/>
      <c r="BD69" s="976"/>
      <c r="BE69" s="267"/>
      <c r="BF69" s="267"/>
      <c r="BG69" s="267"/>
      <c r="BH69" s="267"/>
      <c r="BI69" s="267"/>
      <c r="BJ69" s="267"/>
      <c r="BK69" s="267"/>
      <c r="BL69" s="267"/>
      <c r="BM69" s="267"/>
      <c r="BN69" s="267"/>
      <c r="BO69" s="267"/>
      <c r="BP69" s="267"/>
      <c r="BQ69" s="264">
        <v>63</v>
      </c>
      <c r="BR69" s="269"/>
      <c r="BS69" s="961"/>
      <c r="BT69" s="962"/>
      <c r="BU69" s="962"/>
      <c r="BV69" s="962"/>
      <c r="BW69" s="962"/>
      <c r="BX69" s="962"/>
      <c r="BY69" s="962"/>
      <c r="BZ69" s="962"/>
      <c r="CA69" s="962"/>
      <c r="CB69" s="962"/>
      <c r="CC69" s="962"/>
      <c r="CD69" s="962"/>
      <c r="CE69" s="962"/>
      <c r="CF69" s="962"/>
      <c r="CG69" s="963"/>
      <c r="CH69" s="958"/>
      <c r="CI69" s="959"/>
      <c r="CJ69" s="959"/>
      <c r="CK69" s="959"/>
      <c r="CL69" s="960"/>
      <c r="CM69" s="958"/>
      <c r="CN69" s="959"/>
      <c r="CO69" s="959"/>
      <c r="CP69" s="959"/>
      <c r="CQ69" s="960"/>
      <c r="CR69" s="958"/>
      <c r="CS69" s="959"/>
      <c r="CT69" s="959"/>
      <c r="CU69" s="959"/>
      <c r="CV69" s="960"/>
      <c r="CW69" s="958"/>
      <c r="CX69" s="959"/>
      <c r="CY69" s="959"/>
      <c r="CZ69" s="959"/>
      <c r="DA69" s="960"/>
      <c r="DB69" s="958"/>
      <c r="DC69" s="959"/>
      <c r="DD69" s="959"/>
      <c r="DE69" s="959"/>
      <c r="DF69" s="960"/>
      <c r="DG69" s="958"/>
      <c r="DH69" s="959"/>
      <c r="DI69" s="959"/>
      <c r="DJ69" s="959"/>
      <c r="DK69" s="960"/>
      <c r="DL69" s="958"/>
      <c r="DM69" s="959"/>
      <c r="DN69" s="959"/>
      <c r="DO69" s="959"/>
      <c r="DP69" s="960"/>
      <c r="DQ69" s="958"/>
      <c r="DR69" s="959"/>
      <c r="DS69" s="959"/>
      <c r="DT69" s="959"/>
      <c r="DU69" s="960"/>
      <c r="DV69" s="955"/>
      <c r="DW69" s="956"/>
      <c r="DX69" s="956"/>
      <c r="DY69" s="956"/>
      <c r="DZ69" s="957"/>
      <c r="EA69" s="248"/>
    </row>
    <row r="70" spans="1:131" s="249" customFormat="1" ht="26.25" customHeight="1" x14ac:dyDescent="0.15">
      <c r="A70" s="263">
        <v>3</v>
      </c>
      <c r="B70" s="971" t="s">
        <v>594</v>
      </c>
      <c r="C70" s="972"/>
      <c r="D70" s="972"/>
      <c r="E70" s="972"/>
      <c r="F70" s="972"/>
      <c r="G70" s="972"/>
      <c r="H70" s="972"/>
      <c r="I70" s="972"/>
      <c r="J70" s="972"/>
      <c r="K70" s="972"/>
      <c r="L70" s="972"/>
      <c r="M70" s="972"/>
      <c r="N70" s="972"/>
      <c r="O70" s="972"/>
      <c r="P70" s="973"/>
      <c r="Q70" s="974">
        <v>109</v>
      </c>
      <c r="R70" s="930"/>
      <c r="S70" s="930"/>
      <c r="T70" s="930"/>
      <c r="U70" s="930"/>
      <c r="V70" s="930">
        <v>108</v>
      </c>
      <c r="W70" s="930"/>
      <c r="X70" s="930"/>
      <c r="Y70" s="930"/>
      <c r="Z70" s="930"/>
      <c r="AA70" s="930">
        <v>1</v>
      </c>
      <c r="AB70" s="930"/>
      <c r="AC70" s="930"/>
      <c r="AD70" s="930"/>
      <c r="AE70" s="930"/>
      <c r="AF70" s="930">
        <v>1</v>
      </c>
      <c r="AG70" s="930"/>
      <c r="AH70" s="930"/>
      <c r="AI70" s="930"/>
      <c r="AJ70" s="930"/>
      <c r="AK70" s="930" t="s">
        <v>526</v>
      </c>
      <c r="AL70" s="930"/>
      <c r="AM70" s="930"/>
      <c r="AN70" s="930"/>
      <c r="AO70" s="930"/>
      <c r="AP70" s="930" t="s">
        <v>526</v>
      </c>
      <c r="AQ70" s="930"/>
      <c r="AR70" s="930"/>
      <c r="AS70" s="930"/>
      <c r="AT70" s="930"/>
      <c r="AU70" s="930" t="s">
        <v>526</v>
      </c>
      <c r="AV70" s="930"/>
      <c r="AW70" s="930"/>
      <c r="AX70" s="930"/>
      <c r="AY70" s="930"/>
      <c r="AZ70" s="975"/>
      <c r="BA70" s="975"/>
      <c r="BB70" s="975"/>
      <c r="BC70" s="975"/>
      <c r="BD70" s="976"/>
      <c r="BE70" s="267"/>
      <c r="BF70" s="267"/>
      <c r="BG70" s="267"/>
      <c r="BH70" s="267"/>
      <c r="BI70" s="267"/>
      <c r="BJ70" s="267"/>
      <c r="BK70" s="267"/>
      <c r="BL70" s="267"/>
      <c r="BM70" s="267"/>
      <c r="BN70" s="267"/>
      <c r="BO70" s="267"/>
      <c r="BP70" s="267"/>
      <c r="BQ70" s="264">
        <v>64</v>
      </c>
      <c r="BR70" s="269"/>
      <c r="BS70" s="961"/>
      <c r="BT70" s="962"/>
      <c r="BU70" s="962"/>
      <c r="BV70" s="962"/>
      <c r="BW70" s="962"/>
      <c r="BX70" s="962"/>
      <c r="BY70" s="962"/>
      <c r="BZ70" s="962"/>
      <c r="CA70" s="962"/>
      <c r="CB70" s="962"/>
      <c r="CC70" s="962"/>
      <c r="CD70" s="962"/>
      <c r="CE70" s="962"/>
      <c r="CF70" s="962"/>
      <c r="CG70" s="963"/>
      <c r="CH70" s="958"/>
      <c r="CI70" s="959"/>
      <c r="CJ70" s="959"/>
      <c r="CK70" s="959"/>
      <c r="CL70" s="960"/>
      <c r="CM70" s="958"/>
      <c r="CN70" s="959"/>
      <c r="CO70" s="959"/>
      <c r="CP70" s="959"/>
      <c r="CQ70" s="960"/>
      <c r="CR70" s="958"/>
      <c r="CS70" s="959"/>
      <c r="CT70" s="959"/>
      <c r="CU70" s="959"/>
      <c r="CV70" s="960"/>
      <c r="CW70" s="958"/>
      <c r="CX70" s="959"/>
      <c r="CY70" s="959"/>
      <c r="CZ70" s="959"/>
      <c r="DA70" s="960"/>
      <c r="DB70" s="958"/>
      <c r="DC70" s="959"/>
      <c r="DD70" s="959"/>
      <c r="DE70" s="959"/>
      <c r="DF70" s="960"/>
      <c r="DG70" s="958"/>
      <c r="DH70" s="959"/>
      <c r="DI70" s="959"/>
      <c r="DJ70" s="959"/>
      <c r="DK70" s="960"/>
      <c r="DL70" s="958"/>
      <c r="DM70" s="959"/>
      <c r="DN70" s="959"/>
      <c r="DO70" s="959"/>
      <c r="DP70" s="960"/>
      <c r="DQ70" s="958"/>
      <c r="DR70" s="959"/>
      <c r="DS70" s="959"/>
      <c r="DT70" s="959"/>
      <c r="DU70" s="960"/>
      <c r="DV70" s="955"/>
      <c r="DW70" s="956"/>
      <c r="DX70" s="956"/>
      <c r="DY70" s="956"/>
      <c r="DZ70" s="957"/>
      <c r="EA70" s="248"/>
    </row>
    <row r="71" spans="1:131" s="249" customFormat="1" ht="26.25" customHeight="1" x14ac:dyDescent="0.15">
      <c r="A71" s="263">
        <v>4</v>
      </c>
      <c r="B71" s="971" t="s">
        <v>595</v>
      </c>
      <c r="C71" s="972"/>
      <c r="D71" s="972"/>
      <c r="E71" s="972"/>
      <c r="F71" s="972"/>
      <c r="G71" s="972"/>
      <c r="H71" s="972"/>
      <c r="I71" s="972"/>
      <c r="J71" s="972"/>
      <c r="K71" s="972"/>
      <c r="L71" s="972"/>
      <c r="M71" s="972"/>
      <c r="N71" s="972"/>
      <c r="O71" s="972"/>
      <c r="P71" s="973"/>
      <c r="Q71" s="974">
        <v>55</v>
      </c>
      <c r="R71" s="930"/>
      <c r="S71" s="930"/>
      <c r="T71" s="930"/>
      <c r="U71" s="930"/>
      <c r="V71" s="930">
        <v>55</v>
      </c>
      <c r="W71" s="930"/>
      <c r="X71" s="930"/>
      <c r="Y71" s="930"/>
      <c r="Z71" s="930"/>
      <c r="AA71" s="930">
        <v>0</v>
      </c>
      <c r="AB71" s="930"/>
      <c r="AC71" s="930"/>
      <c r="AD71" s="930"/>
      <c r="AE71" s="930"/>
      <c r="AF71" s="930">
        <v>0</v>
      </c>
      <c r="AG71" s="930"/>
      <c r="AH71" s="930"/>
      <c r="AI71" s="930"/>
      <c r="AJ71" s="930"/>
      <c r="AK71" s="930" t="s">
        <v>526</v>
      </c>
      <c r="AL71" s="930"/>
      <c r="AM71" s="930"/>
      <c r="AN71" s="930"/>
      <c r="AO71" s="930"/>
      <c r="AP71" s="930" t="s">
        <v>526</v>
      </c>
      <c r="AQ71" s="930"/>
      <c r="AR71" s="930"/>
      <c r="AS71" s="930"/>
      <c r="AT71" s="930"/>
      <c r="AU71" s="930" t="s">
        <v>526</v>
      </c>
      <c r="AV71" s="930"/>
      <c r="AW71" s="930"/>
      <c r="AX71" s="930"/>
      <c r="AY71" s="930"/>
      <c r="AZ71" s="975"/>
      <c r="BA71" s="975"/>
      <c r="BB71" s="975"/>
      <c r="BC71" s="975"/>
      <c r="BD71" s="976"/>
      <c r="BE71" s="267"/>
      <c r="BF71" s="267"/>
      <c r="BG71" s="267"/>
      <c r="BH71" s="267"/>
      <c r="BI71" s="267"/>
      <c r="BJ71" s="267"/>
      <c r="BK71" s="267"/>
      <c r="BL71" s="267"/>
      <c r="BM71" s="267"/>
      <c r="BN71" s="267"/>
      <c r="BO71" s="267"/>
      <c r="BP71" s="267"/>
      <c r="BQ71" s="264">
        <v>65</v>
      </c>
      <c r="BR71" s="269"/>
      <c r="BS71" s="961"/>
      <c r="BT71" s="962"/>
      <c r="BU71" s="962"/>
      <c r="BV71" s="962"/>
      <c r="BW71" s="962"/>
      <c r="BX71" s="962"/>
      <c r="BY71" s="962"/>
      <c r="BZ71" s="962"/>
      <c r="CA71" s="962"/>
      <c r="CB71" s="962"/>
      <c r="CC71" s="962"/>
      <c r="CD71" s="962"/>
      <c r="CE71" s="962"/>
      <c r="CF71" s="962"/>
      <c r="CG71" s="963"/>
      <c r="CH71" s="958"/>
      <c r="CI71" s="959"/>
      <c r="CJ71" s="959"/>
      <c r="CK71" s="959"/>
      <c r="CL71" s="960"/>
      <c r="CM71" s="958"/>
      <c r="CN71" s="959"/>
      <c r="CO71" s="959"/>
      <c r="CP71" s="959"/>
      <c r="CQ71" s="960"/>
      <c r="CR71" s="958"/>
      <c r="CS71" s="959"/>
      <c r="CT71" s="959"/>
      <c r="CU71" s="959"/>
      <c r="CV71" s="960"/>
      <c r="CW71" s="958"/>
      <c r="CX71" s="959"/>
      <c r="CY71" s="959"/>
      <c r="CZ71" s="959"/>
      <c r="DA71" s="960"/>
      <c r="DB71" s="958"/>
      <c r="DC71" s="959"/>
      <c r="DD71" s="959"/>
      <c r="DE71" s="959"/>
      <c r="DF71" s="960"/>
      <c r="DG71" s="958"/>
      <c r="DH71" s="959"/>
      <c r="DI71" s="959"/>
      <c r="DJ71" s="959"/>
      <c r="DK71" s="960"/>
      <c r="DL71" s="958"/>
      <c r="DM71" s="959"/>
      <c r="DN71" s="959"/>
      <c r="DO71" s="959"/>
      <c r="DP71" s="960"/>
      <c r="DQ71" s="958"/>
      <c r="DR71" s="959"/>
      <c r="DS71" s="959"/>
      <c r="DT71" s="959"/>
      <c r="DU71" s="960"/>
      <c r="DV71" s="955"/>
      <c r="DW71" s="956"/>
      <c r="DX71" s="956"/>
      <c r="DY71" s="956"/>
      <c r="DZ71" s="957"/>
      <c r="EA71" s="248"/>
    </row>
    <row r="72" spans="1:131" s="249" customFormat="1" ht="26.25" customHeight="1" x14ac:dyDescent="0.15">
      <c r="A72" s="263">
        <v>5</v>
      </c>
      <c r="B72" s="971" t="s">
        <v>596</v>
      </c>
      <c r="C72" s="972"/>
      <c r="D72" s="972"/>
      <c r="E72" s="972"/>
      <c r="F72" s="972"/>
      <c r="G72" s="972"/>
      <c r="H72" s="972"/>
      <c r="I72" s="972"/>
      <c r="J72" s="972"/>
      <c r="K72" s="972"/>
      <c r="L72" s="972"/>
      <c r="M72" s="972"/>
      <c r="N72" s="972"/>
      <c r="O72" s="972"/>
      <c r="P72" s="973"/>
      <c r="Q72" s="974">
        <v>6</v>
      </c>
      <c r="R72" s="930"/>
      <c r="S72" s="930"/>
      <c r="T72" s="930"/>
      <c r="U72" s="930"/>
      <c r="V72" s="930">
        <v>5</v>
      </c>
      <c r="W72" s="930"/>
      <c r="X72" s="930"/>
      <c r="Y72" s="930"/>
      <c r="Z72" s="930"/>
      <c r="AA72" s="930">
        <v>1</v>
      </c>
      <c r="AB72" s="930"/>
      <c r="AC72" s="930"/>
      <c r="AD72" s="930"/>
      <c r="AE72" s="930"/>
      <c r="AF72" s="930">
        <v>1</v>
      </c>
      <c r="AG72" s="930"/>
      <c r="AH72" s="930"/>
      <c r="AI72" s="930"/>
      <c r="AJ72" s="930"/>
      <c r="AK72" s="930" t="s">
        <v>526</v>
      </c>
      <c r="AL72" s="930"/>
      <c r="AM72" s="930"/>
      <c r="AN72" s="930"/>
      <c r="AO72" s="930"/>
      <c r="AP72" s="930" t="s">
        <v>526</v>
      </c>
      <c r="AQ72" s="930"/>
      <c r="AR72" s="930"/>
      <c r="AS72" s="930"/>
      <c r="AT72" s="930"/>
      <c r="AU72" s="930" t="s">
        <v>526</v>
      </c>
      <c r="AV72" s="930"/>
      <c r="AW72" s="930"/>
      <c r="AX72" s="930"/>
      <c r="AY72" s="930"/>
      <c r="AZ72" s="975"/>
      <c r="BA72" s="975"/>
      <c r="BB72" s="975"/>
      <c r="BC72" s="975"/>
      <c r="BD72" s="976"/>
      <c r="BE72" s="267"/>
      <c r="BF72" s="267"/>
      <c r="BG72" s="267"/>
      <c r="BH72" s="267"/>
      <c r="BI72" s="267"/>
      <c r="BJ72" s="267"/>
      <c r="BK72" s="267"/>
      <c r="BL72" s="267"/>
      <c r="BM72" s="267"/>
      <c r="BN72" s="267"/>
      <c r="BO72" s="267"/>
      <c r="BP72" s="267"/>
      <c r="BQ72" s="264">
        <v>66</v>
      </c>
      <c r="BR72" s="269"/>
      <c r="BS72" s="961"/>
      <c r="BT72" s="962"/>
      <c r="BU72" s="962"/>
      <c r="BV72" s="962"/>
      <c r="BW72" s="962"/>
      <c r="BX72" s="962"/>
      <c r="BY72" s="962"/>
      <c r="BZ72" s="962"/>
      <c r="CA72" s="962"/>
      <c r="CB72" s="962"/>
      <c r="CC72" s="962"/>
      <c r="CD72" s="962"/>
      <c r="CE72" s="962"/>
      <c r="CF72" s="962"/>
      <c r="CG72" s="963"/>
      <c r="CH72" s="958"/>
      <c r="CI72" s="959"/>
      <c r="CJ72" s="959"/>
      <c r="CK72" s="959"/>
      <c r="CL72" s="960"/>
      <c r="CM72" s="958"/>
      <c r="CN72" s="959"/>
      <c r="CO72" s="959"/>
      <c r="CP72" s="959"/>
      <c r="CQ72" s="960"/>
      <c r="CR72" s="958"/>
      <c r="CS72" s="959"/>
      <c r="CT72" s="959"/>
      <c r="CU72" s="959"/>
      <c r="CV72" s="960"/>
      <c r="CW72" s="958"/>
      <c r="CX72" s="959"/>
      <c r="CY72" s="959"/>
      <c r="CZ72" s="959"/>
      <c r="DA72" s="960"/>
      <c r="DB72" s="958"/>
      <c r="DC72" s="959"/>
      <c r="DD72" s="959"/>
      <c r="DE72" s="959"/>
      <c r="DF72" s="960"/>
      <c r="DG72" s="958"/>
      <c r="DH72" s="959"/>
      <c r="DI72" s="959"/>
      <c r="DJ72" s="959"/>
      <c r="DK72" s="960"/>
      <c r="DL72" s="958"/>
      <c r="DM72" s="959"/>
      <c r="DN72" s="959"/>
      <c r="DO72" s="959"/>
      <c r="DP72" s="960"/>
      <c r="DQ72" s="958"/>
      <c r="DR72" s="959"/>
      <c r="DS72" s="959"/>
      <c r="DT72" s="959"/>
      <c r="DU72" s="960"/>
      <c r="DV72" s="955"/>
      <c r="DW72" s="956"/>
      <c r="DX72" s="956"/>
      <c r="DY72" s="956"/>
      <c r="DZ72" s="957"/>
      <c r="EA72" s="248"/>
    </row>
    <row r="73" spans="1:131" s="249" customFormat="1" ht="26.25" customHeight="1" x14ac:dyDescent="0.15">
      <c r="A73" s="263">
        <v>6</v>
      </c>
      <c r="B73" s="971" t="s">
        <v>597</v>
      </c>
      <c r="C73" s="972"/>
      <c r="D73" s="972"/>
      <c r="E73" s="972"/>
      <c r="F73" s="972"/>
      <c r="G73" s="972"/>
      <c r="H73" s="972"/>
      <c r="I73" s="972"/>
      <c r="J73" s="972"/>
      <c r="K73" s="972"/>
      <c r="L73" s="972"/>
      <c r="M73" s="972"/>
      <c r="N73" s="972"/>
      <c r="O73" s="972"/>
      <c r="P73" s="973"/>
      <c r="Q73" s="974">
        <v>3</v>
      </c>
      <c r="R73" s="930"/>
      <c r="S73" s="930"/>
      <c r="T73" s="930"/>
      <c r="U73" s="930"/>
      <c r="V73" s="930">
        <v>2</v>
      </c>
      <c r="W73" s="930"/>
      <c r="X73" s="930"/>
      <c r="Y73" s="930"/>
      <c r="Z73" s="930"/>
      <c r="AA73" s="930">
        <v>1</v>
      </c>
      <c r="AB73" s="930"/>
      <c r="AC73" s="930"/>
      <c r="AD73" s="930"/>
      <c r="AE73" s="930"/>
      <c r="AF73" s="930">
        <v>1</v>
      </c>
      <c r="AG73" s="930"/>
      <c r="AH73" s="930"/>
      <c r="AI73" s="930"/>
      <c r="AJ73" s="930"/>
      <c r="AK73" s="930">
        <v>0</v>
      </c>
      <c r="AL73" s="930"/>
      <c r="AM73" s="930"/>
      <c r="AN73" s="930"/>
      <c r="AO73" s="930"/>
      <c r="AP73" s="930" t="s">
        <v>526</v>
      </c>
      <c r="AQ73" s="930"/>
      <c r="AR73" s="930"/>
      <c r="AS73" s="930"/>
      <c r="AT73" s="930"/>
      <c r="AU73" s="930" t="s">
        <v>526</v>
      </c>
      <c r="AV73" s="930"/>
      <c r="AW73" s="930"/>
      <c r="AX73" s="930"/>
      <c r="AY73" s="930"/>
      <c r="AZ73" s="975"/>
      <c r="BA73" s="975"/>
      <c r="BB73" s="975"/>
      <c r="BC73" s="975"/>
      <c r="BD73" s="976"/>
      <c r="BE73" s="267"/>
      <c r="BF73" s="267"/>
      <c r="BG73" s="267"/>
      <c r="BH73" s="267"/>
      <c r="BI73" s="267"/>
      <c r="BJ73" s="267"/>
      <c r="BK73" s="267"/>
      <c r="BL73" s="267"/>
      <c r="BM73" s="267"/>
      <c r="BN73" s="267"/>
      <c r="BO73" s="267"/>
      <c r="BP73" s="267"/>
      <c r="BQ73" s="264">
        <v>67</v>
      </c>
      <c r="BR73" s="269"/>
      <c r="BS73" s="961"/>
      <c r="BT73" s="962"/>
      <c r="BU73" s="962"/>
      <c r="BV73" s="962"/>
      <c r="BW73" s="962"/>
      <c r="BX73" s="962"/>
      <c r="BY73" s="962"/>
      <c r="BZ73" s="962"/>
      <c r="CA73" s="962"/>
      <c r="CB73" s="962"/>
      <c r="CC73" s="962"/>
      <c r="CD73" s="962"/>
      <c r="CE73" s="962"/>
      <c r="CF73" s="962"/>
      <c r="CG73" s="963"/>
      <c r="CH73" s="958"/>
      <c r="CI73" s="959"/>
      <c r="CJ73" s="959"/>
      <c r="CK73" s="959"/>
      <c r="CL73" s="960"/>
      <c r="CM73" s="958"/>
      <c r="CN73" s="959"/>
      <c r="CO73" s="959"/>
      <c r="CP73" s="959"/>
      <c r="CQ73" s="960"/>
      <c r="CR73" s="958"/>
      <c r="CS73" s="959"/>
      <c r="CT73" s="959"/>
      <c r="CU73" s="959"/>
      <c r="CV73" s="960"/>
      <c r="CW73" s="958"/>
      <c r="CX73" s="959"/>
      <c r="CY73" s="959"/>
      <c r="CZ73" s="959"/>
      <c r="DA73" s="960"/>
      <c r="DB73" s="958"/>
      <c r="DC73" s="959"/>
      <c r="DD73" s="959"/>
      <c r="DE73" s="959"/>
      <c r="DF73" s="960"/>
      <c r="DG73" s="958"/>
      <c r="DH73" s="959"/>
      <c r="DI73" s="959"/>
      <c r="DJ73" s="959"/>
      <c r="DK73" s="960"/>
      <c r="DL73" s="958"/>
      <c r="DM73" s="959"/>
      <c r="DN73" s="959"/>
      <c r="DO73" s="959"/>
      <c r="DP73" s="960"/>
      <c r="DQ73" s="958"/>
      <c r="DR73" s="959"/>
      <c r="DS73" s="959"/>
      <c r="DT73" s="959"/>
      <c r="DU73" s="960"/>
      <c r="DV73" s="955"/>
      <c r="DW73" s="956"/>
      <c r="DX73" s="956"/>
      <c r="DY73" s="956"/>
      <c r="DZ73" s="957"/>
      <c r="EA73" s="248"/>
    </row>
    <row r="74" spans="1:131" s="249" customFormat="1" ht="26.25" customHeight="1" x14ac:dyDescent="0.15">
      <c r="A74" s="263">
        <v>7</v>
      </c>
      <c r="B74" s="971" t="s">
        <v>598</v>
      </c>
      <c r="C74" s="972"/>
      <c r="D74" s="972"/>
      <c r="E74" s="972"/>
      <c r="F74" s="972"/>
      <c r="G74" s="972"/>
      <c r="H74" s="972"/>
      <c r="I74" s="972"/>
      <c r="J74" s="972"/>
      <c r="K74" s="972"/>
      <c r="L74" s="972"/>
      <c r="M74" s="972"/>
      <c r="N74" s="972"/>
      <c r="O74" s="972"/>
      <c r="P74" s="973"/>
      <c r="Q74" s="974">
        <v>266</v>
      </c>
      <c r="R74" s="930"/>
      <c r="S74" s="930"/>
      <c r="T74" s="930"/>
      <c r="U74" s="930"/>
      <c r="V74" s="930">
        <v>257</v>
      </c>
      <c r="W74" s="930"/>
      <c r="X74" s="930"/>
      <c r="Y74" s="930"/>
      <c r="Z74" s="930"/>
      <c r="AA74" s="930">
        <v>9</v>
      </c>
      <c r="AB74" s="930"/>
      <c r="AC74" s="930"/>
      <c r="AD74" s="930"/>
      <c r="AE74" s="930"/>
      <c r="AF74" s="930">
        <v>9</v>
      </c>
      <c r="AG74" s="930"/>
      <c r="AH74" s="930"/>
      <c r="AI74" s="930"/>
      <c r="AJ74" s="930"/>
      <c r="AK74" s="930" t="s">
        <v>526</v>
      </c>
      <c r="AL74" s="930"/>
      <c r="AM74" s="930"/>
      <c r="AN74" s="930"/>
      <c r="AO74" s="930"/>
      <c r="AP74" s="930">
        <v>741</v>
      </c>
      <c r="AQ74" s="930"/>
      <c r="AR74" s="930"/>
      <c r="AS74" s="930"/>
      <c r="AT74" s="930"/>
      <c r="AU74" s="930">
        <v>51</v>
      </c>
      <c r="AV74" s="930"/>
      <c r="AW74" s="930"/>
      <c r="AX74" s="930"/>
      <c r="AY74" s="930"/>
      <c r="AZ74" s="975"/>
      <c r="BA74" s="975"/>
      <c r="BB74" s="975"/>
      <c r="BC74" s="975"/>
      <c r="BD74" s="976"/>
      <c r="BE74" s="267"/>
      <c r="BF74" s="267"/>
      <c r="BG74" s="267"/>
      <c r="BH74" s="267"/>
      <c r="BI74" s="267"/>
      <c r="BJ74" s="267"/>
      <c r="BK74" s="267"/>
      <c r="BL74" s="267"/>
      <c r="BM74" s="267"/>
      <c r="BN74" s="267"/>
      <c r="BO74" s="267"/>
      <c r="BP74" s="267"/>
      <c r="BQ74" s="264">
        <v>68</v>
      </c>
      <c r="BR74" s="269"/>
      <c r="BS74" s="961"/>
      <c r="BT74" s="962"/>
      <c r="BU74" s="962"/>
      <c r="BV74" s="962"/>
      <c r="BW74" s="962"/>
      <c r="BX74" s="962"/>
      <c r="BY74" s="962"/>
      <c r="BZ74" s="962"/>
      <c r="CA74" s="962"/>
      <c r="CB74" s="962"/>
      <c r="CC74" s="962"/>
      <c r="CD74" s="962"/>
      <c r="CE74" s="962"/>
      <c r="CF74" s="962"/>
      <c r="CG74" s="963"/>
      <c r="CH74" s="958"/>
      <c r="CI74" s="959"/>
      <c r="CJ74" s="959"/>
      <c r="CK74" s="959"/>
      <c r="CL74" s="960"/>
      <c r="CM74" s="958"/>
      <c r="CN74" s="959"/>
      <c r="CO74" s="959"/>
      <c r="CP74" s="959"/>
      <c r="CQ74" s="960"/>
      <c r="CR74" s="958"/>
      <c r="CS74" s="959"/>
      <c r="CT74" s="959"/>
      <c r="CU74" s="959"/>
      <c r="CV74" s="960"/>
      <c r="CW74" s="958"/>
      <c r="CX74" s="959"/>
      <c r="CY74" s="959"/>
      <c r="CZ74" s="959"/>
      <c r="DA74" s="960"/>
      <c r="DB74" s="958"/>
      <c r="DC74" s="959"/>
      <c r="DD74" s="959"/>
      <c r="DE74" s="959"/>
      <c r="DF74" s="960"/>
      <c r="DG74" s="958"/>
      <c r="DH74" s="959"/>
      <c r="DI74" s="959"/>
      <c r="DJ74" s="959"/>
      <c r="DK74" s="960"/>
      <c r="DL74" s="958"/>
      <c r="DM74" s="959"/>
      <c r="DN74" s="959"/>
      <c r="DO74" s="959"/>
      <c r="DP74" s="960"/>
      <c r="DQ74" s="958"/>
      <c r="DR74" s="959"/>
      <c r="DS74" s="959"/>
      <c r="DT74" s="959"/>
      <c r="DU74" s="960"/>
      <c r="DV74" s="955"/>
      <c r="DW74" s="956"/>
      <c r="DX74" s="956"/>
      <c r="DY74" s="956"/>
      <c r="DZ74" s="957"/>
      <c r="EA74" s="248"/>
    </row>
    <row r="75" spans="1:131" s="249" customFormat="1" ht="26.25" customHeight="1" x14ac:dyDescent="0.15">
      <c r="A75" s="263">
        <v>8</v>
      </c>
      <c r="B75" s="971" t="s">
        <v>599</v>
      </c>
      <c r="C75" s="972"/>
      <c r="D75" s="972"/>
      <c r="E75" s="972"/>
      <c r="F75" s="972"/>
      <c r="G75" s="972"/>
      <c r="H75" s="972"/>
      <c r="I75" s="972"/>
      <c r="J75" s="972"/>
      <c r="K75" s="972"/>
      <c r="L75" s="972"/>
      <c r="M75" s="972"/>
      <c r="N75" s="972"/>
      <c r="O75" s="972"/>
      <c r="P75" s="973"/>
      <c r="Q75" s="977">
        <v>224</v>
      </c>
      <c r="R75" s="926"/>
      <c r="S75" s="926"/>
      <c r="T75" s="926"/>
      <c r="U75" s="927"/>
      <c r="V75" s="928">
        <v>149</v>
      </c>
      <c r="W75" s="926"/>
      <c r="X75" s="926"/>
      <c r="Y75" s="926"/>
      <c r="Z75" s="927"/>
      <c r="AA75" s="928">
        <v>75</v>
      </c>
      <c r="AB75" s="926"/>
      <c r="AC75" s="926"/>
      <c r="AD75" s="926"/>
      <c r="AE75" s="927"/>
      <c r="AF75" s="928">
        <v>75</v>
      </c>
      <c r="AG75" s="926"/>
      <c r="AH75" s="926"/>
      <c r="AI75" s="926"/>
      <c r="AJ75" s="927"/>
      <c r="AK75" s="928" t="s">
        <v>526</v>
      </c>
      <c r="AL75" s="926"/>
      <c r="AM75" s="926"/>
      <c r="AN75" s="926"/>
      <c r="AO75" s="927"/>
      <c r="AP75" s="928" t="s">
        <v>526</v>
      </c>
      <c r="AQ75" s="926"/>
      <c r="AR75" s="926"/>
      <c r="AS75" s="926"/>
      <c r="AT75" s="927"/>
      <c r="AU75" s="928" t="s">
        <v>526</v>
      </c>
      <c r="AV75" s="926"/>
      <c r="AW75" s="926"/>
      <c r="AX75" s="926"/>
      <c r="AY75" s="927"/>
      <c r="AZ75" s="975"/>
      <c r="BA75" s="975"/>
      <c r="BB75" s="975"/>
      <c r="BC75" s="975"/>
      <c r="BD75" s="976"/>
      <c r="BE75" s="267"/>
      <c r="BF75" s="267"/>
      <c r="BG75" s="267"/>
      <c r="BH75" s="267"/>
      <c r="BI75" s="267"/>
      <c r="BJ75" s="267"/>
      <c r="BK75" s="267"/>
      <c r="BL75" s="267"/>
      <c r="BM75" s="267"/>
      <c r="BN75" s="267"/>
      <c r="BO75" s="267"/>
      <c r="BP75" s="267"/>
      <c r="BQ75" s="264">
        <v>69</v>
      </c>
      <c r="BR75" s="269"/>
      <c r="BS75" s="961"/>
      <c r="BT75" s="962"/>
      <c r="BU75" s="962"/>
      <c r="BV75" s="962"/>
      <c r="BW75" s="962"/>
      <c r="BX75" s="962"/>
      <c r="BY75" s="962"/>
      <c r="BZ75" s="962"/>
      <c r="CA75" s="962"/>
      <c r="CB75" s="962"/>
      <c r="CC75" s="962"/>
      <c r="CD75" s="962"/>
      <c r="CE75" s="962"/>
      <c r="CF75" s="962"/>
      <c r="CG75" s="963"/>
      <c r="CH75" s="958"/>
      <c r="CI75" s="959"/>
      <c r="CJ75" s="959"/>
      <c r="CK75" s="959"/>
      <c r="CL75" s="960"/>
      <c r="CM75" s="958"/>
      <c r="CN75" s="959"/>
      <c r="CO75" s="959"/>
      <c r="CP75" s="959"/>
      <c r="CQ75" s="960"/>
      <c r="CR75" s="958"/>
      <c r="CS75" s="959"/>
      <c r="CT75" s="959"/>
      <c r="CU75" s="959"/>
      <c r="CV75" s="960"/>
      <c r="CW75" s="958"/>
      <c r="CX75" s="959"/>
      <c r="CY75" s="959"/>
      <c r="CZ75" s="959"/>
      <c r="DA75" s="960"/>
      <c r="DB75" s="958"/>
      <c r="DC75" s="959"/>
      <c r="DD75" s="959"/>
      <c r="DE75" s="959"/>
      <c r="DF75" s="960"/>
      <c r="DG75" s="958"/>
      <c r="DH75" s="959"/>
      <c r="DI75" s="959"/>
      <c r="DJ75" s="959"/>
      <c r="DK75" s="960"/>
      <c r="DL75" s="958"/>
      <c r="DM75" s="959"/>
      <c r="DN75" s="959"/>
      <c r="DO75" s="959"/>
      <c r="DP75" s="960"/>
      <c r="DQ75" s="958"/>
      <c r="DR75" s="959"/>
      <c r="DS75" s="959"/>
      <c r="DT75" s="959"/>
      <c r="DU75" s="960"/>
      <c r="DV75" s="955"/>
      <c r="DW75" s="956"/>
      <c r="DX75" s="956"/>
      <c r="DY75" s="956"/>
      <c r="DZ75" s="957"/>
      <c r="EA75" s="248"/>
    </row>
    <row r="76" spans="1:131" s="249" customFormat="1" ht="26.25" customHeight="1" x14ac:dyDescent="0.15">
      <c r="A76" s="263">
        <v>9</v>
      </c>
      <c r="B76" s="971" t="s">
        <v>600</v>
      </c>
      <c r="C76" s="972"/>
      <c r="D76" s="972"/>
      <c r="E76" s="972"/>
      <c r="F76" s="972"/>
      <c r="G76" s="972"/>
      <c r="H76" s="972"/>
      <c r="I76" s="972"/>
      <c r="J76" s="972"/>
      <c r="K76" s="972"/>
      <c r="L76" s="972"/>
      <c r="M76" s="972"/>
      <c r="N76" s="972"/>
      <c r="O76" s="972"/>
      <c r="P76" s="973"/>
      <c r="Q76" s="977">
        <v>33</v>
      </c>
      <c r="R76" s="926"/>
      <c r="S76" s="926"/>
      <c r="T76" s="926"/>
      <c r="U76" s="927"/>
      <c r="V76" s="928">
        <v>24</v>
      </c>
      <c r="W76" s="926"/>
      <c r="X76" s="926"/>
      <c r="Y76" s="926"/>
      <c r="Z76" s="927"/>
      <c r="AA76" s="928">
        <v>9</v>
      </c>
      <c r="AB76" s="926"/>
      <c r="AC76" s="926"/>
      <c r="AD76" s="926"/>
      <c r="AE76" s="927"/>
      <c r="AF76" s="928">
        <v>9</v>
      </c>
      <c r="AG76" s="926"/>
      <c r="AH76" s="926"/>
      <c r="AI76" s="926"/>
      <c r="AJ76" s="927"/>
      <c r="AK76" s="928" t="s">
        <v>526</v>
      </c>
      <c r="AL76" s="926"/>
      <c r="AM76" s="926"/>
      <c r="AN76" s="926"/>
      <c r="AO76" s="927"/>
      <c r="AP76" s="928" t="s">
        <v>526</v>
      </c>
      <c r="AQ76" s="926"/>
      <c r="AR76" s="926"/>
      <c r="AS76" s="926"/>
      <c r="AT76" s="927"/>
      <c r="AU76" s="928" t="s">
        <v>526</v>
      </c>
      <c r="AV76" s="926"/>
      <c r="AW76" s="926"/>
      <c r="AX76" s="926"/>
      <c r="AY76" s="927"/>
      <c r="AZ76" s="975"/>
      <c r="BA76" s="975"/>
      <c r="BB76" s="975"/>
      <c r="BC76" s="975"/>
      <c r="BD76" s="976"/>
      <c r="BE76" s="267"/>
      <c r="BF76" s="267"/>
      <c r="BG76" s="267"/>
      <c r="BH76" s="267"/>
      <c r="BI76" s="267"/>
      <c r="BJ76" s="267"/>
      <c r="BK76" s="267"/>
      <c r="BL76" s="267"/>
      <c r="BM76" s="267"/>
      <c r="BN76" s="267"/>
      <c r="BO76" s="267"/>
      <c r="BP76" s="267"/>
      <c r="BQ76" s="264">
        <v>70</v>
      </c>
      <c r="BR76" s="269"/>
      <c r="BS76" s="961"/>
      <c r="BT76" s="962"/>
      <c r="BU76" s="962"/>
      <c r="BV76" s="962"/>
      <c r="BW76" s="962"/>
      <c r="BX76" s="962"/>
      <c r="BY76" s="962"/>
      <c r="BZ76" s="962"/>
      <c r="CA76" s="962"/>
      <c r="CB76" s="962"/>
      <c r="CC76" s="962"/>
      <c r="CD76" s="962"/>
      <c r="CE76" s="962"/>
      <c r="CF76" s="962"/>
      <c r="CG76" s="963"/>
      <c r="CH76" s="958"/>
      <c r="CI76" s="959"/>
      <c r="CJ76" s="959"/>
      <c r="CK76" s="959"/>
      <c r="CL76" s="960"/>
      <c r="CM76" s="958"/>
      <c r="CN76" s="959"/>
      <c r="CO76" s="959"/>
      <c r="CP76" s="959"/>
      <c r="CQ76" s="960"/>
      <c r="CR76" s="958"/>
      <c r="CS76" s="959"/>
      <c r="CT76" s="959"/>
      <c r="CU76" s="959"/>
      <c r="CV76" s="960"/>
      <c r="CW76" s="958"/>
      <c r="CX76" s="959"/>
      <c r="CY76" s="959"/>
      <c r="CZ76" s="959"/>
      <c r="DA76" s="960"/>
      <c r="DB76" s="958"/>
      <c r="DC76" s="959"/>
      <c r="DD76" s="959"/>
      <c r="DE76" s="959"/>
      <c r="DF76" s="960"/>
      <c r="DG76" s="958"/>
      <c r="DH76" s="959"/>
      <c r="DI76" s="959"/>
      <c r="DJ76" s="959"/>
      <c r="DK76" s="960"/>
      <c r="DL76" s="958"/>
      <c r="DM76" s="959"/>
      <c r="DN76" s="959"/>
      <c r="DO76" s="959"/>
      <c r="DP76" s="960"/>
      <c r="DQ76" s="958"/>
      <c r="DR76" s="959"/>
      <c r="DS76" s="959"/>
      <c r="DT76" s="959"/>
      <c r="DU76" s="960"/>
      <c r="DV76" s="955"/>
      <c r="DW76" s="956"/>
      <c r="DX76" s="956"/>
      <c r="DY76" s="956"/>
      <c r="DZ76" s="957"/>
      <c r="EA76" s="248"/>
    </row>
    <row r="77" spans="1:131" s="249" customFormat="1" ht="26.25" customHeight="1" x14ac:dyDescent="0.15">
      <c r="A77" s="263">
        <v>10</v>
      </c>
      <c r="B77" s="971" t="s">
        <v>601</v>
      </c>
      <c r="C77" s="972"/>
      <c r="D77" s="972"/>
      <c r="E77" s="972"/>
      <c r="F77" s="972"/>
      <c r="G77" s="972"/>
      <c r="H77" s="972"/>
      <c r="I77" s="972"/>
      <c r="J77" s="972"/>
      <c r="K77" s="972"/>
      <c r="L77" s="972"/>
      <c r="M77" s="972"/>
      <c r="N77" s="972"/>
      <c r="O77" s="972"/>
      <c r="P77" s="973"/>
      <c r="Q77" s="977">
        <v>188</v>
      </c>
      <c r="R77" s="926"/>
      <c r="S77" s="926"/>
      <c r="T77" s="926"/>
      <c r="U77" s="927"/>
      <c r="V77" s="928">
        <v>183</v>
      </c>
      <c r="W77" s="926"/>
      <c r="X77" s="926"/>
      <c r="Y77" s="926"/>
      <c r="Z77" s="927"/>
      <c r="AA77" s="928">
        <v>5</v>
      </c>
      <c r="AB77" s="926"/>
      <c r="AC77" s="926"/>
      <c r="AD77" s="926"/>
      <c r="AE77" s="927"/>
      <c r="AF77" s="928">
        <v>5</v>
      </c>
      <c r="AG77" s="926"/>
      <c r="AH77" s="926"/>
      <c r="AI77" s="926"/>
      <c r="AJ77" s="927"/>
      <c r="AK77" s="928" t="s">
        <v>526</v>
      </c>
      <c r="AL77" s="926"/>
      <c r="AM77" s="926"/>
      <c r="AN77" s="926"/>
      <c r="AO77" s="927"/>
      <c r="AP77" s="928" t="s">
        <v>526</v>
      </c>
      <c r="AQ77" s="926"/>
      <c r="AR77" s="926"/>
      <c r="AS77" s="926"/>
      <c r="AT77" s="927"/>
      <c r="AU77" s="928" t="s">
        <v>526</v>
      </c>
      <c r="AV77" s="926"/>
      <c r="AW77" s="926"/>
      <c r="AX77" s="926"/>
      <c r="AY77" s="927"/>
      <c r="AZ77" s="975"/>
      <c r="BA77" s="975"/>
      <c r="BB77" s="975"/>
      <c r="BC77" s="975"/>
      <c r="BD77" s="976"/>
      <c r="BE77" s="267"/>
      <c r="BF77" s="267"/>
      <c r="BG77" s="267"/>
      <c r="BH77" s="267"/>
      <c r="BI77" s="267"/>
      <c r="BJ77" s="267"/>
      <c r="BK77" s="267"/>
      <c r="BL77" s="267"/>
      <c r="BM77" s="267"/>
      <c r="BN77" s="267"/>
      <c r="BO77" s="267"/>
      <c r="BP77" s="267"/>
      <c r="BQ77" s="264">
        <v>71</v>
      </c>
      <c r="BR77" s="269"/>
      <c r="BS77" s="961"/>
      <c r="BT77" s="962"/>
      <c r="BU77" s="962"/>
      <c r="BV77" s="962"/>
      <c r="BW77" s="962"/>
      <c r="BX77" s="962"/>
      <c r="BY77" s="962"/>
      <c r="BZ77" s="962"/>
      <c r="CA77" s="962"/>
      <c r="CB77" s="962"/>
      <c r="CC77" s="962"/>
      <c r="CD77" s="962"/>
      <c r="CE77" s="962"/>
      <c r="CF77" s="962"/>
      <c r="CG77" s="963"/>
      <c r="CH77" s="958"/>
      <c r="CI77" s="959"/>
      <c r="CJ77" s="959"/>
      <c r="CK77" s="959"/>
      <c r="CL77" s="960"/>
      <c r="CM77" s="958"/>
      <c r="CN77" s="959"/>
      <c r="CO77" s="959"/>
      <c r="CP77" s="959"/>
      <c r="CQ77" s="960"/>
      <c r="CR77" s="958"/>
      <c r="CS77" s="959"/>
      <c r="CT77" s="959"/>
      <c r="CU77" s="959"/>
      <c r="CV77" s="960"/>
      <c r="CW77" s="958"/>
      <c r="CX77" s="959"/>
      <c r="CY77" s="959"/>
      <c r="CZ77" s="959"/>
      <c r="DA77" s="960"/>
      <c r="DB77" s="958"/>
      <c r="DC77" s="959"/>
      <c r="DD77" s="959"/>
      <c r="DE77" s="959"/>
      <c r="DF77" s="960"/>
      <c r="DG77" s="958"/>
      <c r="DH77" s="959"/>
      <c r="DI77" s="959"/>
      <c r="DJ77" s="959"/>
      <c r="DK77" s="960"/>
      <c r="DL77" s="958"/>
      <c r="DM77" s="959"/>
      <c r="DN77" s="959"/>
      <c r="DO77" s="959"/>
      <c r="DP77" s="960"/>
      <c r="DQ77" s="958"/>
      <c r="DR77" s="959"/>
      <c r="DS77" s="959"/>
      <c r="DT77" s="959"/>
      <c r="DU77" s="960"/>
      <c r="DV77" s="955"/>
      <c r="DW77" s="956"/>
      <c r="DX77" s="956"/>
      <c r="DY77" s="956"/>
      <c r="DZ77" s="957"/>
      <c r="EA77" s="248"/>
    </row>
    <row r="78" spans="1:131" s="249" customFormat="1" ht="26.25" customHeight="1" x14ac:dyDescent="0.15">
      <c r="A78" s="263">
        <v>11</v>
      </c>
      <c r="B78" s="971" t="s">
        <v>602</v>
      </c>
      <c r="C78" s="972"/>
      <c r="D78" s="972"/>
      <c r="E78" s="972"/>
      <c r="F78" s="972"/>
      <c r="G78" s="972"/>
      <c r="H78" s="972"/>
      <c r="I78" s="972"/>
      <c r="J78" s="972"/>
      <c r="K78" s="972"/>
      <c r="L78" s="972"/>
      <c r="M78" s="972"/>
      <c r="N78" s="972"/>
      <c r="O78" s="972"/>
      <c r="P78" s="973"/>
      <c r="Q78" s="974">
        <v>233436</v>
      </c>
      <c r="R78" s="930"/>
      <c r="S78" s="930"/>
      <c r="T78" s="930"/>
      <c r="U78" s="930"/>
      <c r="V78" s="930">
        <v>216486</v>
      </c>
      <c r="W78" s="930"/>
      <c r="X78" s="930"/>
      <c r="Y78" s="930"/>
      <c r="Z78" s="930"/>
      <c r="AA78" s="930">
        <v>16951</v>
      </c>
      <c r="AB78" s="930"/>
      <c r="AC78" s="930"/>
      <c r="AD78" s="930"/>
      <c r="AE78" s="930"/>
      <c r="AF78" s="930">
        <v>16951</v>
      </c>
      <c r="AG78" s="930"/>
      <c r="AH78" s="930"/>
      <c r="AI78" s="930"/>
      <c r="AJ78" s="930"/>
      <c r="AK78" s="930" t="s">
        <v>526</v>
      </c>
      <c r="AL78" s="930"/>
      <c r="AM78" s="930"/>
      <c r="AN78" s="930"/>
      <c r="AO78" s="930"/>
      <c r="AP78" s="930" t="s">
        <v>526</v>
      </c>
      <c r="AQ78" s="930"/>
      <c r="AR78" s="930"/>
      <c r="AS78" s="930"/>
      <c r="AT78" s="930"/>
      <c r="AU78" s="930" t="s">
        <v>526</v>
      </c>
      <c r="AV78" s="930"/>
      <c r="AW78" s="930"/>
      <c r="AX78" s="930"/>
      <c r="AY78" s="930"/>
      <c r="AZ78" s="975"/>
      <c r="BA78" s="975"/>
      <c r="BB78" s="975"/>
      <c r="BC78" s="975"/>
      <c r="BD78" s="976"/>
      <c r="BE78" s="267"/>
      <c r="BF78" s="267"/>
      <c r="BG78" s="267"/>
      <c r="BH78" s="267"/>
      <c r="BI78" s="267"/>
      <c r="BJ78" s="270"/>
      <c r="BK78" s="270"/>
      <c r="BL78" s="270"/>
      <c r="BM78" s="270"/>
      <c r="BN78" s="270"/>
      <c r="BO78" s="267"/>
      <c r="BP78" s="267"/>
      <c r="BQ78" s="264">
        <v>72</v>
      </c>
      <c r="BR78" s="269"/>
      <c r="BS78" s="961"/>
      <c r="BT78" s="962"/>
      <c r="BU78" s="962"/>
      <c r="BV78" s="962"/>
      <c r="BW78" s="962"/>
      <c r="BX78" s="962"/>
      <c r="BY78" s="962"/>
      <c r="BZ78" s="962"/>
      <c r="CA78" s="962"/>
      <c r="CB78" s="962"/>
      <c r="CC78" s="962"/>
      <c r="CD78" s="962"/>
      <c r="CE78" s="962"/>
      <c r="CF78" s="962"/>
      <c r="CG78" s="963"/>
      <c r="CH78" s="958"/>
      <c r="CI78" s="959"/>
      <c r="CJ78" s="959"/>
      <c r="CK78" s="959"/>
      <c r="CL78" s="960"/>
      <c r="CM78" s="958"/>
      <c r="CN78" s="959"/>
      <c r="CO78" s="959"/>
      <c r="CP78" s="959"/>
      <c r="CQ78" s="960"/>
      <c r="CR78" s="958"/>
      <c r="CS78" s="959"/>
      <c r="CT78" s="959"/>
      <c r="CU78" s="959"/>
      <c r="CV78" s="960"/>
      <c r="CW78" s="958"/>
      <c r="CX78" s="959"/>
      <c r="CY78" s="959"/>
      <c r="CZ78" s="959"/>
      <c r="DA78" s="960"/>
      <c r="DB78" s="958"/>
      <c r="DC78" s="959"/>
      <c r="DD78" s="959"/>
      <c r="DE78" s="959"/>
      <c r="DF78" s="960"/>
      <c r="DG78" s="958"/>
      <c r="DH78" s="959"/>
      <c r="DI78" s="959"/>
      <c r="DJ78" s="959"/>
      <c r="DK78" s="960"/>
      <c r="DL78" s="958"/>
      <c r="DM78" s="959"/>
      <c r="DN78" s="959"/>
      <c r="DO78" s="959"/>
      <c r="DP78" s="960"/>
      <c r="DQ78" s="958"/>
      <c r="DR78" s="959"/>
      <c r="DS78" s="959"/>
      <c r="DT78" s="959"/>
      <c r="DU78" s="960"/>
      <c r="DV78" s="955"/>
      <c r="DW78" s="956"/>
      <c r="DX78" s="956"/>
      <c r="DY78" s="956"/>
      <c r="DZ78" s="957"/>
      <c r="EA78" s="248"/>
    </row>
    <row r="79" spans="1:131" s="249" customFormat="1" ht="26.25" customHeight="1" x14ac:dyDescent="0.15">
      <c r="A79" s="263">
        <v>12</v>
      </c>
      <c r="B79" s="971"/>
      <c r="C79" s="972"/>
      <c r="D79" s="972"/>
      <c r="E79" s="972"/>
      <c r="F79" s="972"/>
      <c r="G79" s="972"/>
      <c r="H79" s="972"/>
      <c r="I79" s="972"/>
      <c r="J79" s="972"/>
      <c r="K79" s="972"/>
      <c r="L79" s="972"/>
      <c r="M79" s="972"/>
      <c r="N79" s="972"/>
      <c r="O79" s="972"/>
      <c r="P79" s="973"/>
      <c r="Q79" s="974"/>
      <c r="R79" s="930"/>
      <c r="S79" s="930"/>
      <c r="T79" s="930"/>
      <c r="U79" s="930"/>
      <c r="V79" s="930"/>
      <c r="W79" s="930"/>
      <c r="X79" s="930"/>
      <c r="Y79" s="930"/>
      <c r="Z79" s="930"/>
      <c r="AA79" s="930"/>
      <c r="AB79" s="930"/>
      <c r="AC79" s="930"/>
      <c r="AD79" s="930"/>
      <c r="AE79" s="930"/>
      <c r="AF79" s="930"/>
      <c r="AG79" s="930"/>
      <c r="AH79" s="930"/>
      <c r="AI79" s="930"/>
      <c r="AJ79" s="930"/>
      <c r="AK79" s="930"/>
      <c r="AL79" s="930"/>
      <c r="AM79" s="930"/>
      <c r="AN79" s="930"/>
      <c r="AO79" s="930"/>
      <c r="AP79" s="930"/>
      <c r="AQ79" s="930"/>
      <c r="AR79" s="930"/>
      <c r="AS79" s="930"/>
      <c r="AT79" s="930"/>
      <c r="AU79" s="930"/>
      <c r="AV79" s="930"/>
      <c r="AW79" s="930"/>
      <c r="AX79" s="930"/>
      <c r="AY79" s="930"/>
      <c r="AZ79" s="975"/>
      <c r="BA79" s="975"/>
      <c r="BB79" s="975"/>
      <c r="BC79" s="975"/>
      <c r="BD79" s="976"/>
      <c r="BE79" s="267"/>
      <c r="BF79" s="267"/>
      <c r="BG79" s="267"/>
      <c r="BH79" s="267"/>
      <c r="BI79" s="267"/>
      <c r="BJ79" s="270"/>
      <c r="BK79" s="270"/>
      <c r="BL79" s="270"/>
      <c r="BM79" s="270"/>
      <c r="BN79" s="270"/>
      <c r="BO79" s="267"/>
      <c r="BP79" s="267"/>
      <c r="BQ79" s="264">
        <v>73</v>
      </c>
      <c r="BR79" s="269"/>
      <c r="BS79" s="961"/>
      <c r="BT79" s="962"/>
      <c r="BU79" s="962"/>
      <c r="BV79" s="962"/>
      <c r="BW79" s="962"/>
      <c r="BX79" s="962"/>
      <c r="BY79" s="962"/>
      <c r="BZ79" s="962"/>
      <c r="CA79" s="962"/>
      <c r="CB79" s="962"/>
      <c r="CC79" s="962"/>
      <c r="CD79" s="962"/>
      <c r="CE79" s="962"/>
      <c r="CF79" s="962"/>
      <c r="CG79" s="963"/>
      <c r="CH79" s="958"/>
      <c r="CI79" s="959"/>
      <c r="CJ79" s="959"/>
      <c r="CK79" s="959"/>
      <c r="CL79" s="960"/>
      <c r="CM79" s="958"/>
      <c r="CN79" s="959"/>
      <c r="CO79" s="959"/>
      <c r="CP79" s="959"/>
      <c r="CQ79" s="960"/>
      <c r="CR79" s="958"/>
      <c r="CS79" s="959"/>
      <c r="CT79" s="959"/>
      <c r="CU79" s="959"/>
      <c r="CV79" s="960"/>
      <c r="CW79" s="958"/>
      <c r="CX79" s="959"/>
      <c r="CY79" s="959"/>
      <c r="CZ79" s="959"/>
      <c r="DA79" s="960"/>
      <c r="DB79" s="958"/>
      <c r="DC79" s="959"/>
      <c r="DD79" s="959"/>
      <c r="DE79" s="959"/>
      <c r="DF79" s="960"/>
      <c r="DG79" s="958"/>
      <c r="DH79" s="959"/>
      <c r="DI79" s="959"/>
      <c r="DJ79" s="959"/>
      <c r="DK79" s="960"/>
      <c r="DL79" s="958"/>
      <c r="DM79" s="959"/>
      <c r="DN79" s="959"/>
      <c r="DO79" s="959"/>
      <c r="DP79" s="960"/>
      <c r="DQ79" s="958"/>
      <c r="DR79" s="959"/>
      <c r="DS79" s="959"/>
      <c r="DT79" s="959"/>
      <c r="DU79" s="960"/>
      <c r="DV79" s="955"/>
      <c r="DW79" s="956"/>
      <c r="DX79" s="956"/>
      <c r="DY79" s="956"/>
      <c r="DZ79" s="957"/>
      <c r="EA79" s="248"/>
    </row>
    <row r="80" spans="1:131" s="249" customFormat="1" ht="26.25" customHeight="1" x14ac:dyDescent="0.15">
      <c r="A80" s="263">
        <v>13</v>
      </c>
      <c r="B80" s="971"/>
      <c r="C80" s="972"/>
      <c r="D80" s="972"/>
      <c r="E80" s="972"/>
      <c r="F80" s="972"/>
      <c r="G80" s="972"/>
      <c r="H80" s="972"/>
      <c r="I80" s="972"/>
      <c r="J80" s="972"/>
      <c r="K80" s="972"/>
      <c r="L80" s="972"/>
      <c r="M80" s="972"/>
      <c r="N80" s="972"/>
      <c r="O80" s="972"/>
      <c r="P80" s="973"/>
      <c r="Q80" s="974"/>
      <c r="R80" s="930"/>
      <c r="S80" s="930"/>
      <c r="T80" s="930"/>
      <c r="U80" s="930"/>
      <c r="V80" s="930"/>
      <c r="W80" s="930"/>
      <c r="X80" s="930"/>
      <c r="Y80" s="930"/>
      <c r="Z80" s="930"/>
      <c r="AA80" s="930"/>
      <c r="AB80" s="930"/>
      <c r="AC80" s="930"/>
      <c r="AD80" s="930"/>
      <c r="AE80" s="930"/>
      <c r="AF80" s="930"/>
      <c r="AG80" s="930"/>
      <c r="AH80" s="930"/>
      <c r="AI80" s="930"/>
      <c r="AJ80" s="930"/>
      <c r="AK80" s="930"/>
      <c r="AL80" s="930"/>
      <c r="AM80" s="930"/>
      <c r="AN80" s="930"/>
      <c r="AO80" s="930"/>
      <c r="AP80" s="930"/>
      <c r="AQ80" s="930"/>
      <c r="AR80" s="930"/>
      <c r="AS80" s="930"/>
      <c r="AT80" s="930"/>
      <c r="AU80" s="930"/>
      <c r="AV80" s="930"/>
      <c r="AW80" s="930"/>
      <c r="AX80" s="930"/>
      <c r="AY80" s="930"/>
      <c r="AZ80" s="975"/>
      <c r="BA80" s="975"/>
      <c r="BB80" s="975"/>
      <c r="BC80" s="975"/>
      <c r="BD80" s="976"/>
      <c r="BE80" s="267"/>
      <c r="BF80" s="267"/>
      <c r="BG80" s="267"/>
      <c r="BH80" s="267"/>
      <c r="BI80" s="267"/>
      <c r="BJ80" s="267"/>
      <c r="BK80" s="267"/>
      <c r="BL80" s="267"/>
      <c r="BM80" s="267"/>
      <c r="BN80" s="267"/>
      <c r="BO80" s="267"/>
      <c r="BP80" s="267"/>
      <c r="BQ80" s="264">
        <v>74</v>
      </c>
      <c r="BR80" s="269"/>
      <c r="BS80" s="961"/>
      <c r="BT80" s="962"/>
      <c r="BU80" s="962"/>
      <c r="BV80" s="962"/>
      <c r="BW80" s="962"/>
      <c r="BX80" s="962"/>
      <c r="BY80" s="962"/>
      <c r="BZ80" s="962"/>
      <c r="CA80" s="962"/>
      <c r="CB80" s="962"/>
      <c r="CC80" s="962"/>
      <c r="CD80" s="962"/>
      <c r="CE80" s="962"/>
      <c r="CF80" s="962"/>
      <c r="CG80" s="963"/>
      <c r="CH80" s="958"/>
      <c r="CI80" s="959"/>
      <c r="CJ80" s="959"/>
      <c r="CK80" s="959"/>
      <c r="CL80" s="960"/>
      <c r="CM80" s="958"/>
      <c r="CN80" s="959"/>
      <c r="CO80" s="959"/>
      <c r="CP80" s="959"/>
      <c r="CQ80" s="960"/>
      <c r="CR80" s="958"/>
      <c r="CS80" s="959"/>
      <c r="CT80" s="959"/>
      <c r="CU80" s="959"/>
      <c r="CV80" s="960"/>
      <c r="CW80" s="958"/>
      <c r="CX80" s="959"/>
      <c r="CY80" s="959"/>
      <c r="CZ80" s="959"/>
      <c r="DA80" s="960"/>
      <c r="DB80" s="958"/>
      <c r="DC80" s="959"/>
      <c r="DD80" s="959"/>
      <c r="DE80" s="959"/>
      <c r="DF80" s="960"/>
      <c r="DG80" s="958"/>
      <c r="DH80" s="959"/>
      <c r="DI80" s="959"/>
      <c r="DJ80" s="959"/>
      <c r="DK80" s="960"/>
      <c r="DL80" s="958"/>
      <c r="DM80" s="959"/>
      <c r="DN80" s="959"/>
      <c r="DO80" s="959"/>
      <c r="DP80" s="960"/>
      <c r="DQ80" s="958"/>
      <c r="DR80" s="959"/>
      <c r="DS80" s="959"/>
      <c r="DT80" s="959"/>
      <c r="DU80" s="960"/>
      <c r="DV80" s="955"/>
      <c r="DW80" s="956"/>
      <c r="DX80" s="956"/>
      <c r="DY80" s="956"/>
      <c r="DZ80" s="957"/>
      <c r="EA80" s="248"/>
    </row>
    <row r="81" spans="1:131" s="249" customFormat="1" ht="26.25" customHeight="1" x14ac:dyDescent="0.15">
      <c r="A81" s="263">
        <v>14</v>
      </c>
      <c r="B81" s="971"/>
      <c r="C81" s="972"/>
      <c r="D81" s="972"/>
      <c r="E81" s="972"/>
      <c r="F81" s="972"/>
      <c r="G81" s="972"/>
      <c r="H81" s="972"/>
      <c r="I81" s="972"/>
      <c r="J81" s="972"/>
      <c r="K81" s="972"/>
      <c r="L81" s="972"/>
      <c r="M81" s="972"/>
      <c r="N81" s="972"/>
      <c r="O81" s="972"/>
      <c r="P81" s="973"/>
      <c r="Q81" s="974"/>
      <c r="R81" s="930"/>
      <c r="S81" s="930"/>
      <c r="T81" s="930"/>
      <c r="U81" s="930"/>
      <c r="V81" s="930"/>
      <c r="W81" s="930"/>
      <c r="X81" s="930"/>
      <c r="Y81" s="930"/>
      <c r="Z81" s="930"/>
      <c r="AA81" s="930"/>
      <c r="AB81" s="930"/>
      <c r="AC81" s="930"/>
      <c r="AD81" s="930"/>
      <c r="AE81" s="930"/>
      <c r="AF81" s="930"/>
      <c r="AG81" s="930"/>
      <c r="AH81" s="930"/>
      <c r="AI81" s="930"/>
      <c r="AJ81" s="930"/>
      <c r="AK81" s="930"/>
      <c r="AL81" s="930"/>
      <c r="AM81" s="930"/>
      <c r="AN81" s="930"/>
      <c r="AO81" s="930"/>
      <c r="AP81" s="930"/>
      <c r="AQ81" s="930"/>
      <c r="AR81" s="930"/>
      <c r="AS81" s="930"/>
      <c r="AT81" s="930"/>
      <c r="AU81" s="930"/>
      <c r="AV81" s="930"/>
      <c r="AW81" s="930"/>
      <c r="AX81" s="930"/>
      <c r="AY81" s="930"/>
      <c r="AZ81" s="975"/>
      <c r="BA81" s="975"/>
      <c r="BB81" s="975"/>
      <c r="BC81" s="975"/>
      <c r="BD81" s="976"/>
      <c r="BE81" s="267"/>
      <c r="BF81" s="267"/>
      <c r="BG81" s="267"/>
      <c r="BH81" s="267"/>
      <c r="BI81" s="267"/>
      <c r="BJ81" s="267"/>
      <c r="BK81" s="267"/>
      <c r="BL81" s="267"/>
      <c r="BM81" s="267"/>
      <c r="BN81" s="267"/>
      <c r="BO81" s="267"/>
      <c r="BP81" s="267"/>
      <c r="BQ81" s="264">
        <v>75</v>
      </c>
      <c r="BR81" s="269"/>
      <c r="BS81" s="961"/>
      <c r="BT81" s="962"/>
      <c r="BU81" s="962"/>
      <c r="BV81" s="962"/>
      <c r="BW81" s="962"/>
      <c r="BX81" s="962"/>
      <c r="BY81" s="962"/>
      <c r="BZ81" s="962"/>
      <c r="CA81" s="962"/>
      <c r="CB81" s="962"/>
      <c r="CC81" s="962"/>
      <c r="CD81" s="962"/>
      <c r="CE81" s="962"/>
      <c r="CF81" s="962"/>
      <c r="CG81" s="963"/>
      <c r="CH81" s="958"/>
      <c r="CI81" s="959"/>
      <c r="CJ81" s="959"/>
      <c r="CK81" s="959"/>
      <c r="CL81" s="960"/>
      <c r="CM81" s="958"/>
      <c r="CN81" s="959"/>
      <c r="CO81" s="959"/>
      <c r="CP81" s="959"/>
      <c r="CQ81" s="960"/>
      <c r="CR81" s="958"/>
      <c r="CS81" s="959"/>
      <c r="CT81" s="959"/>
      <c r="CU81" s="959"/>
      <c r="CV81" s="960"/>
      <c r="CW81" s="958"/>
      <c r="CX81" s="959"/>
      <c r="CY81" s="959"/>
      <c r="CZ81" s="959"/>
      <c r="DA81" s="960"/>
      <c r="DB81" s="958"/>
      <c r="DC81" s="959"/>
      <c r="DD81" s="959"/>
      <c r="DE81" s="959"/>
      <c r="DF81" s="960"/>
      <c r="DG81" s="958"/>
      <c r="DH81" s="959"/>
      <c r="DI81" s="959"/>
      <c r="DJ81" s="959"/>
      <c r="DK81" s="960"/>
      <c r="DL81" s="958"/>
      <c r="DM81" s="959"/>
      <c r="DN81" s="959"/>
      <c r="DO81" s="959"/>
      <c r="DP81" s="960"/>
      <c r="DQ81" s="958"/>
      <c r="DR81" s="959"/>
      <c r="DS81" s="959"/>
      <c r="DT81" s="959"/>
      <c r="DU81" s="960"/>
      <c r="DV81" s="955"/>
      <c r="DW81" s="956"/>
      <c r="DX81" s="956"/>
      <c r="DY81" s="956"/>
      <c r="DZ81" s="957"/>
      <c r="EA81" s="248"/>
    </row>
    <row r="82" spans="1:131" s="249" customFormat="1" ht="26.25" customHeight="1" x14ac:dyDescent="0.15">
      <c r="A82" s="263">
        <v>15</v>
      </c>
      <c r="B82" s="971"/>
      <c r="C82" s="972"/>
      <c r="D82" s="972"/>
      <c r="E82" s="972"/>
      <c r="F82" s="972"/>
      <c r="G82" s="972"/>
      <c r="H82" s="972"/>
      <c r="I82" s="972"/>
      <c r="J82" s="972"/>
      <c r="K82" s="972"/>
      <c r="L82" s="972"/>
      <c r="M82" s="972"/>
      <c r="N82" s="972"/>
      <c r="O82" s="972"/>
      <c r="P82" s="973"/>
      <c r="Q82" s="974"/>
      <c r="R82" s="930"/>
      <c r="S82" s="930"/>
      <c r="T82" s="930"/>
      <c r="U82" s="930"/>
      <c r="V82" s="930"/>
      <c r="W82" s="930"/>
      <c r="X82" s="930"/>
      <c r="Y82" s="930"/>
      <c r="Z82" s="930"/>
      <c r="AA82" s="930"/>
      <c r="AB82" s="930"/>
      <c r="AC82" s="930"/>
      <c r="AD82" s="930"/>
      <c r="AE82" s="930"/>
      <c r="AF82" s="930"/>
      <c r="AG82" s="930"/>
      <c r="AH82" s="930"/>
      <c r="AI82" s="930"/>
      <c r="AJ82" s="930"/>
      <c r="AK82" s="930"/>
      <c r="AL82" s="930"/>
      <c r="AM82" s="930"/>
      <c r="AN82" s="930"/>
      <c r="AO82" s="930"/>
      <c r="AP82" s="930"/>
      <c r="AQ82" s="930"/>
      <c r="AR82" s="930"/>
      <c r="AS82" s="930"/>
      <c r="AT82" s="930"/>
      <c r="AU82" s="930"/>
      <c r="AV82" s="930"/>
      <c r="AW82" s="930"/>
      <c r="AX82" s="930"/>
      <c r="AY82" s="930"/>
      <c r="AZ82" s="975"/>
      <c r="BA82" s="975"/>
      <c r="BB82" s="975"/>
      <c r="BC82" s="975"/>
      <c r="BD82" s="976"/>
      <c r="BE82" s="267"/>
      <c r="BF82" s="267"/>
      <c r="BG82" s="267"/>
      <c r="BH82" s="267"/>
      <c r="BI82" s="267"/>
      <c r="BJ82" s="267"/>
      <c r="BK82" s="267"/>
      <c r="BL82" s="267"/>
      <c r="BM82" s="267"/>
      <c r="BN82" s="267"/>
      <c r="BO82" s="267"/>
      <c r="BP82" s="267"/>
      <c r="BQ82" s="264">
        <v>76</v>
      </c>
      <c r="BR82" s="269"/>
      <c r="BS82" s="961"/>
      <c r="BT82" s="962"/>
      <c r="BU82" s="962"/>
      <c r="BV82" s="962"/>
      <c r="BW82" s="962"/>
      <c r="BX82" s="962"/>
      <c r="BY82" s="962"/>
      <c r="BZ82" s="962"/>
      <c r="CA82" s="962"/>
      <c r="CB82" s="962"/>
      <c r="CC82" s="962"/>
      <c r="CD82" s="962"/>
      <c r="CE82" s="962"/>
      <c r="CF82" s="962"/>
      <c r="CG82" s="963"/>
      <c r="CH82" s="958"/>
      <c r="CI82" s="959"/>
      <c r="CJ82" s="959"/>
      <c r="CK82" s="959"/>
      <c r="CL82" s="960"/>
      <c r="CM82" s="958"/>
      <c r="CN82" s="959"/>
      <c r="CO82" s="959"/>
      <c r="CP82" s="959"/>
      <c r="CQ82" s="960"/>
      <c r="CR82" s="958"/>
      <c r="CS82" s="959"/>
      <c r="CT82" s="959"/>
      <c r="CU82" s="959"/>
      <c r="CV82" s="960"/>
      <c r="CW82" s="958"/>
      <c r="CX82" s="959"/>
      <c r="CY82" s="959"/>
      <c r="CZ82" s="959"/>
      <c r="DA82" s="960"/>
      <c r="DB82" s="958"/>
      <c r="DC82" s="959"/>
      <c r="DD82" s="959"/>
      <c r="DE82" s="959"/>
      <c r="DF82" s="960"/>
      <c r="DG82" s="958"/>
      <c r="DH82" s="959"/>
      <c r="DI82" s="959"/>
      <c r="DJ82" s="959"/>
      <c r="DK82" s="960"/>
      <c r="DL82" s="958"/>
      <c r="DM82" s="959"/>
      <c r="DN82" s="959"/>
      <c r="DO82" s="959"/>
      <c r="DP82" s="960"/>
      <c r="DQ82" s="958"/>
      <c r="DR82" s="959"/>
      <c r="DS82" s="959"/>
      <c r="DT82" s="959"/>
      <c r="DU82" s="960"/>
      <c r="DV82" s="955"/>
      <c r="DW82" s="956"/>
      <c r="DX82" s="956"/>
      <c r="DY82" s="956"/>
      <c r="DZ82" s="957"/>
      <c r="EA82" s="248"/>
    </row>
    <row r="83" spans="1:131" s="249" customFormat="1" ht="26.25" customHeight="1" x14ac:dyDescent="0.15">
      <c r="A83" s="263">
        <v>16</v>
      </c>
      <c r="B83" s="971"/>
      <c r="C83" s="972"/>
      <c r="D83" s="972"/>
      <c r="E83" s="972"/>
      <c r="F83" s="972"/>
      <c r="G83" s="972"/>
      <c r="H83" s="972"/>
      <c r="I83" s="972"/>
      <c r="J83" s="972"/>
      <c r="K83" s="972"/>
      <c r="L83" s="972"/>
      <c r="M83" s="972"/>
      <c r="N83" s="972"/>
      <c r="O83" s="972"/>
      <c r="P83" s="973"/>
      <c r="Q83" s="974"/>
      <c r="R83" s="930"/>
      <c r="S83" s="930"/>
      <c r="T83" s="930"/>
      <c r="U83" s="930"/>
      <c r="V83" s="930"/>
      <c r="W83" s="930"/>
      <c r="X83" s="930"/>
      <c r="Y83" s="930"/>
      <c r="Z83" s="930"/>
      <c r="AA83" s="930"/>
      <c r="AB83" s="930"/>
      <c r="AC83" s="930"/>
      <c r="AD83" s="930"/>
      <c r="AE83" s="930"/>
      <c r="AF83" s="930"/>
      <c r="AG83" s="930"/>
      <c r="AH83" s="930"/>
      <c r="AI83" s="930"/>
      <c r="AJ83" s="930"/>
      <c r="AK83" s="930"/>
      <c r="AL83" s="930"/>
      <c r="AM83" s="930"/>
      <c r="AN83" s="930"/>
      <c r="AO83" s="930"/>
      <c r="AP83" s="930"/>
      <c r="AQ83" s="930"/>
      <c r="AR83" s="930"/>
      <c r="AS83" s="930"/>
      <c r="AT83" s="930"/>
      <c r="AU83" s="930"/>
      <c r="AV83" s="930"/>
      <c r="AW83" s="930"/>
      <c r="AX83" s="930"/>
      <c r="AY83" s="930"/>
      <c r="AZ83" s="975"/>
      <c r="BA83" s="975"/>
      <c r="BB83" s="975"/>
      <c r="BC83" s="975"/>
      <c r="BD83" s="976"/>
      <c r="BE83" s="267"/>
      <c r="BF83" s="267"/>
      <c r="BG83" s="267"/>
      <c r="BH83" s="267"/>
      <c r="BI83" s="267"/>
      <c r="BJ83" s="267"/>
      <c r="BK83" s="267"/>
      <c r="BL83" s="267"/>
      <c r="BM83" s="267"/>
      <c r="BN83" s="267"/>
      <c r="BO83" s="267"/>
      <c r="BP83" s="267"/>
      <c r="BQ83" s="264">
        <v>77</v>
      </c>
      <c r="BR83" s="269"/>
      <c r="BS83" s="961"/>
      <c r="BT83" s="962"/>
      <c r="BU83" s="962"/>
      <c r="BV83" s="962"/>
      <c r="BW83" s="962"/>
      <c r="BX83" s="962"/>
      <c r="BY83" s="962"/>
      <c r="BZ83" s="962"/>
      <c r="CA83" s="962"/>
      <c r="CB83" s="962"/>
      <c r="CC83" s="962"/>
      <c r="CD83" s="962"/>
      <c r="CE83" s="962"/>
      <c r="CF83" s="962"/>
      <c r="CG83" s="963"/>
      <c r="CH83" s="958"/>
      <c r="CI83" s="959"/>
      <c r="CJ83" s="959"/>
      <c r="CK83" s="959"/>
      <c r="CL83" s="960"/>
      <c r="CM83" s="958"/>
      <c r="CN83" s="959"/>
      <c r="CO83" s="959"/>
      <c r="CP83" s="959"/>
      <c r="CQ83" s="960"/>
      <c r="CR83" s="958"/>
      <c r="CS83" s="959"/>
      <c r="CT83" s="959"/>
      <c r="CU83" s="959"/>
      <c r="CV83" s="960"/>
      <c r="CW83" s="958"/>
      <c r="CX83" s="959"/>
      <c r="CY83" s="959"/>
      <c r="CZ83" s="959"/>
      <c r="DA83" s="960"/>
      <c r="DB83" s="958"/>
      <c r="DC83" s="959"/>
      <c r="DD83" s="959"/>
      <c r="DE83" s="959"/>
      <c r="DF83" s="960"/>
      <c r="DG83" s="958"/>
      <c r="DH83" s="959"/>
      <c r="DI83" s="959"/>
      <c r="DJ83" s="959"/>
      <c r="DK83" s="960"/>
      <c r="DL83" s="958"/>
      <c r="DM83" s="959"/>
      <c r="DN83" s="959"/>
      <c r="DO83" s="959"/>
      <c r="DP83" s="960"/>
      <c r="DQ83" s="958"/>
      <c r="DR83" s="959"/>
      <c r="DS83" s="959"/>
      <c r="DT83" s="959"/>
      <c r="DU83" s="960"/>
      <c r="DV83" s="955"/>
      <c r="DW83" s="956"/>
      <c r="DX83" s="956"/>
      <c r="DY83" s="956"/>
      <c r="DZ83" s="957"/>
      <c r="EA83" s="248"/>
    </row>
    <row r="84" spans="1:131" s="249" customFormat="1" ht="26.25" customHeight="1" x14ac:dyDescent="0.15">
      <c r="A84" s="263">
        <v>17</v>
      </c>
      <c r="B84" s="971"/>
      <c r="C84" s="972"/>
      <c r="D84" s="972"/>
      <c r="E84" s="972"/>
      <c r="F84" s="972"/>
      <c r="G84" s="972"/>
      <c r="H84" s="972"/>
      <c r="I84" s="972"/>
      <c r="J84" s="972"/>
      <c r="K84" s="972"/>
      <c r="L84" s="972"/>
      <c r="M84" s="972"/>
      <c r="N84" s="972"/>
      <c r="O84" s="972"/>
      <c r="P84" s="973"/>
      <c r="Q84" s="974"/>
      <c r="R84" s="930"/>
      <c r="S84" s="930"/>
      <c r="T84" s="930"/>
      <c r="U84" s="930"/>
      <c r="V84" s="930"/>
      <c r="W84" s="930"/>
      <c r="X84" s="930"/>
      <c r="Y84" s="930"/>
      <c r="Z84" s="930"/>
      <c r="AA84" s="930"/>
      <c r="AB84" s="930"/>
      <c r="AC84" s="930"/>
      <c r="AD84" s="930"/>
      <c r="AE84" s="930"/>
      <c r="AF84" s="930"/>
      <c r="AG84" s="930"/>
      <c r="AH84" s="930"/>
      <c r="AI84" s="930"/>
      <c r="AJ84" s="930"/>
      <c r="AK84" s="930"/>
      <c r="AL84" s="930"/>
      <c r="AM84" s="930"/>
      <c r="AN84" s="930"/>
      <c r="AO84" s="930"/>
      <c r="AP84" s="930"/>
      <c r="AQ84" s="930"/>
      <c r="AR84" s="930"/>
      <c r="AS84" s="930"/>
      <c r="AT84" s="930"/>
      <c r="AU84" s="930"/>
      <c r="AV84" s="930"/>
      <c r="AW84" s="930"/>
      <c r="AX84" s="930"/>
      <c r="AY84" s="930"/>
      <c r="AZ84" s="975"/>
      <c r="BA84" s="975"/>
      <c r="BB84" s="975"/>
      <c r="BC84" s="975"/>
      <c r="BD84" s="976"/>
      <c r="BE84" s="267"/>
      <c r="BF84" s="267"/>
      <c r="BG84" s="267"/>
      <c r="BH84" s="267"/>
      <c r="BI84" s="267"/>
      <c r="BJ84" s="267"/>
      <c r="BK84" s="267"/>
      <c r="BL84" s="267"/>
      <c r="BM84" s="267"/>
      <c r="BN84" s="267"/>
      <c r="BO84" s="267"/>
      <c r="BP84" s="267"/>
      <c r="BQ84" s="264">
        <v>78</v>
      </c>
      <c r="BR84" s="269"/>
      <c r="BS84" s="961"/>
      <c r="BT84" s="962"/>
      <c r="BU84" s="962"/>
      <c r="BV84" s="962"/>
      <c r="BW84" s="962"/>
      <c r="BX84" s="962"/>
      <c r="BY84" s="962"/>
      <c r="BZ84" s="962"/>
      <c r="CA84" s="962"/>
      <c r="CB84" s="962"/>
      <c r="CC84" s="962"/>
      <c r="CD84" s="962"/>
      <c r="CE84" s="962"/>
      <c r="CF84" s="962"/>
      <c r="CG84" s="963"/>
      <c r="CH84" s="958"/>
      <c r="CI84" s="959"/>
      <c r="CJ84" s="959"/>
      <c r="CK84" s="959"/>
      <c r="CL84" s="960"/>
      <c r="CM84" s="958"/>
      <c r="CN84" s="959"/>
      <c r="CO84" s="959"/>
      <c r="CP84" s="959"/>
      <c r="CQ84" s="960"/>
      <c r="CR84" s="958"/>
      <c r="CS84" s="959"/>
      <c r="CT84" s="959"/>
      <c r="CU84" s="959"/>
      <c r="CV84" s="960"/>
      <c r="CW84" s="958"/>
      <c r="CX84" s="959"/>
      <c r="CY84" s="959"/>
      <c r="CZ84" s="959"/>
      <c r="DA84" s="960"/>
      <c r="DB84" s="958"/>
      <c r="DC84" s="959"/>
      <c r="DD84" s="959"/>
      <c r="DE84" s="959"/>
      <c r="DF84" s="960"/>
      <c r="DG84" s="958"/>
      <c r="DH84" s="959"/>
      <c r="DI84" s="959"/>
      <c r="DJ84" s="959"/>
      <c r="DK84" s="960"/>
      <c r="DL84" s="958"/>
      <c r="DM84" s="959"/>
      <c r="DN84" s="959"/>
      <c r="DO84" s="959"/>
      <c r="DP84" s="960"/>
      <c r="DQ84" s="958"/>
      <c r="DR84" s="959"/>
      <c r="DS84" s="959"/>
      <c r="DT84" s="959"/>
      <c r="DU84" s="960"/>
      <c r="DV84" s="955"/>
      <c r="DW84" s="956"/>
      <c r="DX84" s="956"/>
      <c r="DY84" s="956"/>
      <c r="DZ84" s="957"/>
      <c r="EA84" s="248"/>
    </row>
    <row r="85" spans="1:131" s="249" customFormat="1" ht="26.25" customHeight="1" x14ac:dyDescent="0.15">
      <c r="A85" s="263">
        <v>18</v>
      </c>
      <c r="B85" s="971"/>
      <c r="C85" s="972"/>
      <c r="D85" s="972"/>
      <c r="E85" s="972"/>
      <c r="F85" s="972"/>
      <c r="G85" s="972"/>
      <c r="H85" s="972"/>
      <c r="I85" s="972"/>
      <c r="J85" s="972"/>
      <c r="K85" s="972"/>
      <c r="L85" s="972"/>
      <c r="M85" s="972"/>
      <c r="N85" s="972"/>
      <c r="O85" s="972"/>
      <c r="P85" s="973"/>
      <c r="Q85" s="974"/>
      <c r="R85" s="930"/>
      <c r="S85" s="930"/>
      <c r="T85" s="930"/>
      <c r="U85" s="930"/>
      <c r="V85" s="930"/>
      <c r="W85" s="930"/>
      <c r="X85" s="930"/>
      <c r="Y85" s="930"/>
      <c r="Z85" s="930"/>
      <c r="AA85" s="930"/>
      <c r="AB85" s="930"/>
      <c r="AC85" s="930"/>
      <c r="AD85" s="930"/>
      <c r="AE85" s="930"/>
      <c r="AF85" s="930"/>
      <c r="AG85" s="930"/>
      <c r="AH85" s="930"/>
      <c r="AI85" s="930"/>
      <c r="AJ85" s="930"/>
      <c r="AK85" s="930"/>
      <c r="AL85" s="930"/>
      <c r="AM85" s="930"/>
      <c r="AN85" s="930"/>
      <c r="AO85" s="930"/>
      <c r="AP85" s="930"/>
      <c r="AQ85" s="930"/>
      <c r="AR85" s="930"/>
      <c r="AS85" s="930"/>
      <c r="AT85" s="930"/>
      <c r="AU85" s="930"/>
      <c r="AV85" s="930"/>
      <c r="AW85" s="930"/>
      <c r="AX85" s="930"/>
      <c r="AY85" s="930"/>
      <c r="AZ85" s="975"/>
      <c r="BA85" s="975"/>
      <c r="BB85" s="975"/>
      <c r="BC85" s="975"/>
      <c r="BD85" s="976"/>
      <c r="BE85" s="267"/>
      <c r="BF85" s="267"/>
      <c r="BG85" s="267"/>
      <c r="BH85" s="267"/>
      <c r="BI85" s="267"/>
      <c r="BJ85" s="267"/>
      <c r="BK85" s="267"/>
      <c r="BL85" s="267"/>
      <c r="BM85" s="267"/>
      <c r="BN85" s="267"/>
      <c r="BO85" s="267"/>
      <c r="BP85" s="267"/>
      <c r="BQ85" s="264">
        <v>79</v>
      </c>
      <c r="BR85" s="269"/>
      <c r="BS85" s="961"/>
      <c r="BT85" s="962"/>
      <c r="BU85" s="962"/>
      <c r="BV85" s="962"/>
      <c r="BW85" s="962"/>
      <c r="BX85" s="962"/>
      <c r="BY85" s="962"/>
      <c r="BZ85" s="962"/>
      <c r="CA85" s="962"/>
      <c r="CB85" s="962"/>
      <c r="CC85" s="962"/>
      <c r="CD85" s="962"/>
      <c r="CE85" s="962"/>
      <c r="CF85" s="962"/>
      <c r="CG85" s="963"/>
      <c r="CH85" s="958"/>
      <c r="CI85" s="959"/>
      <c r="CJ85" s="959"/>
      <c r="CK85" s="959"/>
      <c r="CL85" s="960"/>
      <c r="CM85" s="958"/>
      <c r="CN85" s="959"/>
      <c r="CO85" s="959"/>
      <c r="CP85" s="959"/>
      <c r="CQ85" s="960"/>
      <c r="CR85" s="958"/>
      <c r="CS85" s="959"/>
      <c r="CT85" s="959"/>
      <c r="CU85" s="959"/>
      <c r="CV85" s="960"/>
      <c r="CW85" s="958"/>
      <c r="CX85" s="959"/>
      <c r="CY85" s="959"/>
      <c r="CZ85" s="959"/>
      <c r="DA85" s="960"/>
      <c r="DB85" s="958"/>
      <c r="DC85" s="959"/>
      <c r="DD85" s="959"/>
      <c r="DE85" s="959"/>
      <c r="DF85" s="960"/>
      <c r="DG85" s="958"/>
      <c r="DH85" s="959"/>
      <c r="DI85" s="959"/>
      <c r="DJ85" s="959"/>
      <c r="DK85" s="960"/>
      <c r="DL85" s="958"/>
      <c r="DM85" s="959"/>
      <c r="DN85" s="959"/>
      <c r="DO85" s="959"/>
      <c r="DP85" s="960"/>
      <c r="DQ85" s="958"/>
      <c r="DR85" s="959"/>
      <c r="DS85" s="959"/>
      <c r="DT85" s="959"/>
      <c r="DU85" s="960"/>
      <c r="DV85" s="955"/>
      <c r="DW85" s="956"/>
      <c r="DX85" s="956"/>
      <c r="DY85" s="956"/>
      <c r="DZ85" s="957"/>
      <c r="EA85" s="248"/>
    </row>
    <row r="86" spans="1:131" s="249" customFormat="1" ht="26.25" customHeight="1" x14ac:dyDescent="0.15">
      <c r="A86" s="263">
        <v>19</v>
      </c>
      <c r="B86" s="971"/>
      <c r="C86" s="972"/>
      <c r="D86" s="972"/>
      <c r="E86" s="972"/>
      <c r="F86" s="972"/>
      <c r="G86" s="972"/>
      <c r="H86" s="972"/>
      <c r="I86" s="972"/>
      <c r="J86" s="972"/>
      <c r="K86" s="972"/>
      <c r="L86" s="972"/>
      <c r="M86" s="972"/>
      <c r="N86" s="972"/>
      <c r="O86" s="972"/>
      <c r="P86" s="973"/>
      <c r="Q86" s="974"/>
      <c r="R86" s="930"/>
      <c r="S86" s="930"/>
      <c r="T86" s="930"/>
      <c r="U86" s="930"/>
      <c r="V86" s="930"/>
      <c r="W86" s="930"/>
      <c r="X86" s="930"/>
      <c r="Y86" s="930"/>
      <c r="Z86" s="930"/>
      <c r="AA86" s="930"/>
      <c r="AB86" s="930"/>
      <c r="AC86" s="930"/>
      <c r="AD86" s="930"/>
      <c r="AE86" s="930"/>
      <c r="AF86" s="930"/>
      <c r="AG86" s="930"/>
      <c r="AH86" s="930"/>
      <c r="AI86" s="930"/>
      <c r="AJ86" s="930"/>
      <c r="AK86" s="930"/>
      <c r="AL86" s="930"/>
      <c r="AM86" s="930"/>
      <c r="AN86" s="930"/>
      <c r="AO86" s="930"/>
      <c r="AP86" s="930"/>
      <c r="AQ86" s="930"/>
      <c r="AR86" s="930"/>
      <c r="AS86" s="930"/>
      <c r="AT86" s="930"/>
      <c r="AU86" s="930"/>
      <c r="AV86" s="930"/>
      <c r="AW86" s="930"/>
      <c r="AX86" s="930"/>
      <c r="AY86" s="930"/>
      <c r="AZ86" s="975"/>
      <c r="BA86" s="975"/>
      <c r="BB86" s="975"/>
      <c r="BC86" s="975"/>
      <c r="BD86" s="976"/>
      <c r="BE86" s="267"/>
      <c r="BF86" s="267"/>
      <c r="BG86" s="267"/>
      <c r="BH86" s="267"/>
      <c r="BI86" s="267"/>
      <c r="BJ86" s="267"/>
      <c r="BK86" s="267"/>
      <c r="BL86" s="267"/>
      <c r="BM86" s="267"/>
      <c r="BN86" s="267"/>
      <c r="BO86" s="267"/>
      <c r="BP86" s="267"/>
      <c r="BQ86" s="264">
        <v>80</v>
      </c>
      <c r="BR86" s="269"/>
      <c r="BS86" s="961"/>
      <c r="BT86" s="962"/>
      <c r="BU86" s="962"/>
      <c r="BV86" s="962"/>
      <c r="BW86" s="962"/>
      <c r="BX86" s="962"/>
      <c r="BY86" s="962"/>
      <c r="BZ86" s="962"/>
      <c r="CA86" s="962"/>
      <c r="CB86" s="962"/>
      <c r="CC86" s="962"/>
      <c r="CD86" s="962"/>
      <c r="CE86" s="962"/>
      <c r="CF86" s="962"/>
      <c r="CG86" s="963"/>
      <c r="CH86" s="958"/>
      <c r="CI86" s="959"/>
      <c r="CJ86" s="959"/>
      <c r="CK86" s="959"/>
      <c r="CL86" s="960"/>
      <c r="CM86" s="958"/>
      <c r="CN86" s="959"/>
      <c r="CO86" s="959"/>
      <c r="CP86" s="959"/>
      <c r="CQ86" s="960"/>
      <c r="CR86" s="958"/>
      <c r="CS86" s="959"/>
      <c r="CT86" s="959"/>
      <c r="CU86" s="959"/>
      <c r="CV86" s="960"/>
      <c r="CW86" s="958"/>
      <c r="CX86" s="959"/>
      <c r="CY86" s="959"/>
      <c r="CZ86" s="959"/>
      <c r="DA86" s="960"/>
      <c r="DB86" s="958"/>
      <c r="DC86" s="959"/>
      <c r="DD86" s="959"/>
      <c r="DE86" s="959"/>
      <c r="DF86" s="960"/>
      <c r="DG86" s="958"/>
      <c r="DH86" s="959"/>
      <c r="DI86" s="959"/>
      <c r="DJ86" s="959"/>
      <c r="DK86" s="960"/>
      <c r="DL86" s="958"/>
      <c r="DM86" s="959"/>
      <c r="DN86" s="959"/>
      <c r="DO86" s="959"/>
      <c r="DP86" s="960"/>
      <c r="DQ86" s="958"/>
      <c r="DR86" s="959"/>
      <c r="DS86" s="959"/>
      <c r="DT86" s="959"/>
      <c r="DU86" s="960"/>
      <c r="DV86" s="955"/>
      <c r="DW86" s="956"/>
      <c r="DX86" s="956"/>
      <c r="DY86" s="956"/>
      <c r="DZ86" s="957"/>
      <c r="EA86" s="248"/>
    </row>
    <row r="87" spans="1:131" s="249" customFormat="1" ht="26.25" customHeight="1" x14ac:dyDescent="0.15">
      <c r="A87" s="271">
        <v>20</v>
      </c>
      <c r="B87" s="978"/>
      <c r="C87" s="979"/>
      <c r="D87" s="979"/>
      <c r="E87" s="979"/>
      <c r="F87" s="979"/>
      <c r="G87" s="979"/>
      <c r="H87" s="979"/>
      <c r="I87" s="979"/>
      <c r="J87" s="979"/>
      <c r="K87" s="979"/>
      <c r="L87" s="979"/>
      <c r="M87" s="979"/>
      <c r="N87" s="979"/>
      <c r="O87" s="979"/>
      <c r="P87" s="980"/>
      <c r="Q87" s="981"/>
      <c r="R87" s="982"/>
      <c r="S87" s="982"/>
      <c r="T87" s="982"/>
      <c r="U87" s="982"/>
      <c r="V87" s="982"/>
      <c r="W87" s="982"/>
      <c r="X87" s="982"/>
      <c r="Y87" s="982"/>
      <c r="Z87" s="982"/>
      <c r="AA87" s="982"/>
      <c r="AB87" s="982"/>
      <c r="AC87" s="982"/>
      <c r="AD87" s="982"/>
      <c r="AE87" s="982"/>
      <c r="AF87" s="982"/>
      <c r="AG87" s="982"/>
      <c r="AH87" s="982"/>
      <c r="AI87" s="982"/>
      <c r="AJ87" s="982"/>
      <c r="AK87" s="982"/>
      <c r="AL87" s="982"/>
      <c r="AM87" s="982"/>
      <c r="AN87" s="982"/>
      <c r="AO87" s="982"/>
      <c r="AP87" s="982"/>
      <c r="AQ87" s="982"/>
      <c r="AR87" s="982"/>
      <c r="AS87" s="982"/>
      <c r="AT87" s="982"/>
      <c r="AU87" s="982"/>
      <c r="AV87" s="982"/>
      <c r="AW87" s="982"/>
      <c r="AX87" s="982"/>
      <c r="AY87" s="982"/>
      <c r="AZ87" s="983"/>
      <c r="BA87" s="983"/>
      <c r="BB87" s="983"/>
      <c r="BC87" s="983"/>
      <c r="BD87" s="984"/>
      <c r="BE87" s="267"/>
      <c r="BF87" s="267"/>
      <c r="BG87" s="267"/>
      <c r="BH87" s="267"/>
      <c r="BI87" s="267"/>
      <c r="BJ87" s="267"/>
      <c r="BK87" s="267"/>
      <c r="BL87" s="267"/>
      <c r="BM87" s="267"/>
      <c r="BN87" s="267"/>
      <c r="BO87" s="267"/>
      <c r="BP87" s="267"/>
      <c r="BQ87" s="264">
        <v>81</v>
      </c>
      <c r="BR87" s="269"/>
      <c r="BS87" s="961"/>
      <c r="BT87" s="962"/>
      <c r="BU87" s="962"/>
      <c r="BV87" s="962"/>
      <c r="BW87" s="962"/>
      <c r="BX87" s="962"/>
      <c r="BY87" s="962"/>
      <c r="BZ87" s="962"/>
      <c r="CA87" s="962"/>
      <c r="CB87" s="962"/>
      <c r="CC87" s="962"/>
      <c r="CD87" s="962"/>
      <c r="CE87" s="962"/>
      <c r="CF87" s="962"/>
      <c r="CG87" s="963"/>
      <c r="CH87" s="958"/>
      <c r="CI87" s="959"/>
      <c r="CJ87" s="959"/>
      <c r="CK87" s="959"/>
      <c r="CL87" s="960"/>
      <c r="CM87" s="958"/>
      <c r="CN87" s="959"/>
      <c r="CO87" s="959"/>
      <c r="CP87" s="959"/>
      <c r="CQ87" s="960"/>
      <c r="CR87" s="958"/>
      <c r="CS87" s="959"/>
      <c r="CT87" s="959"/>
      <c r="CU87" s="959"/>
      <c r="CV87" s="960"/>
      <c r="CW87" s="958"/>
      <c r="CX87" s="959"/>
      <c r="CY87" s="959"/>
      <c r="CZ87" s="959"/>
      <c r="DA87" s="960"/>
      <c r="DB87" s="958"/>
      <c r="DC87" s="959"/>
      <c r="DD87" s="959"/>
      <c r="DE87" s="959"/>
      <c r="DF87" s="960"/>
      <c r="DG87" s="958"/>
      <c r="DH87" s="959"/>
      <c r="DI87" s="959"/>
      <c r="DJ87" s="959"/>
      <c r="DK87" s="960"/>
      <c r="DL87" s="958"/>
      <c r="DM87" s="959"/>
      <c r="DN87" s="959"/>
      <c r="DO87" s="959"/>
      <c r="DP87" s="960"/>
      <c r="DQ87" s="958"/>
      <c r="DR87" s="959"/>
      <c r="DS87" s="959"/>
      <c r="DT87" s="959"/>
      <c r="DU87" s="960"/>
      <c r="DV87" s="955"/>
      <c r="DW87" s="956"/>
      <c r="DX87" s="956"/>
      <c r="DY87" s="956"/>
      <c r="DZ87" s="957"/>
      <c r="EA87" s="248"/>
    </row>
    <row r="88" spans="1:131" s="249" customFormat="1" ht="26.25" customHeight="1" thickBot="1" x14ac:dyDescent="0.2">
      <c r="A88" s="266" t="s">
        <v>397</v>
      </c>
      <c r="B88" s="879" t="s">
        <v>432</v>
      </c>
      <c r="C88" s="880"/>
      <c r="D88" s="880"/>
      <c r="E88" s="880"/>
      <c r="F88" s="880"/>
      <c r="G88" s="880"/>
      <c r="H88" s="880"/>
      <c r="I88" s="880"/>
      <c r="J88" s="880"/>
      <c r="K88" s="880"/>
      <c r="L88" s="880"/>
      <c r="M88" s="880"/>
      <c r="N88" s="880"/>
      <c r="O88" s="880"/>
      <c r="P88" s="881"/>
      <c r="Q88" s="936"/>
      <c r="R88" s="937"/>
      <c r="S88" s="937"/>
      <c r="T88" s="937"/>
      <c r="U88" s="937"/>
      <c r="V88" s="937"/>
      <c r="W88" s="937"/>
      <c r="X88" s="937"/>
      <c r="Y88" s="937"/>
      <c r="Z88" s="937"/>
      <c r="AA88" s="937"/>
      <c r="AB88" s="937"/>
      <c r="AC88" s="937"/>
      <c r="AD88" s="937"/>
      <c r="AE88" s="937"/>
      <c r="AF88" s="940">
        <v>18798</v>
      </c>
      <c r="AG88" s="940"/>
      <c r="AH88" s="940"/>
      <c r="AI88" s="940"/>
      <c r="AJ88" s="940"/>
      <c r="AK88" s="937"/>
      <c r="AL88" s="937"/>
      <c r="AM88" s="937"/>
      <c r="AN88" s="937"/>
      <c r="AO88" s="937"/>
      <c r="AP88" s="940">
        <v>741</v>
      </c>
      <c r="AQ88" s="940"/>
      <c r="AR88" s="940"/>
      <c r="AS88" s="940"/>
      <c r="AT88" s="940"/>
      <c r="AU88" s="940">
        <v>51</v>
      </c>
      <c r="AV88" s="940"/>
      <c r="AW88" s="940"/>
      <c r="AX88" s="940"/>
      <c r="AY88" s="940"/>
      <c r="AZ88" s="945"/>
      <c r="BA88" s="945"/>
      <c r="BB88" s="945"/>
      <c r="BC88" s="945"/>
      <c r="BD88" s="946"/>
      <c r="BE88" s="267"/>
      <c r="BF88" s="267"/>
      <c r="BG88" s="267"/>
      <c r="BH88" s="267"/>
      <c r="BI88" s="267"/>
      <c r="BJ88" s="267"/>
      <c r="BK88" s="267"/>
      <c r="BL88" s="267"/>
      <c r="BM88" s="267"/>
      <c r="BN88" s="267"/>
      <c r="BO88" s="267"/>
      <c r="BP88" s="267"/>
      <c r="BQ88" s="264">
        <v>82</v>
      </c>
      <c r="BR88" s="269"/>
      <c r="BS88" s="961"/>
      <c r="BT88" s="962"/>
      <c r="BU88" s="962"/>
      <c r="BV88" s="962"/>
      <c r="BW88" s="962"/>
      <c r="BX88" s="962"/>
      <c r="BY88" s="962"/>
      <c r="BZ88" s="962"/>
      <c r="CA88" s="962"/>
      <c r="CB88" s="962"/>
      <c r="CC88" s="962"/>
      <c r="CD88" s="962"/>
      <c r="CE88" s="962"/>
      <c r="CF88" s="962"/>
      <c r="CG88" s="963"/>
      <c r="CH88" s="958"/>
      <c r="CI88" s="959"/>
      <c r="CJ88" s="959"/>
      <c r="CK88" s="959"/>
      <c r="CL88" s="960"/>
      <c r="CM88" s="958"/>
      <c r="CN88" s="959"/>
      <c r="CO88" s="959"/>
      <c r="CP88" s="959"/>
      <c r="CQ88" s="960"/>
      <c r="CR88" s="958"/>
      <c r="CS88" s="959"/>
      <c r="CT88" s="959"/>
      <c r="CU88" s="959"/>
      <c r="CV88" s="960"/>
      <c r="CW88" s="958"/>
      <c r="CX88" s="959"/>
      <c r="CY88" s="959"/>
      <c r="CZ88" s="959"/>
      <c r="DA88" s="960"/>
      <c r="DB88" s="958"/>
      <c r="DC88" s="959"/>
      <c r="DD88" s="959"/>
      <c r="DE88" s="959"/>
      <c r="DF88" s="960"/>
      <c r="DG88" s="958"/>
      <c r="DH88" s="959"/>
      <c r="DI88" s="959"/>
      <c r="DJ88" s="959"/>
      <c r="DK88" s="960"/>
      <c r="DL88" s="958"/>
      <c r="DM88" s="959"/>
      <c r="DN88" s="959"/>
      <c r="DO88" s="959"/>
      <c r="DP88" s="960"/>
      <c r="DQ88" s="958"/>
      <c r="DR88" s="959"/>
      <c r="DS88" s="959"/>
      <c r="DT88" s="959"/>
      <c r="DU88" s="960"/>
      <c r="DV88" s="955"/>
      <c r="DW88" s="956"/>
      <c r="DX88" s="956"/>
      <c r="DY88" s="956"/>
      <c r="DZ88" s="95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61"/>
      <c r="BT89" s="962"/>
      <c r="BU89" s="962"/>
      <c r="BV89" s="962"/>
      <c r="BW89" s="962"/>
      <c r="BX89" s="962"/>
      <c r="BY89" s="962"/>
      <c r="BZ89" s="962"/>
      <c r="CA89" s="962"/>
      <c r="CB89" s="962"/>
      <c r="CC89" s="962"/>
      <c r="CD89" s="962"/>
      <c r="CE89" s="962"/>
      <c r="CF89" s="962"/>
      <c r="CG89" s="963"/>
      <c r="CH89" s="958"/>
      <c r="CI89" s="959"/>
      <c r="CJ89" s="959"/>
      <c r="CK89" s="959"/>
      <c r="CL89" s="960"/>
      <c r="CM89" s="958"/>
      <c r="CN89" s="959"/>
      <c r="CO89" s="959"/>
      <c r="CP89" s="959"/>
      <c r="CQ89" s="960"/>
      <c r="CR89" s="958"/>
      <c r="CS89" s="959"/>
      <c r="CT89" s="959"/>
      <c r="CU89" s="959"/>
      <c r="CV89" s="960"/>
      <c r="CW89" s="958"/>
      <c r="CX89" s="959"/>
      <c r="CY89" s="959"/>
      <c r="CZ89" s="959"/>
      <c r="DA89" s="960"/>
      <c r="DB89" s="958"/>
      <c r="DC89" s="959"/>
      <c r="DD89" s="959"/>
      <c r="DE89" s="959"/>
      <c r="DF89" s="960"/>
      <c r="DG89" s="958"/>
      <c r="DH89" s="959"/>
      <c r="DI89" s="959"/>
      <c r="DJ89" s="959"/>
      <c r="DK89" s="960"/>
      <c r="DL89" s="958"/>
      <c r="DM89" s="959"/>
      <c r="DN89" s="959"/>
      <c r="DO89" s="959"/>
      <c r="DP89" s="960"/>
      <c r="DQ89" s="958"/>
      <c r="DR89" s="959"/>
      <c r="DS89" s="959"/>
      <c r="DT89" s="959"/>
      <c r="DU89" s="960"/>
      <c r="DV89" s="955"/>
      <c r="DW89" s="956"/>
      <c r="DX89" s="956"/>
      <c r="DY89" s="956"/>
      <c r="DZ89" s="95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61"/>
      <c r="BT90" s="962"/>
      <c r="BU90" s="962"/>
      <c r="BV90" s="962"/>
      <c r="BW90" s="962"/>
      <c r="BX90" s="962"/>
      <c r="BY90" s="962"/>
      <c r="BZ90" s="962"/>
      <c r="CA90" s="962"/>
      <c r="CB90" s="962"/>
      <c r="CC90" s="962"/>
      <c r="CD90" s="962"/>
      <c r="CE90" s="962"/>
      <c r="CF90" s="962"/>
      <c r="CG90" s="963"/>
      <c r="CH90" s="958"/>
      <c r="CI90" s="959"/>
      <c r="CJ90" s="959"/>
      <c r="CK90" s="959"/>
      <c r="CL90" s="960"/>
      <c r="CM90" s="958"/>
      <c r="CN90" s="959"/>
      <c r="CO90" s="959"/>
      <c r="CP90" s="959"/>
      <c r="CQ90" s="960"/>
      <c r="CR90" s="958"/>
      <c r="CS90" s="959"/>
      <c r="CT90" s="959"/>
      <c r="CU90" s="959"/>
      <c r="CV90" s="960"/>
      <c r="CW90" s="958"/>
      <c r="CX90" s="959"/>
      <c r="CY90" s="959"/>
      <c r="CZ90" s="959"/>
      <c r="DA90" s="960"/>
      <c r="DB90" s="958"/>
      <c r="DC90" s="959"/>
      <c r="DD90" s="959"/>
      <c r="DE90" s="959"/>
      <c r="DF90" s="960"/>
      <c r="DG90" s="958"/>
      <c r="DH90" s="959"/>
      <c r="DI90" s="959"/>
      <c r="DJ90" s="959"/>
      <c r="DK90" s="960"/>
      <c r="DL90" s="958"/>
      <c r="DM90" s="959"/>
      <c r="DN90" s="959"/>
      <c r="DO90" s="959"/>
      <c r="DP90" s="960"/>
      <c r="DQ90" s="958"/>
      <c r="DR90" s="959"/>
      <c r="DS90" s="959"/>
      <c r="DT90" s="959"/>
      <c r="DU90" s="960"/>
      <c r="DV90" s="955"/>
      <c r="DW90" s="956"/>
      <c r="DX90" s="956"/>
      <c r="DY90" s="956"/>
      <c r="DZ90" s="95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61"/>
      <c r="BT91" s="962"/>
      <c r="BU91" s="962"/>
      <c r="BV91" s="962"/>
      <c r="BW91" s="962"/>
      <c r="BX91" s="962"/>
      <c r="BY91" s="962"/>
      <c r="BZ91" s="962"/>
      <c r="CA91" s="962"/>
      <c r="CB91" s="962"/>
      <c r="CC91" s="962"/>
      <c r="CD91" s="962"/>
      <c r="CE91" s="962"/>
      <c r="CF91" s="962"/>
      <c r="CG91" s="963"/>
      <c r="CH91" s="958"/>
      <c r="CI91" s="959"/>
      <c r="CJ91" s="959"/>
      <c r="CK91" s="959"/>
      <c r="CL91" s="960"/>
      <c r="CM91" s="958"/>
      <c r="CN91" s="959"/>
      <c r="CO91" s="959"/>
      <c r="CP91" s="959"/>
      <c r="CQ91" s="960"/>
      <c r="CR91" s="958"/>
      <c r="CS91" s="959"/>
      <c r="CT91" s="959"/>
      <c r="CU91" s="959"/>
      <c r="CV91" s="960"/>
      <c r="CW91" s="958"/>
      <c r="CX91" s="959"/>
      <c r="CY91" s="959"/>
      <c r="CZ91" s="959"/>
      <c r="DA91" s="960"/>
      <c r="DB91" s="958"/>
      <c r="DC91" s="959"/>
      <c r="DD91" s="959"/>
      <c r="DE91" s="959"/>
      <c r="DF91" s="960"/>
      <c r="DG91" s="958"/>
      <c r="DH91" s="959"/>
      <c r="DI91" s="959"/>
      <c r="DJ91" s="959"/>
      <c r="DK91" s="960"/>
      <c r="DL91" s="958"/>
      <c r="DM91" s="959"/>
      <c r="DN91" s="959"/>
      <c r="DO91" s="959"/>
      <c r="DP91" s="960"/>
      <c r="DQ91" s="958"/>
      <c r="DR91" s="959"/>
      <c r="DS91" s="959"/>
      <c r="DT91" s="959"/>
      <c r="DU91" s="960"/>
      <c r="DV91" s="955"/>
      <c r="DW91" s="956"/>
      <c r="DX91" s="956"/>
      <c r="DY91" s="956"/>
      <c r="DZ91" s="95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61"/>
      <c r="BT92" s="962"/>
      <c r="BU92" s="962"/>
      <c r="BV92" s="962"/>
      <c r="BW92" s="962"/>
      <c r="BX92" s="962"/>
      <c r="BY92" s="962"/>
      <c r="BZ92" s="962"/>
      <c r="CA92" s="962"/>
      <c r="CB92" s="962"/>
      <c r="CC92" s="962"/>
      <c r="CD92" s="962"/>
      <c r="CE92" s="962"/>
      <c r="CF92" s="962"/>
      <c r="CG92" s="963"/>
      <c r="CH92" s="958"/>
      <c r="CI92" s="959"/>
      <c r="CJ92" s="959"/>
      <c r="CK92" s="959"/>
      <c r="CL92" s="960"/>
      <c r="CM92" s="958"/>
      <c r="CN92" s="959"/>
      <c r="CO92" s="959"/>
      <c r="CP92" s="959"/>
      <c r="CQ92" s="960"/>
      <c r="CR92" s="958"/>
      <c r="CS92" s="959"/>
      <c r="CT92" s="959"/>
      <c r="CU92" s="959"/>
      <c r="CV92" s="960"/>
      <c r="CW92" s="958"/>
      <c r="CX92" s="959"/>
      <c r="CY92" s="959"/>
      <c r="CZ92" s="959"/>
      <c r="DA92" s="960"/>
      <c r="DB92" s="958"/>
      <c r="DC92" s="959"/>
      <c r="DD92" s="959"/>
      <c r="DE92" s="959"/>
      <c r="DF92" s="960"/>
      <c r="DG92" s="958"/>
      <c r="DH92" s="959"/>
      <c r="DI92" s="959"/>
      <c r="DJ92" s="959"/>
      <c r="DK92" s="960"/>
      <c r="DL92" s="958"/>
      <c r="DM92" s="959"/>
      <c r="DN92" s="959"/>
      <c r="DO92" s="959"/>
      <c r="DP92" s="960"/>
      <c r="DQ92" s="958"/>
      <c r="DR92" s="959"/>
      <c r="DS92" s="959"/>
      <c r="DT92" s="959"/>
      <c r="DU92" s="960"/>
      <c r="DV92" s="955"/>
      <c r="DW92" s="956"/>
      <c r="DX92" s="956"/>
      <c r="DY92" s="956"/>
      <c r="DZ92" s="95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61"/>
      <c r="BT93" s="962"/>
      <c r="BU93" s="962"/>
      <c r="BV93" s="962"/>
      <c r="BW93" s="962"/>
      <c r="BX93" s="962"/>
      <c r="BY93" s="962"/>
      <c r="BZ93" s="962"/>
      <c r="CA93" s="962"/>
      <c r="CB93" s="962"/>
      <c r="CC93" s="962"/>
      <c r="CD93" s="962"/>
      <c r="CE93" s="962"/>
      <c r="CF93" s="962"/>
      <c r="CG93" s="963"/>
      <c r="CH93" s="958"/>
      <c r="CI93" s="959"/>
      <c r="CJ93" s="959"/>
      <c r="CK93" s="959"/>
      <c r="CL93" s="960"/>
      <c r="CM93" s="958"/>
      <c r="CN93" s="959"/>
      <c r="CO93" s="959"/>
      <c r="CP93" s="959"/>
      <c r="CQ93" s="960"/>
      <c r="CR93" s="958"/>
      <c r="CS93" s="959"/>
      <c r="CT93" s="959"/>
      <c r="CU93" s="959"/>
      <c r="CV93" s="960"/>
      <c r="CW93" s="958"/>
      <c r="CX93" s="959"/>
      <c r="CY93" s="959"/>
      <c r="CZ93" s="959"/>
      <c r="DA93" s="960"/>
      <c r="DB93" s="958"/>
      <c r="DC93" s="959"/>
      <c r="DD93" s="959"/>
      <c r="DE93" s="959"/>
      <c r="DF93" s="960"/>
      <c r="DG93" s="958"/>
      <c r="DH93" s="959"/>
      <c r="DI93" s="959"/>
      <c r="DJ93" s="959"/>
      <c r="DK93" s="960"/>
      <c r="DL93" s="958"/>
      <c r="DM93" s="959"/>
      <c r="DN93" s="959"/>
      <c r="DO93" s="959"/>
      <c r="DP93" s="960"/>
      <c r="DQ93" s="958"/>
      <c r="DR93" s="959"/>
      <c r="DS93" s="959"/>
      <c r="DT93" s="959"/>
      <c r="DU93" s="960"/>
      <c r="DV93" s="955"/>
      <c r="DW93" s="956"/>
      <c r="DX93" s="956"/>
      <c r="DY93" s="956"/>
      <c r="DZ93" s="95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61"/>
      <c r="BT94" s="962"/>
      <c r="BU94" s="962"/>
      <c r="BV94" s="962"/>
      <c r="BW94" s="962"/>
      <c r="BX94" s="962"/>
      <c r="BY94" s="962"/>
      <c r="BZ94" s="962"/>
      <c r="CA94" s="962"/>
      <c r="CB94" s="962"/>
      <c r="CC94" s="962"/>
      <c r="CD94" s="962"/>
      <c r="CE94" s="962"/>
      <c r="CF94" s="962"/>
      <c r="CG94" s="963"/>
      <c r="CH94" s="958"/>
      <c r="CI94" s="959"/>
      <c r="CJ94" s="959"/>
      <c r="CK94" s="959"/>
      <c r="CL94" s="960"/>
      <c r="CM94" s="958"/>
      <c r="CN94" s="959"/>
      <c r="CO94" s="959"/>
      <c r="CP94" s="959"/>
      <c r="CQ94" s="960"/>
      <c r="CR94" s="958"/>
      <c r="CS94" s="959"/>
      <c r="CT94" s="959"/>
      <c r="CU94" s="959"/>
      <c r="CV94" s="960"/>
      <c r="CW94" s="958"/>
      <c r="CX94" s="959"/>
      <c r="CY94" s="959"/>
      <c r="CZ94" s="959"/>
      <c r="DA94" s="960"/>
      <c r="DB94" s="958"/>
      <c r="DC94" s="959"/>
      <c r="DD94" s="959"/>
      <c r="DE94" s="959"/>
      <c r="DF94" s="960"/>
      <c r="DG94" s="958"/>
      <c r="DH94" s="959"/>
      <c r="DI94" s="959"/>
      <c r="DJ94" s="959"/>
      <c r="DK94" s="960"/>
      <c r="DL94" s="958"/>
      <c r="DM94" s="959"/>
      <c r="DN94" s="959"/>
      <c r="DO94" s="959"/>
      <c r="DP94" s="960"/>
      <c r="DQ94" s="958"/>
      <c r="DR94" s="959"/>
      <c r="DS94" s="959"/>
      <c r="DT94" s="959"/>
      <c r="DU94" s="960"/>
      <c r="DV94" s="955"/>
      <c r="DW94" s="956"/>
      <c r="DX94" s="956"/>
      <c r="DY94" s="956"/>
      <c r="DZ94" s="95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61"/>
      <c r="BT95" s="962"/>
      <c r="BU95" s="962"/>
      <c r="BV95" s="962"/>
      <c r="BW95" s="962"/>
      <c r="BX95" s="962"/>
      <c r="BY95" s="962"/>
      <c r="BZ95" s="962"/>
      <c r="CA95" s="962"/>
      <c r="CB95" s="962"/>
      <c r="CC95" s="962"/>
      <c r="CD95" s="962"/>
      <c r="CE95" s="962"/>
      <c r="CF95" s="962"/>
      <c r="CG95" s="963"/>
      <c r="CH95" s="958"/>
      <c r="CI95" s="959"/>
      <c r="CJ95" s="959"/>
      <c r="CK95" s="959"/>
      <c r="CL95" s="960"/>
      <c r="CM95" s="958"/>
      <c r="CN95" s="959"/>
      <c r="CO95" s="959"/>
      <c r="CP95" s="959"/>
      <c r="CQ95" s="960"/>
      <c r="CR95" s="958"/>
      <c r="CS95" s="959"/>
      <c r="CT95" s="959"/>
      <c r="CU95" s="959"/>
      <c r="CV95" s="960"/>
      <c r="CW95" s="958"/>
      <c r="CX95" s="959"/>
      <c r="CY95" s="959"/>
      <c r="CZ95" s="959"/>
      <c r="DA95" s="960"/>
      <c r="DB95" s="958"/>
      <c r="DC95" s="959"/>
      <c r="DD95" s="959"/>
      <c r="DE95" s="959"/>
      <c r="DF95" s="960"/>
      <c r="DG95" s="958"/>
      <c r="DH95" s="959"/>
      <c r="DI95" s="959"/>
      <c r="DJ95" s="959"/>
      <c r="DK95" s="960"/>
      <c r="DL95" s="958"/>
      <c r="DM95" s="959"/>
      <c r="DN95" s="959"/>
      <c r="DO95" s="959"/>
      <c r="DP95" s="960"/>
      <c r="DQ95" s="958"/>
      <c r="DR95" s="959"/>
      <c r="DS95" s="959"/>
      <c r="DT95" s="959"/>
      <c r="DU95" s="960"/>
      <c r="DV95" s="955"/>
      <c r="DW95" s="956"/>
      <c r="DX95" s="956"/>
      <c r="DY95" s="956"/>
      <c r="DZ95" s="95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61"/>
      <c r="BT96" s="962"/>
      <c r="BU96" s="962"/>
      <c r="BV96" s="962"/>
      <c r="BW96" s="962"/>
      <c r="BX96" s="962"/>
      <c r="BY96" s="962"/>
      <c r="BZ96" s="962"/>
      <c r="CA96" s="962"/>
      <c r="CB96" s="962"/>
      <c r="CC96" s="962"/>
      <c r="CD96" s="962"/>
      <c r="CE96" s="962"/>
      <c r="CF96" s="962"/>
      <c r="CG96" s="963"/>
      <c r="CH96" s="958"/>
      <c r="CI96" s="959"/>
      <c r="CJ96" s="959"/>
      <c r="CK96" s="959"/>
      <c r="CL96" s="960"/>
      <c r="CM96" s="958"/>
      <c r="CN96" s="959"/>
      <c r="CO96" s="959"/>
      <c r="CP96" s="959"/>
      <c r="CQ96" s="960"/>
      <c r="CR96" s="958"/>
      <c r="CS96" s="959"/>
      <c r="CT96" s="959"/>
      <c r="CU96" s="959"/>
      <c r="CV96" s="960"/>
      <c r="CW96" s="958"/>
      <c r="CX96" s="959"/>
      <c r="CY96" s="959"/>
      <c r="CZ96" s="959"/>
      <c r="DA96" s="960"/>
      <c r="DB96" s="958"/>
      <c r="DC96" s="959"/>
      <c r="DD96" s="959"/>
      <c r="DE96" s="959"/>
      <c r="DF96" s="960"/>
      <c r="DG96" s="958"/>
      <c r="DH96" s="959"/>
      <c r="DI96" s="959"/>
      <c r="DJ96" s="959"/>
      <c r="DK96" s="960"/>
      <c r="DL96" s="958"/>
      <c r="DM96" s="959"/>
      <c r="DN96" s="959"/>
      <c r="DO96" s="959"/>
      <c r="DP96" s="960"/>
      <c r="DQ96" s="958"/>
      <c r="DR96" s="959"/>
      <c r="DS96" s="959"/>
      <c r="DT96" s="959"/>
      <c r="DU96" s="960"/>
      <c r="DV96" s="955"/>
      <c r="DW96" s="956"/>
      <c r="DX96" s="956"/>
      <c r="DY96" s="956"/>
      <c r="DZ96" s="95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61"/>
      <c r="BT97" s="962"/>
      <c r="BU97" s="962"/>
      <c r="BV97" s="962"/>
      <c r="BW97" s="962"/>
      <c r="BX97" s="962"/>
      <c r="BY97" s="962"/>
      <c r="BZ97" s="962"/>
      <c r="CA97" s="962"/>
      <c r="CB97" s="962"/>
      <c r="CC97" s="962"/>
      <c r="CD97" s="962"/>
      <c r="CE97" s="962"/>
      <c r="CF97" s="962"/>
      <c r="CG97" s="963"/>
      <c r="CH97" s="958"/>
      <c r="CI97" s="959"/>
      <c r="CJ97" s="959"/>
      <c r="CK97" s="959"/>
      <c r="CL97" s="960"/>
      <c r="CM97" s="958"/>
      <c r="CN97" s="959"/>
      <c r="CO97" s="959"/>
      <c r="CP97" s="959"/>
      <c r="CQ97" s="960"/>
      <c r="CR97" s="958"/>
      <c r="CS97" s="959"/>
      <c r="CT97" s="959"/>
      <c r="CU97" s="959"/>
      <c r="CV97" s="960"/>
      <c r="CW97" s="958"/>
      <c r="CX97" s="959"/>
      <c r="CY97" s="959"/>
      <c r="CZ97" s="959"/>
      <c r="DA97" s="960"/>
      <c r="DB97" s="958"/>
      <c r="DC97" s="959"/>
      <c r="DD97" s="959"/>
      <c r="DE97" s="959"/>
      <c r="DF97" s="960"/>
      <c r="DG97" s="958"/>
      <c r="DH97" s="959"/>
      <c r="DI97" s="959"/>
      <c r="DJ97" s="959"/>
      <c r="DK97" s="960"/>
      <c r="DL97" s="958"/>
      <c r="DM97" s="959"/>
      <c r="DN97" s="959"/>
      <c r="DO97" s="959"/>
      <c r="DP97" s="960"/>
      <c r="DQ97" s="958"/>
      <c r="DR97" s="959"/>
      <c r="DS97" s="959"/>
      <c r="DT97" s="959"/>
      <c r="DU97" s="960"/>
      <c r="DV97" s="955"/>
      <c r="DW97" s="956"/>
      <c r="DX97" s="956"/>
      <c r="DY97" s="956"/>
      <c r="DZ97" s="95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61"/>
      <c r="BT98" s="962"/>
      <c r="BU98" s="962"/>
      <c r="BV98" s="962"/>
      <c r="BW98" s="962"/>
      <c r="BX98" s="962"/>
      <c r="BY98" s="962"/>
      <c r="BZ98" s="962"/>
      <c r="CA98" s="962"/>
      <c r="CB98" s="962"/>
      <c r="CC98" s="962"/>
      <c r="CD98" s="962"/>
      <c r="CE98" s="962"/>
      <c r="CF98" s="962"/>
      <c r="CG98" s="963"/>
      <c r="CH98" s="958"/>
      <c r="CI98" s="959"/>
      <c r="CJ98" s="959"/>
      <c r="CK98" s="959"/>
      <c r="CL98" s="960"/>
      <c r="CM98" s="958"/>
      <c r="CN98" s="959"/>
      <c r="CO98" s="959"/>
      <c r="CP98" s="959"/>
      <c r="CQ98" s="960"/>
      <c r="CR98" s="958"/>
      <c r="CS98" s="959"/>
      <c r="CT98" s="959"/>
      <c r="CU98" s="959"/>
      <c r="CV98" s="960"/>
      <c r="CW98" s="958"/>
      <c r="CX98" s="959"/>
      <c r="CY98" s="959"/>
      <c r="CZ98" s="959"/>
      <c r="DA98" s="960"/>
      <c r="DB98" s="958"/>
      <c r="DC98" s="959"/>
      <c r="DD98" s="959"/>
      <c r="DE98" s="959"/>
      <c r="DF98" s="960"/>
      <c r="DG98" s="958"/>
      <c r="DH98" s="959"/>
      <c r="DI98" s="959"/>
      <c r="DJ98" s="959"/>
      <c r="DK98" s="960"/>
      <c r="DL98" s="958"/>
      <c r="DM98" s="959"/>
      <c r="DN98" s="959"/>
      <c r="DO98" s="959"/>
      <c r="DP98" s="960"/>
      <c r="DQ98" s="958"/>
      <c r="DR98" s="959"/>
      <c r="DS98" s="959"/>
      <c r="DT98" s="959"/>
      <c r="DU98" s="960"/>
      <c r="DV98" s="955"/>
      <c r="DW98" s="956"/>
      <c r="DX98" s="956"/>
      <c r="DY98" s="956"/>
      <c r="DZ98" s="95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61"/>
      <c r="BT99" s="962"/>
      <c r="BU99" s="962"/>
      <c r="BV99" s="962"/>
      <c r="BW99" s="962"/>
      <c r="BX99" s="962"/>
      <c r="BY99" s="962"/>
      <c r="BZ99" s="962"/>
      <c r="CA99" s="962"/>
      <c r="CB99" s="962"/>
      <c r="CC99" s="962"/>
      <c r="CD99" s="962"/>
      <c r="CE99" s="962"/>
      <c r="CF99" s="962"/>
      <c r="CG99" s="963"/>
      <c r="CH99" s="958"/>
      <c r="CI99" s="959"/>
      <c r="CJ99" s="959"/>
      <c r="CK99" s="959"/>
      <c r="CL99" s="960"/>
      <c r="CM99" s="958"/>
      <c r="CN99" s="959"/>
      <c r="CO99" s="959"/>
      <c r="CP99" s="959"/>
      <c r="CQ99" s="960"/>
      <c r="CR99" s="958"/>
      <c r="CS99" s="959"/>
      <c r="CT99" s="959"/>
      <c r="CU99" s="959"/>
      <c r="CV99" s="960"/>
      <c r="CW99" s="958"/>
      <c r="CX99" s="959"/>
      <c r="CY99" s="959"/>
      <c r="CZ99" s="959"/>
      <c r="DA99" s="960"/>
      <c r="DB99" s="958"/>
      <c r="DC99" s="959"/>
      <c r="DD99" s="959"/>
      <c r="DE99" s="959"/>
      <c r="DF99" s="960"/>
      <c r="DG99" s="958"/>
      <c r="DH99" s="959"/>
      <c r="DI99" s="959"/>
      <c r="DJ99" s="959"/>
      <c r="DK99" s="960"/>
      <c r="DL99" s="958"/>
      <c r="DM99" s="959"/>
      <c r="DN99" s="959"/>
      <c r="DO99" s="959"/>
      <c r="DP99" s="960"/>
      <c r="DQ99" s="958"/>
      <c r="DR99" s="959"/>
      <c r="DS99" s="959"/>
      <c r="DT99" s="959"/>
      <c r="DU99" s="960"/>
      <c r="DV99" s="955"/>
      <c r="DW99" s="956"/>
      <c r="DX99" s="956"/>
      <c r="DY99" s="956"/>
      <c r="DZ99" s="95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61"/>
      <c r="BT100" s="962"/>
      <c r="BU100" s="962"/>
      <c r="BV100" s="962"/>
      <c r="BW100" s="962"/>
      <c r="BX100" s="962"/>
      <c r="BY100" s="962"/>
      <c r="BZ100" s="962"/>
      <c r="CA100" s="962"/>
      <c r="CB100" s="962"/>
      <c r="CC100" s="962"/>
      <c r="CD100" s="962"/>
      <c r="CE100" s="962"/>
      <c r="CF100" s="962"/>
      <c r="CG100" s="963"/>
      <c r="CH100" s="958"/>
      <c r="CI100" s="959"/>
      <c r="CJ100" s="959"/>
      <c r="CK100" s="959"/>
      <c r="CL100" s="960"/>
      <c r="CM100" s="958"/>
      <c r="CN100" s="959"/>
      <c r="CO100" s="959"/>
      <c r="CP100" s="959"/>
      <c r="CQ100" s="960"/>
      <c r="CR100" s="958"/>
      <c r="CS100" s="959"/>
      <c r="CT100" s="959"/>
      <c r="CU100" s="959"/>
      <c r="CV100" s="960"/>
      <c r="CW100" s="958"/>
      <c r="CX100" s="959"/>
      <c r="CY100" s="959"/>
      <c r="CZ100" s="959"/>
      <c r="DA100" s="960"/>
      <c r="DB100" s="958"/>
      <c r="DC100" s="959"/>
      <c r="DD100" s="959"/>
      <c r="DE100" s="959"/>
      <c r="DF100" s="960"/>
      <c r="DG100" s="958"/>
      <c r="DH100" s="959"/>
      <c r="DI100" s="959"/>
      <c r="DJ100" s="959"/>
      <c r="DK100" s="960"/>
      <c r="DL100" s="958"/>
      <c r="DM100" s="959"/>
      <c r="DN100" s="959"/>
      <c r="DO100" s="959"/>
      <c r="DP100" s="960"/>
      <c r="DQ100" s="958"/>
      <c r="DR100" s="959"/>
      <c r="DS100" s="959"/>
      <c r="DT100" s="959"/>
      <c r="DU100" s="960"/>
      <c r="DV100" s="955"/>
      <c r="DW100" s="956"/>
      <c r="DX100" s="956"/>
      <c r="DY100" s="956"/>
      <c r="DZ100" s="95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61"/>
      <c r="BT101" s="962"/>
      <c r="BU101" s="962"/>
      <c r="BV101" s="962"/>
      <c r="BW101" s="962"/>
      <c r="BX101" s="962"/>
      <c r="BY101" s="962"/>
      <c r="BZ101" s="962"/>
      <c r="CA101" s="962"/>
      <c r="CB101" s="962"/>
      <c r="CC101" s="962"/>
      <c r="CD101" s="962"/>
      <c r="CE101" s="962"/>
      <c r="CF101" s="962"/>
      <c r="CG101" s="963"/>
      <c r="CH101" s="958"/>
      <c r="CI101" s="959"/>
      <c r="CJ101" s="959"/>
      <c r="CK101" s="959"/>
      <c r="CL101" s="960"/>
      <c r="CM101" s="958"/>
      <c r="CN101" s="959"/>
      <c r="CO101" s="959"/>
      <c r="CP101" s="959"/>
      <c r="CQ101" s="960"/>
      <c r="CR101" s="958"/>
      <c r="CS101" s="959"/>
      <c r="CT101" s="959"/>
      <c r="CU101" s="959"/>
      <c r="CV101" s="960"/>
      <c r="CW101" s="958"/>
      <c r="CX101" s="959"/>
      <c r="CY101" s="959"/>
      <c r="CZ101" s="959"/>
      <c r="DA101" s="960"/>
      <c r="DB101" s="958"/>
      <c r="DC101" s="959"/>
      <c r="DD101" s="959"/>
      <c r="DE101" s="959"/>
      <c r="DF101" s="960"/>
      <c r="DG101" s="958"/>
      <c r="DH101" s="959"/>
      <c r="DI101" s="959"/>
      <c r="DJ101" s="959"/>
      <c r="DK101" s="960"/>
      <c r="DL101" s="958"/>
      <c r="DM101" s="959"/>
      <c r="DN101" s="959"/>
      <c r="DO101" s="959"/>
      <c r="DP101" s="960"/>
      <c r="DQ101" s="958"/>
      <c r="DR101" s="959"/>
      <c r="DS101" s="959"/>
      <c r="DT101" s="959"/>
      <c r="DU101" s="960"/>
      <c r="DV101" s="955"/>
      <c r="DW101" s="956"/>
      <c r="DX101" s="956"/>
      <c r="DY101" s="956"/>
      <c r="DZ101" s="95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79" t="s">
        <v>433</v>
      </c>
      <c r="BS102" s="880"/>
      <c r="BT102" s="880"/>
      <c r="BU102" s="880"/>
      <c r="BV102" s="880"/>
      <c r="BW102" s="880"/>
      <c r="BX102" s="880"/>
      <c r="BY102" s="880"/>
      <c r="BZ102" s="880"/>
      <c r="CA102" s="880"/>
      <c r="CB102" s="880"/>
      <c r="CC102" s="880"/>
      <c r="CD102" s="880"/>
      <c r="CE102" s="880"/>
      <c r="CF102" s="880"/>
      <c r="CG102" s="881"/>
      <c r="CH102" s="985"/>
      <c r="CI102" s="986"/>
      <c r="CJ102" s="986"/>
      <c r="CK102" s="986"/>
      <c r="CL102" s="987"/>
      <c r="CM102" s="985"/>
      <c r="CN102" s="986"/>
      <c r="CO102" s="986"/>
      <c r="CP102" s="986"/>
      <c r="CQ102" s="987"/>
      <c r="CR102" s="988">
        <v>1101</v>
      </c>
      <c r="CS102" s="948"/>
      <c r="CT102" s="948"/>
      <c r="CU102" s="948"/>
      <c r="CV102" s="989"/>
      <c r="CW102" s="988">
        <v>30</v>
      </c>
      <c r="CX102" s="948"/>
      <c r="CY102" s="948"/>
      <c r="CZ102" s="948"/>
      <c r="DA102" s="989"/>
      <c r="DB102" s="988" t="s">
        <v>526</v>
      </c>
      <c r="DC102" s="948"/>
      <c r="DD102" s="948"/>
      <c r="DE102" s="948"/>
      <c r="DF102" s="989"/>
      <c r="DG102" s="988">
        <v>1100</v>
      </c>
      <c r="DH102" s="948"/>
      <c r="DI102" s="948"/>
      <c r="DJ102" s="948"/>
      <c r="DK102" s="989"/>
      <c r="DL102" s="988" t="s">
        <v>526</v>
      </c>
      <c r="DM102" s="948"/>
      <c r="DN102" s="948"/>
      <c r="DO102" s="948"/>
      <c r="DP102" s="989"/>
      <c r="DQ102" s="988" t="s">
        <v>526</v>
      </c>
      <c r="DR102" s="948"/>
      <c r="DS102" s="948"/>
      <c r="DT102" s="948"/>
      <c r="DU102" s="989"/>
      <c r="DV102" s="1012"/>
      <c r="DW102" s="1013"/>
      <c r="DX102" s="1013"/>
      <c r="DY102" s="1013"/>
      <c r="DZ102" s="101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15" t="s">
        <v>434</v>
      </c>
      <c r="BR103" s="1015"/>
      <c r="BS103" s="1015"/>
      <c r="BT103" s="1015"/>
      <c r="BU103" s="1015"/>
      <c r="BV103" s="1015"/>
      <c r="BW103" s="1015"/>
      <c r="BX103" s="1015"/>
      <c r="BY103" s="1015"/>
      <c r="BZ103" s="1015"/>
      <c r="CA103" s="1015"/>
      <c r="CB103" s="1015"/>
      <c r="CC103" s="1015"/>
      <c r="CD103" s="1015"/>
      <c r="CE103" s="1015"/>
      <c r="CF103" s="1015"/>
      <c r="CG103" s="1015"/>
      <c r="CH103" s="1015"/>
      <c r="CI103" s="1015"/>
      <c r="CJ103" s="1015"/>
      <c r="CK103" s="1015"/>
      <c r="CL103" s="1015"/>
      <c r="CM103" s="1015"/>
      <c r="CN103" s="1015"/>
      <c r="CO103" s="1015"/>
      <c r="CP103" s="1015"/>
      <c r="CQ103" s="1015"/>
      <c r="CR103" s="1015"/>
      <c r="CS103" s="1015"/>
      <c r="CT103" s="1015"/>
      <c r="CU103" s="1015"/>
      <c r="CV103" s="1015"/>
      <c r="CW103" s="1015"/>
      <c r="CX103" s="1015"/>
      <c r="CY103" s="1015"/>
      <c r="CZ103" s="1015"/>
      <c r="DA103" s="1015"/>
      <c r="DB103" s="1015"/>
      <c r="DC103" s="1015"/>
      <c r="DD103" s="1015"/>
      <c r="DE103" s="1015"/>
      <c r="DF103" s="1015"/>
      <c r="DG103" s="1015"/>
      <c r="DH103" s="1015"/>
      <c r="DI103" s="1015"/>
      <c r="DJ103" s="1015"/>
      <c r="DK103" s="1015"/>
      <c r="DL103" s="1015"/>
      <c r="DM103" s="1015"/>
      <c r="DN103" s="1015"/>
      <c r="DO103" s="1015"/>
      <c r="DP103" s="1015"/>
      <c r="DQ103" s="1015"/>
      <c r="DR103" s="1015"/>
      <c r="DS103" s="1015"/>
      <c r="DT103" s="1015"/>
      <c r="DU103" s="1015"/>
      <c r="DV103" s="1015"/>
      <c r="DW103" s="1015"/>
      <c r="DX103" s="1015"/>
      <c r="DY103" s="1015"/>
      <c r="DZ103" s="101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16" t="s">
        <v>435</v>
      </c>
      <c r="BR104" s="1016"/>
      <c r="BS104" s="1016"/>
      <c r="BT104" s="1016"/>
      <c r="BU104" s="1016"/>
      <c r="BV104" s="1016"/>
      <c r="BW104" s="1016"/>
      <c r="BX104" s="1016"/>
      <c r="BY104" s="1016"/>
      <c r="BZ104" s="1016"/>
      <c r="CA104" s="1016"/>
      <c r="CB104" s="1016"/>
      <c r="CC104" s="1016"/>
      <c r="CD104" s="1016"/>
      <c r="CE104" s="1016"/>
      <c r="CF104" s="1016"/>
      <c r="CG104" s="1016"/>
      <c r="CH104" s="1016"/>
      <c r="CI104" s="1016"/>
      <c r="CJ104" s="1016"/>
      <c r="CK104" s="1016"/>
      <c r="CL104" s="1016"/>
      <c r="CM104" s="1016"/>
      <c r="CN104" s="1016"/>
      <c r="CO104" s="1016"/>
      <c r="CP104" s="1016"/>
      <c r="CQ104" s="1016"/>
      <c r="CR104" s="1016"/>
      <c r="CS104" s="1016"/>
      <c r="CT104" s="1016"/>
      <c r="CU104" s="1016"/>
      <c r="CV104" s="1016"/>
      <c r="CW104" s="1016"/>
      <c r="CX104" s="1016"/>
      <c r="CY104" s="1016"/>
      <c r="CZ104" s="1016"/>
      <c r="DA104" s="1016"/>
      <c r="DB104" s="1016"/>
      <c r="DC104" s="1016"/>
      <c r="DD104" s="1016"/>
      <c r="DE104" s="1016"/>
      <c r="DF104" s="1016"/>
      <c r="DG104" s="1016"/>
      <c r="DH104" s="1016"/>
      <c r="DI104" s="1016"/>
      <c r="DJ104" s="1016"/>
      <c r="DK104" s="1016"/>
      <c r="DL104" s="1016"/>
      <c r="DM104" s="1016"/>
      <c r="DN104" s="1016"/>
      <c r="DO104" s="1016"/>
      <c r="DP104" s="1016"/>
      <c r="DQ104" s="1016"/>
      <c r="DR104" s="1016"/>
      <c r="DS104" s="1016"/>
      <c r="DT104" s="1016"/>
      <c r="DU104" s="1016"/>
      <c r="DV104" s="1016"/>
      <c r="DW104" s="1016"/>
      <c r="DX104" s="1016"/>
      <c r="DY104" s="1016"/>
      <c r="DZ104" s="101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7" t="s">
        <v>438</v>
      </c>
      <c r="B108" s="1018"/>
      <c r="C108" s="1018"/>
      <c r="D108" s="1018"/>
      <c r="E108" s="1018"/>
      <c r="F108" s="1018"/>
      <c r="G108" s="1018"/>
      <c r="H108" s="1018"/>
      <c r="I108" s="1018"/>
      <c r="J108" s="1018"/>
      <c r="K108" s="1018"/>
      <c r="L108" s="1018"/>
      <c r="M108" s="1018"/>
      <c r="N108" s="1018"/>
      <c r="O108" s="1018"/>
      <c r="P108" s="1018"/>
      <c r="Q108" s="1018"/>
      <c r="R108" s="1018"/>
      <c r="S108" s="1018"/>
      <c r="T108" s="1018"/>
      <c r="U108" s="1018"/>
      <c r="V108" s="1018"/>
      <c r="W108" s="1018"/>
      <c r="X108" s="1018"/>
      <c r="Y108" s="1018"/>
      <c r="Z108" s="1018"/>
      <c r="AA108" s="1018"/>
      <c r="AB108" s="1018"/>
      <c r="AC108" s="1018"/>
      <c r="AD108" s="1018"/>
      <c r="AE108" s="1018"/>
      <c r="AF108" s="1018"/>
      <c r="AG108" s="1018"/>
      <c r="AH108" s="1018"/>
      <c r="AI108" s="1018"/>
      <c r="AJ108" s="1018"/>
      <c r="AK108" s="1018"/>
      <c r="AL108" s="1018"/>
      <c r="AM108" s="1018"/>
      <c r="AN108" s="1018"/>
      <c r="AO108" s="1018"/>
      <c r="AP108" s="1018"/>
      <c r="AQ108" s="1018"/>
      <c r="AR108" s="1018"/>
      <c r="AS108" s="1018"/>
      <c r="AT108" s="1019"/>
      <c r="AU108" s="1017" t="s">
        <v>439</v>
      </c>
      <c r="AV108" s="1018"/>
      <c r="AW108" s="1018"/>
      <c r="AX108" s="1018"/>
      <c r="AY108" s="1018"/>
      <c r="AZ108" s="1018"/>
      <c r="BA108" s="1018"/>
      <c r="BB108" s="1018"/>
      <c r="BC108" s="1018"/>
      <c r="BD108" s="1018"/>
      <c r="BE108" s="1018"/>
      <c r="BF108" s="1018"/>
      <c r="BG108" s="1018"/>
      <c r="BH108" s="1018"/>
      <c r="BI108" s="1018"/>
      <c r="BJ108" s="1018"/>
      <c r="BK108" s="1018"/>
      <c r="BL108" s="1018"/>
      <c r="BM108" s="1018"/>
      <c r="BN108" s="1018"/>
      <c r="BO108" s="1018"/>
      <c r="BP108" s="1018"/>
      <c r="BQ108" s="1018"/>
      <c r="BR108" s="1018"/>
      <c r="BS108" s="1018"/>
      <c r="BT108" s="1018"/>
      <c r="BU108" s="1018"/>
      <c r="BV108" s="1018"/>
      <c r="BW108" s="1018"/>
      <c r="BX108" s="1018"/>
      <c r="BY108" s="1018"/>
      <c r="BZ108" s="1018"/>
      <c r="CA108" s="1018"/>
      <c r="CB108" s="1018"/>
      <c r="CC108" s="1018"/>
      <c r="CD108" s="1018"/>
      <c r="CE108" s="1018"/>
      <c r="CF108" s="1018"/>
      <c r="CG108" s="1018"/>
      <c r="CH108" s="1018"/>
      <c r="CI108" s="1018"/>
      <c r="CJ108" s="1018"/>
      <c r="CK108" s="1018"/>
      <c r="CL108" s="1018"/>
      <c r="CM108" s="1018"/>
      <c r="CN108" s="1018"/>
      <c r="CO108" s="1018"/>
      <c r="CP108" s="1018"/>
      <c r="CQ108" s="1018"/>
      <c r="CR108" s="1018"/>
      <c r="CS108" s="1018"/>
      <c r="CT108" s="1018"/>
      <c r="CU108" s="1018"/>
      <c r="CV108" s="1018"/>
      <c r="CW108" s="1018"/>
      <c r="CX108" s="1018"/>
      <c r="CY108" s="1018"/>
      <c r="CZ108" s="1018"/>
      <c r="DA108" s="1018"/>
      <c r="DB108" s="1018"/>
      <c r="DC108" s="1018"/>
      <c r="DD108" s="1018"/>
      <c r="DE108" s="1018"/>
      <c r="DF108" s="1018"/>
      <c r="DG108" s="1018"/>
      <c r="DH108" s="1018"/>
      <c r="DI108" s="1018"/>
      <c r="DJ108" s="1018"/>
      <c r="DK108" s="1018"/>
      <c r="DL108" s="1018"/>
      <c r="DM108" s="1018"/>
      <c r="DN108" s="1018"/>
      <c r="DO108" s="1018"/>
      <c r="DP108" s="1018"/>
      <c r="DQ108" s="1018"/>
      <c r="DR108" s="1018"/>
      <c r="DS108" s="1018"/>
      <c r="DT108" s="1018"/>
      <c r="DU108" s="1018"/>
      <c r="DV108" s="1018"/>
      <c r="DW108" s="1018"/>
      <c r="DX108" s="1018"/>
      <c r="DY108" s="1018"/>
      <c r="DZ108" s="1019"/>
    </row>
    <row r="109" spans="1:131" s="248" customFormat="1" ht="26.25" customHeight="1" x14ac:dyDescent="0.15">
      <c r="A109" s="1010" t="s">
        <v>440</v>
      </c>
      <c r="B109" s="991"/>
      <c r="C109" s="991"/>
      <c r="D109" s="991"/>
      <c r="E109" s="991"/>
      <c r="F109" s="991"/>
      <c r="G109" s="991"/>
      <c r="H109" s="991"/>
      <c r="I109" s="991"/>
      <c r="J109" s="991"/>
      <c r="K109" s="991"/>
      <c r="L109" s="991"/>
      <c r="M109" s="991"/>
      <c r="N109" s="991"/>
      <c r="O109" s="991"/>
      <c r="P109" s="991"/>
      <c r="Q109" s="991"/>
      <c r="R109" s="991"/>
      <c r="S109" s="991"/>
      <c r="T109" s="991"/>
      <c r="U109" s="991"/>
      <c r="V109" s="991"/>
      <c r="W109" s="991"/>
      <c r="X109" s="991"/>
      <c r="Y109" s="991"/>
      <c r="Z109" s="992"/>
      <c r="AA109" s="990" t="s">
        <v>441</v>
      </c>
      <c r="AB109" s="991"/>
      <c r="AC109" s="991"/>
      <c r="AD109" s="991"/>
      <c r="AE109" s="992"/>
      <c r="AF109" s="990" t="s">
        <v>442</v>
      </c>
      <c r="AG109" s="991"/>
      <c r="AH109" s="991"/>
      <c r="AI109" s="991"/>
      <c r="AJ109" s="992"/>
      <c r="AK109" s="990" t="s">
        <v>307</v>
      </c>
      <c r="AL109" s="991"/>
      <c r="AM109" s="991"/>
      <c r="AN109" s="991"/>
      <c r="AO109" s="992"/>
      <c r="AP109" s="990" t="s">
        <v>443</v>
      </c>
      <c r="AQ109" s="991"/>
      <c r="AR109" s="991"/>
      <c r="AS109" s="991"/>
      <c r="AT109" s="993"/>
      <c r="AU109" s="1010" t="s">
        <v>440</v>
      </c>
      <c r="AV109" s="991"/>
      <c r="AW109" s="991"/>
      <c r="AX109" s="991"/>
      <c r="AY109" s="991"/>
      <c r="AZ109" s="991"/>
      <c r="BA109" s="991"/>
      <c r="BB109" s="991"/>
      <c r="BC109" s="991"/>
      <c r="BD109" s="991"/>
      <c r="BE109" s="991"/>
      <c r="BF109" s="991"/>
      <c r="BG109" s="991"/>
      <c r="BH109" s="991"/>
      <c r="BI109" s="991"/>
      <c r="BJ109" s="991"/>
      <c r="BK109" s="991"/>
      <c r="BL109" s="991"/>
      <c r="BM109" s="991"/>
      <c r="BN109" s="991"/>
      <c r="BO109" s="991"/>
      <c r="BP109" s="992"/>
      <c r="BQ109" s="990" t="s">
        <v>441</v>
      </c>
      <c r="BR109" s="991"/>
      <c r="BS109" s="991"/>
      <c r="BT109" s="991"/>
      <c r="BU109" s="992"/>
      <c r="BV109" s="990" t="s">
        <v>442</v>
      </c>
      <c r="BW109" s="991"/>
      <c r="BX109" s="991"/>
      <c r="BY109" s="991"/>
      <c r="BZ109" s="992"/>
      <c r="CA109" s="990" t="s">
        <v>307</v>
      </c>
      <c r="CB109" s="991"/>
      <c r="CC109" s="991"/>
      <c r="CD109" s="991"/>
      <c r="CE109" s="992"/>
      <c r="CF109" s="1011" t="s">
        <v>443</v>
      </c>
      <c r="CG109" s="1011"/>
      <c r="CH109" s="1011"/>
      <c r="CI109" s="1011"/>
      <c r="CJ109" s="1011"/>
      <c r="CK109" s="990" t="s">
        <v>444</v>
      </c>
      <c r="CL109" s="991"/>
      <c r="CM109" s="991"/>
      <c r="CN109" s="991"/>
      <c r="CO109" s="991"/>
      <c r="CP109" s="991"/>
      <c r="CQ109" s="991"/>
      <c r="CR109" s="991"/>
      <c r="CS109" s="991"/>
      <c r="CT109" s="991"/>
      <c r="CU109" s="991"/>
      <c r="CV109" s="991"/>
      <c r="CW109" s="991"/>
      <c r="CX109" s="991"/>
      <c r="CY109" s="991"/>
      <c r="CZ109" s="991"/>
      <c r="DA109" s="991"/>
      <c r="DB109" s="991"/>
      <c r="DC109" s="991"/>
      <c r="DD109" s="991"/>
      <c r="DE109" s="991"/>
      <c r="DF109" s="992"/>
      <c r="DG109" s="990" t="s">
        <v>441</v>
      </c>
      <c r="DH109" s="991"/>
      <c r="DI109" s="991"/>
      <c r="DJ109" s="991"/>
      <c r="DK109" s="992"/>
      <c r="DL109" s="990" t="s">
        <v>442</v>
      </c>
      <c r="DM109" s="991"/>
      <c r="DN109" s="991"/>
      <c r="DO109" s="991"/>
      <c r="DP109" s="992"/>
      <c r="DQ109" s="990" t="s">
        <v>307</v>
      </c>
      <c r="DR109" s="991"/>
      <c r="DS109" s="991"/>
      <c r="DT109" s="991"/>
      <c r="DU109" s="992"/>
      <c r="DV109" s="990" t="s">
        <v>443</v>
      </c>
      <c r="DW109" s="991"/>
      <c r="DX109" s="991"/>
      <c r="DY109" s="991"/>
      <c r="DZ109" s="993"/>
    </row>
    <row r="110" spans="1:131" s="248" customFormat="1" ht="26.25" customHeight="1" x14ac:dyDescent="0.15">
      <c r="A110" s="994" t="s">
        <v>445</v>
      </c>
      <c r="B110" s="995"/>
      <c r="C110" s="995"/>
      <c r="D110" s="995"/>
      <c r="E110" s="995"/>
      <c r="F110" s="995"/>
      <c r="G110" s="995"/>
      <c r="H110" s="995"/>
      <c r="I110" s="995"/>
      <c r="J110" s="995"/>
      <c r="K110" s="995"/>
      <c r="L110" s="995"/>
      <c r="M110" s="995"/>
      <c r="N110" s="995"/>
      <c r="O110" s="995"/>
      <c r="P110" s="995"/>
      <c r="Q110" s="995"/>
      <c r="R110" s="995"/>
      <c r="S110" s="995"/>
      <c r="T110" s="995"/>
      <c r="U110" s="995"/>
      <c r="V110" s="995"/>
      <c r="W110" s="995"/>
      <c r="X110" s="995"/>
      <c r="Y110" s="995"/>
      <c r="Z110" s="996"/>
      <c r="AA110" s="997">
        <v>11066059</v>
      </c>
      <c r="AB110" s="998"/>
      <c r="AC110" s="998"/>
      <c r="AD110" s="998"/>
      <c r="AE110" s="999"/>
      <c r="AF110" s="1000">
        <v>10855449</v>
      </c>
      <c r="AG110" s="998"/>
      <c r="AH110" s="998"/>
      <c r="AI110" s="998"/>
      <c r="AJ110" s="999"/>
      <c r="AK110" s="1000">
        <v>10853592</v>
      </c>
      <c r="AL110" s="998"/>
      <c r="AM110" s="998"/>
      <c r="AN110" s="998"/>
      <c r="AO110" s="999"/>
      <c r="AP110" s="1001">
        <v>18.899999999999999</v>
      </c>
      <c r="AQ110" s="1002"/>
      <c r="AR110" s="1002"/>
      <c r="AS110" s="1002"/>
      <c r="AT110" s="1003"/>
      <c r="AU110" s="1004" t="s">
        <v>73</v>
      </c>
      <c r="AV110" s="1005"/>
      <c r="AW110" s="1005"/>
      <c r="AX110" s="1005"/>
      <c r="AY110" s="1005"/>
      <c r="AZ110" s="1046" t="s">
        <v>446</v>
      </c>
      <c r="BA110" s="995"/>
      <c r="BB110" s="995"/>
      <c r="BC110" s="995"/>
      <c r="BD110" s="995"/>
      <c r="BE110" s="995"/>
      <c r="BF110" s="995"/>
      <c r="BG110" s="995"/>
      <c r="BH110" s="995"/>
      <c r="BI110" s="995"/>
      <c r="BJ110" s="995"/>
      <c r="BK110" s="995"/>
      <c r="BL110" s="995"/>
      <c r="BM110" s="995"/>
      <c r="BN110" s="995"/>
      <c r="BO110" s="995"/>
      <c r="BP110" s="996"/>
      <c r="BQ110" s="1032">
        <v>109289118</v>
      </c>
      <c r="BR110" s="1033"/>
      <c r="BS110" s="1033"/>
      <c r="BT110" s="1033"/>
      <c r="BU110" s="1033"/>
      <c r="BV110" s="1033">
        <v>112711477</v>
      </c>
      <c r="BW110" s="1033"/>
      <c r="BX110" s="1033"/>
      <c r="BY110" s="1033"/>
      <c r="BZ110" s="1033"/>
      <c r="CA110" s="1033">
        <v>111338036</v>
      </c>
      <c r="CB110" s="1033"/>
      <c r="CC110" s="1033"/>
      <c r="CD110" s="1033"/>
      <c r="CE110" s="1033"/>
      <c r="CF110" s="1047">
        <v>193.4</v>
      </c>
      <c r="CG110" s="1048"/>
      <c r="CH110" s="1048"/>
      <c r="CI110" s="1048"/>
      <c r="CJ110" s="1048"/>
      <c r="CK110" s="1049" t="s">
        <v>447</v>
      </c>
      <c r="CL110" s="1050"/>
      <c r="CM110" s="1029" t="s">
        <v>448</v>
      </c>
      <c r="CN110" s="1030"/>
      <c r="CO110" s="1030"/>
      <c r="CP110" s="1030"/>
      <c r="CQ110" s="1030"/>
      <c r="CR110" s="1030"/>
      <c r="CS110" s="1030"/>
      <c r="CT110" s="1030"/>
      <c r="CU110" s="1030"/>
      <c r="CV110" s="1030"/>
      <c r="CW110" s="1030"/>
      <c r="CX110" s="1030"/>
      <c r="CY110" s="1030"/>
      <c r="CZ110" s="1030"/>
      <c r="DA110" s="1030"/>
      <c r="DB110" s="1030"/>
      <c r="DC110" s="1030"/>
      <c r="DD110" s="1030"/>
      <c r="DE110" s="1030"/>
      <c r="DF110" s="1031"/>
      <c r="DG110" s="1032" t="s">
        <v>449</v>
      </c>
      <c r="DH110" s="1033"/>
      <c r="DI110" s="1033"/>
      <c r="DJ110" s="1033"/>
      <c r="DK110" s="1033"/>
      <c r="DL110" s="1033" t="s">
        <v>183</v>
      </c>
      <c r="DM110" s="1033"/>
      <c r="DN110" s="1033"/>
      <c r="DO110" s="1033"/>
      <c r="DP110" s="1033"/>
      <c r="DQ110" s="1033" t="s">
        <v>449</v>
      </c>
      <c r="DR110" s="1033"/>
      <c r="DS110" s="1033"/>
      <c r="DT110" s="1033"/>
      <c r="DU110" s="1033"/>
      <c r="DV110" s="1034" t="s">
        <v>449</v>
      </c>
      <c r="DW110" s="1034"/>
      <c r="DX110" s="1034"/>
      <c r="DY110" s="1034"/>
      <c r="DZ110" s="1035"/>
    </row>
    <row r="111" spans="1:131" s="248" customFormat="1" ht="26.25" customHeight="1" x14ac:dyDescent="0.15">
      <c r="A111" s="1036" t="s">
        <v>450</v>
      </c>
      <c r="B111" s="1037"/>
      <c r="C111" s="1037"/>
      <c r="D111" s="1037"/>
      <c r="E111" s="1037"/>
      <c r="F111" s="1037"/>
      <c r="G111" s="1037"/>
      <c r="H111" s="1037"/>
      <c r="I111" s="1037"/>
      <c r="J111" s="1037"/>
      <c r="K111" s="1037"/>
      <c r="L111" s="1037"/>
      <c r="M111" s="1037"/>
      <c r="N111" s="1037"/>
      <c r="O111" s="1037"/>
      <c r="P111" s="1037"/>
      <c r="Q111" s="1037"/>
      <c r="R111" s="1037"/>
      <c r="S111" s="1037"/>
      <c r="T111" s="1037"/>
      <c r="U111" s="1037"/>
      <c r="V111" s="1037"/>
      <c r="W111" s="1037"/>
      <c r="X111" s="1037"/>
      <c r="Y111" s="1037"/>
      <c r="Z111" s="1038"/>
      <c r="AA111" s="1039" t="s">
        <v>449</v>
      </c>
      <c r="AB111" s="1040"/>
      <c r="AC111" s="1040"/>
      <c r="AD111" s="1040"/>
      <c r="AE111" s="1041"/>
      <c r="AF111" s="1042" t="s">
        <v>449</v>
      </c>
      <c r="AG111" s="1040"/>
      <c r="AH111" s="1040"/>
      <c r="AI111" s="1040"/>
      <c r="AJ111" s="1041"/>
      <c r="AK111" s="1042" t="s">
        <v>449</v>
      </c>
      <c r="AL111" s="1040"/>
      <c r="AM111" s="1040"/>
      <c r="AN111" s="1040"/>
      <c r="AO111" s="1041"/>
      <c r="AP111" s="1043" t="s">
        <v>449</v>
      </c>
      <c r="AQ111" s="1044"/>
      <c r="AR111" s="1044"/>
      <c r="AS111" s="1044"/>
      <c r="AT111" s="1045"/>
      <c r="AU111" s="1006"/>
      <c r="AV111" s="1007"/>
      <c r="AW111" s="1007"/>
      <c r="AX111" s="1007"/>
      <c r="AY111" s="1007"/>
      <c r="AZ111" s="1055" t="s">
        <v>451</v>
      </c>
      <c r="BA111" s="1056"/>
      <c r="BB111" s="1056"/>
      <c r="BC111" s="1056"/>
      <c r="BD111" s="1056"/>
      <c r="BE111" s="1056"/>
      <c r="BF111" s="1056"/>
      <c r="BG111" s="1056"/>
      <c r="BH111" s="1056"/>
      <c r="BI111" s="1056"/>
      <c r="BJ111" s="1056"/>
      <c r="BK111" s="1056"/>
      <c r="BL111" s="1056"/>
      <c r="BM111" s="1056"/>
      <c r="BN111" s="1056"/>
      <c r="BO111" s="1056"/>
      <c r="BP111" s="1057"/>
      <c r="BQ111" s="1025">
        <v>992437</v>
      </c>
      <c r="BR111" s="1026"/>
      <c r="BS111" s="1026"/>
      <c r="BT111" s="1026"/>
      <c r="BU111" s="1026"/>
      <c r="BV111" s="1026">
        <v>976236</v>
      </c>
      <c r="BW111" s="1026"/>
      <c r="BX111" s="1026"/>
      <c r="BY111" s="1026"/>
      <c r="BZ111" s="1026"/>
      <c r="CA111" s="1026">
        <v>904877</v>
      </c>
      <c r="CB111" s="1026"/>
      <c r="CC111" s="1026"/>
      <c r="CD111" s="1026"/>
      <c r="CE111" s="1026"/>
      <c r="CF111" s="1020">
        <v>1.6</v>
      </c>
      <c r="CG111" s="1021"/>
      <c r="CH111" s="1021"/>
      <c r="CI111" s="1021"/>
      <c r="CJ111" s="1021"/>
      <c r="CK111" s="1051"/>
      <c r="CL111" s="1052"/>
      <c r="CM111" s="1022" t="s">
        <v>452</v>
      </c>
      <c r="CN111" s="1023"/>
      <c r="CO111" s="1023"/>
      <c r="CP111" s="1023"/>
      <c r="CQ111" s="1023"/>
      <c r="CR111" s="1023"/>
      <c r="CS111" s="1023"/>
      <c r="CT111" s="1023"/>
      <c r="CU111" s="1023"/>
      <c r="CV111" s="1023"/>
      <c r="CW111" s="1023"/>
      <c r="CX111" s="1023"/>
      <c r="CY111" s="1023"/>
      <c r="CZ111" s="1023"/>
      <c r="DA111" s="1023"/>
      <c r="DB111" s="1023"/>
      <c r="DC111" s="1023"/>
      <c r="DD111" s="1023"/>
      <c r="DE111" s="1023"/>
      <c r="DF111" s="1024"/>
      <c r="DG111" s="1025" t="s">
        <v>399</v>
      </c>
      <c r="DH111" s="1026"/>
      <c r="DI111" s="1026"/>
      <c r="DJ111" s="1026"/>
      <c r="DK111" s="1026"/>
      <c r="DL111" s="1026" t="s">
        <v>449</v>
      </c>
      <c r="DM111" s="1026"/>
      <c r="DN111" s="1026"/>
      <c r="DO111" s="1026"/>
      <c r="DP111" s="1026"/>
      <c r="DQ111" s="1026" t="s">
        <v>183</v>
      </c>
      <c r="DR111" s="1026"/>
      <c r="DS111" s="1026"/>
      <c r="DT111" s="1026"/>
      <c r="DU111" s="1026"/>
      <c r="DV111" s="1027" t="s">
        <v>399</v>
      </c>
      <c r="DW111" s="1027"/>
      <c r="DX111" s="1027"/>
      <c r="DY111" s="1027"/>
      <c r="DZ111" s="1028"/>
    </row>
    <row r="112" spans="1:131" s="248" customFormat="1" ht="26.25" customHeight="1" x14ac:dyDescent="0.15">
      <c r="A112" s="1058" t="s">
        <v>453</v>
      </c>
      <c r="B112" s="1059"/>
      <c r="C112" s="1056" t="s">
        <v>454</v>
      </c>
      <c r="D112" s="1056"/>
      <c r="E112" s="1056"/>
      <c r="F112" s="1056"/>
      <c r="G112" s="1056"/>
      <c r="H112" s="1056"/>
      <c r="I112" s="1056"/>
      <c r="J112" s="1056"/>
      <c r="K112" s="1056"/>
      <c r="L112" s="1056"/>
      <c r="M112" s="1056"/>
      <c r="N112" s="1056"/>
      <c r="O112" s="1056"/>
      <c r="P112" s="1056"/>
      <c r="Q112" s="1056"/>
      <c r="R112" s="1056"/>
      <c r="S112" s="1056"/>
      <c r="T112" s="1056"/>
      <c r="U112" s="1056"/>
      <c r="V112" s="1056"/>
      <c r="W112" s="1056"/>
      <c r="X112" s="1056"/>
      <c r="Y112" s="1056"/>
      <c r="Z112" s="1057"/>
      <c r="AA112" s="1064" t="s">
        <v>399</v>
      </c>
      <c r="AB112" s="1065"/>
      <c r="AC112" s="1065"/>
      <c r="AD112" s="1065"/>
      <c r="AE112" s="1066"/>
      <c r="AF112" s="1067" t="s">
        <v>183</v>
      </c>
      <c r="AG112" s="1065"/>
      <c r="AH112" s="1065"/>
      <c r="AI112" s="1065"/>
      <c r="AJ112" s="1066"/>
      <c r="AK112" s="1067" t="s">
        <v>399</v>
      </c>
      <c r="AL112" s="1065"/>
      <c r="AM112" s="1065"/>
      <c r="AN112" s="1065"/>
      <c r="AO112" s="1066"/>
      <c r="AP112" s="1068" t="s">
        <v>393</v>
      </c>
      <c r="AQ112" s="1069"/>
      <c r="AR112" s="1069"/>
      <c r="AS112" s="1069"/>
      <c r="AT112" s="1070"/>
      <c r="AU112" s="1006"/>
      <c r="AV112" s="1007"/>
      <c r="AW112" s="1007"/>
      <c r="AX112" s="1007"/>
      <c r="AY112" s="1007"/>
      <c r="AZ112" s="1055" t="s">
        <v>455</v>
      </c>
      <c r="BA112" s="1056"/>
      <c r="BB112" s="1056"/>
      <c r="BC112" s="1056"/>
      <c r="BD112" s="1056"/>
      <c r="BE112" s="1056"/>
      <c r="BF112" s="1056"/>
      <c r="BG112" s="1056"/>
      <c r="BH112" s="1056"/>
      <c r="BI112" s="1056"/>
      <c r="BJ112" s="1056"/>
      <c r="BK112" s="1056"/>
      <c r="BL112" s="1056"/>
      <c r="BM112" s="1056"/>
      <c r="BN112" s="1056"/>
      <c r="BO112" s="1056"/>
      <c r="BP112" s="1057"/>
      <c r="BQ112" s="1025">
        <v>62329731</v>
      </c>
      <c r="BR112" s="1026"/>
      <c r="BS112" s="1026"/>
      <c r="BT112" s="1026"/>
      <c r="BU112" s="1026"/>
      <c r="BV112" s="1026">
        <v>63581589</v>
      </c>
      <c r="BW112" s="1026"/>
      <c r="BX112" s="1026"/>
      <c r="BY112" s="1026"/>
      <c r="BZ112" s="1026"/>
      <c r="CA112" s="1026">
        <v>63541331</v>
      </c>
      <c r="CB112" s="1026"/>
      <c r="CC112" s="1026"/>
      <c r="CD112" s="1026"/>
      <c r="CE112" s="1026"/>
      <c r="CF112" s="1020">
        <v>110.4</v>
      </c>
      <c r="CG112" s="1021"/>
      <c r="CH112" s="1021"/>
      <c r="CI112" s="1021"/>
      <c r="CJ112" s="1021"/>
      <c r="CK112" s="1051"/>
      <c r="CL112" s="1052"/>
      <c r="CM112" s="1022" t="s">
        <v>456</v>
      </c>
      <c r="CN112" s="1023"/>
      <c r="CO112" s="1023"/>
      <c r="CP112" s="1023"/>
      <c r="CQ112" s="1023"/>
      <c r="CR112" s="1023"/>
      <c r="CS112" s="1023"/>
      <c r="CT112" s="1023"/>
      <c r="CU112" s="1023"/>
      <c r="CV112" s="1023"/>
      <c r="CW112" s="1023"/>
      <c r="CX112" s="1023"/>
      <c r="CY112" s="1023"/>
      <c r="CZ112" s="1023"/>
      <c r="DA112" s="1023"/>
      <c r="DB112" s="1023"/>
      <c r="DC112" s="1023"/>
      <c r="DD112" s="1023"/>
      <c r="DE112" s="1023"/>
      <c r="DF112" s="1024"/>
      <c r="DG112" s="1025" t="s">
        <v>183</v>
      </c>
      <c r="DH112" s="1026"/>
      <c r="DI112" s="1026"/>
      <c r="DJ112" s="1026"/>
      <c r="DK112" s="1026"/>
      <c r="DL112" s="1026" t="s">
        <v>457</v>
      </c>
      <c r="DM112" s="1026"/>
      <c r="DN112" s="1026"/>
      <c r="DO112" s="1026"/>
      <c r="DP112" s="1026"/>
      <c r="DQ112" s="1026" t="s">
        <v>449</v>
      </c>
      <c r="DR112" s="1026"/>
      <c r="DS112" s="1026"/>
      <c r="DT112" s="1026"/>
      <c r="DU112" s="1026"/>
      <c r="DV112" s="1027" t="s">
        <v>399</v>
      </c>
      <c r="DW112" s="1027"/>
      <c r="DX112" s="1027"/>
      <c r="DY112" s="1027"/>
      <c r="DZ112" s="1028"/>
    </row>
    <row r="113" spans="1:130" s="248" customFormat="1" ht="26.25" customHeight="1" x14ac:dyDescent="0.15">
      <c r="A113" s="1060"/>
      <c r="B113" s="1061"/>
      <c r="C113" s="1056" t="s">
        <v>458</v>
      </c>
      <c r="D113" s="1056"/>
      <c r="E113" s="1056"/>
      <c r="F113" s="1056"/>
      <c r="G113" s="1056"/>
      <c r="H113" s="1056"/>
      <c r="I113" s="1056"/>
      <c r="J113" s="1056"/>
      <c r="K113" s="1056"/>
      <c r="L113" s="1056"/>
      <c r="M113" s="1056"/>
      <c r="N113" s="1056"/>
      <c r="O113" s="1056"/>
      <c r="P113" s="1056"/>
      <c r="Q113" s="1056"/>
      <c r="R113" s="1056"/>
      <c r="S113" s="1056"/>
      <c r="T113" s="1056"/>
      <c r="U113" s="1056"/>
      <c r="V113" s="1056"/>
      <c r="W113" s="1056"/>
      <c r="X113" s="1056"/>
      <c r="Y113" s="1056"/>
      <c r="Z113" s="1057"/>
      <c r="AA113" s="1039">
        <v>5163784</v>
      </c>
      <c r="AB113" s="1040"/>
      <c r="AC113" s="1040"/>
      <c r="AD113" s="1040"/>
      <c r="AE113" s="1041"/>
      <c r="AF113" s="1042">
        <v>4699185</v>
      </c>
      <c r="AG113" s="1040"/>
      <c r="AH113" s="1040"/>
      <c r="AI113" s="1040"/>
      <c r="AJ113" s="1041"/>
      <c r="AK113" s="1042">
        <v>4532020</v>
      </c>
      <c r="AL113" s="1040"/>
      <c r="AM113" s="1040"/>
      <c r="AN113" s="1040"/>
      <c r="AO113" s="1041"/>
      <c r="AP113" s="1043">
        <v>7.9</v>
      </c>
      <c r="AQ113" s="1044"/>
      <c r="AR113" s="1044"/>
      <c r="AS113" s="1044"/>
      <c r="AT113" s="1045"/>
      <c r="AU113" s="1006"/>
      <c r="AV113" s="1007"/>
      <c r="AW113" s="1007"/>
      <c r="AX113" s="1007"/>
      <c r="AY113" s="1007"/>
      <c r="AZ113" s="1055" t="s">
        <v>459</v>
      </c>
      <c r="BA113" s="1056"/>
      <c r="BB113" s="1056"/>
      <c r="BC113" s="1056"/>
      <c r="BD113" s="1056"/>
      <c r="BE113" s="1056"/>
      <c r="BF113" s="1056"/>
      <c r="BG113" s="1056"/>
      <c r="BH113" s="1056"/>
      <c r="BI113" s="1056"/>
      <c r="BJ113" s="1056"/>
      <c r="BK113" s="1056"/>
      <c r="BL113" s="1056"/>
      <c r="BM113" s="1056"/>
      <c r="BN113" s="1056"/>
      <c r="BO113" s="1056"/>
      <c r="BP113" s="1057"/>
      <c r="BQ113" s="1025">
        <v>80302</v>
      </c>
      <c r="BR113" s="1026"/>
      <c r="BS113" s="1026"/>
      <c r="BT113" s="1026"/>
      <c r="BU113" s="1026"/>
      <c r="BV113" s="1026">
        <v>65726</v>
      </c>
      <c r="BW113" s="1026"/>
      <c r="BX113" s="1026"/>
      <c r="BY113" s="1026"/>
      <c r="BZ113" s="1026"/>
      <c r="CA113" s="1026">
        <v>51106</v>
      </c>
      <c r="CB113" s="1026"/>
      <c r="CC113" s="1026"/>
      <c r="CD113" s="1026"/>
      <c r="CE113" s="1026"/>
      <c r="CF113" s="1020">
        <v>0.1</v>
      </c>
      <c r="CG113" s="1021"/>
      <c r="CH113" s="1021"/>
      <c r="CI113" s="1021"/>
      <c r="CJ113" s="1021"/>
      <c r="CK113" s="1051"/>
      <c r="CL113" s="1052"/>
      <c r="CM113" s="1022" t="s">
        <v>460</v>
      </c>
      <c r="CN113" s="1023"/>
      <c r="CO113" s="1023"/>
      <c r="CP113" s="1023"/>
      <c r="CQ113" s="1023"/>
      <c r="CR113" s="1023"/>
      <c r="CS113" s="1023"/>
      <c r="CT113" s="1023"/>
      <c r="CU113" s="1023"/>
      <c r="CV113" s="1023"/>
      <c r="CW113" s="1023"/>
      <c r="CX113" s="1023"/>
      <c r="CY113" s="1023"/>
      <c r="CZ113" s="1023"/>
      <c r="DA113" s="1023"/>
      <c r="DB113" s="1023"/>
      <c r="DC113" s="1023"/>
      <c r="DD113" s="1023"/>
      <c r="DE113" s="1023"/>
      <c r="DF113" s="1024"/>
      <c r="DG113" s="1064" t="s">
        <v>183</v>
      </c>
      <c r="DH113" s="1065"/>
      <c r="DI113" s="1065"/>
      <c r="DJ113" s="1065"/>
      <c r="DK113" s="1066"/>
      <c r="DL113" s="1067" t="s">
        <v>399</v>
      </c>
      <c r="DM113" s="1065"/>
      <c r="DN113" s="1065"/>
      <c r="DO113" s="1065"/>
      <c r="DP113" s="1066"/>
      <c r="DQ113" s="1067" t="s">
        <v>183</v>
      </c>
      <c r="DR113" s="1065"/>
      <c r="DS113" s="1065"/>
      <c r="DT113" s="1065"/>
      <c r="DU113" s="1066"/>
      <c r="DV113" s="1068" t="s">
        <v>183</v>
      </c>
      <c r="DW113" s="1069"/>
      <c r="DX113" s="1069"/>
      <c r="DY113" s="1069"/>
      <c r="DZ113" s="1070"/>
    </row>
    <row r="114" spans="1:130" s="248" customFormat="1" ht="26.25" customHeight="1" x14ac:dyDescent="0.15">
      <c r="A114" s="1060"/>
      <c r="B114" s="1061"/>
      <c r="C114" s="1056" t="s">
        <v>461</v>
      </c>
      <c r="D114" s="1056"/>
      <c r="E114" s="1056"/>
      <c r="F114" s="1056"/>
      <c r="G114" s="1056"/>
      <c r="H114" s="1056"/>
      <c r="I114" s="1056"/>
      <c r="J114" s="1056"/>
      <c r="K114" s="1056"/>
      <c r="L114" s="1056"/>
      <c r="M114" s="1056"/>
      <c r="N114" s="1056"/>
      <c r="O114" s="1056"/>
      <c r="P114" s="1056"/>
      <c r="Q114" s="1056"/>
      <c r="R114" s="1056"/>
      <c r="S114" s="1056"/>
      <c r="T114" s="1056"/>
      <c r="U114" s="1056"/>
      <c r="V114" s="1056"/>
      <c r="W114" s="1056"/>
      <c r="X114" s="1056"/>
      <c r="Y114" s="1056"/>
      <c r="Z114" s="1057"/>
      <c r="AA114" s="1064">
        <v>10301</v>
      </c>
      <c r="AB114" s="1065"/>
      <c r="AC114" s="1065"/>
      <c r="AD114" s="1065"/>
      <c r="AE114" s="1066"/>
      <c r="AF114" s="1067">
        <v>10301</v>
      </c>
      <c r="AG114" s="1065"/>
      <c r="AH114" s="1065"/>
      <c r="AI114" s="1065"/>
      <c r="AJ114" s="1066"/>
      <c r="AK114" s="1067">
        <v>10301</v>
      </c>
      <c r="AL114" s="1065"/>
      <c r="AM114" s="1065"/>
      <c r="AN114" s="1065"/>
      <c r="AO114" s="1066"/>
      <c r="AP114" s="1068">
        <v>0</v>
      </c>
      <c r="AQ114" s="1069"/>
      <c r="AR114" s="1069"/>
      <c r="AS114" s="1069"/>
      <c r="AT114" s="1070"/>
      <c r="AU114" s="1006"/>
      <c r="AV114" s="1007"/>
      <c r="AW114" s="1007"/>
      <c r="AX114" s="1007"/>
      <c r="AY114" s="1007"/>
      <c r="AZ114" s="1055" t="s">
        <v>462</v>
      </c>
      <c r="BA114" s="1056"/>
      <c r="BB114" s="1056"/>
      <c r="BC114" s="1056"/>
      <c r="BD114" s="1056"/>
      <c r="BE114" s="1056"/>
      <c r="BF114" s="1056"/>
      <c r="BG114" s="1056"/>
      <c r="BH114" s="1056"/>
      <c r="BI114" s="1056"/>
      <c r="BJ114" s="1056"/>
      <c r="BK114" s="1056"/>
      <c r="BL114" s="1056"/>
      <c r="BM114" s="1056"/>
      <c r="BN114" s="1056"/>
      <c r="BO114" s="1056"/>
      <c r="BP114" s="1057"/>
      <c r="BQ114" s="1025">
        <v>20427682</v>
      </c>
      <c r="BR114" s="1026"/>
      <c r="BS114" s="1026"/>
      <c r="BT114" s="1026"/>
      <c r="BU114" s="1026"/>
      <c r="BV114" s="1026">
        <v>19859224</v>
      </c>
      <c r="BW114" s="1026"/>
      <c r="BX114" s="1026"/>
      <c r="BY114" s="1026"/>
      <c r="BZ114" s="1026"/>
      <c r="CA114" s="1026">
        <v>19211108</v>
      </c>
      <c r="CB114" s="1026"/>
      <c r="CC114" s="1026"/>
      <c r="CD114" s="1026"/>
      <c r="CE114" s="1026"/>
      <c r="CF114" s="1020">
        <v>33.4</v>
      </c>
      <c r="CG114" s="1021"/>
      <c r="CH114" s="1021"/>
      <c r="CI114" s="1021"/>
      <c r="CJ114" s="1021"/>
      <c r="CK114" s="1051"/>
      <c r="CL114" s="1052"/>
      <c r="CM114" s="1022" t="s">
        <v>463</v>
      </c>
      <c r="CN114" s="1023"/>
      <c r="CO114" s="1023"/>
      <c r="CP114" s="1023"/>
      <c r="CQ114" s="1023"/>
      <c r="CR114" s="1023"/>
      <c r="CS114" s="1023"/>
      <c r="CT114" s="1023"/>
      <c r="CU114" s="1023"/>
      <c r="CV114" s="1023"/>
      <c r="CW114" s="1023"/>
      <c r="CX114" s="1023"/>
      <c r="CY114" s="1023"/>
      <c r="CZ114" s="1023"/>
      <c r="DA114" s="1023"/>
      <c r="DB114" s="1023"/>
      <c r="DC114" s="1023"/>
      <c r="DD114" s="1023"/>
      <c r="DE114" s="1023"/>
      <c r="DF114" s="1024"/>
      <c r="DG114" s="1064" t="s">
        <v>399</v>
      </c>
      <c r="DH114" s="1065"/>
      <c r="DI114" s="1065"/>
      <c r="DJ114" s="1065"/>
      <c r="DK114" s="1066"/>
      <c r="DL114" s="1067" t="s">
        <v>183</v>
      </c>
      <c r="DM114" s="1065"/>
      <c r="DN114" s="1065"/>
      <c r="DO114" s="1065"/>
      <c r="DP114" s="1066"/>
      <c r="DQ114" s="1067" t="s">
        <v>449</v>
      </c>
      <c r="DR114" s="1065"/>
      <c r="DS114" s="1065"/>
      <c r="DT114" s="1065"/>
      <c r="DU114" s="1066"/>
      <c r="DV114" s="1068" t="s">
        <v>183</v>
      </c>
      <c r="DW114" s="1069"/>
      <c r="DX114" s="1069"/>
      <c r="DY114" s="1069"/>
      <c r="DZ114" s="1070"/>
    </row>
    <row r="115" spans="1:130" s="248" customFormat="1" ht="26.25" customHeight="1" x14ac:dyDescent="0.15">
      <c r="A115" s="1060"/>
      <c r="B115" s="1061"/>
      <c r="C115" s="1056" t="s">
        <v>464</v>
      </c>
      <c r="D115" s="1056"/>
      <c r="E115" s="1056"/>
      <c r="F115" s="1056"/>
      <c r="G115" s="1056"/>
      <c r="H115" s="1056"/>
      <c r="I115" s="1056"/>
      <c r="J115" s="1056"/>
      <c r="K115" s="1056"/>
      <c r="L115" s="1056"/>
      <c r="M115" s="1056"/>
      <c r="N115" s="1056"/>
      <c r="O115" s="1056"/>
      <c r="P115" s="1056"/>
      <c r="Q115" s="1056"/>
      <c r="R115" s="1056"/>
      <c r="S115" s="1056"/>
      <c r="T115" s="1056"/>
      <c r="U115" s="1056"/>
      <c r="V115" s="1056"/>
      <c r="W115" s="1056"/>
      <c r="X115" s="1056"/>
      <c r="Y115" s="1056"/>
      <c r="Z115" s="1057"/>
      <c r="AA115" s="1039">
        <v>70112</v>
      </c>
      <c r="AB115" s="1040"/>
      <c r="AC115" s="1040"/>
      <c r="AD115" s="1040"/>
      <c r="AE115" s="1041"/>
      <c r="AF115" s="1042">
        <v>56111</v>
      </c>
      <c r="AG115" s="1040"/>
      <c r="AH115" s="1040"/>
      <c r="AI115" s="1040"/>
      <c r="AJ115" s="1041"/>
      <c r="AK115" s="1042">
        <v>45132</v>
      </c>
      <c r="AL115" s="1040"/>
      <c r="AM115" s="1040"/>
      <c r="AN115" s="1040"/>
      <c r="AO115" s="1041"/>
      <c r="AP115" s="1043">
        <v>0.1</v>
      </c>
      <c r="AQ115" s="1044"/>
      <c r="AR115" s="1044"/>
      <c r="AS115" s="1044"/>
      <c r="AT115" s="1045"/>
      <c r="AU115" s="1006"/>
      <c r="AV115" s="1007"/>
      <c r="AW115" s="1007"/>
      <c r="AX115" s="1007"/>
      <c r="AY115" s="1007"/>
      <c r="AZ115" s="1055" t="s">
        <v>465</v>
      </c>
      <c r="BA115" s="1056"/>
      <c r="BB115" s="1056"/>
      <c r="BC115" s="1056"/>
      <c r="BD115" s="1056"/>
      <c r="BE115" s="1056"/>
      <c r="BF115" s="1056"/>
      <c r="BG115" s="1056"/>
      <c r="BH115" s="1056"/>
      <c r="BI115" s="1056"/>
      <c r="BJ115" s="1056"/>
      <c r="BK115" s="1056"/>
      <c r="BL115" s="1056"/>
      <c r="BM115" s="1056"/>
      <c r="BN115" s="1056"/>
      <c r="BO115" s="1056"/>
      <c r="BP115" s="1057"/>
      <c r="BQ115" s="1025">
        <v>189240</v>
      </c>
      <c r="BR115" s="1026"/>
      <c r="BS115" s="1026"/>
      <c r="BT115" s="1026"/>
      <c r="BU115" s="1026"/>
      <c r="BV115" s="1026" t="s">
        <v>399</v>
      </c>
      <c r="BW115" s="1026"/>
      <c r="BX115" s="1026"/>
      <c r="BY115" s="1026"/>
      <c r="BZ115" s="1026"/>
      <c r="CA115" s="1026" t="s">
        <v>183</v>
      </c>
      <c r="CB115" s="1026"/>
      <c r="CC115" s="1026"/>
      <c r="CD115" s="1026"/>
      <c r="CE115" s="1026"/>
      <c r="CF115" s="1020" t="s">
        <v>183</v>
      </c>
      <c r="CG115" s="1021"/>
      <c r="CH115" s="1021"/>
      <c r="CI115" s="1021"/>
      <c r="CJ115" s="1021"/>
      <c r="CK115" s="1051"/>
      <c r="CL115" s="1052"/>
      <c r="CM115" s="1055" t="s">
        <v>466</v>
      </c>
      <c r="CN115" s="1076"/>
      <c r="CO115" s="1076"/>
      <c r="CP115" s="1076"/>
      <c r="CQ115" s="1076"/>
      <c r="CR115" s="1076"/>
      <c r="CS115" s="1076"/>
      <c r="CT115" s="1076"/>
      <c r="CU115" s="1076"/>
      <c r="CV115" s="1076"/>
      <c r="CW115" s="1076"/>
      <c r="CX115" s="1076"/>
      <c r="CY115" s="1076"/>
      <c r="CZ115" s="1076"/>
      <c r="DA115" s="1076"/>
      <c r="DB115" s="1076"/>
      <c r="DC115" s="1076"/>
      <c r="DD115" s="1076"/>
      <c r="DE115" s="1076"/>
      <c r="DF115" s="1057"/>
      <c r="DG115" s="1064">
        <v>810083</v>
      </c>
      <c r="DH115" s="1065"/>
      <c r="DI115" s="1065"/>
      <c r="DJ115" s="1065"/>
      <c r="DK115" s="1066"/>
      <c r="DL115" s="1067">
        <v>847105</v>
      </c>
      <c r="DM115" s="1065"/>
      <c r="DN115" s="1065"/>
      <c r="DO115" s="1065"/>
      <c r="DP115" s="1066"/>
      <c r="DQ115" s="1067">
        <v>819228</v>
      </c>
      <c r="DR115" s="1065"/>
      <c r="DS115" s="1065"/>
      <c r="DT115" s="1065"/>
      <c r="DU115" s="1066"/>
      <c r="DV115" s="1068">
        <v>1.4</v>
      </c>
      <c r="DW115" s="1069"/>
      <c r="DX115" s="1069"/>
      <c r="DY115" s="1069"/>
      <c r="DZ115" s="1070"/>
    </row>
    <row r="116" spans="1:130" s="248" customFormat="1" ht="26.25" customHeight="1" x14ac:dyDescent="0.15">
      <c r="A116" s="1062"/>
      <c r="B116" s="1063"/>
      <c r="C116" s="1071" t="s">
        <v>467</v>
      </c>
      <c r="D116" s="1071"/>
      <c r="E116" s="1071"/>
      <c r="F116" s="1071"/>
      <c r="G116" s="1071"/>
      <c r="H116" s="1071"/>
      <c r="I116" s="1071"/>
      <c r="J116" s="1071"/>
      <c r="K116" s="1071"/>
      <c r="L116" s="1071"/>
      <c r="M116" s="1071"/>
      <c r="N116" s="1071"/>
      <c r="O116" s="1071"/>
      <c r="P116" s="1071"/>
      <c r="Q116" s="1071"/>
      <c r="R116" s="1071"/>
      <c r="S116" s="1071"/>
      <c r="T116" s="1071"/>
      <c r="U116" s="1071"/>
      <c r="V116" s="1071"/>
      <c r="W116" s="1071"/>
      <c r="X116" s="1071"/>
      <c r="Y116" s="1071"/>
      <c r="Z116" s="1072"/>
      <c r="AA116" s="1064" t="s">
        <v>183</v>
      </c>
      <c r="AB116" s="1065"/>
      <c r="AC116" s="1065"/>
      <c r="AD116" s="1065"/>
      <c r="AE116" s="1066"/>
      <c r="AF116" s="1067" t="s">
        <v>399</v>
      </c>
      <c r="AG116" s="1065"/>
      <c r="AH116" s="1065"/>
      <c r="AI116" s="1065"/>
      <c r="AJ116" s="1066"/>
      <c r="AK116" s="1067" t="s">
        <v>183</v>
      </c>
      <c r="AL116" s="1065"/>
      <c r="AM116" s="1065"/>
      <c r="AN116" s="1065"/>
      <c r="AO116" s="1066"/>
      <c r="AP116" s="1068" t="s">
        <v>449</v>
      </c>
      <c r="AQ116" s="1069"/>
      <c r="AR116" s="1069"/>
      <c r="AS116" s="1069"/>
      <c r="AT116" s="1070"/>
      <c r="AU116" s="1006"/>
      <c r="AV116" s="1007"/>
      <c r="AW116" s="1007"/>
      <c r="AX116" s="1007"/>
      <c r="AY116" s="1007"/>
      <c r="AZ116" s="1073" t="s">
        <v>468</v>
      </c>
      <c r="BA116" s="1074"/>
      <c r="BB116" s="1074"/>
      <c r="BC116" s="1074"/>
      <c r="BD116" s="1074"/>
      <c r="BE116" s="1074"/>
      <c r="BF116" s="1074"/>
      <c r="BG116" s="1074"/>
      <c r="BH116" s="1074"/>
      <c r="BI116" s="1074"/>
      <c r="BJ116" s="1074"/>
      <c r="BK116" s="1074"/>
      <c r="BL116" s="1074"/>
      <c r="BM116" s="1074"/>
      <c r="BN116" s="1074"/>
      <c r="BO116" s="1074"/>
      <c r="BP116" s="1075"/>
      <c r="BQ116" s="1025" t="s">
        <v>449</v>
      </c>
      <c r="BR116" s="1026"/>
      <c r="BS116" s="1026"/>
      <c r="BT116" s="1026"/>
      <c r="BU116" s="1026"/>
      <c r="BV116" s="1026" t="s">
        <v>183</v>
      </c>
      <c r="BW116" s="1026"/>
      <c r="BX116" s="1026"/>
      <c r="BY116" s="1026"/>
      <c r="BZ116" s="1026"/>
      <c r="CA116" s="1026" t="s">
        <v>183</v>
      </c>
      <c r="CB116" s="1026"/>
      <c r="CC116" s="1026"/>
      <c r="CD116" s="1026"/>
      <c r="CE116" s="1026"/>
      <c r="CF116" s="1020" t="s">
        <v>399</v>
      </c>
      <c r="CG116" s="1021"/>
      <c r="CH116" s="1021"/>
      <c r="CI116" s="1021"/>
      <c r="CJ116" s="1021"/>
      <c r="CK116" s="1051"/>
      <c r="CL116" s="1052"/>
      <c r="CM116" s="1022" t="s">
        <v>469</v>
      </c>
      <c r="CN116" s="1023"/>
      <c r="CO116" s="1023"/>
      <c r="CP116" s="1023"/>
      <c r="CQ116" s="1023"/>
      <c r="CR116" s="1023"/>
      <c r="CS116" s="1023"/>
      <c r="CT116" s="1023"/>
      <c r="CU116" s="1023"/>
      <c r="CV116" s="1023"/>
      <c r="CW116" s="1023"/>
      <c r="CX116" s="1023"/>
      <c r="CY116" s="1023"/>
      <c r="CZ116" s="1023"/>
      <c r="DA116" s="1023"/>
      <c r="DB116" s="1023"/>
      <c r="DC116" s="1023"/>
      <c r="DD116" s="1023"/>
      <c r="DE116" s="1023"/>
      <c r="DF116" s="1024"/>
      <c r="DG116" s="1064" t="s">
        <v>183</v>
      </c>
      <c r="DH116" s="1065"/>
      <c r="DI116" s="1065"/>
      <c r="DJ116" s="1065"/>
      <c r="DK116" s="1066"/>
      <c r="DL116" s="1067" t="s">
        <v>183</v>
      </c>
      <c r="DM116" s="1065"/>
      <c r="DN116" s="1065"/>
      <c r="DO116" s="1065"/>
      <c r="DP116" s="1066"/>
      <c r="DQ116" s="1067" t="s">
        <v>183</v>
      </c>
      <c r="DR116" s="1065"/>
      <c r="DS116" s="1065"/>
      <c r="DT116" s="1065"/>
      <c r="DU116" s="1066"/>
      <c r="DV116" s="1068" t="s">
        <v>457</v>
      </c>
      <c r="DW116" s="1069"/>
      <c r="DX116" s="1069"/>
      <c r="DY116" s="1069"/>
      <c r="DZ116" s="1070"/>
    </row>
    <row r="117" spans="1:130" s="248" customFormat="1" ht="26.25" customHeight="1" x14ac:dyDescent="0.15">
      <c r="A117" s="1010" t="s">
        <v>188</v>
      </c>
      <c r="B117" s="991"/>
      <c r="C117" s="991"/>
      <c r="D117" s="991"/>
      <c r="E117" s="991"/>
      <c r="F117" s="991"/>
      <c r="G117" s="991"/>
      <c r="H117" s="991"/>
      <c r="I117" s="991"/>
      <c r="J117" s="991"/>
      <c r="K117" s="991"/>
      <c r="L117" s="991"/>
      <c r="M117" s="991"/>
      <c r="N117" s="991"/>
      <c r="O117" s="991"/>
      <c r="P117" s="991"/>
      <c r="Q117" s="991"/>
      <c r="R117" s="991"/>
      <c r="S117" s="991"/>
      <c r="T117" s="991"/>
      <c r="U117" s="991"/>
      <c r="V117" s="991"/>
      <c r="W117" s="991"/>
      <c r="X117" s="991"/>
      <c r="Y117" s="1081" t="s">
        <v>470</v>
      </c>
      <c r="Z117" s="992"/>
      <c r="AA117" s="1082">
        <v>16310256</v>
      </c>
      <c r="AB117" s="1083"/>
      <c r="AC117" s="1083"/>
      <c r="AD117" s="1083"/>
      <c r="AE117" s="1084"/>
      <c r="AF117" s="1085">
        <v>15621046</v>
      </c>
      <c r="AG117" s="1083"/>
      <c r="AH117" s="1083"/>
      <c r="AI117" s="1083"/>
      <c r="AJ117" s="1084"/>
      <c r="AK117" s="1085">
        <v>15441045</v>
      </c>
      <c r="AL117" s="1083"/>
      <c r="AM117" s="1083"/>
      <c r="AN117" s="1083"/>
      <c r="AO117" s="1084"/>
      <c r="AP117" s="1086"/>
      <c r="AQ117" s="1087"/>
      <c r="AR117" s="1087"/>
      <c r="AS117" s="1087"/>
      <c r="AT117" s="1088"/>
      <c r="AU117" s="1006"/>
      <c r="AV117" s="1007"/>
      <c r="AW117" s="1007"/>
      <c r="AX117" s="1007"/>
      <c r="AY117" s="1007"/>
      <c r="AZ117" s="1073" t="s">
        <v>471</v>
      </c>
      <c r="BA117" s="1074"/>
      <c r="BB117" s="1074"/>
      <c r="BC117" s="1074"/>
      <c r="BD117" s="1074"/>
      <c r="BE117" s="1074"/>
      <c r="BF117" s="1074"/>
      <c r="BG117" s="1074"/>
      <c r="BH117" s="1074"/>
      <c r="BI117" s="1074"/>
      <c r="BJ117" s="1074"/>
      <c r="BK117" s="1074"/>
      <c r="BL117" s="1074"/>
      <c r="BM117" s="1074"/>
      <c r="BN117" s="1074"/>
      <c r="BO117" s="1074"/>
      <c r="BP117" s="1075"/>
      <c r="BQ117" s="1025" t="s">
        <v>183</v>
      </c>
      <c r="BR117" s="1026"/>
      <c r="BS117" s="1026"/>
      <c r="BT117" s="1026"/>
      <c r="BU117" s="1026"/>
      <c r="BV117" s="1026" t="s">
        <v>393</v>
      </c>
      <c r="BW117" s="1026"/>
      <c r="BX117" s="1026"/>
      <c r="BY117" s="1026"/>
      <c r="BZ117" s="1026"/>
      <c r="CA117" s="1026" t="s">
        <v>393</v>
      </c>
      <c r="CB117" s="1026"/>
      <c r="CC117" s="1026"/>
      <c r="CD117" s="1026"/>
      <c r="CE117" s="1026"/>
      <c r="CF117" s="1020" t="s">
        <v>393</v>
      </c>
      <c r="CG117" s="1021"/>
      <c r="CH117" s="1021"/>
      <c r="CI117" s="1021"/>
      <c r="CJ117" s="1021"/>
      <c r="CK117" s="1051"/>
      <c r="CL117" s="1052"/>
      <c r="CM117" s="1022" t="s">
        <v>472</v>
      </c>
      <c r="CN117" s="1023"/>
      <c r="CO117" s="1023"/>
      <c r="CP117" s="1023"/>
      <c r="CQ117" s="1023"/>
      <c r="CR117" s="1023"/>
      <c r="CS117" s="1023"/>
      <c r="CT117" s="1023"/>
      <c r="CU117" s="1023"/>
      <c r="CV117" s="1023"/>
      <c r="CW117" s="1023"/>
      <c r="CX117" s="1023"/>
      <c r="CY117" s="1023"/>
      <c r="CZ117" s="1023"/>
      <c r="DA117" s="1023"/>
      <c r="DB117" s="1023"/>
      <c r="DC117" s="1023"/>
      <c r="DD117" s="1023"/>
      <c r="DE117" s="1023"/>
      <c r="DF117" s="1024"/>
      <c r="DG117" s="1064" t="s">
        <v>393</v>
      </c>
      <c r="DH117" s="1065"/>
      <c r="DI117" s="1065"/>
      <c r="DJ117" s="1065"/>
      <c r="DK117" s="1066"/>
      <c r="DL117" s="1067" t="s">
        <v>393</v>
      </c>
      <c r="DM117" s="1065"/>
      <c r="DN117" s="1065"/>
      <c r="DO117" s="1065"/>
      <c r="DP117" s="1066"/>
      <c r="DQ117" s="1067" t="s">
        <v>393</v>
      </c>
      <c r="DR117" s="1065"/>
      <c r="DS117" s="1065"/>
      <c r="DT117" s="1065"/>
      <c r="DU117" s="1066"/>
      <c r="DV117" s="1068" t="s">
        <v>393</v>
      </c>
      <c r="DW117" s="1069"/>
      <c r="DX117" s="1069"/>
      <c r="DY117" s="1069"/>
      <c r="DZ117" s="1070"/>
    </row>
    <row r="118" spans="1:130" s="248" customFormat="1" ht="26.25" customHeight="1" x14ac:dyDescent="0.15">
      <c r="A118" s="1010" t="s">
        <v>444</v>
      </c>
      <c r="B118" s="991"/>
      <c r="C118" s="991"/>
      <c r="D118" s="991"/>
      <c r="E118" s="991"/>
      <c r="F118" s="991"/>
      <c r="G118" s="991"/>
      <c r="H118" s="991"/>
      <c r="I118" s="991"/>
      <c r="J118" s="991"/>
      <c r="K118" s="991"/>
      <c r="L118" s="991"/>
      <c r="M118" s="991"/>
      <c r="N118" s="991"/>
      <c r="O118" s="991"/>
      <c r="P118" s="991"/>
      <c r="Q118" s="991"/>
      <c r="R118" s="991"/>
      <c r="S118" s="991"/>
      <c r="T118" s="991"/>
      <c r="U118" s="991"/>
      <c r="V118" s="991"/>
      <c r="W118" s="991"/>
      <c r="X118" s="991"/>
      <c r="Y118" s="991"/>
      <c r="Z118" s="992"/>
      <c r="AA118" s="990" t="s">
        <v>441</v>
      </c>
      <c r="AB118" s="991"/>
      <c r="AC118" s="991"/>
      <c r="AD118" s="991"/>
      <c r="AE118" s="992"/>
      <c r="AF118" s="990" t="s">
        <v>442</v>
      </c>
      <c r="AG118" s="991"/>
      <c r="AH118" s="991"/>
      <c r="AI118" s="991"/>
      <c r="AJ118" s="992"/>
      <c r="AK118" s="990" t="s">
        <v>307</v>
      </c>
      <c r="AL118" s="991"/>
      <c r="AM118" s="991"/>
      <c r="AN118" s="991"/>
      <c r="AO118" s="992"/>
      <c r="AP118" s="1077" t="s">
        <v>443</v>
      </c>
      <c r="AQ118" s="1078"/>
      <c r="AR118" s="1078"/>
      <c r="AS118" s="1078"/>
      <c r="AT118" s="1079"/>
      <c r="AU118" s="1006"/>
      <c r="AV118" s="1007"/>
      <c r="AW118" s="1007"/>
      <c r="AX118" s="1007"/>
      <c r="AY118" s="1007"/>
      <c r="AZ118" s="1080" t="s">
        <v>473</v>
      </c>
      <c r="BA118" s="1071"/>
      <c r="BB118" s="1071"/>
      <c r="BC118" s="1071"/>
      <c r="BD118" s="1071"/>
      <c r="BE118" s="1071"/>
      <c r="BF118" s="1071"/>
      <c r="BG118" s="1071"/>
      <c r="BH118" s="1071"/>
      <c r="BI118" s="1071"/>
      <c r="BJ118" s="1071"/>
      <c r="BK118" s="1071"/>
      <c r="BL118" s="1071"/>
      <c r="BM118" s="1071"/>
      <c r="BN118" s="1071"/>
      <c r="BO118" s="1071"/>
      <c r="BP118" s="1072"/>
      <c r="BQ118" s="1103" t="s">
        <v>457</v>
      </c>
      <c r="BR118" s="1104"/>
      <c r="BS118" s="1104"/>
      <c r="BT118" s="1104"/>
      <c r="BU118" s="1104"/>
      <c r="BV118" s="1104" t="s">
        <v>457</v>
      </c>
      <c r="BW118" s="1104"/>
      <c r="BX118" s="1104"/>
      <c r="BY118" s="1104"/>
      <c r="BZ118" s="1104"/>
      <c r="CA118" s="1104" t="s">
        <v>457</v>
      </c>
      <c r="CB118" s="1104"/>
      <c r="CC118" s="1104"/>
      <c r="CD118" s="1104"/>
      <c r="CE118" s="1104"/>
      <c r="CF118" s="1020" t="s">
        <v>457</v>
      </c>
      <c r="CG118" s="1021"/>
      <c r="CH118" s="1021"/>
      <c r="CI118" s="1021"/>
      <c r="CJ118" s="1021"/>
      <c r="CK118" s="1051"/>
      <c r="CL118" s="1052"/>
      <c r="CM118" s="1022" t="s">
        <v>474</v>
      </c>
      <c r="CN118" s="1023"/>
      <c r="CO118" s="1023"/>
      <c r="CP118" s="1023"/>
      <c r="CQ118" s="1023"/>
      <c r="CR118" s="1023"/>
      <c r="CS118" s="1023"/>
      <c r="CT118" s="1023"/>
      <c r="CU118" s="1023"/>
      <c r="CV118" s="1023"/>
      <c r="CW118" s="1023"/>
      <c r="CX118" s="1023"/>
      <c r="CY118" s="1023"/>
      <c r="CZ118" s="1023"/>
      <c r="DA118" s="1023"/>
      <c r="DB118" s="1023"/>
      <c r="DC118" s="1023"/>
      <c r="DD118" s="1023"/>
      <c r="DE118" s="1023"/>
      <c r="DF118" s="1024"/>
      <c r="DG118" s="1064" t="s">
        <v>457</v>
      </c>
      <c r="DH118" s="1065"/>
      <c r="DI118" s="1065"/>
      <c r="DJ118" s="1065"/>
      <c r="DK118" s="1066"/>
      <c r="DL118" s="1067" t="s">
        <v>457</v>
      </c>
      <c r="DM118" s="1065"/>
      <c r="DN118" s="1065"/>
      <c r="DO118" s="1065"/>
      <c r="DP118" s="1066"/>
      <c r="DQ118" s="1067" t="s">
        <v>457</v>
      </c>
      <c r="DR118" s="1065"/>
      <c r="DS118" s="1065"/>
      <c r="DT118" s="1065"/>
      <c r="DU118" s="1066"/>
      <c r="DV118" s="1068" t="s">
        <v>457</v>
      </c>
      <c r="DW118" s="1069"/>
      <c r="DX118" s="1069"/>
      <c r="DY118" s="1069"/>
      <c r="DZ118" s="1070"/>
    </row>
    <row r="119" spans="1:130" s="248" customFormat="1" ht="26.25" customHeight="1" x14ac:dyDescent="0.15">
      <c r="A119" s="1164" t="s">
        <v>447</v>
      </c>
      <c r="B119" s="1050"/>
      <c r="C119" s="1029" t="s">
        <v>448</v>
      </c>
      <c r="D119" s="1030"/>
      <c r="E119" s="1030"/>
      <c r="F119" s="1030"/>
      <c r="G119" s="1030"/>
      <c r="H119" s="1030"/>
      <c r="I119" s="1030"/>
      <c r="J119" s="1030"/>
      <c r="K119" s="1030"/>
      <c r="L119" s="1030"/>
      <c r="M119" s="1030"/>
      <c r="N119" s="1030"/>
      <c r="O119" s="1030"/>
      <c r="P119" s="1030"/>
      <c r="Q119" s="1030"/>
      <c r="R119" s="1030"/>
      <c r="S119" s="1030"/>
      <c r="T119" s="1030"/>
      <c r="U119" s="1030"/>
      <c r="V119" s="1030"/>
      <c r="W119" s="1030"/>
      <c r="X119" s="1030"/>
      <c r="Y119" s="1030"/>
      <c r="Z119" s="1031"/>
      <c r="AA119" s="997" t="s">
        <v>457</v>
      </c>
      <c r="AB119" s="998"/>
      <c r="AC119" s="998"/>
      <c r="AD119" s="998"/>
      <c r="AE119" s="999"/>
      <c r="AF119" s="1000" t="s">
        <v>457</v>
      </c>
      <c r="AG119" s="998"/>
      <c r="AH119" s="998"/>
      <c r="AI119" s="998"/>
      <c r="AJ119" s="999"/>
      <c r="AK119" s="1000" t="s">
        <v>457</v>
      </c>
      <c r="AL119" s="998"/>
      <c r="AM119" s="998"/>
      <c r="AN119" s="998"/>
      <c r="AO119" s="999"/>
      <c r="AP119" s="1001" t="s">
        <v>457</v>
      </c>
      <c r="AQ119" s="1002"/>
      <c r="AR119" s="1002"/>
      <c r="AS119" s="1002"/>
      <c r="AT119" s="1003"/>
      <c r="AU119" s="1008"/>
      <c r="AV119" s="1009"/>
      <c r="AW119" s="1009"/>
      <c r="AX119" s="1009"/>
      <c r="AY119" s="1009"/>
      <c r="AZ119" s="279" t="s">
        <v>188</v>
      </c>
      <c r="BA119" s="279"/>
      <c r="BB119" s="279"/>
      <c r="BC119" s="279"/>
      <c r="BD119" s="279"/>
      <c r="BE119" s="279"/>
      <c r="BF119" s="279"/>
      <c r="BG119" s="279"/>
      <c r="BH119" s="279"/>
      <c r="BI119" s="279"/>
      <c r="BJ119" s="279"/>
      <c r="BK119" s="279"/>
      <c r="BL119" s="279"/>
      <c r="BM119" s="279"/>
      <c r="BN119" s="279"/>
      <c r="BO119" s="1081" t="s">
        <v>475</v>
      </c>
      <c r="BP119" s="1112"/>
      <c r="BQ119" s="1103">
        <v>193308510</v>
      </c>
      <c r="BR119" s="1104"/>
      <c r="BS119" s="1104"/>
      <c r="BT119" s="1104"/>
      <c r="BU119" s="1104"/>
      <c r="BV119" s="1104">
        <v>197194252</v>
      </c>
      <c r="BW119" s="1104"/>
      <c r="BX119" s="1104"/>
      <c r="BY119" s="1104"/>
      <c r="BZ119" s="1104"/>
      <c r="CA119" s="1104">
        <v>195046458</v>
      </c>
      <c r="CB119" s="1104"/>
      <c r="CC119" s="1104"/>
      <c r="CD119" s="1104"/>
      <c r="CE119" s="1104"/>
      <c r="CF119" s="1105"/>
      <c r="CG119" s="1106"/>
      <c r="CH119" s="1106"/>
      <c r="CI119" s="1106"/>
      <c r="CJ119" s="1107"/>
      <c r="CK119" s="1053"/>
      <c r="CL119" s="1054"/>
      <c r="CM119" s="1108" t="s">
        <v>476</v>
      </c>
      <c r="CN119" s="1109"/>
      <c r="CO119" s="1109"/>
      <c r="CP119" s="1109"/>
      <c r="CQ119" s="1109"/>
      <c r="CR119" s="1109"/>
      <c r="CS119" s="1109"/>
      <c r="CT119" s="1109"/>
      <c r="CU119" s="1109"/>
      <c r="CV119" s="1109"/>
      <c r="CW119" s="1109"/>
      <c r="CX119" s="1109"/>
      <c r="CY119" s="1109"/>
      <c r="CZ119" s="1109"/>
      <c r="DA119" s="1109"/>
      <c r="DB119" s="1109"/>
      <c r="DC119" s="1109"/>
      <c r="DD119" s="1109"/>
      <c r="DE119" s="1109"/>
      <c r="DF119" s="1110"/>
      <c r="DG119" s="1111">
        <v>182354</v>
      </c>
      <c r="DH119" s="1090"/>
      <c r="DI119" s="1090"/>
      <c r="DJ119" s="1090"/>
      <c r="DK119" s="1091"/>
      <c r="DL119" s="1089">
        <v>129131</v>
      </c>
      <c r="DM119" s="1090"/>
      <c r="DN119" s="1090"/>
      <c r="DO119" s="1090"/>
      <c r="DP119" s="1091"/>
      <c r="DQ119" s="1089">
        <v>85649</v>
      </c>
      <c r="DR119" s="1090"/>
      <c r="DS119" s="1090"/>
      <c r="DT119" s="1090"/>
      <c r="DU119" s="1091"/>
      <c r="DV119" s="1092">
        <v>0.1</v>
      </c>
      <c r="DW119" s="1093"/>
      <c r="DX119" s="1093"/>
      <c r="DY119" s="1093"/>
      <c r="DZ119" s="1094"/>
    </row>
    <row r="120" spans="1:130" s="248" customFormat="1" ht="26.25" customHeight="1" x14ac:dyDescent="0.15">
      <c r="A120" s="1165"/>
      <c r="B120" s="1052"/>
      <c r="C120" s="1022" t="s">
        <v>452</v>
      </c>
      <c r="D120" s="1023"/>
      <c r="E120" s="1023"/>
      <c r="F120" s="1023"/>
      <c r="G120" s="1023"/>
      <c r="H120" s="1023"/>
      <c r="I120" s="1023"/>
      <c r="J120" s="1023"/>
      <c r="K120" s="1023"/>
      <c r="L120" s="1023"/>
      <c r="M120" s="1023"/>
      <c r="N120" s="1023"/>
      <c r="O120" s="1023"/>
      <c r="P120" s="1023"/>
      <c r="Q120" s="1023"/>
      <c r="R120" s="1023"/>
      <c r="S120" s="1023"/>
      <c r="T120" s="1023"/>
      <c r="U120" s="1023"/>
      <c r="V120" s="1023"/>
      <c r="W120" s="1023"/>
      <c r="X120" s="1023"/>
      <c r="Y120" s="1023"/>
      <c r="Z120" s="1024"/>
      <c r="AA120" s="1064" t="s">
        <v>393</v>
      </c>
      <c r="AB120" s="1065"/>
      <c r="AC120" s="1065"/>
      <c r="AD120" s="1065"/>
      <c r="AE120" s="1066"/>
      <c r="AF120" s="1067" t="s">
        <v>183</v>
      </c>
      <c r="AG120" s="1065"/>
      <c r="AH120" s="1065"/>
      <c r="AI120" s="1065"/>
      <c r="AJ120" s="1066"/>
      <c r="AK120" s="1067" t="s">
        <v>183</v>
      </c>
      <c r="AL120" s="1065"/>
      <c r="AM120" s="1065"/>
      <c r="AN120" s="1065"/>
      <c r="AO120" s="1066"/>
      <c r="AP120" s="1068" t="s">
        <v>183</v>
      </c>
      <c r="AQ120" s="1069"/>
      <c r="AR120" s="1069"/>
      <c r="AS120" s="1069"/>
      <c r="AT120" s="1070"/>
      <c r="AU120" s="1095" t="s">
        <v>477</v>
      </c>
      <c r="AV120" s="1096"/>
      <c r="AW120" s="1096"/>
      <c r="AX120" s="1096"/>
      <c r="AY120" s="1097"/>
      <c r="AZ120" s="1046" t="s">
        <v>478</v>
      </c>
      <c r="BA120" s="995"/>
      <c r="BB120" s="995"/>
      <c r="BC120" s="995"/>
      <c r="BD120" s="995"/>
      <c r="BE120" s="995"/>
      <c r="BF120" s="995"/>
      <c r="BG120" s="995"/>
      <c r="BH120" s="995"/>
      <c r="BI120" s="995"/>
      <c r="BJ120" s="995"/>
      <c r="BK120" s="995"/>
      <c r="BL120" s="995"/>
      <c r="BM120" s="995"/>
      <c r="BN120" s="995"/>
      <c r="BO120" s="995"/>
      <c r="BP120" s="996"/>
      <c r="BQ120" s="1032">
        <v>19313376</v>
      </c>
      <c r="BR120" s="1033"/>
      <c r="BS120" s="1033"/>
      <c r="BT120" s="1033"/>
      <c r="BU120" s="1033"/>
      <c r="BV120" s="1033">
        <v>17100627</v>
      </c>
      <c r="BW120" s="1033"/>
      <c r="BX120" s="1033"/>
      <c r="BY120" s="1033"/>
      <c r="BZ120" s="1033"/>
      <c r="CA120" s="1033">
        <v>16750723</v>
      </c>
      <c r="CB120" s="1033"/>
      <c r="CC120" s="1033"/>
      <c r="CD120" s="1033"/>
      <c r="CE120" s="1033"/>
      <c r="CF120" s="1047">
        <v>29.1</v>
      </c>
      <c r="CG120" s="1048"/>
      <c r="CH120" s="1048"/>
      <c r="CI120" s="1048"/>
      <c r="CJ120" s="1048"/>
      <c r="CK120" s="1113" t="s">
        <v>479</v>
      </c>
      <c r="CL120" s="1114"/>
      <c r="CM120" s="1114"/>
      <c r="CN120" s="1114"/>
      <c r="CO120" s="1115"/>
      <c r="CP120" s="1121" t="s">
        <v>480</v>
      </c>
      <c r="CQ120" s="1122"/>
      <c r="CR120" s="1122"/>
      <c r="CS120" s="1122"/>
      <c r="CT120" s="1122"/>
      <c r="CU120" s="1122"/>
      <c r="CV120" s="1122"/>
      <c r="CW120" s="1122"/>
      <c r="CX120" s="1122"/>
      <c r="CY120" s="1122"/>
      <c r="CZ120" s="1122"/>
      <c r="DA120" s="1122"/>
      <c r="DB120" s="1122"/>
      <c r="DC120" s="1122"/>
      <c r="DD120" s="1122"/>
      <c r="DE120" s="1122"/>
      <c r="DF120" s="1123"/>
      <c r="DG120" s="1032">
        <v>56853504</v>
      </c>
      <c r="DH120" s="1033"/>
      <c r="DI120" s="1033"/>
      <c r="DJ120" s="1033"/>
      <c r="DK120" s="1033"/>
      <c r="DL120" s="1033">
        <v>57560219</v>
      </c>
      <c r="DM120" s="1033"/>
      <c r="DN120" s="1033"/>
      <c r="DO120" s="1033"/>
      <c r="DP120" s="1033"/>
      <c r="DQ120" s="1033">
        <v>57710568</v>
      </c>
      <c r="DR120" s="1033"/>
      <c r="DS120" s="1033"/>
      <c r="DT120" s="1033"/>
      <c r="DU120" s="1033"/>
      <c r="DV120" s="1034">
        <v>100.3</v>
      </c>
      <c r="DW120" s="1034"/>
      <c r="DX120" s="1034"/>
      <c r="DY120" s="1034"/>
      <c r="DZ120" s="1035"/>
    </row>
    <row r="121" spans="1:130" s="248" customFormat="1" ht="26.25" customHeight="1" x14ac:dyDescent="0.15">
      <c r="A121" s="1165"/>
      <c r="B121" s="1052"/>
      <c r="C121" s="1073" t="s">
        <v>481</v>
      </c>
      <c r="D121" s="1074"/>
      <c r="E121" s="1074"/>
      <c r="F121" s="1074"/>
      <c r="G121" s="1074"/>
      <c r="H121" s="1074"/>
      <c r="I121" s="1074"/>
      <c r="J121" s="1074"/>
      <c r="K121" s="1074"/>
      <c r="L121" s="1074"/>
      <c r="M121" s="1074"/>
      <c r="N121" s="1074"/>
      <c r="O121" s="1074"/>
      <c r="P121" s="1074"/>
      <c r="Q121" s="1074"/>
      <c r="R121" s="1074"/>
      <c r="S121" s="1074"/>
      <c r="T121" s="1074"/>
      <c r="U121" s="1074"/>
      <c r="V121" s="1074"/>
      <c r="W121" s="1074"/>
      <c r="X121" s="1074"/>
      <c r="Y121" s="1074"/>
      <c r="Z121" s="1075"/>
      <c r="AA121" s="1064" t="s">
        <v>393</v>
      </c>
      <c r="AB121" s="1065"/>
      <c r="AC121" s="1065"/>
      <c r="AD121" s="1065"/>
      <c r="AE121" s="1066"/>
      <c r="AF121" s="1067" t="s">
        <v>183</v>
      </c>
      <c r="AG121" s="1065"/>
      <c r="AH121" s="1065"/>
      <c r="AI121" s="1065"/>
      <c r="AJ121" s="1066"/>
      <c r="AK121" s="1067" t="s">
        <v>393</v>
      </c>
      <c r="AL121" s="1065"/>
      <c r="AM121" s="1065"/>
      <c r="AN121" s="1065"/>
      <c r="AO121" s="1066"/>
      <c r="AP121" s="1068" t="s">
        <v>183</v>
      </c>
      <c r="AQ121" s="1069"/>
      <c r="AR121" s="1069"/>
      <c r="AS121" s="1069"/>
      <c r="AT121" s="1070"/>
      <c r="AU121" s="1098"/>
      <c r="AV121" s="1099"/>
      <c r="AW121" s="1099"/>
      <c r="AX121" s="1099"/>
      <c r="AY121" s="1100"/>
      <c r="AZ121" s="1055" t="s">
        <v>482</v>
      </c>
      <c r="BA121" s="1056"/>
      <c r="BB121" s="1056"/>
      <c r="BC121" s="1056"/>
      <c r="BD121" s="1056"/>
      <c r="BE121" s="1056"/>
      <c r="BF121" s="1056"/>
      <c r="BG121" s="1056"/>
      <c r="BH121" s="1056"/>
      <c r="BI121" s="1056"/>
      <c r="BJ121" s="1056"/>
      <c r="BK121" s="1056"/>
      <c r="BL121" s="1056"/>
      <c r="BM121" s="1056"/>
      <c r="BN121" s="1056"/>
      <c r="BO121" s="1056"/>
      <c r="BP121" s="1057"/>
      <c r="BQ121" s="1025">
        <v>24782522</v>
      </c>
      <c r="BR121" s="1026"/>
      <c r="BS121" s="1026"/>
      <c r="BT121" s="1026"/>
      <c r="BU121" s="1026"/>
      <c r="BV121" s="1026">
        <v>26856295</v>
      </c>
      <c r="BW121" s="1026"/>
      <c r="BX121" s="1026"/>
      <c r="BY121" s="1026"/>
      <c r="BZ121" s="1026"/>
      <c r="CA121" s="1026">
        <v>28009310</v>
      </c>
      <c r="CB121" s="1026"/>
      <c r="CC121" s="1026"/>
      <c r="CD121" s="1026"/>
      <c r="CE121" s="1026"/>
      <c r="CF121" s="1020">
        <v>48.7</v>
      </c>
      <c r="CG121" s="1021"/>
      <c r="CH121" s="1021"/>
      <c r="CI121" s="1021"/>
      <c r="CJ121" s="1021"/>
      <c r="CK121" s="1116"/>
      <c r="CL121" s="1117"/>
      <c r="CM121" s="1117"/>
      <c r="CN121" s="1117"/>
      <c r="CO121" s="1118"/>
      <c r="CP121" s="1126" t="s">
        <v>483</v>
      </c>
      <c r="CQ121" s="1127"/>
      <c r="CR121" s="1127"/>
      <c r="CS121" s="1127"/>
      <c r="CT121" s="1127"/>
      <c r="CU121" s="1127"/>
      <c r="CV121" s="1127"/>
      <c r="CW121" s="1127"/>
      <c r="CX121" s="1127"/>
      <c r="CY121" s="1127"/>
      <c r="CZ121" s="1127"/>
      <c r="DA121" s="1127"/>
      <c r="DB121" s="1127"/>
      <c r="DC121" s="1127"/>
      <c r="DD121" s="1127"/>
      <c r="DE121" s="1127"/>
      <c r="DF121" s="1128"/>
      <c r="DG121" s="1025">
        <v>2641321</v>
      </c>
      <c r="DH121" s="1026"/>
      <c r="DI121" s="1026"/>
      <c r="DJ121" s="1026"/>
      <c r="DK121" s="1026"/>
      <c r="DL121" s="1026">
        <v>3434433</v>
      </c>
      <c r="DM121" s="1026"/>
      <c r="DN121" s="1026"/>
      <c r="DO121" s="1026"/>
      <c r="DP121" s="1026"/>
      <c r="DQ121" s="1026">
        <v>3510633</v>
      </c>
      <c r="DR121" s="1026"/>
      <c r="DS121" s="1026"/>
      <c r="DT121" s="1026"/>
      <c r="DU121" s="1026"/>
      <c r="DV121" s="1027">
        <v>6.1</v>
      </c>
      <c r="DW121" s="1027"/>
      <c r="DX121" s="1027"/>
      <c r="DY121" s="1027"/>
      <c r="DZ121" s="1028"/>
    </row>
    <row r="122" spans="1:130" s="248" customFormat="1" ht="26.25" customHeight="1" x14ac:dyDescent="0.15">
      <c r="A122" s="1165"/>
      <c r="B122" s="1052"/>
      <c r="C122" s="1022" t="s">
        <v>463</v>
      </c>
      <c r="D122" s="1023"/>
      <c r="E122" s="1023"/>
      <c r="F122" s="1023"/>
      <c r="G122" s="1023"/>
      <c r="H122" s="1023"/>
      <c r="I122" s="1023"/>
      <c r="J122" s="1023"/>
      <c r="K122" s="1023"/>
      <c r="L122" s="1023"/>
      <c r="M122" s="1023"/>
      <c r="N122" s="1023"/>
      <c r="O122" s="1023"/>
      <c r="P122" s="1023"/>
      <c r="Q122" s="1023"/>
      <c r="R122" s="1023"/>
      <c r="S122" s="1023"/>
      <c r="T122" s="1023"/>
      <c r="U122" s="1023"/>
      <c r="V122" s="1023"/>
      <c r="W122" s="1023"/>
      <c r="X122" s="1023"/>
      <c r="Y122" s="1023"/>
      <c r="Z122" s="1024"/>
      <c r="AA122" s="1064" t="s">
        <v>393</v>
      </c>
      <c r="AB122" s="1065"/>
      <c r="AC122" s="1065"/>
      <c r="AD122" s="1065"/>
      <c r="AE122" s="1066"/>
      <c r="AF122" s="1067" t="s">
        <v>183</v>
      </c>
      <c r="AG122" s="1065"/>
      <c r="AH122" s="1065"/>
      <c r="AI122" s="1065"/>
      <c r="AJ122" s="1066"/>
      <c r="AK122" s="1067" t="s">
        <v>393</v>
      </c>
      <c r="AL122" s="1065"/>
      <c r="AM122" s="1065"/>
      <c r="AN122" s="1065"/>
      <c r="AO122" s="1066"/>
      <c r="AP122" s="1068" t="s">
        <v>183</v>
      </c>
      <c r="AQ122" s="1069"/>
      <c r="AR122" s="1069"/>
      <c r="AS122" s="1069"/>
      <c r="AT122" s="1070"/>
      <c r="AU122" s="1098"/>
      <c r="AV122" s="1099"/>
      <c r="AW122" s="1099"/>
      <c r="AX122" s="1099"/>
      <c r="AY122" s="1100"/>
      <c r="AZ122" s="1080" t="s">
        <v>484</v>
      </c>
      <c r="BA122" s="1071"/>
      <c r="BB122" s="1071"/>
      <c r="BC122" s="1071"/>
      <c r="BD122" s="1071"/>
      <c r="BE122" s="1071"/>
      <c r="BF122" s="1071"/>
      <c r="BG122" s="1071"/>
      <c r="BH122" s="1071"/>
      <c r="BI122" s="1071"/>
      <c r="BJ122" s="1071"/>
      <c r="BK122" s="1071"/>
      <c r="BL122" s="1071"/>
      <c r="BM122" s="1071"/>
      <c r="BN122" s="1071"/>
      <c r="BO122" s="1071"/>
      <c r="BP122" s="1072"/>
      <c r="BQ122" s="1103">
        <v>124242907</v>
      </c>
      <c r="BR122" s="1104"/>
      <c r="BS122" s="1104"/>
      <c r="BT122" s="1104"/>
      <c r="BU122" s="1104"/>
      <c r="BV122" s="1104">
        <v>125269486</v>
      </c>
      <c r="BW122" s="1104"/>
      <c r="BX122" s="1104"/>
      <c r="BY122" s="1104"/>
      <c r="BZ122" s="1104"/>
      <c r="CA122" s="1104">
        <v>123146322</v>
      </c>
      <c r="CB122" s="1104"/>
      <c r="CC122" s="1104"/>
      <c r="CD122" s="1104"/>
      <c r="CE122" s="1104"/>
      <c r="CF122" s="1124">
        <v>214</v>
      </c>
      <c r="CG122" s="1125"/>
      <c r="CH122" s="1125"/>
      <c r="CI122" s="1125"/>
      <c r="CJ122" s="1125"/>
      <c r="CK122" s="1116"/>
      <c r="CL122" s="1117"/>
      <c r="CM122" s="1117"/>
      <c r="CN122" s="1117"/>
      <c r="CO122" s="1118"/>
      <c r="CP122" s="1126" t="s">
        <v>485</v>
      </c>
      <c r="CQ122" s="1127"/>
      <c r="CR122" s="1127"/>
      <c r="CS122" s="1127"/>
      <c r="CT122" s="1127"/>
      <c r="CU122" s="1127"/>
      <c r="CV122" s="1127"/>
      <c r="CW122" s="1127"/>
      <c r="CX122" s="1127"/>
      <c r="CY122" s="1127"/>
      <c r="CZ122" s="1127"/>
      <c r="DA122" s="1127"/>
      <c r="DB122" s="1127"/>
      <c r="DC122" s="1127"/>
      <c r="DD122" s="1127"/>
      <c r="DE122" s="1127"/>
      <c r="DF122" s="1128"/>
      <c r="DG122" s="1025">
        <v>2636755</v>
      </c>
      <c r="DH122" s="1026"/>
      <c r="DI122" s="1026"/>
      <c r="DJ122" s="1026"/>
      <c r="DK122" s="1026"/>
      <c r="DL122" s="1026">
        <v>2392804</v>
      </c>
      <c r="DM122" s="1026"/>
      <c r="DN122" s="1026"/>
      <c r="DO122" s="1026"/>
      <c r="DP122" s="1026"/>
      <c r="DQ122" s="1026">
        <v>2128911</v>
      </c>
      <c r="DR122" s="1026"/>
      <c r="DS122" s="1026"/>
      <c r="DT122" s="1026"/>
      <c r="DU122" s="1026"/>
      <c r="DV122" s="1027">
        <v>3.7</v>
      </c>
      <c r="DW122" s="1027"/>
      <c r="DX122" s="1027"/>
      <c r="DY122" s="1027"/>
      <c r="DZ122" s="1028"/>
    </row>
    <row r="123" spans="1:130" s="248" customFormat="1" ht="26.25" customHeight="1" x14ac:dyDescent="0.15">
      <c r="A123" s="1165"/>
      <c r="B123" s="1052"/>
      <c r="C123" s="1022" t="s">
        <v>469</v>
      </c>
      <c r="D123" s="1023"/>
      <c r="E123" s="1023"/>
      <c r="F123" s="1023"/>
      <c r="G123" s="1023"/>
      <c r="H123" s="1023"/>
      <c r="I123" s="1023"/>
      <c r="J123" s="1023"/>
      <c r="K123" s="1023"/>
      <c r="L123" s="1023"/>
      <c r="M123" s="1023"/>
      <c r="N123" s="1023"/>
      <c r="O123" s="1023"/>
      <c r="P123" s="1023"/>
      <c r="Q123" s="1023"/>
      <c r="R123" s="1023"/>
      <c r="S123" s="1023"/>
      <c r="T123" s="1023"/>
      <c r="U123" s="1023"/>
      <c r="V123" s="1023"/>
      <c r="W123" s="1023"/>
      <c r="X123" s="1023"/>
      <c r="Y123" s="1023"/>
      <c r="Z123" s="1024"/>
      <c r="AA123" s="1064" t="s">
        <v>183</v>
      </c>
      <c r="AB123" s="1065"/>
      <c r="AC123" s="1065"/>
      <c r="AD123" s="1065"/>
      <c r="AE123" s="1066"/>
      <c r="AF123" s="1067" t="s">
        <v>393</v>
      </c>
      <c r="AG123" s="1065"/>
      <c r="AH123" s="1065"/>
      <c r="AI123" s="1065"/>
      <c r="AJ123" s="1066"/>
      <c r="AK123" s="1067" t="s">
        <v>393</v>
      </c>
      <c r="AL123" s="1065"/>
      <c r="AM123" s="1065"/>
      <c r="AN123" s="1065"/>
      <c r="AO123" s="1066"/>
      <c r="AP123" s="1068" t="s">
        <v>183</v>
      </c>
      <c r="AQ123" s="1069"/>
      <c r="AR123" s="1069"/>
      <c r="AS123" s="1069"/>
      <c r="AT123" s="1070"/>
      <c r="AU123" s="1101"/>
      <c r="AV123" s="1102"/>
      <c r="AW123" s="1102"/>
      <c r="AX123" s="1102"/>
      <c r="AY123" s="1102"/>
      <c r="AZ123" s="279" t="s">
        <v>188</v>
      </c>
      <c r="BA123" s="279"/>
      <c r="BB123" s="279"/>
      <c r="BC123" s="279"/>
      <c r="BD123" s="279"/>
      <c r="BE123" s="279"/>
      <c r="BF123" s="279"/>
      <c r="BG123" s="279"/>
      <c r="BH123" s="279"/>
      <c r="BI123" s="279"/>
      <c r="BJ123" s="279"/>
      <c r="BK123" s="279"/>
      <c r="BL123" s="279"/>
      <c r="BM123" s="279"/>
      <c r="BN123" s="279"/>
      <c r="BO123" s="1081" t="s">
        <v>486</v>
      </c>
      <c r="BP123" s="1112"/>
      <c r="BQ123" s="1171">
        <v>168338805</v>
      </c>
      <c r="BR123" s="1172"/>
      <c r="BS123" s="1172"/>
      <c r="BT123" s="1172"/>
      <c r="BU123" s="1172"/>
      <c r="BV123" s="1172">
        <v>169226408</v>
      </c>
      <c r="BW123" s="1172"/>
      <c r="BX123" s="1172"/>
      <c r="BY123" s="1172"/>
      <c r="BZ123" s="1172"/>
      <c r="CA123" s="1172">
        <v>167906355</v>
      </c>
      <c r="CB123" s="1172"/>
      <c r="CC123" s="1172"/>
      <c r="CD123" s="1172"/>
      <c r="CE123" s="1172"/>
      <c r="CF123" s="1105"/>
      <c r="CG123" s="1106"/>
      <c r="CH123" s="1106"/>
      <c r="CI123" s="1106"/>
      <c r="CJ123" s="1107"/>
      <c r="CK123" s="1116"/>
      <c r="CL123" s="1117"/>
      <c r="CM123" s="1117"/>
      <c r="CN123" s="1117"/>
      <c r="CO123" s="1118"/>
      <c r="CP123" s="1126" t="s">
        <v>487</v>
      </c>
      <c r="CQ123" s="1127"/>
      <c r="CR123" s="1127"/>
      <c r="CS123" s="1127"/>
      <c r="CT123" s="1127"/>
      <c r="CU123" s="1127"/>
      <c r="CV123" s="1127"/>
      <c r="CW123" s="1127"/>
      <c r="CX123" s="1127"/>
      <c r="CY123" s="1127"/>
      <c r="CZ123" s="1127"/>
      <c r="DA123" s="1127"/>
      <c r="DB123" s="1127"/>
      <c r="DC123" s="1127"/>
      <c r="DD123" s="1127"/>
      <c r="DE123" s="1127"/>
      <c r="DF123" s="1128"/>
      <c r="DG123" s="1064">
        <v>170850</v>
      </c>
      <c r="DH123" s="1065"/>
      <c r="DI123" s="1065"/>
      <c r="DJ123" s="1065"/>
      <c r="DK123" s="1066"/>
      <c r="DL123" s="1067">
        <v>177545</v>
      </c>
      <c r="DM123" s="1065"/>
      <c r="DN123" s="1065"/>
      <c r="DO123" s="1065"/>
      <c r="DP123" s="1066"/>
      <c r="DQ123" s="1067">
        <v>185522</v>
      </c>
      <c r="DR123" s="1065"/>
      <c r="DS123" s="1065"/>
      <c r="DT123" s="1065"/>
      <c r="DU123" s="1066"/>
      <c r="DV123" s="1068">
        <v>0.3</v>
      </c>
      <c r="DW123" s="1069"/>
      <c r="DX123" s="1069"/>
      <c r="DY123" s="1069"/>
      <c r="DZ123" s="1070"/>
    </row>
    <row r="124" spans="1:130" s="248" customFormat="1" ht="26.25" customHeight="1" thickBot="1" x14ac:dyDescent="0.2">
      <c r="A124" s="1165"/>
      <c r="B124" s="1052"/>
      <c r="C124" s="1022" t="s">
        <v>472</v>
      </c>
      <c r="D124" s="1023"/>
      <c r="E124" s="1023"/>
      <c r="F124" s="1023"/>
      <c r="G124" s="1023"/>
      <c r="H124" s="1023"/>
      <c r="I124" s="1023"/>
      <c r="J124" s="1023"/>
      <c r="K124" s="1023"/>
      <c r="L124" s="1023"/>
      <c r="M124" s="1023"/>
      <c r="N124" s="1023"/>
      <c r="O124" s="1023"/>
      <c r="P124" s="1023"/>
      <c r="Q124" s="1023"/>
      <c r="R124" s="1023"/>
      <c r="S124" s="1023"/>
      <c r="T124" s="1023"/>
      <c r="U124" s="1023"/>
      <c r="V124" s="1023"/>
      <c r="W124" s="1023"/>
      <c r="X124" s="1023"/>
      <c r="Y124" s="1023"/>
      <c r="Z124" s="1024"/>
      <c r="AA124" s="1064" t="s">
        <v>183</v>
      </c>
      <c r="AB124" s="1065"/>
      <c r="AC124" s="1065"/>
      <c r="AD124" s="1065"/>
      <c r="AE124" s="1066"/>
      <c r="AF124" s="1067" t="s">
        <v>183</v>
      </c>
      <c r="AG124" s="1065"/>
      <c r="AH124" s="1065"/>
      <c r="AI124" s="1065"/>
      <c r="AJ124" s="1066"/>
      <c r="AK124" s="1067" t="s">
        <v>393</v>
      </c>
      <c r="AL124" s="1065"/>
      <c r="AM124" s="1065"/>
      <c r="AN124" s="1065"/>
      <c r="AO124" s="1066"/>
      <c r="AP124" s="1068" t="s">
        <v>183</v>
      </c>
      <c r="AQ124" s="1069"/>
      <c r="AR124" s="1069"/>
      <c r="AS124" s="1069"/>
      <c r="AT124" s="1070"/>
      <c r="AU124" s="1167" t="s">
        <v>488</v>
      </c>
      <c r="AV124" s="1168"/>
      <c r="AW124" s="1168"/>
      <c r="AX124" s="1168"/>
      <c r="AY124" s="1168"/>
      <c r="AZ124" s="1168"/>
      <c r="BA124" s="1168"/>
      <c r="BB124" s="1168"/>
      <c r="BC124" s="1168"/>
      <c r="BD124" s="1168"/>
      <c r="BE124" s="1168"/>
      <c r="BF124" s="1168"/>
      <c r="BG124" s="1168"/>
      <c r="BH124" s="1168"/>
      <c r="BI124" s="1168"/>
      <c r="BJ124" s="1168"/>
      <c r="BK124" s="1168"/>
      <c r="BL124" s="1168"/>
      <c r="BM124" s="1168"/>
      <c r="BN124" s="1168"/>
      <c r="BO124" s="1168"/>
      <c r="BP124" s="1169"/>
      <c r="BQ124" s="1170">
        <v>44.3</v>
      </c>
      <c r="BR124" s="1134"/>
      <c r="BS124" s="1134"/>
      <c r="BT124" s="1134"/>
      <c r="BU124" s="1134"/>
      <c r="BV124" s="1134">
        <v>49.8</v>
      </c>
      <c r="BW124" s="1134"/>
      <c r="BX124" s="1134"/>
      <c r="BY124" s="1134"/>
      <c r="BZ124" s="1134"/>
      <c r="CA124" s="1134">
        <v>47.1</v>
      </c>
      <c r="CB124" s="1134"/>
      <c r="CC124" s="1134"/>
      <c r="CD124" s="1134"/>
      <c r="CE124" s="1134"/>
      <c r="CF124" s="1135"/>
      <c r="CG124" s="1136"/>
      <c r="CH124" s="1136"/>
      <c r="CI124" s="1136"/>
      <c r="CJ124" s="1137"/>
      <c r="CK124" s="1119"/>
      <c r="CL124" s="1119"/>
      <c r="CM124" s="1119"/>
      <c r="CN124" s="1119"/>
      <c r="CO124" s="1120"/>
      <c r="CP124" s="1126" t="s">
        <v>489</v>
      </c>
      <c r="CQ124" s="1127"/>
      <c r="CR124" s="1127"/>
      <c r="CS124" s="1127"/>
      <c r="CT124" s="1127"/>
      <c r="CU124" s="1127"/>
      <c r="CV124" s="1127"/>
      <c r="CW124" s="1127"/>
      <c r="CX124" s="1127"/>
      <c r="CY124" s="1127"/>
      <c r="CZ124" s="1127"/>
      <c r="DA124" s="1127"/>
      <c r="DB124" s="1127"/>
      <c r="DC124" s="1127"/>
      <c r="DD124" s="1127"/>
      <c r="DE124" s="1127"/>
      <c r="DF124" s="1128"/>
      <c r="DG124" s="1111">
        <v>27301</v>
      </c>
      <c r="DH124" s="1090"/>
      <c r="DI124" s="1090"/>
      <c r="DJ124" s="1090"/>
      <c r="DK124" s="1091"/>
      <c r="DL124" s="1089">
        <v>16588</v>
      </c>
      <c r="DM124" s="1090"/>
      <c r="DN124" s="1090"/>
      <c r="DO124" s="1090"/>
      <c r="DP124" s="1091"/>
      <c r="DQ124" s="1089">
        <v>5697</v>
      </c>
      <c r="DR124" s="1090"/>
      <c r="DS124" s="1090"/>
      <c r="DT124" s="1090"/>
      <c r="DU124" s="1091"/>
      <c r="DV124" s="1092">
        <v>0</v>
      </c>
      <c r="DW124" s="1093"/>
      <c r="DX124" s="1093"/>
      <c r="DY124" s="1093"/>
      <c r="DZ124" s="1094"/>
    </row>
    <row r="125" spans="1:130" s="248" customFormat="1" ht="26.25" customHeight="1" x14ac:dyDescent="0.15">
      <c r="A125" s="1165"/>
      <c r="B125" s="1052"/>
      <c r="C125" s="1022" t="s">
        <v>474</v>
      </c>
      <c r="D125" s="1023"/>
      <c r="E125" s="1023"/>
      <c r="F125" s="1023"/>
      <c r="G125" s="1023"/>
      <c r="H125" s="1023"/>
      <c r="I125" s="1023"/>
      <c r="J125" s="1023"/>
      <c r="K125" s="1023"/>
      <c r="L125" s="1023"/>
      <c r="M125" s="1023"/>
      <c r="N125" s="1023"/>
      <c r="O125" s="1023"/>
      <c r="P125" s="1023"/>
      <c r="Q125" s="1023"/>
      <c r="R125" s="1023"/>
      <c r="S125" s="1023"/>
      <c r="T125" s="1023"/>
      <c r="U125" s="1023"/>
      <c r="V125" s="1023"/>
      <c r="W125" s="1023"/>
      <c r="X125" s="1023"/>
      <c r="Y125" s="1023"/>
      <c r="Z125" s="1024"/>
      <c r="AA125" s="1064" t="s">
        <v>183</v>
      </c>
      <c r="AB125" s="1065"/>
      <c r="AC125" s="1065"/>
      <c r="AD125" s="1065"/>
      <c r="AE125" s="1066"/>
      <c r="AF125" s="1067" t="s">
        <v>393</v>
      </c>
      <c r="AG125" s="1065"/>
      <c r="AH125" s="1065"/>
      <c r="AI125" s="1065"/>
      <c r="AJ125" s="1066"/>
      <c r="AK125" s="1067" t="s">
        <v>183</v>
      </c>
      <c r="AL125" s="1065"/>
      <c r="AM125" s="1065"/>
      <c r="AN125" s="1065"/>
      <c r="AO125" s="1066"/>
      <c r="AP125" s="1068" t="s">
        <v>183</v>
      </c>
      <c r="AQ125" s="1069"/>
      <c r="AR125" s="1069"/>
      <c r="AS125" s="1069"/>
      <c r="AT125" s="107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9" t="s">
        <v>490</v>
      </c>
      <c r="CL125" s="1114"/>
      <c r="CM125" s="1114"/>
      <c r="CN125" s="1114"/>
      <c r="CO125" s="1115"/>
      <c r="CP125" s="1046" t="s">
        <v>491</v>
      </c>
      <c r="CQ125" s="995"/>
      <c r="CR125" s="995"/>
      <c r="CS125" s="995"/>
      <c r="CT125" s="995"/>
      <c r="CU125" s="995"/>
      <c r="CV125" s="995"/>
      <c r="CW125" s="995"/>
      <c r="CX125" s="995"/>
      <c r="CY125" s="995"/>
      <c r="CZ125" s="995"/>
      <c r="DA125" s="995"/>
      <c r="DB125" s="995"/>
      <c r="DC125" s="995"/>
      <c r="DD125" s="995"/>
      <c r="DE125" s="995"/>
      <c r="DF125" s="996"/>
      <c r="DG125" s="1032" t="s">
        <v>183</v>
      </c>
      <c r="DH125" s="1033"/>
      <c r="DI125" s="1033"/>
      <c r="DJ125" s="1033"/>
      <c r="DK125" s="1033"/>
      <c r="DL125" s="1033" t="s">
        <v>393</v>
      </c>
      <c r="DM125" s="1033"/>
      <c r="DN125" s="1033"/>
      <c r="DO125" s="1033"/>
      <c r="DP125" s="1033"/>
      <c r="DQ125" s="1033" t="s">
        <v>183</v>
      </c>
      <c r="DR125" s="1033"/>
      <c r="DS125" s="1033"/>
      <c r="DT125" s="1033"/>
      <c r="DU125" s="1033"/>
      <c r="DV125" s="1034" t="s">
        <v>393</v>
      </c>
      <c r="DW125" s="1034"/>
      <c r="DX125" s="1034"/>
      <c r="DY125" s="1034"/>
      <c r="DZ125" s="1035"/>
    </row>
    <row r="126" spans="1:130" s="248" customFormat="1" ht="26.25" customHeight="1" thickBot="1" x14ac:dyDescent="0.2">
      <c r="A126" s="1165"/>
      <c r="B126" s="1052"/>
      <c r="C126" s="1022" t="s">
        <v>476</v>
      </c>
      <c r="D126" s="1023"/>
      <c r="E126" s="1023"/>
      <c r="F126" s="1023"/>
      <c r="G126" s="1023"/>
      <c r="H126" s="1023"/>
      <c r="I126" s="1023"/>
      <c r="J126" s="1023"/>
      <c r="K126" s="1023"/>
      <c r="L126" s="1023"/>
      <c r="M126" s="1023"/>
      <c r="N126" s="1023"/>
      <c r="O126" s="1023"/>
      <c r="P126" s="1023"/>
      <c r="Q126" s="1023"/>
      <c r="R126" s="1023"/>
      <c r="S126" s="1023"/>
      <c r="T126" s="1023"/>
      <c r="U126" s="1023"/>
      <c r="V126" s="1023"/>
      <c r="W126" s="1023"/>
      <c r="X126" s="1023"/>
      <c r="Y126" s="1023"/>
      <c r="Z126" s="1024"/>
      <c r="AA126" s="1064">
        <v>70112</v>
      </c>
      <c r="AB126" s="1065"/>
      <c r="AC126" s="1065"/>
      <c r="AD126" s="1065"/>
      <c r="AE126" s="1066"/>
      <c r="AF126" s="1067">
        <v>56111</v>
      </c>
      <c r="AG126" s="1065"/>
      <c r="AH126" s="1065"/>
      <c r="AI126" s="1065"/>
      <c r="AJ126" s="1066"/>
      <c r="AK126" s="1067">
        <v>45132</v>
      </c>
      <c r="AL126" s="1065"/>
      <c r="AM126" s="1065"/>
      <c r="AN126" s="1065"/>
      <c r="AO126" s="1066"/>
      <c r="AP126" s="1068">
        <v>0.1</v>
      </c>
      <c r="AQ126" s="1069"/>
      <c r="AR126" s="1069"/>
      <c r="AS126" s="1069"/>
      <c r="AT126" s="107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30"/>
      <c r="CL126" s="1117"/>
      <c r="CM126" s="1117"/>
      <c r="CN126" s="1117"/>
      <c r="CO126" s="1118"/>
      <c r="CP126" s="1055" t="s">
        <v>492</v>
      </c>
      <c r="CQ126" s="1056"/>
      <c r="CR126" s="1056"/>
      <c r="CS126" s="1056"/>
      <c r="CT126" s="1056"/>
      <c r="CU126" s="1056"/>
      <c r="CV126" s="1056"/>
      <c r="CW126" s="1056"/>
      <c r="CX126" s="1056"/>
      <c r="CY126" s="1056"/>
      <c r="CZ126" s="1056"/>
      <c r="DA126" s="1056"/>
      <c r="DB126" s="1056"/>
      <c r="DC126" s="1056"/>
      <c r="DD126" s="1056"/>
      <c r="DE126" s="1056"/>
      <c r="DF126" s="1057"/>
      <c r="DG126" s="1025">
        <v>189240</v>
      </c>
      <c r="DH126" s="1026"/>
      <c r="DI126" s="1026"/>
      <c r="DJ126" s="1026"/>
      <c r="DK126" s="1026"/>
      <c r="DL126" s="1026" t="s">
        <v>493</v>
      </c>
      <c r="DM126" s="1026"/>
      <c r="DN126" s="1026"/>
      <c r="DO126" s="1026"/>
      <c r="DP126" s="1026"/>
      <c r="DQ126" s="1026" t="s">
        <v>183</v>
      </c>
      <c r="DR126" s="1026"/>
      <c r="DS126" s="1026"/>
      <c r="DT126" s="1026"/>
      <c r="DU126" s="1026"/>
      <c r="DV126" s="1027" t="s">
        <v>183</v>
      </c>
      <c r="DW126" s="1027"/>
      <c r="DX126" s="1027"/>
      <c r="DY126" s="1027"/>
      <c r="DZ126" s="1028"/>
    </row>
    <row r="127" spans="1:130" s="248" customFormat="1" ht="26.25" customHeight="1" x14ac:dyDescent="0.15">
      <c r="A127" s="1166"/>
      <c r="B127" s="1054"/>
      <c r="C127" s="1108" t="s">
        <v>494</v>
      </c>
      <c r="D127" s="1109"/>
      <c r="E127" s="1109"/>
      <c r="F127" s="1109"/>
      <c r="G127" s="1109"/>
      <c r="H127" s="1109"/>
      <c r="I127" s="1109"/>
      <c r="J127" s="1109"/>
      <c r="K127" s="1109"/>
      <c r="L127" s="1109"/>
      <c r="M127" s="1109"/>
      <c r="N127" s="1109"/>
      <c r="O127" s="1109"/>
      <c r="P127" s="1109"/>
      <c r="Q127" s="1109"/>
      <c r="R127" s="1109"/>
      <c r="S127" s="1109"/>
      <c r="T127" s="1109"/>
      <c r="U127" s="1109"/>
      <c r="V127" s="1109"/>
      <c r="W127" s="1109"/>
      <c r="X127" s="1109"/>
      <c r="Y127" s="1109"/>
      <c r="Z127" s="1110"/>
      <c r="AA127" s="1064" t="s">
        <v>183</v>
      </c>
      <c r="AB127" s="1065"/>
      <c r="AC127" s="1065"/>
      <c r="AD127" s="1065"/>
      <c r="AE127" s="1066"/>
      <c r="AF127" s="1067" t="s">
        <v>183</v>
      </c>
      <c r="AG127" s="1065"/>
      <c r="AH127" s="1065"/>
      <c r="AI127" s="1065"/>
      <c r="AJ127" s="1066"/>
      <c r="AK127" s="1067" t="s">
        <v>393</v>
      </c>
      <c r="AL127" s="1065"/>
      <c r="AM127" s="1065"/>
      <c r="AN127" s="1065"/>
      <c r="AO127" s="1066"/>
      <c r="AP127" s="1068" t="s">
        <v>393</v>
      </c>
      <c r="AQ127" s="1069"/>
      <c r="AR127" s="1069"/>
      <c r="AS127" s="1069"/>
      <c r="AT127" s="1070"/>
      <c r="AU127" s="284"/>
      <c r="AV127" s="284"/>
      <c r="AW127" s="284"/>
      <c r="AX127" s="1138" t="s">
        <v>495</v>
      </c>
      <c r="AY127" s="1139"/>
      <c r="AZ127" s="1139"/>
      <c r="BA127" s="1139"/>
      <c r="BB127" s="1139"/>
      <c r="BC127" s="1139"/>
      <c r="BD127" s="1139"/>
      <c r="BE127" s="1140"/>
      <c r="BF127" s="1141" t="s">
        <v>496</v>
      </c>
      <c r="BG127" s="1139"/>
      <c r="BH127" s="1139"/>
      <c r="BI127" s="1139"/>
      <c r="BJ127" s="1139"/>
      <c r="BK127" s="1139"/>
      <c r="BL127" s="1140"/>
      <c r="BM127" s="1141" t="s">
        <v>497</v>
      </c>
      <c r="BN127" s="1139"/>
      <c r="BO127" s="1139"/>
      <c r="BP127" s="1139"/>
      <c r="BQ127" s="1139"/>
      <c r="BR127" s="1139"/>
      <c r="BS127" s="1140"/>
      <c r="BT127" s="1141" t="s">
        <v>498</v>
      </c>
      <c r="BU127" s="1139"/>
      <c r="BV127" s="1139"/>
      <c r="BW127" s="1139"/>
      <c r="BX127" s="1139"/>
      <c r="BY127" s="1139"/>
      <c r="BZ127" s="1163"/>
      <c r="CA127" s="284"/>
      <c r="CB127" s="284"/>
      <c r="CC127" s="284"/>
      <c r="CD127" s="285"/>
      <c r="CE127" s="285"/>
      <c r="CF127" s="285"/>
      <c r="CG127" s="282"/>
      <c r="CH127" s="282"/>
      <c r="CI127" s="282"/>
      <c r="CJ127" s="283"/>
      <c r="CK127" s="1130"/>
      <c r="CL127" s="1117"/>
      <c r="CM127" s="1117"/>
      <c r="CN127" s="1117"/>
      <c r="CO127" s="1118"/>
      <c r="CP127" s="1055" t="s">
        <v>499</v>
      </c>
      <c r="CQ127" s="1056"/>
      <c r="CR127" s="1056"/>
      <c r="CS127" s="1056"/>
      <c r="CT127" s="1056"/>
      <c r="CU127" s="1056"/>
      <c r="CV127" s="1056"/>
      <c r="CW127" s="1056"/>
      <c r="CX127" s="1056"/>
      <c r="CY127" s="1056"/>
      <c r="CZ127" s="1056"/>
      <c r="DA127" s="1056"/>
      <c r="DB127" s="1056"/>
      <c r="DC127" s="1056"/>
      <c r="DD127" s="1056"/>
      <c r="DE127" s="1056"/>
      <c r="DF127" s="1057"/>
      <c r="DG127" s="1025" t="s">
        <v>183</v>
      </c>
      <c r="DH127" s="1026"/>
      <c r="DI127" s="1026"/>
      <c r="DJ127" s="1026"/>
      <c r="DK127" s="1026"/>
      <c r="DL127" s="1026" t="s">
        <v>393</v>
      </c>
      <c r="DM127" s="1026"/>
      <c r="DN127" s="1026"/>
      <c r="DO127" s="1026"/>
      <c r="DP127" s="1026"/>
      <c r="DQ127" s="1026" t="s">
        <v>393</v>
      </c>
      <c r="DR127" s="1026"/>
      <c r="DS127" s="1026"/>
      <c r="DT127" s="1026"/>
      <c r="DU127" s="1026"/>
      <c r="DV127" s="1027" t="s">
        <v>393</v>
      </c>
      <c r="DW127" s="1027"/>
      <c r="DX127" s="1027"/>
      <c r="DY127" s="1027"/>
      <c r="DZ127" s="1028"/>
    </row>
    <row r="128" spans="1:130" s="248" customFormat="1" ht="26.25" customHeight="1" thickBot="1" x14ac:dyDescent="0.2">
      <c r="A128" s="1149" t="s">
        <v>500</v>
      </c>
      <c r="B128" s="1150"/>
      <c r="C128" s="1150"/>
      <c r="D128" s="1150"/>
      <c r="E128" s="1150"/>
      <c r="F128" s="1150"/>
      <c r="G128" s="1150"/>
      <c r="H128" s="1150"/>
      <c r="I128" s="1150"/>
      <c r="J128" s="1150"/>
      <c r="K128" s="1150"/>
      <c r="L128" s="1150"/>
      <c r="M128" s="1150"/>
      <c r="N128" s="1150"/>
      <c r="O128" s="1150"/>
      <c r="P128" s="1150"/>
      <c r="Q128" s="1150"/>
      <c r="R128" s="1150"/>
      <c r="S128" s="1150"/>
      <c r="T128" s="1150"/>
      <c r="U128" s="1150"/>
      <c r="V128" s="1150"/>
      <c r="W128" s="1151" t="s">
        <v>501</v>
      </c>
      <c r="X128" s="1151"/>
      <c r="Y128" s="1151"/>
      <c r="Z128" s="1152"/>
      <c r="AA128" s="1153">
        <v>2015622</v>
      </c>
      <c r="AB128" s="1154"/>
      <c r="AC128" s="1154"/>
      <c r="AD128" s="1154"/>
      <c r="AE128" s="1155"/>
      <c r="AF128" s="1156">
        <v>2052538</v>
      </c>
      <c r="AG128" s="1154"/>
      <c r="AH128" s="1154"/>
      <c r="AI128" s="1154"/>
      <c r="AJ128" s="1155"/>
      <c r="AK128" s="1156">
        <v>1980533</v>
      </c>
      <c r="AL128" s="1154"/>
      <c r="AM128" s="1154"/>
      <c r="AN128" s="1154"/>
      <c r="AO128" s="1155"/>
      <c r="AP128" s="1157"/>
      <c r="AQ128" s="1158"/>
      <c r="AR128" s="1158"/>
      <c r="AS128" s="1158"/>
      <c r="AT128" s="1159"/>
      <c r="AU128" s="284"/>
      <c r="AV128" s="284"/>
      <c r="AW128" s="284"/>
      <c r="AX128" s="994" t="s">
        <v>502</v>
      </c>
      <c r="AY128" s="995"/>
      <c r="AZ128" s="995"/>
      <c r="BA128" s="995"/>
      <c r="BB128" s="995"/>
      <c r="BC128" s="995"/>
      <c r="BD128" s="995"/>
      <c r="BE128" s="996"/>
      <c r="BF128" s="1160" t="s">
        <v>183</v>
      </c>
      <c r="BG128" s="1161"/>
      <c r="BH128" s="1161"/>
      <c r="BI128" s="1161"/>
      <c r="BJ128" s="1161"/>
      <c r="BK128" s="1161"/>
      <c r="BL128" s="1162"/>
      <c r="BM128" s="1160">
        <v>11.25</v>
      </c>
      <c r="BN128" s="1161"/>
      <c r="BO128" s="1161"/>
      <c r="BP128" s="1161"/>
      <c r="BQ128" s="1161"/>
      <c r="BR128" s="1161"/>
      <c r="BS128" s="1162"/>
      <c r="BT128" s="1160">
        <v>20</v>
      </c>
      <c r="BU128" s="1161"/>
      <c r="BV128" s="1161"/>
      <c r="BW128" s="1161"/>
      <c r="BX128" s="1161"/>
      <c r="BY128" s="1161"/>
      <c r="BZ128" s="1185"/>
      <c r="CA128" s="285"/>
      <c r="CB128" s="285"/>
      <c r="CC128" s="285"/>
      <c r="CD128" s="285"/>
      <c r="CE128" s="285"/>
      <c r="CF128" s="285"/>
      <c r="CG128" s="282"/>
      <c r="CH128" s="282"/>
      <c r="CI128" s="282"/>
      <c r="CJ128" s="283"/>
      <c r="CK128" s="1131"/>
      <c r="CL128" s="1132"/>
      <c r="CM128" s="1132"/>
      <c r="CN128" s="1132"/>
      <c r="CO128" s="1133"/>
      <c r="CP128" s="1142" t="s">
        <v>503</v>
      </c>
      <c r="CQ128" s="1143"/>
      <c r="CR128" s="1143"/>
      <c r="CS128" s="1143"/>
      <c r="CT128" s="1143"/>
      <c r="CU128" s="1143"/>
      <c r="CV128" s="1143"/>
      <c r="CW128" s="1143"/>
      <c r="CX128" s="1143"/>
      <c r="CY128" s="1143"/>
      <c r="CZ128" s="1143"/>
      <c r="DA128" s="1143"/>
      <c r="DB128" s="1143"/>
      <c r="DC128" s="1143"/>
      <c r="DD128" s="1143"/>
      <c r="DE128" s="1143"/>
      <c r="DF128" s="1144"/>
      <c r="DG128" s="1145" t="s">
        <v>183</v>
      </c>
      <c r="DH128" s="1146"/>
      <c r="DI128" s="1146"/>
      <c r="DJ128" s="1146"/>
      <c r="DK128" s="1146"/>
      <c r="DL128" s="1146" t="s">
        <v>183</v>
      </c>
      <c r="DM128" s="1146"/>
      <c r="DN128" s="1146"/>
      <c r="DO128" s="1146"/>
      <c r="DP128" s="1146"/>
      <c r="DQ128" s="1146" t="s">
        <v>393</v>
      </c>
      <c r="DR128" s="1146"/>
      <c r="DS128" s="1146"/>
      <c r="DT128" s="1146"/>
      <c r="DU128" s="1146"/>
      <c r="DV128" s="1147" t="s">
        <v>393</v>
      </c>
      <c r="DW128" s="1147"/>
      <c r="DX128" s="1147"/>
      <c r="DY128" s="1147"/>
      <c r="DZ128" s="1148"/>
    </row>
    <row r="129" spans="1:131" s="248" customFormat="1" ht="26.25" customHeight="1" x14ac:dyDescent="0.15">
      <c r="A129" s="1036" t="s">
        <v>107</v>
      </c>
      <c r="B129" s="1037"/>
      <c r="C129" s="1037"/>
      <c r="D129" s="1037"/>
      <c r="E129" s="1037"/>
      <c r="F129" s="1037"/>
      <c r="G129" s="1037"/>
      <c r="H129" s="1037"/>
      <c r="I129" s="1037"/>
      <c r="J129" s="1037"/>
      <c r="K129" s="1037"/>
      <c r="L129" s="1037"/>
      <c r="M129" s="1037"/>
      <c r="N129" s="1037"/>
      <c r="O129" s="1037"/>
      <c r="P129" s="1037"/>
      <c r="Q129" s="1037"/>
      <c r="R129" s="1037"/>
      <c r="S129" s="1037"/>
      <c r="T129" s="1037"/>
      <c r="U129" s="1037"/>
      <c r="V129" s="1037"/>
      <c r="W129" s="1179" t="s">
        <v>504</v>
      </c>
      <c r="X129" s="1180"/>
      <c r="Y129" s="1180"/>
      <c r="Z129" s="1181"/>
      <c r="AA129" s="1064">
        <v>67583347</v>
      </c>
      <c r="AB129" s="1065"/>
      <c r="AC129" s="1065"/>
      <c r="AD129" s="1065"/>
      <c r="AE129" s="1066"/>
      <c r="AF129" s="1067">
        <v>66951388</v>
      </c>
      <c r="AG129" s="1065"/>
      <c r="AH129" s="1065"/>
      <c r="AI129" s="1065"/>
      <c r="AJ129" s="1066"/>
      <c r="AK129" s="1067">
        <v>68327285</v>
      </c>
      <c r="AL129" s="1065"/>
      <c r="AM129" s="1065"/>
      <c r="AN129" s="1065"/>
      <c r="AO129" s="1066"/>
      <c r="AP129" s="1182"/>
      <c r="AQ129" s="1183"/>
      <c r="AR129" s="1183"/>
      <c r="AS129" s="1183"/>
      <c r="AT129" s="1184"/>
      <c r="AU129" s="286"/>
      <c r="AV129" s="286"/>
      <c r="AW129" s="286"/>
      <c r="AX129" s="1173" t="s">
        <v>505</v>
      </c>
      <c r="AY129" s="1056"/>
      <c r="AZ129" s="1056"/>
      <c r="BA129" s="1056"/>
      <c r="BB129" s="1056"/>
      <c r="BC129" s="1056"/>
      <c r="BD129" s="1056"/>
      <c r="BE129" s="1057"/>
      <c r="BF129" s="1174" t="s">
        <v>393</v>
      </c>
      <c r="BG129" s="1175"/>
      <c r="BH129" s="1175"/>
      <c r="BI129" s="1175"/>
      <c r="BJ129" s="1175"/>
      <c r="BK129" s="1175"/>
      <c r="BL129" s="1176"/>
      <c r="BM129" s="1174">
        <v>16.25</v>
      </c>
      <c r="BN129" s="1175"/>
      <c r="BO129" s="1175"/>
      <c r="BP129" s="1175"/>
      <c r="BQ129" s="1175"/>
      <c r="BR129" s="1175"/>
      <c r="BS129" s="1176"/>
      <c r="BT129" s="1174">
        <v>30</v>
      </c>
      <c r="BU129" s="1177"/>
      <c r="BV129" s="1177"/>
      <c r="BW129" s="1177"/>
      <c r="BX129" s="1177"/>
      <c r="BY129" s="1177"/>
      <c r="BZ129" s="117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36" t="s">
        <v>506</v>
      </c>
      <c r="B130" s="1037"/>
      <c r="C130" s="1037"/>
      <c r="D130" s="1037"/>
      <c r="E130" s="1037"/>
      <c r="F130" s="1037"/>
      <c r="G130" s="1037"/>
      <c r="H130" s="1037"/>
      <c r="I130" s="1037"/>
      <c r="J130" s="1037"/>
      <c r="K130" s="1037"/>
      <c r="L130" s="1037"/>
      <c r="M130" s="1037"/>
      <c r="N130" s="1037"/>
      <c r="O130" s="1037"/>
      <c r="P130" s="1037"/>
      <c r="Q130" s="1037"/>
      <c r="R130" s="1037"/>
      <c r="S130" s="1037"/>
      <c r="T130" s="1037"/>
      <c r="U130" s="1037"/>
      <c r="V130" s="1037"/>
      <c r="W130" s="1179" t="s">
        <v>507</v>
      </c>
      <c r="X130" s="1180"/>
      <c r="Y130" s="1180"/>
      <c r="Z130" s="1181"/>
      <c r="AA130" s="1064">
        <v>11328918</v>
      </c>
      <c r="AB130" s="1065"/>
      <c r="AC130" s="1065"/>
      <c r="AD130" s="1065"/>
      <c r="AE130" s="1066"/>
      <c r="AF130" s="1067">
        <v>10797379</v>
      </c>
      <c r="AG130" s="1065"/>
      <c r="AH130" s="1065"/>
      <c r="AI130" s="1065"/>
      <c r="AJ130" s="1066"/>
      <c r="AK130" s="1067">
        <v>10771230</v>
      </c>
      <c r="AL130" s="1065"/>
      <c r="AM130" s="1065"/>
      <c r="AN130" s="1065"/>
      <c r="AO130" s="1066"/>
      <c r="AP130" s="1182"/>
      <c r="AQ130" s="1183"/>
      <c r="AR130" s="1183"/>
      <c r="AS130" s="1183"/>
      <c r="AT130" s="1184"/>
      <c r="AU130" s="286"/>
      <c r="AV130" s="286"/>
      <c r="AW130" s="286"/>
      <c r="AX130" s="1173" t="s">
        <v>508</v>
      </c>
      <c r="AY130" s="1056"/>
      <c r="AZ130" s="1056"/>
      <c r="BA130" s="1056"/>
      <c r="BB130" s="1056"/>
      <c r="BC130" s="1056"/>
      <c r="BD130" s="1056"/>
      <c r="BE130" s="1057"/>
      <c r="BF130" s="1210">
        <v>4.9000000000000004</v>
      </c>
      <c r="BG130" s="1211"/>
      <c r="BH130" s="1211"/>
      <c r="BI130" s="1211"/>
      <c r="BJ130" s="1211"/>
      <c r="BK130" s="1211"/>
      <c r="BL130" s="1212"/>
      <c r="BM130" s="1210">
        <v>25</v>
      </c>
      <c r="BN130" s="1211"/>
      <c r="BO130" s="1211"/>
      <c r="BP130" s="1211"/>
      <c r="BQ130" s="1211"/>
      <c r="BR130" s="1211"/>
      <c r="BS130" s="1212"/>
      <c r="BT130" s="1210">
        <v>35</v>
      </c>
      <c r="BU130" s="1213"/>
      <c r="BV130" s="1213"/>
      <c r="BW130" s="1213"/>
      <c r="BX130" s="1213"/>
      <c r="BY130" s="1213"/>
      <c r="BZ130" s="121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15"/>
      <c r="B131" s="1216"/>
      <c r="C131" s="1216"/>
      <c r="D131" s="1216"/>
      <c r="E131" s="1216"/>
      <c r="F131" s="1216"/>
      <c r="G131" s="1216"/>
      <c r="H131" s="1216"/>
      <c r="I131" s="1216"/>
      <c r="J131" s="1216"/>
      <c r="K131" s="1216"/>
      <c r="L131" s="1216"/>
      <c r="M131" s="1216"/>
      <c r="N131" s="1216"/>
      <c r="O131" s="1216"/>
      <c r="P131" s="1216"/>
      <c r="Q131" s="1216"/>
      <c r="R131" s="1216"/>
      <c r="S131" s="1216"/>
      <c r="T131" s="1216"/>
      <c r="U131" s="1216"/>
      <c r="V131" s="1216"/>
      <c r="W131" s="1217" t="s">
        <v>509</v>
      </c>
      <c r="X131" s="1218"/>
      <c r="Y131" s="1218"/>
      <c r="Z131" s="1219"/>
      <c r="AA131" s="1111">
        <v>56254429</v>
      </c>
      <c r="AB131" s="1090"/>
      <c r="AC131" s="1090"/>
      <c r="AD131" s="1090"/>
      <c r="AE131" s="1091"/>
      <c r="AF131" s="1089">
        <v>56154009</v>
      </c>
      <c r="AG131" s="1090"/>
      <c r="AH131" s="1090"/>
      <c r="AI131" s="1090"/>
      <c r="AJ131" s="1091"/>
      <c r="AK131" s="1089">
        <v>57556055</v>
      </c>
      <c r="AL131" s="1090"/>
      <c r="AM131" s="1090"/>
      <c r="AN131" s="1090"/>
      <c r="AO131" s="1091"/>
      <c r="AP131" s="1220"/>
      <c r="AQ131" s="1221"/>
      <c r="AR131" s="1221"/>
      <c r="AS131" s="1221"/>
      <c r="AT131" s="1222"/>
      <c r="AU131" s="286"/>
      <c r="AV131" s="286"/>
      <c r="AW131" s="286"/>
      <c r="AX131" s="1192" t="s">
        <v>510</v>
      </c>
      <c r="AY131" s="1143"/>
      <c r="AZ131" s="1143"/>
      <c r="BA131" s="1143"/>
      <c r="BB131" s="1143"/>
      <c r="BC131" s="1143"/>
      <c r="BD131" s="1143"/>
      <c r="BE131" s="1144"/>
      <c r="BF131" s="1193">
        <v>47.1</v>
      </c>
      <c r="BG131" s="1194"/>
      <c r="BH131" s="1194"/>
      <c r="BI131" s="1194"/>
      <c r="BJ131" s="1194"/>
      <c r="BK131" s="1194"/>
      <c r="BL131" s="1195"/>
      <c r="BM131" s="1193">
        <v>350</v>
      </c>
      <c r="BN131" s="1194"/>
      <c r="BO131" s="1194"/>
      <c r="BP131" s="1194"/>
      <c r="BQ131" s="1194"/>
      <c r="BR131" s="1194"/>
      <c r="BS131" s="1195"/>
      <c r="BT131" s="1196"/>
      <c r="BU131" s="1197"/>
      <c r="BV131" s="1197"/>
      <c r="BW131" s="1197"/>
      <c r="BX131" s="1197"/>
      <c r="BY131" s="1197"/>
      <c r="BZ131" s="119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9" t="s">
        <v>511</v>
      </c>
      <c r="B132" s="1200"/>
      <c r="C132" s="1200"/>
      <c r="D132" s="1200"/>
      <c r="E132" s="1200"/>
      <c r="F132" s="1200"/>
      <c r="G132" s="1200"/>
      <c r="H132" s="1200"/>
      <c r="I132" s="1200"/>
      <c r="J132" s="1200"/>
      <c r="K132" s="1200"/>
      <c r="L132" s="1200"/>
      <c r="M132" s="1200"/>
      <c r="N132" s="1200"/>
      <c r="O132" s="1200"/>
      <c r="P132" s="1200"/>
      <c r="Q132" s="1200"/>
      <c r="R132" s="1200"/>
      <c r="S132" s="1200"/>
      <c r="T132" s="1200"/>
      <c r="U132" s="1200"/>
      <c r="V132" s="1203" t="s">
        <v>512</v>
      </c>
      <c r="W132" s="1203"/>
      <c r="X132" s="1203"/>
      <c r="Y132" s="1203"/>
      <c r="Z132" s="1204"/>
      <c r="AA132" s="1205">
        <v>5.2719688969999998</v>
      </c>
      <c r="AB132" s="1206"/>
      <c r="AC132" s="1206"/>
      <c r="AD132" s="1206"/>
      <c r="AE132" s="1207"/>
      <c r="AF132" s="1208">
        <v>4.9348729489999998</v>
      </c>
      <c r="AG132" s="1206"/>
      <c r="AH132" s="1206"/>
      <c r="AI132" s="1206"/>
      <c r="AJ132" s="1207"/>
      <c r="AK132" s="1208">
        <v>4.6724571380000004</v>
      </c>
      <c r="AL132" s="1206"/>
      <c r="AM132" s="1206"/>
      <c r="AN132" s="1206"/>
      <c r="AO132" s="1207"/>
      <c r="AP132" s="1105"/>
      <c r="AQ132" s="1106"/>
      <c r="AR132" s="1106"/>
      <c r="AS132" s="1106"/>
      <c r="AT132" s="120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201"/>
      <c r="B133" s="1202"/>
      <c r="C133" s="1202"/>
      <c r="D133" s="1202"/>
      <c r="E133" s="1202"/>
      <c r="F133" s="1202"/>
      <c r="G133" s="1202"/>
      <c r="H133" s="1202"/>
      <c r="I133" s="1202"/>
      <c r="J133" s="1202"/>
      <c r="K133" s="1202"/>
      <c r="L133" s="1202"/>
      <c r="M133" s="1202"/>
      <c r="N133" s="1202"/>
      <c r="O133" s="1202"/>
      <c r="P133" s="1202"/>
      <c r="Q133" s="1202"/>
      <c r="R133" s="1202"/>
      <c r="S133" s="1202"/>
      <c r="T133" s="1202"/>
      <c r="U133" s="1202"/>
      <c r="V133" s="1186" t="s">
        <v>513</v>
      </c>
      <c r="W133" s="1186"/>
      <c r="X133" s="1186"/>
      <c r="Y133" s="1186"/>
      <c r="Z133" s="1187"/>
      <c r="AA133" s="1188">
        <v>4.7</v>
      </c>
      <c r="AB133" s="1189"/>
      <c r="AC133" s="1189"/>
      <c r="AD133" s="1189"/>
      <c r="AE133" s="1190"/>
      <c r="AF133" s="1188">
        <v>4.7</v>
      </c>
      <c r="AG133" s="1189"/>
      <c r="AH133" s="1189"/>
      <c r="AI133" s="1189"/>
      <c r="AJ133" s="1190"/>
      <c r="AK133" s="1188">
        <v>4.9000000000000004</v>
      </c>
      <c r="AL133" s="1189"/>
      <c r="AM133" s="1189"/>
      <c r="AN133" s="1189"/>
      <c r="AO133" s="1190"/>
      <c r="AP133" s="1135"/>
      <c r="AQ133" s="1136"/>
      <c r="AR133" s="1136"/>
      <c r="AS133" s="1136"/>
      <c r="AT133" s="119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hyxMyuxemkBmJebarK15HgM4v6NkMAma+P0EvyHQypOvRKRqPZO1rzxmm5KWH6hL3PspPk3t4xMl2F6tRF4pQ==" saltValue="4ouSULWp3QZBWJUPTnLb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61" zoomScale="56" zoomScaleNormal="85" zoomScaleSheetLayoutView="70" workbookViewId="0">
      <selection activeCell="AO74" sqref="AO7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2deGh3OJhD9vvblKgz8/MuRPs/I1qb69T1JBPkAk1krv8dhmR2rzHDPMQPzcYTvJgGK1PJBdMU4pa8f2CKokQ==" saltValue="KHgutLnN2M6HMijzQ6RH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U49"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prLDE5LbmfFa8KnjAV/tMTKgtA5oeB2uEf89Lm53bhN6PN8XebdE8uQLtpG6h3ps7FNvfTvqxCukM/fr6i+Hg==" saltValue="icMNySo3ClS8RKpCM+vNl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6" workbookViewId="0">
      <selection activeCell="AK8" sqref="AK8"/>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23"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24"/>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5" t="s">
        <v>522</v>
      </c>
      <c r="AL9" s="1226"/>
      <c r="AM9" s="1226"/>
      <c r="AN9" s="1227"/>
      <c r="AO9" s="314">
        <v>22580906</v>
      </c>
      <c r="AP9" s="314">
        <v>81794</v>
      </c>
      <c r="AQ9" s="315">
        <v>60699</v>
      </c>
      <c r="AR9" s="316">
        <v>34.799999999999997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5" t="s">
        <v>523</v>
      </c>
      <c r="AL10" s="1226"/>
      <c r="AM10" s="1226"/>
      <c r="AN10" s="1227"/>
      <c r="AO10" s="317">
        <v>6821</v>
      </c>
      <c r="AP10" s="317">
        <v>25</v>
      </c>
      <c r="AQ10" s="318">
        <v>1313</v>
      </c>
      <c r="AR10" s="319">
        <v>-98.1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5" t="s">
        <v>524</v>
      </c>
      <c r="AL11" s="1226"/>
      <c r="AM11" s="1226"/>
      <c r="AN11" s="1227"/>
      <c r="AO11" s="317">
        <v>364700</v>
      </c>
      <c r="AP11" s="317">
        <v>1321</v>
      </c>
      <c r="AQ11" s="318">
        <v>1158</v>
      </c>
      <c r="AR11" s="319">
        <v>14.1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5" t="s">
        <v>525</v>
      </c>
      <c r="AL12" s="1226"/>
      <c r="AM12" s="1226"/>
      <c r="AN12" s="1227"/>
      <c r="AO12" s="317" t="s">
        <v>526</v>
      </c>
      <c r="AP12" s="317" t="s">
        <v>526</v>
      </c>
      <c r="AQ12" s="318" t="s">
        <v>526</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5" t="s">
        <v>527</v>
      </c>
      <c r="AL13" s="1226"/>
      <c r="AM13" s="1226"/>
      <c r="AN13" s="1227"/>
      <c r="AO13" s="317">
        <v>607916</v>
      </c>
      <c r="AP13" s="317">
        <v>2202</v>
      </c>
      <c r="AQ13" s="318">
        <v>2240</v>
      </c>
      <c r="AR13" s="319">
        <v>-1.7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5" t="s">
        <v>528</v>
      </c>
      <c r="AL14" s="1226"/>
      <c r="AM14" s="1226"/>
      <c r="AN14" s="1227"/>
      <c r="AO14" s="317">
        <v>926036</v>
      </c>
      <c r="AP14" s="317">
        <v>3354</v>
      </c>
      <c r="AQ14" s="318">
        <v>1314</v>
      </c>
      <c r="AR14" s="319">
        <v>155.30000000000001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529</v>
      </c>
      <c r="AL15" s="1232"/>
      <c r="AM15" s="1232"/>
      <c r="AN15" s="1233"/>
      <c r="AO15" s="317">
        <v>-1902197</v>
      </c>
      <c r="AP15" s="317">
        <v>-6890</v>
      </c>
      <c r="AQ15" s="318">
        <v>-3730</v>
      </c>
      <c r="AR15" s="319">
        <v>84.7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188</v>
      </c>
      <c r="AL16" s="1232"/>
      <c r="AM16" s="1232"/>
      <c r="AN16" s="1233"/>
      <c r="AO16" s="317">
        <v>22584182</v>
      </c>
      <c r="AP16" s="317">
        <v>81805</v>
      </c>
      <c r="AQ16" s="318">
        <v>62995</v>
      </c>
      <c r="AR16" s="319">
        <v>29.9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534</v>
      </c>
      <c r="AL21" s="1235"/>
      <c r="AM21" s="1235"/>
      <c r="AN21" s="1236"/>
      <c r="AO21" s="330">
        <v>8.51</v>
      </c>
      <c r="AP21" s="331">
        <v>6.04</v>
      </c>
      <c r="AQ21" s="332">
        <v>2.4700000000000002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535</v>
      </c>
      <c r="AL22" s="1235"/>
      <c r="AM22" s="1235"/>
      <c r="AN22" s="1236"/>
      <c r="AO22" s="335">
        <v>99.5</v>
      </c>
      <c r="AP22" s="336">
        <v>99.9</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23"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24"/>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8" t="s">
        <v>539</v>
      </c>
      <c r="AL32" s="1229"/>
      <c r="AM32" s="1229"/>
      <c r="AN32" s="1230"/>
      <c r="AO32" s="345">
        <v>10853592</v>
      </c>
      <c r="AP32" s="345">
        <v>39314</v>
      </c>
      <c r="AQ32" s="346">
        <v>26503</v>
      </c>
      <c r="AR32" s="347">
        <v>48.3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8" t="s">
        <v>540</v>
      </c>
      <c r="AL33" s="1229"/>
      <c r="AM33" s="1229"/>
      <c r="AN33" s="1230"/>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8" t="s">
        <v>541</v>
      </c>
      <c r="AL34" s="1229"/>
      <c r="AM34" s="1229"/>
      <c r="AN34" s="1230"/>
      <c r="AO34" s="345" t="s">
        <v>526</v>
      </c>
      <c r="AP34" s="345" t="s">
        <v>526</v>
      </c>
      <c r="AQ34" s="346">
        <v>25</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8" t="s">
        <v>542</v>
      </c>
      <c r="AL35" s="1229"/>
      <c r="AM35" s="1229"/>
      <c r="AN35" s="1230"/>
      <c r="AO35" s="345">
        <v>4532020</v>
      </c>
      <c r="AP35" s="345">
        <v>16416</v>
      </c>
      <c r="AQ35" s="346">
        <v>5830</v>
      </c>
      <c r="AR35" s="347">
        <v>181.6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8" t="s">
        <v>543</v>
      </c>
      <c r="AL36" s="1229"/>
      <c r="AM36" s="1229"/>
      <c r="AN36" s="1230"/>
      <c r="AO36" s="345">
        <v>10301</v>
      </c>
      <c r="AP36" s="345">
        <v>37</v>
      </c>
      <c r="AQ36" s="346">
        <v>589</v>
      </c>
      <c r="AR36" s="347">
        <v>-93.7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8" t="s">
        <v>544</v>
      </c>
      <c r="AL37" s="1229"/>
      <c r="AM37" s="1229"/>
      <c r="AN37" s="1230"/>
      <c r="AO37" s="345">
        <v>45132</v>
      </c>
      <c r="AP37" s="345">
        <v>163</v>
      </c>
      <c r="AQ37" s="346">
        <v>1271</v>
      </c>
      <c r="AR37" s="347">
        <v>-87.2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7" t="s">
        <v>545</v>
      </c>
      <c r="AL38" s="1238"/>
      <c r="AM38" s="1238"/>
      <c r="AN38" s="1239"/>
      <c r="AO38" s="348" t="s">
        <v>526</v>
      </c>
      <c r="AP38" s="348" t="s">
        <v>526</v>
      </c>
      <c r="AQ38" s="349">
        <v>0</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7" t="s">
        <v>546</v>
      </c>
      <c r="AL39" s="1238"/>
      <c r="AM39" s="1238"/>
      <c r="AN39" s="1239"/>
      <c r="AO39" s="345">
        <v>-1980533</v>
      </c>
      <c r="AP39" s="345">
        <v>-7174</v>
      </c>
      <c r="AQ39" s="346">
        <v>-7632</v>
      </c>
      <c r="AR39" s="347">
        <v>-6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8" t="s">
        <v>547</v>
      </c>
      <c r="AL40" s="1229"/>
      <c r="AM40" s="1229"/>
      <c r="AN40" s="1230"/>
      <c r="AO40" s="345">
        <v>-10771230</v>
      </c>
      <c r="AP40" s="345">
        <v>-39016</v>
      </c>
      <c r="AQ40" s="346">
        <v>-20405</v>
      </c>
      <c r="AR40" s="347">
        <v>91.2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40" t="s">
        <v>300</v>
      </c>
      <c r="AL41" s="1241"/>
      <c r="AM41" s="1241"/>
      <c r="AN41" s="1242"/>
      <c r="AO41" s="345">
        <v>2689282</v>
      </c>
      <c r="AP41" s="345">
        <v>9741</v>
      </c>
      <c r="AQ41" s="346">
        <v>6181</v>
      </c>
      <c r="AR41" s="347">
        <v>57.6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43" t="s">
        <v>517</v>
      </c>
      <c r="AN49" s="1245" t="s">
        <v>551</v>
      </c>
      <c r="AO49" s="1246"/>
      <c r="AP49" s="1246"/>
      <c r="AQ49" s="1246"/>
      <c r="AR49" s="124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44"/>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15784240</v>
      </c>
      <c r="AN51" s="367">
        <v>56023</v>
      </c>
      <c r="AO51" s="368">
        <v>-19.399999999999999</v>
      </c>
      <c r="AP51" s="369">
        <v>39893</v>
      </c>
      <c r="AQ51" s="370">
        <v>-0.1</v>
      </c>
      <c r="AR51" s="371">
        <v>-19.3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12434753</v>
      </c>
      <c r="AN52" s="375">
        <v>44135</v>
      </c>
      <c r="AO52" s="376">
        <v>13.6</v>
      </c>
      <c r="AP52" s="377">
        <v>26170</v>
      </c>
      <c r="AQ52" s="378">
        <v>16</v>
      </c>
      <c r="AR52" s="379">
        <v>-2.4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17015781</v>
      </c>
      <c r="AN53" s="367">
        <v>60527</v>
      </c>
      <c r="AO53" s="368">
        <v>8</v>
      </c>
      <c r="AP53" s="369">
        <v>41080</v>
      </c>
      <c r="AQ53" s="370">
        <v>3</v>
      </c>
      <c r="AR53" s="371">
        <v>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12525354</v>
      </c>
      <c r="AN54" s="375">
        <v>44554</v>
      </c>
      <c r="AO54" s="376">
        <v>0.9</v>
      </c>
      <c r="AP54" s="377">
        <v>27265</v>
      </c>
      <c r="AQ54" s="378">
        <v>4.2</v>
      </c>
      <c r="AR54" s="379">
        <v>-3.3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12213022</v>
      </c>
      <c r="AN55" s="367">
        <v>43649</v>
      </c>
      <c r="AO55" s="368">
        <v>-27.9</v>
      </c>
      <c r="AP55" s="369">
        <v>33173</v>
      </c>
      <c r="AQ55" s="370">
        <v>-19.2</v>
      </c>
      <c r="AR55" s="371">
        <v>-8.6999999999999993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6960914</v>
      </c>
      <c r="AN56" s="375">
        <v>24878</v>
      </c>
      <c r="AO56" s="376">
        <v>-44.2</v>
      </c>
      <c r="AP56" s="377">
        <v>20353</v>
      </c>
      <c r="AQ56" s="378">
        <v>-25.4</v>
      </c>
      <c r="AR56" s="379">
        <v>-18.8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17202176</v>
      </c>
      <c r="AN57" s="367">
        <v>61855</v>
      </c>
      <c r="AO57" s="368">
        <v>41.7</v>
      </c>
      <c r="AP57" s="369">
        <v>37644</v>
      </c>
      <c r="AQ57" s="370">
        <v>13.5</v>
      </c>
      <c r="AR57" s="371">
        <v>28.2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10839650</v>
      </c>
      <c r="AN58" s="375">
        <v>38977</v>
      </c>
      <c r="AO58" s="376">
        <v>56.7</v>
      </c>
      <c r="AP58" s="377">
        <v>24939</v>
      </c>
      <c r="AQ58" s="378">
        <v>22.5</v>
      </c>
      <c r="AR58" s="379">
        <v>34.200000000000003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11672266</v>
      </c>
      <c r="AN59" s="367">
        <v>42280</v>
      </c>
      <c r="AO59" s="368">
        <v>-31.6</v>
      </c>
      <c r="AP59" s="369">
        <v>39221</v>
      </c>
      <c r="AQ59" s="370">
        <v>4.2</v>
      </c>
      <c r="AR59" s="371">
        <v>-35.799999999999997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7459518</v>
      </c>
      <c r="AN60" s="375">
        <v>27020</v>
      </c>
      <c r="AO60" s="376">
        <v>-30.7</v>
      </c>
      <c r="AP60" s="377">
        <v>24821</v>
      </c>
      <c r="AQ60" s="378">
        <v>-0.5</v>
      </c>
      <c r="AR60" s="379">
        <v>-30.2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14777497</v>
      </c>
      <c r="AN61" s="382">
        <v>52867</v>
      </c>
      <c r="AO61" s="383">
        <v>-5.8</v>
      </c>
      <c r="AP61" s="384">
        <v>38202</v>
      </c>
      <c r="AQ61" s="385">
        <v>0.3</v>
      </c>
      <c r="AR61" s="371">
        <v>-6.1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10044038</v>
      </c>
      <c r="AN62" s="375">
        <v>35913</v>
      </c>
      <c r="AO62" s="376">
        <v>-0.7</v>
      </c>
      <c r="AP62" s="377">
        <v>24710</v>
      </c>
      <c r="AQ62" s="378">
        <v>3.4</v>
      </c>
      <c r="AR62" s="379">
        <v>-4.0999999999999996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1JCVxEhPqdfYoZY/sEwfVrp1metCibD3EL4R/+nRZrkv13+xyL3znymoWHA/ydeZNeCDkHnldDNu5Uri6qVRA==" saltValue="gt4cE8djr6IOAd2BZWR4N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8" zoomScale="69"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fMBb+esFbpkPh4+ygSt2qVsqGBqaKlp8CfI1fnNw3PuTNSMg+/vdCChurt4mOdQn0vrLroV18preUDlz7nPd/w==" saltValue="VEOISaGuFO9K9UoeKTpx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2"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AZ2lfTlReLfLQ3oCm5c16ejp+m7eDs9xRja+xOd1nxvAerinMkRJSC4q72KGg46zcktB2DOYoFLLacIe7b0SXw==" saltValue="t4vMAnj/dSY4TpDCcvDj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5" zoomScaleSheetLayoutView="100" workbookViewId="0">
      <selection activeCell="C49" sqref="C49:E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48" t="s">
        <v>3</v>
      </c>
      <c r="D47" s="1248"/>
      <c r="E47" s="1249"/>
      <c r="F47" s="11">
        <v>24.91</v>
      </c>
      <c r="G47" s="12">
        <v>19.600000000000001</v>
      </c>
      <c r="H47" s="12">
        <v>16.18</v>
      </c>
      <c r="I47" s="12">
        <v>12.93</v>
      </c>
      <c r="J47" s="13">
        <v>12.89</v>
      </c>
    </row>
    <row r="48" spans="2:10" ht="57.75" customHeight="1" x14ac:dyDescent="0.15">
      <c r="B48" s="14"/>
      <c r="C48" s="1250" t="s">
        <v>4</v>
      </c>
      <c r="D48" s="1250"/>
      <c r="E48" s="1251"/>
      <c r="F48" s="15">
        <v>0.2</v>
      </c>
      <c r="G48" s="16">
        <v>0.18</v>
      </c>
      <c r="H48" s="16">
        <v>0.25</v>
      </c>
      <c r="I48" s="16">
        <v>0.35</v>
      </c>
      <c r="J48" s="17">
        <v>3.51</v>
      </c>
    </row>
    <row r="49" spans="2:10" ht="57.75" customHeight="1" thickBot="1" x14ac:dyDescent="0.2">
      <c r="B49" s="18"/>
      <c r="C49" s="1252" t="s">
        <v>5</v>
      </c>
      <c r="D49" s="1252"/>
      <c r="E49" s="1253"/>
      <c r="F49" s="19" t="s">
        <v>572</v>
      </c>
      <c r="G49" s="20" t="s">
        <v>573</v>
      </c>
      <c r="H49" s="20" t="s">
        <v>574</v>
      </c>
      <c r="I49" s="20" t="s">
        <v>575</v>
      </c>
      <c r="J49" s="21">
        <v>3.38</v>
      </c>
    </row>
    <row r="50" spans="2:10" ht="13.5" customHeight="1" x14ac:dyDescent="0.15"/>
  </sheetData>
  <sheetProtection algorithmName="SHA-512" hashValue="Pg9QwwiW95zct+vooEmBbCcZMyxSB7b0olAJAlsbynQQimdxus5NVhUG/QOS+v1EqoT+MRvq18IT69PHIXTLCg==" saltValue="/HJfcOzGYlGdECXw4Rcx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2022-09-21T10:11:35Z</cp:lastPrinted>
  <dcterms:created xsi:type="dcterms:W3CDTF">2022-02-02T05:36:12Z</dcterms:created>
  <dcterms:modified xsi:type="dcterms:W3CDTF">2022-09-21T10:15:16Z</dcterms:modified>
  <cp:category/>
</cp:coreProperties>
</file>