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tabRatio="711"/>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77C0CE08_0B26_46E1_AE4A_46D9C6AD0299_.wvu.Cols" localSheetId="2" hidden="1">'各会計、関係団体の財政状況及び健全化判断比率'!$EB:$XFD</definedName>
    <definedName name="Z_77C0CE08_0B26_46E1_AE4A_46D9C6AD0299_.wvu.Cols" localSheetId="12" hidden="1">基金残高に係る経年分析!$P:$XFD</definedName>
    <definedName name="Z_77C0CE08_0B26_46E1_AE4A_46D9C6AD0299_.wvu.Cols" localSheetId="4" hidden="1">'経常経費分析表（経常収支比率の分析）'!$DM:$XFD</definedName>
    <definedName name="Z_77C0CE08_0B26_46E1_AE4A_46D9C6AD0299_.wvu.Cols" localSheetId="5" hidden="1">'経常経費分析表（人件費・公債費・普通建設事業費の分析）'!$AU:$XFD</definedName>
    <definedName name="Z_77C0CE08_0B26_46E1_AE4A_46D9C6AD0299_.wvu.Cols" localSheetId="3" hidden="1">財政比較分析表!$DQ:$XFD</definedName>
    <definedName name="Z_77C0CE08_0B26_46E1_AE4A_46D9C6AD0299_.wvu.Cols" localSheetId="10" hidden="1">'実質公債費比率（分子）の構造'!$V:$XFD</definedName>
    <definedName name="Z_77C0CE08_0B26_46E1_AE4A_46D9C6AD0299_.wvu.Cols" localSheetId="8" hidden="1">実質収支比率等に係る経年分析!$Q:$XFD</definedName>
    <definedName name="Z_77C0CE08_0B26_46E1_AE4A_46D9C6AD0299_.wvu.Cols" localSheetId="11" hidden="1">'将来負担比率（分子）の構造'!$T:$XFD</definedName>
    <definedName name="Z_77C0CE08_0B26_46E1_AE4A_46D9C6AD0299_.wvu.Cols" localSheetId="6" hidden="1">'性質別歳出決算分析表（住民一人当たりのコスト）'!$DV:$XFD</definedName>
    <definedName name="Z_77C0CE08_0B26_46E1_AE4A_46D9C6AD0299_.wvu.Cols" localSheetId="0" hidden="1">総括表!$DP:$XFD</definedName>
    <definedName name="Z_77C0CE08_0B26_46E1_AE4A_46D9C6AD0299_.wvu.Cols" localSheetId="1" hidden="1">普通会計の状況!$EN:$XFD</definedName>
    <definedName name="Z_77C0CE08_0B26_46E1_AE4A_46D9C6AD0299_.wvu.Cols" localSheetId="7" hidden="1">'目的別歳出決算分析表（住民一人当たりのコスト）'!$DV:$XFD</definedName>
    <definedName name="Z_77C0CE08_0B26_46E1_AE4A_46D9C6AD0299_.wvu.Cols" localSheetId="9" hidden="1">連結実質赤字比率に係る赤字・黒字の構成分析!$Q:$XFD</definedName>
    <definedName name="Z_77C0CE08_0B26_46E1_AE4A_46D9C6AD0299_.wvu.Rows" localSheetId="2" hidden="1">'各会計、関係団体の財政状況及び健全化判断比率'!$136:$1048576,'各会計、関係団体の財政状況及び健全化判断比率'!$89:$101,'各会計、関係団体の財政状況及び健全化判断比率'!$135:$135</definedName>
    <definedName name="Z_77C0CE08_0B26_46E1_AE4A_46D9C6AD0299_.wvu.Rows" localSheetId="12" hidden="1">基金残高に係る経年分析!$65:$1048576</definedName>
    <definedName name="Z_77C0CE08_0B26_46E1_AE4A_46D9C6AD0299_.wvu.Rows" localSheetId="4" hidden="1">'経常経費分析表（経常収支比率の分析）'!$90:$1048576</definedName>
    <definedName name="Z_77C0CE08_0B26_46E1_AE4A_46D9C6AD0299_.wvu.Rows" localSheetId="5" hidden="1">'経常経費分析表（人件費・公債費・普通建設事業費の分析）'!$74:$1048576,'経常経費分析表（人件費・公債費・普通建設事業費の分析）'!$67:$73</definedName>
    <definedName name="Z_77C0CE08_0B26_46E1_AE4A_46D9C6AD0299_.wvu.Rows" localSheetId="3" hidden="1">財政比較分析表!$106:$1048576,財政比較分析表!$98:$105</definedName>
    <definedName name="Z_77C0CE08_0B26_46E1_AE4A_46D9C6AD0299_.wvu.Rows" localSheetId="10" hidden="1">'実質公債費比率（分子）の構造'!$63:$1048576</definedName>
    <definedName name="Z_77C0CE08_0B26_46E1_AE4A_46D9C6AD0299_.wvu.Rows" localSheetId="8" hidden="1">実質収支比率等に係る経年分析!$51:$1048576</definedName>
    <definedName name="Z_77C0CE08_0B26_46E1_AE4A_46D9C6AD0299_.wvu.Rows" localSheetId="11" hidden="1">'将来負担比率（分子）の構造'!$87:$1048576,'将来負担比率（分子）の構造'!$56:$86</definedName>
    <definedName name="Z_77C0CE08_0B26_46E1_AE4A_46D9C6AD0299_.wvu.Rows" localSheetId="6" hidden="1">'性質別歳出決算分析表（住民一人当たりのコスト）'!$122:$1048576,'性質別歳出決算分析表（住民一人当たりのコスト）'!$117:$121</definedName>
    <definedName name="Z_77C0CE08_0B26_46E1_AE4A_46D9C6AD0299_.wvu.Rows" localSheetId="0" hidden="1">総括表!$57:$1048576</definedName>
    <definedName name="Z_77C0CE08_0B26_46E1_AE4A_46D9C6AD0299_.wvu.Rows" localSheetId="1" hidden="1">普通会計の状況!$50:$1048576</definedName>
    <definedName name="Z_77C0CE08_0B26_46E1_AE4A_46D9C6AD0299_.wvu.Rows" localSheetId="7" hidden="1">'目的別歳出決算分析表（住民一人当たりのコスト）'!$117:$1048576</definedName>
    <definedName name="Z_77C0CE08_0B26_46E1_AE4A_46D9C6AD0299_.wvu.Rows" localSheetId="9" hidden="1">連結実質赤字比率に係る赤字・黒字の構成分析!$46:$1048576</definedName>
    <definedName name="Z_7F7DB044_7983_47E9_BD5B_39E453C57A3C_.wvu.Cols" localSheetId="2" hidden="1">'各会計、関係団体の財政状況及び健全化判断比率'!$EB:$XFD</definedName>
    <definedName name="Z_7F7DB044_7983_47E9_BD5B_39E453C57A3C_.wvu.Cols" localSheetId="12" hidden="1">基金残高に係る経年分析!$P:$XFD</definedName>
    <definedName name="Z_7F7DB044_7983_47E9_BD5B_39E453C57A3C_.wvu.Cols" localSheetId="4" hidden="1">'経常経費分析表（経常収支比率の分析）'!$DM:$XFD</definedName>
    <definedName name="Z_7F7DB044_7983_47E9_BD5B_39E453C57A3C_.wvu.Cols" localSheetId="5" hidden="1">'経常経費分析表（人件費・公債費・普通建設事業費の分析）'!$AU:$XFD</definedName>
    <definedName name="Z_7F7DB044_7983_47E9_BD5B_39E453C57A3C_.wvu.Cols" localSheetId="3" hidden="1">財政比較分析表!$DQ:$XFD</definedName>
    <definedName name="Z_7F7DB044_7983_47E9_BD5B_39E453C57A3C_.wvu.Cols" localSheetId="10" hidden="1">'実質公債費比率（分子）の構造'!$V:$XFD</definedName>
    <definedName name="Z_7F7DB044_7983_47E9_BD5B_39E453C57A3C_.wvu.Cols" localSheetId="8" hidden="1">実質収支比率等に係る経年分析!$Q:$XFD</definedName>
    <definedName name="Z_7F7DB044_7983_47E9_BD5B_39E453C57A3C_.wvu.Cols" localSheetId="11" hidden="1">'将来負担比率（分子）の構造'!$T:$XFD</definedName>
    <definedName name="Z_7F7DB044_7983_47E9_BD5B_39E453C57A3C_.wvu.Cols" localSheetId="6" hidden="1">'性質別歳出決算分析表（住民一人当たりのコスト）'!$DV:$XFD</definedName>
    <definedName name="Z_7F7DB044_7983_47E9_BD5B_39E453C57A3C_.wvu.Cols" localSheetId="0" hidden="1">総括表!$DP:$XFD</definedName>
    <definedName name="Z_7F7DB044_7983_47E9_BD5B_39E453C57A3C_.wvu.Cols" localSheetId="1" hidden="1">普通会計の状況!$EN:$XFD</definedName>
    <definedName name="Z_7F7DB044_7983_47E9_BD5B_39E453C57A3C_.wvu.Cols" localSheetId="7" hidden="1">'目的別歳出決算分析表（住民一人当たりのコスト）'!$DV:$XFD</definedName>
    <definedName name="Z_7F7DB044_7983_47E9_BD5B_39E453C57A3C_.wvu.Cols" localSheetId="9" hidden="1">連結実質赤字比率に係る赤字・黒字の構成分析!$Q:$XFD</definedName>
    <definedName name="Z_7F7DB044_7983_47E9_BD5B_39E453C57A3C_.wvu.Rows" localSheetId="2" hidden="1">'各会計、関係団体の財政状況及び健全化判断比率'!$136:$1048576,'各会計、関係団体の財政状況及び健全化判断比率'!$89:$101,'各会計、関係団体の財政状況及び健全化判断比率'!$135:$135</definedName>
    <definedName name="Z_7F7DB044_7983_47E9_BD5B_39E453C57A3C_.wvu.Rows" localSheetId="12" hidden="1">基金残高に係る経年分析!$65:$1048576</definedName>
    <definedName name="Z_7F7DB044_7983_47E9_BD5B_39E453C57A3C_.wvu.Rows" localSheetId="4" hidden="1">'経常経費分析表（経常収支比率の分析）'!$90:$1048576</definedName>
    <definedName name="Z_7F7DB044_7983_47E9_BD5B_39E453C57A3C_.wvu.Rows" localSheetId="5" hidden="1">'経常経費分析表（人件費・公債費・普通建設事業費の分析）'!$74:$1048576,'経常経費分析表（人件費・公債費・普通建設事業費の分析）'!$67:$73</definedName>
    <definedName name="Z_7F7DB044_7983_47E9_BD5B_39E453C57A3C_.wvu.Rows" localSheetId="3" hidden="1">財政比較分析表!$106:$1048576,財政比較分析表!$98:$105</definedName>
    <definedName name="Z_7F7DB044_7983_47E9_BD5B_39E453C57A3C_.wvu.Rows" localSheetId="10" hidden="1">'実質公債費比率（分子）の構造'!$63:$1048576</definedName>
    <definedName name="Z_7F7DB044_7983_47E9_BD5B_39E453C57A3C_.wvu.Rows" localSheetId="8" hidden="1">実質収支比率等に係る経年分析!$51:$1048576</definedName>
    <definedName name="Z_7F7DB044_7983_47E9_BD5B_39E453C57A3C_.wvu.Rows" localSheetId="11" hidden="1">'将来負担比率（分子）の構造'!$87:$1048576,'将来負担比率（分子）の構造'!$56:$86</definedName>
    <definedName name="Z_7F7DB044_7983_47E9_BD5B_39E453C57A3C_.wvu.Rows" localSheetId="6" hidden="1">'性質別歳出決算分析表（住民一人当たりのコスト）'!$122:$1048576,'性質別歳出決算分析表（住民一人当たりのコスト）'!$117:$121</definedName>
    <definedName name="Z_7F7DB044_7983_47E9_BD5B_39E453C57A3C_.wvu.Rows" localSheetId="0" hidden="1">総括表!$57:$1048576</definedName>
    <definedName name="Z_7F7DB044_7983_47E9_BD5B_39E453C57A3C_.wvu.Rows" localSheetId="1" hidden="1">普通会計の状況!$50:$1048576</definedName>
    <definedName name="Z_7F7DB044_7983_47E9_BD5B_39E453C57A3C_.wvu.Rows" localSheetId="7" hidden="1">'目的別歳出決算分析表（住民一人当たりのコスト）'!$117:$1048576</definedName>
    <definedName name="Z_7F7DB044_7983_47E9_BD5B_39E453C57A3C_.wvu.Rows" localSheetId="9" hidden="1">連結実質赤字比率に係る赤字・黒字の構成分析!$46:$1048576</definedName>
  </definedNames>
  <calcPr calcId="162913"/>
  <customWorkbookViews>
    <customWorkbookView name="和田 光将 - 個人用ビュー" guid="{77C0CE08-0B26-46E1-AE4A-46D9C6AD0299}" mergeInterval="0" personalView="1" maximized="1" xWindow="-8" yWindow="-8" windowWidth="1382" windowHeight="744" activeSheetId="4" showComments="commIndAndComment"/>
    <customWorkbookView name="疋田 渥登 - 個人用ビュー" guid="{7F7DB044-7983-47E9-BD5B-39E453C57A3C}" mergeInterval="0" personalView="1" maximized="1" xWindow="-8" yWindow="-8" windowWidth="1382" windowHeight="744" activeSheetId="1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BE39" i="1"/>
  <c r="AM39" i="1"/>
  <c r="U39" i="1"/>
  <c r="C39" i="1"/>
  <c r="BE38" i="1"/>
  <c r="AM38" i="1"/>
  <c r="U38" i="1"/>
  <c r="C38" i="1"/>
  <c r="BE37" i="1"/>
  <c r="AM37" i="1"/>
  <c r="U37" i="1"/>
  <c r="C37" i="1"/>
  <c r="BE36" i="1"/>
  <c r="AM36" i="1"/>
  <c r="U36" i="1"/>
  <c r="C36" i="1"/>
  <c r="BE35" i="1"/>
  <c r="AM35" i="1"/>
  <c r="U35" i="1"/>
  <c r="C35" i="1"/>
  <c r="CO34" i="1"/>
  <c r="CO35" i="1" s="1"/>
  <c r="CO36" i="1" s="1"/>
  <c r="CO37" i="1" s="1"/>
  <c r="CO38" i="1" s="1"/>
  <c r="CO39" i="1" s="1"/>
  <c r="BW34" i="1"/>
  <c r="BW35" i="1" s="1"/>
  <c r="BW36" i="1" s="1"/>
  <c r="BW37" i="1" s="1"/>
  <c r="BW38" i="1" s="1"/>
  <c r="BW39" i="1" s="1"/>
  <c r="BW40" i="1" s="1"/>
  <c r="BW41" i="1" s="1"/>
  <c r="BW42" i="1" s="1"/>
  <c r="BW43"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<sst xmlns="http://schemas.openxmlformats.org/spreadsheetml/2006/main" count="1135" uniqueCount="630">
  <si>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</si>
  <si>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</si>
  <si>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</si>
  <si>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</si>
  <si>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</si>
  <si>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</si>
  <si>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</si>
  <si>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</si>
  <si>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</si>
  <si>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</si>
  <si>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</si>
  <si>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</si>
  <si>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</si>
  <si>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</si>
  <si>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</si>
  <si>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</si>
  <si>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</si>
  <si>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</si>
  <si>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</si>
  <si>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</si>
  <si>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</si>
  <si>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</si>
  <si>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</si>
  <si>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</si>
  <si>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</si>
  <si>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</si>
  <si>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</si>
  <si>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</si>
  <si>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</si>
  <si>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</si>
  <si>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</si>
  <si>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</si>
  <si>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</si>
  <si>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</si>
  <si>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</si>
  <si>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</si>
  <si>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</si>
  <si>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</si>
  <si>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</si>
  <si>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</si>
  <si>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</si>
  <si>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</si>
  <si>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</si>
  <si>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</si>
  <si>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</si>
  <si>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</si>
  <si>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</si>
  <si>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</si>
  <si>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</si>
  <si>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</si>
  <si>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</si>
  <si>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</si>
  <si>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</si>
  <si>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</si>
  <si>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</si>
  <si>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</si>
  <si>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</si>
  <si>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</si>
  <si>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</si>
  <si>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</si>
  <si>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</si>
  <si>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</si>
  <si>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</si>
  <si>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</si>
  <si>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</si>
  <si>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</si>
  <si>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</si>
  <si>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</si>
  <si>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</si>
  <si>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</si>
  <si>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</si>
  <si>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</si>
  <si>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</si>
  <si>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</si>
  <si>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</si>
  <si>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</si>
  <si>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</si>
  <si>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</si>
  <si>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</si>
  <si>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</si>
  <si>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</si>
  <si>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</si>
  <si>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</si>
  <si>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</si>
  <si>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</si>
  <si>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</si>
  <si>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</si>
  <si>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</si>
  <si>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</si>
  <si>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</si>
  <si>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</si>
  <si>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</si>
  <si>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</si>
  <si>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</si>
  <si>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</si>
  <si>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</si>
  <si>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</si>
  <si>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</si>
  <si>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</si>
  <si>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</si>
  <si>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</si>
  <si>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</si>
  <si>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</si>
  <si>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</si>
  <si>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</si>
  <si>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</si>
  <si>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</si>
  <si>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</si>
  <si>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</si>
  <si>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</si>
  <si>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</si>
  <si>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</si>
  <si>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</si>
  <si>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</si>
  <si>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</si>
  <si>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</si>
  <si>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</si>
  <si>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</si>
  <si>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</si>
  <si>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</si>
  <si>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</si>
  <si>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</si>
  <si>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</si>
  <si>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</si>
  <si>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</si>
  <si>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</si>
  <si>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</si>
  <si>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</si>
  <si>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</si>
  <si>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</si>
  <si>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</si>
  <si>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</si>
  <si>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</si>
  <si>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</si>
  <si>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</si>
  <si>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</si>
  <si>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</si>
  <si>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</si>
  <si>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</si>
  <si>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</si>
  <si>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</si>
  <si>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</si>
  <si>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</si>
  <si>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</si>
  <si>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</si>
  <si>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</si>
  <si>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</si>
  <si>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</si>
  <si>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</si>
  <si>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</si>
  <si>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</si>
  <si>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</si>
  <si>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</si>
  <si>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</si>
  <si>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</si>
  <si>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</si>
  <si>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</si>
  <si>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</si>
  <si>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</si>
  <si>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</si>
  <si>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</si>
  <si>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</si>
  <si>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</si>
  <si>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</si>
  <si>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</si>
  <si>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</si>
  <si>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</si>
  <si>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</si>
  <si>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</si>
  <si>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</si>
  <si>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</si>
  <si>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</si>
  <si>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</si>
  <si>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</si>
  <si>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</si>
  <si>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</si>
  <si>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</si>
  <si>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</si>
  <si>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</si>
  <si>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</si>
  <si>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</si>
  <si>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</si>
  <si>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</si>
  <si>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</si>
  <si>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</si>
  <si>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</si>
  <si>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</si>
  <si>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</si>
  <si>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</si>
  <si>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</si>
  <si>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</si>
  <si>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</si>
  <si>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</si>
  <si>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</si>
  <si>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</si>
  <si>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</si>
  <si>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</si>
  <si>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</si>
  <si>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</si>
  <si>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</si>
  <si>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</si>
  <si>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</si>
  <si>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</si>
  <si>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</si>
  <si>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</si>
  <si>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</si>
  <si>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</si>
  <si>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</si>
  <si>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</si>
  <si>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</si>
  <si>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三重県四日市市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</si>
  <si>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</si>
  <si>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</si>
  <si>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</si>
  <si>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</si>
  <si>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</si>
  <si>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</si>
  <si>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</si>
  <si>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</si>
  <si>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</si>
  <si>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</si>
  <si>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</si>
  <si>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</si>
  <si>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</si>
  <si>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</si>
  <si>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</si>
  <si>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</si>
  <si>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</si>
  <si>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</si>
  <si>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</si>
  <si>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</si>
  <si>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</si>
  <si>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</si>
  <si>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</si>
  <si>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</si>
  <si>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</si>
  <si>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</si>
  <si>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</si>
  <si>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</si>
  <si>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</si>
  <si>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</si>
  <si>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</si>
  <si>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</si>
  <si>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</si>
  <si>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</si>
  <si>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</si>
  <si>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</si>
  <si>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</si>
  <si>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</si>
  <si>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</si>
  <si>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</si>
  <si>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</si>
  <si>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</si>
  <si>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</si>
  <si>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</si>
  <si>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</si>
  <si>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</si>
  <si>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</si>
  <si>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</si>
  <si>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</si>
  <si>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</si>
  <si>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</si>
  <si>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</si>
  <si>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</si>
  <si>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</si>
  <si>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</si>
  <si>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</si>
  <si>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</si>
  <si>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</si>
  <si>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</si>
  <si>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</si>
  <si>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</si>
  <si>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</si>
  <si>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</si>
  <si>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</si>
  <si>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</si>
  <si>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</si>
  <si>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</si>
  <si>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</si>
  <si>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</si>
  <si>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</si>
  <si>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</si>
  <si>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</si>
  <si>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</si>
  <si>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</si>
  <si>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</si>
  <si>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</si>
  <si>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</si>
  <si>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</si>
  <si>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</si>
  <si>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</si>
  <si>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</si>
  <si>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</si>
  <si>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</si>
  <si>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</si>
  <si>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</si>
  <si>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</si>
  <si>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</si>
  <si>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</si>
  <si>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</si>
  <si>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</si>
  <si>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</si>
  <si>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</si>
  <si>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</si>
  <si>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</si>
  <si>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</si>
  <si>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</si>
  <si>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</si>
  <si>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</si>
  <si>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</si>
  <si>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</si>
  <si>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</si>
  <si>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</si>
  <si>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</si>
  <si>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</si>
  <si>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</si>
  <si>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</si>
  <si>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</si>
  <si>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</si>
  <si>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</si>
  <si>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</si>
  <si>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</si>
  <si>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</si>
  <si>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</si>
  <si>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</si>
  <si>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</si>
  <si>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</si>
  <si>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</si>
  <si>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</si>
  <si>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</si>
  <si>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</si>
  <si>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</si>
  <si>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</si>
  <si>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</si>
  <si>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</si>
  <si>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</si>
  <si>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</si>
  <si>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</si>
  <si>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</si>
  <si>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</si>
  <si>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</si>
  <si>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</si>
  <si>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</si>
  <si>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</si>
  <si>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</si>
  <si>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</si>
  <si>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</si>
  <si>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</si>
  <si>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</si>
  <si>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</si>
  <si>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</si>
  <si>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</si>
  <si>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</si>
  <si>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</si>
  <si>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</si>
  <si>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</si>
  <si>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</si>
  <si>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</si>
  <si>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</si>
  <si>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</si>
  <si>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</si>
  <si>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</si>
  <si>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</si>
  <si>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</si>
  <si>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</si>
  <si>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</si>
  <si>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三重県四日市市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</si>
  <si>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</si>
  <si>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</si>
  <si>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</si>
  <si>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</si>
  <si>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</si>
  <si>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</si>
  <si>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</si>
  <si>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</si>
  <si>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</si>
  <si>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</si>
  <si>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</si>
  <si>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</si>
  <si>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</si>
  <si>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</si>
  <si>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</si>
  <si>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</si>
  <si>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</si>
  <si>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</si>
  <si>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</si>
  <si>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</si>
  <si>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</si>
  <si>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</si>
  <si>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</si>
  <si>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</si>
  <si>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</si>
  <si>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</si>
  <si>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</si>
  <si>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</si>
  <si>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</si>
  <si>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</si>
  <si>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</si>
  <si>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</si>
  <si>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</si>
  <si>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</si>
  <si>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</si>
  <si>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</si>
  <si>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</si>
  <si>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</si>
  <si>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</si>
  <si>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</si>
  <si>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水道事業会計</t>
    <phoneticPr fontId="5"/>
  </si>
  <si>
    <t>法適用企業</t>
    <phoneticPr fontId="5"/>
  </si>
  <si>
    <t>下水道事業会計</t>
    <phoneticPr fontId="5"/>
  </si>
  <si>
    <t>病院事業会計</t>
    <phoneticPr fontId="5"/>
  </si>
  <si>
    <t>食肉センター食肉市場特別会計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</si>
  <si>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</si>
  <si>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</si>
  <si>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</si>
  <si>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</si>
  <si>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</si>
  <si>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</si>
  <si>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</si>
  <si>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</si>
  <si>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</si>
  <si>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</si>
  <si>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</si>
  <si>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</si>
  <si>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</si>
  <si>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</si>
  <si>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</si>
  <si>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</si>
  <si>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</si>
  <si>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</si>
  <si>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</si>
  <si>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</si>
  <si>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</si>
  <si>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</si>
  <si>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</si>
  <si>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</si>
  <si>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</si>
  <si>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</si>
  <si>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</si>
  <si>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</si>
  <si>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</si>
  <si>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</si>
  <si>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</si>
  <si>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</si>
  <si>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</si>
  <si>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</si>
  <si>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</si>
  <si>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</si>
  <si>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</si>
  <si>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</si>
  <si>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</si>
  <si>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</si>
  <si>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</si>
  <si>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</si>
  <si>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</si>
  <si>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</si>
  <si>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</si>
  <si>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</si>
  <si>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</si>
  <si>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</si>
  <si>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</si>
  <si>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</si>
  <si>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</si>
  <si>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</si>
  <si>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</si>
  <si>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</si>
  <si>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</si>
  <si>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</si>
  <si>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</si>
  <si>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</si>
  <si>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</si>
  <si>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</si>
  <si>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</si>
  <si>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</si>
  <si>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</si>
  <si>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</si>
  <si>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</si>
  <si>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</si>
  <si>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</si>
  <si>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</si>
  <si>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</si>
  <si>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</si>
  <si>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食肉センター食肉市場特別会計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</si>
  <si>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</si>
  <si>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</si>
  <si>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</si>
  <si>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</si>
  <si>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</si>
  <si>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</si>
  <si>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</si>
  <si>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</si>
  <si>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</si>
  <si>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</si>
  <si>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</si>
  <si>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</si>
  <si>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</si>
  <si>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</si>
  <si>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</si>
  <si>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</si>
  <si>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</si>
  <si>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</si>
  <si>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</si>
  <si>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</si>
  <si>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</si>
  <si>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</si>
  <si>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</si>
  <si>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</si>
  <si>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</si>
  <si>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</si>
  <si>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</si>
  <si>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</si>
  <si>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</si>
  <si>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</si>
  <si>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</si>
  <si>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</si>
  <si>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</si>
  <si>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</si>
  <si>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</si>
  <si>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</si>
  <si>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</si>
  <si>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</si>
  <si>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</si>
  <si>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</si>
  <si>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</si>
  <si>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</si>
  <si>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</si>
  <si>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</si>
  <si>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</si>
  <si>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</si>
  <si>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</si>
  <si>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</si>
  <si>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</si>
  <si>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</si>
  <si>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</si>
  <si>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</si>
  <si>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</si>
  <si>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</si>
  <si>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</si>
  <si>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</si>
  <si>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</si>
  <si>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</si>
  <si>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</si>
  <si>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</si>
  <si>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</si>
  <si>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</si>
  <si>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</si>
  <si>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</si>
  <si>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</si>
  <si>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</si>
  <si>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</si>
  <si>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</si>
  <si>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</si>
  <si>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</si>
  <si>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</si>
  <si>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</si>
  <si>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</si>
  <si>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</si>
  <si>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</si>
  <si>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</si>
  <si>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</si>
  <si>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</si>
  <si>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</si>
  <si>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</si>
  <si>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</si>
  <si>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</si>
  <si>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</si>
  <si>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2.47</t>
  </si>
  <si>
    <t>病院事業会計</t>
  </si>
  <si>
    <t>一般会計</t>
  </si>
  <si>
    <t>水道事業会計</t>
  </si>
  <si>
    <t>下水道事業会計</t>
  </si>
  <si>
    <t>競輪事業特別会計</t>
  </si>
  <si>
    <t>介護保険特別会計</t>
  </si>
  <si>
    <t>国民健康保険特別会計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</si>
  <si>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</si>
  <si>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</si>
  <si>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</si>
  <si>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</si>
  <si>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</si>
  <si>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</si>
  <si>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</si>
  <si>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</si>
  <si>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</si>
  <si>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アセットマネジメント基金</t>
    <rPh sb="10" eb="12">
      <t>キキン</t>
    </rPh>
    <phoneticPr fontId="5"/>
  </si>
  <si>
    <t>土地開発公社経営健全化基金</t>
    <rPh sb="0" eb="2">
      <t>トチ</t>
    </rPh>
    <rPh sb="2" eb="4">
      <t>カイハツ</t>
    </rPh>
    <rPh sb="4" eb="6">
      <t>コウシャ</t>
    </rPh>
    <rPh sb="6" eb="8">
      <t>ケイエイ</t>
    </rPh>
    <rPh sb="8" eb="11">
      <t>ケンゼンカ</t>
    </rPh>
    <rPh sb="11" eb="13">
      <t>キキン</t>
    </rPh>
    <phoneticPr fontId="5"/>
  </si>
  <si>
    <t>都市基盤・公共施設等整備基金</t>
    <rPh sb="0" eb="2">
      <t>トシ</t>
    </rPh>
    <rPh sb="2" eb="4">
      <t>キバン</t>
    </rPh>
    <rPh sb="5" eb="7">
      <t>コウキョウ</t>
    </rPh>
    <rPh sb="7" eb="9">
      <t>シセツ</t>
    </rPh>
    <rPh sb="9" eb="10">
      <t>トウ</t>
    </rPh>
    <rPh sb="10" eb="12">
      <t>セイビ</t>
    </rPh>
    <rPh sb="12" eb="14">
      <t>キキン</t>
    </rPh>
    <phoneticPr fontId="5"/>
  </si>
  <si>
    <t>-</t>
    <phoneticPr fontId="2"/>
  </si>
  <si>
    <t>-</t>
    <phoneticPr fontId="2"/>
  </si>
  <si>
    <t>-</t>
    <phoneticPr fontId="2"/>
  </si>
  <si>
    <t>-</t>
    <phoneticPr fontId="2"/>
  </si>
  <si>
    <t>四日市港管理組合（一般会計）</t>
  </si>
  <si>
    <t>　〃（港湾整備事業特別会計）</t>
  </si>
  <si>
    <t>朝明広域衛生組合</t>
  </si>
  <si>
    <t>三重県市町総合事務組合（一般会計）</t>
  </si>
  <si>
    <t>　〃（退職手当特別会計）</t>
  </si>
  <si>
    <t>　〃（デジタル地図特別会計）</t>
  </si>
  <si>
    <t>　〃（共同研修特別会計）</t>
  </si>
  <si>
    <t>　〃（物品特別会計）</t>
  </si>
  <si>
    <t>　〃（消防救急無線特別会計）</t>
  </si>
  <si>
    <t>　〃（公平委員会特別会計）</t>
  </si>
  <si>
    <t>三重地方税管理回収機構（一般会計）</t>
  </si>
  <si>
    <t>　〃（滞納整理拡充事業特別会計）</t>
  </si>
  <si>
    <t>三重県後期高齢者医療広域連合（一般会計）</t>
  </si>
  <si>
    <t>〃（後期高齢者医療特別会計）</t>
  </si>
  <si>
    <t>-</t>
    <phoneticPr fontId="2"/>
  </si>
  <si>
    <t>-</t>
    <phoneticPr fontId="2"/>
  </si>
  <si>
    <t>四日市市生活環境公社</t>
  </si>
  <si>
    <t>ディア四日市</t>
  </si>
  <si>
    <t>三重北勢地域地場産業振興センター</t>
  </si>
  <si>
    <t>四日市市文化まちづくり財団</t>
  </si>
  <si>
    <t>四日市あすなろう鉄道</t>
  </si>
  <si>
    <t>三重県四日市畜産公社</t>
  </si>
  <si>
    <t>-</t>
    <phoneticPr fontId="2"/>
  </si>
  <si>
    <t>-</t>
    <phoneticPr fontId="2"/>
  </si>
  <si>
    <t>-</t>
    <phoneticPr fontId="2"/>
  </si>
  <si>
    <t>まちづくり事業基金</t>
    <rPh sb="5" eb="7">
      <t>ジギョウ</t>
    </rPh>
    <rPh sb="7" eb="9">
      <t>キキン</t>
    </rPh>
    <phoneticPr fontId="5"/>
  </si>
  <si>
    <t>学校施設整備基金</t>
    <rPh sb="0" eb="2">
      <t>ガッコウ</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</si>
  <si>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</si>
  <si>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</si>
  <si>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</si>
  <si>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</si>
  <si>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</si>
  <si>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</si>
  <si>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</si>
  <si>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</si>
  <si>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</si>
  <si>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</si>
  <si>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</si>
  <si>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平成30年度決算以降、大幅に類似団体平均を下回っている状況にありますが、有形固定資産減価償却率については、近年は減少傾向であるものの依然として類似団体平均を上回っています。昭和40～50年代に建設された公共施設の大量更新に備え、基金を活用し、所要の財源を中長期的な視点で確保していくほか、定期的な修繕、機器更新を行い、公共施設の長寿命化を行うことで、財政負担の平準化を図っていきます。</t>
    <rPh sb="1" eb="3">
      <t>ショウライ</t>
    </rPh>
    <rPh sb="3" eb="5">
      <t>フタン</t>
    </rPh>
    <rPh sb="5" eb="7">
      <t>ヒリツ</t>
    </rPh>
    <rPh sb="13" eb="15">
      <t>ヘイセイ</t>
    </rPh>
    <rPh sb="17" eb="19">
      <t>ネンド</t>
    </rPh>
    <rPh sb="19" eb="21">
      <t>ケッサン</t>
    </rPh>
    <rPh sb="21" eb="23">
      <t>イコウ</t>
    </rPh>
    <rPh sb="24" eb="26">
      <t>オオハバ</t>
    </rPh>
    <rPh sb="27" eb="29">
      <t>ルイジ</t>
    </rPh>
    <rPh sb="29" eb="31">
      <t>ダンタイ</t>
    </rPh>
    <rPh sb="31" eb="33">
      <t>ヘイキン</t>
    </rPh>
    <rPh sb="34" eb="36">
      <t>シタマワ</t>
    </rPh>
    <rPh sb="40" eb="42">
      <t>ジョウキョウ</t>
    </rPh>
    <rPh sb="49" eb="51">
      <t>ユウケイ</t>
    </rPh>
    <rPh sb="51" eb="53">
      <t>コテイ</t>
    </rPh>
    <rPh sb="53" eb="55">
      <t>シサン</t>
    </rPh>
    <rPh sb="55" eb="57">
      <t>ゲンカ</t>
    </rPh>
    <rPh sb="57" eb="59">
      <t>ショウキャク</t>
    </rPh>
    <rPh sb="59" eb="60">
      <t>リツ</t>
    </rPh>
    <rPh sb="66" eb="68">
      <t>キンネン</t>
    </rPh>
    <rPh sb="69" eb="71">
      <t>ゲンショウ</t>
    </rPh>
    <rPh sb="71" eb="73">
      <t>ケイコウ</t>
    </rPh>
    <rPh sb="79" eb="81">
      <t>イゼン</t>
    </rPh>
    <rPh sb="84" eb="86">
      <t>ルイジ</t>
    </rPh>
    <rPh sb="86" eb="88">
      <t>ダンタイ</t>
    </rPh>
    <rPh sb="88" eb="90">
      <t>ヘイキン</t>
    </rPh>
    <rPh sb="91" eb="93">
      <t>ウワマワ</t>
    </rPh>
    <rPh sb="109" eb="111">
      <t>ケンセツ</t>
    </rPh>
    <rPh sb="114" eb="116">
      <t>コウキョウ</t>
    </rPh>
    <rPh sb="116" eb="118">
      <t>シセツ</t>
    </rPh>
    <rPh sb="119" eb="121">
      <t>タイリョウ</t>
    </rPh>
    <rPh sb="121" eb="123">
      <t>コウシン</t>
    </rPh>
    <rPh sb="124" eb="125">
      <t>ソナ</t>
    </rPh>
    <rPh sb="127" eb="129">
      <t>キキン</t>
    </rPh>
    <rPh sb="130" eb="132">
      <t>カツヨウ</t>
    </rPh>
    <rPh sb="134" eb="136">
      <t>ショヨウ</t>
    </rPh>
    <rPh sb="137" eb="139">
      <t>ザイゲン</t>
    </rPh>
    <rPh sb="140" eb="144">
      <t>チュウチョウキテキ</t>
    </rPh>
    <rPh sb="145" eb="147">
      <t>シテン</t>
    </rPh>
    <rPh sb="148" eb="150">
      <t>カクホ</t>
    </rPh>
    <rPh sb="157" eb="160">
      <t>テイキテキ</t>
    </rPh>
    <rPh sb="161" eb="163">
      <t>シュウゼン</t>
    </rPh>
    <rPh sb="164" eb="166">
      <t>キキ</t>
    </rPh>
    <rPh sb="166" eb="168">
      <t>コウシン</t>
    </rPh>
    <rPh sb="169" eb="170">
      <t>オコナ</t>
    </rPh>
    <rPh sb="172" eb="174">
      <t>コウキョウ</t>
    </rPh>
    <rPh sb="174" eb="176">
      <t>シセツ</t>
    </rPh>
    <rPh sb="177" eb="181">
      <t>チョウジュミョウカ</t>
    </rPh>
    <rPh sb="182" eb="183">
      <t>オコナ</t>
    </rPh>
    <rPh sb="188" eb="190">
      <t>ザイセイ</t>
    </rPh>
    <rPh sb="190" eb="192">
      <t>フタン</t>
    </rPh>
    <rPh sb="193" eb="196">
      <t>ヘイジュンカ</t>
    </rPh>
    <rPh sb="197" eb="198">
      <t>ハカ</t>
    </rPh>
    <phoneticPr fontId="5"/>
  </si>
  <si>
    <t>　過去に発行した地方債の償還が順次終了するとともに、近年は交付税措置のない地方債の発行抑制を行っていることから、将来負担比率及び実質公債費比率は減少傾向であり、令和2年度決算においてはいずれも類似団体平均を下回っています。将来負担比率については、平成30年度決算において、土地開発公社における債権債務の清算完了し、設立法人等の負債額等負担見込額が皆減となったことから、比率が大幅に改善し、以降は将来負担額が充当可能財源等を下回る状態（「－」）となっています。</t>
    <rPh sb="56" eb="58">
      <t>ショウライ</t>
    </rPh>
    <rPh sb="58" eb="60">
      <t>フタン</t>
    </rPh>
    <rPh sb="60" eb="62">
      <t>ヒリツ</t>
    </rPh>
    <rPh sb="62" eb="63">
      <t>オヨ</t>
    </rPh>
    <rPh sb="64" eb="66">
      <t>ジッシツ</t>
    </rPh>
    <rPh sb="66" eb="69">
      <t>コウサイヒ</t>
    </rPh>
    <rPh sb="69" eb="71">
      <t>ヒリツ</t>
    </rPh>
    <rPh sb="72" eb="74">
      <t>ゲンショウ</t>
    </rPh>
    <rPh sb="74" eb="76">
      <t>ケイコウ</t>
    </rPh>
    <rPh sb="80" eb="82">
      <t>レイワ</t>
    </rPh>
    <rPh sb="83" eb="85">
      <t>ネンド</t>
    </rPh>
    <rPh sb="85" eb="87">
      <t>ケッサン</t>
    </rPh>
    <rPh sb="96" eb="98">
      <t>ルイジ</t>
    </rPh>
    <rPh sb="98" eb="100">
      <t>ダンタイ</t>
    </rPh>
    <rPh sb="100" eb="102">
      <t>ヘイキン</t>
    </rPh>
    <rPh sb="103" eb="105">
      <t>シタマワ</t>
    </rPh>
    <rPh sb="111" eb="113">
      <t>ショウライ</t>
    </rPh>
    <rPh sb="113" eb="115">
      <t>フタン</t>
    </rPh>
    <rPh sb="115" eb="117">
      <t>ヒリツ</t>
    </rPh>
    <rPh sb="123" eb="125">
      <t>ヘイセイ</t>
    </rPh>
    <rPh sb="127" eb="129">
      <t>ネンド</t>
    </rPh>
    <rPh sb="129" eb="131">
      <t>ケッサン</t>
    </rPh>
    <rPh sb="157" eb="159">
      <t>セツリツ</t>
    </rPh>
    <rPh sb="159" eb="161">
      <t>ホウジン</t>
    </rPh>
    <rPh sb="161" eb="162">
      <t>トウ</t>
    </rPh>
    <rPh sb="163" eb="165">
      <t>フサイ</t>
    </rPh>
    <rPh sb="165" eb="166">
      <t>ガク</t>
    </rPh>
    <rPh sb="166" eb="167">
      <t>トウ</t>
    </rPh>
    <rPh sb="167" eb="169">
      <t>フタン</t>
    </rPh>
    <rPh sb="169" eb="171">
      <t>ミコ</t>
    </rPh>
    <rPh sb="171" eb="172">
      <t>ガク</t>
    </rPh>
    <rPh sb="173" eb="175">
      <t>カイゲン</t>
    </rPh>
    <rPh sb="184" eb="186">
      <t>ヒリツ</t>
    </rPh>
    <rPh sb="187" eb="189">
      <t>オオハバ</t>
    </rPh>
    <rPh sb="190" eb="192">
      <t>カイゼン</t>
    </rPh>
    <rPh sb="194" eb="196">
      <t>イコウ</t>
    </rPh>
    <rPh sb="197" eb="199">
      <t>ショウライ</t>
    </rPh>
    <rPh sb="199" eb="201">
      <t>フタン</t>
    </rPh>
    <rPh sb="201" eb="202">
      <t>ガク</t>
    </rPh>
    <rPh sb="203" eb="205">
      <t>ジュウトウ</t>
    </rPh>
    <rPh sb="205" eb="207">
      <t>カノウ</t>
    </rPh>
    <rPh sb="207" eb="209">
      <t>ザイゲン</t>
    </rPh>
    <rPh sb="209" eb="210">
      <t>トウ</t>
    </rPh>
    <rPh sb="211" eb="213">
      <t>シタマワ</t>
    </rPh>
    <rPh sb="214" eb="216">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</si>
</sst>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C468-4602-8E09-6243F65F21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37048</c:v>
                </c:pt>
                <c:pt idx="1">
                  <c:v>44510</c:v>
                </c:pt>
                <c:pt idx="2">
                  <c:v>56640</c:v>
                </c:pt>
                <c:pt idx="3">
                  <c:v>72638</c:v>
                </c:pt>
                <c:pt idx="4">
                  <c:v>54621</c:v>
                </c:pt>
              </c:numCache>
            </c:numRef>
          </c:val>
          <c:smooth val="0"/>
          <c:extLst>
            <c:ext xmlns:c16="http://schemas.microsoft.com/office/drawing/2014/chart" uri="{C3380CC4-5D6E-409C-BE32-E72D297353CC}">
              <c16:uniqueId val="{00000001-C468-4602-8E09-6243F65F21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2.2999999999999998</c:v>
                </c:pt>
                <c:pt idx="1">
                  <c:v>3.39</c:v>
                </c:pt>
                <c:pt idx="2">
                  <c:v>3.18</c:v>
                </c:pt>
                <c:pt idx="3">
                  <c:v>3</c:v>
                </c:pt>
                <c:pt idx="4">
                  <c:v>5.63</c:v>
                </c:pt>
              </c:numCache>
            </c:numRef>
          </c:val>
          <c:extLst>
            <c:ext xmlns:c16="http://schemas.microsoft.com/office/drawing/2014/chart" uri="{C3380CC4-5D6E-409C-BE32-E72D297353CC}">
              <c16:uniqueId val="{00000000-BD87-422C-AE3C-CFF5218800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14.63</c:v>
                </c:pt>
                <c:pt idx="1">
                  <c:v>14.42</c:v>
                </c:pt>
                <c:pt idx="2">
                  <c:v>16.23</c:v>
                </c:pt>
                <c:pt idx="3">
                  <c:v>14.51</c:v>
                </c:pt>
                <c:pt idx="4">
                  <c:v>18.45</c:v>
                </c:pt>
              </c:numCache>
            </c:numRef>
          </c:val>
          <c:extLst>
            <c:ext xmlns:c16="http://schemas.microsoft.com/office/drawing/2014/chart" uri="{C3380CC4-5D6E-409C-BE32-E72D297353CC}">
              <c16:uniqueId val="{00000001-BD87-422C-AE3C-CFF5218800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-2.4700000000000002</c:v>
                </c:pt>
                <c:pt idx="1">
                  <c:v>1.1100000000000001</c:v>
                </c:pt>
                <c:pt idx="2">
                  <c:v>2.95</c:v>
                </c:pt>
                <c:pt idx="3">
                  <c:v>1.0900000000000001</c:v>
                </c:pt>
                <c:pt idx="4">
                  <c:v>4.3099999999999996</c:v>
                </c:pt>
              </c:numCache>
            </c:numRef>
          </c:val>
          <c:smooth val="0"/>
          <c:extLst>
            <c:ext xmlns:c16="http://schemas.microsoft.com/office/drawing/2014/chart" uri="{C3380CC4-5D6E-409C-BE32-E72D297353CC}">
              <c16:uniqueId val="{00000002-BD87-422C-AE3C-CFF5218800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0.23</c:v>
                </c:pt>
                <c:pt idx="4">
                  <c:v>#N/A</c:v>
                </c:pt>
                <c:pt idx="5">
                  <c:v>0.22</c:v>
                </c:pt>
                <c:pt idx="6">
                  <c:v>#N/A</c:v>
                </c:pt>
                <c:pt idx="7">
                  <c:v>0.05</c:v>
                </c:pt>
                <c:pt idx="8">
                  <c:v>#N/A</c:v>
                </c:pt>
                <c:pt idx="9">
                  <c:v>0.06</c:v>
                </c:pt>
              </c:numCache>
            </c:numRef>
          </c:val>
          <c:extLst>
            <c:ext xmlns:c16="http://schemas.microsoft.com/office/drawing/2014/chart" uri="{C3380CC4-5D6E-409C-BE32-E72D297353CC}">
              <c16:uniqueId val="{00000000-7F17-4536-B85A-CDFE084E81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17-4536-B85A-CDFE084E81D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2-7F17-4536-B85A-CDFE084E81D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2.72</c:v>
                </c:pt>
                <c:pt idx="2">
                  <c:v>#N/A</c:v>
                </c:pt>
                <c:pt idx="3">
                  <c:v>2.78</c:v>
                </c:pt>
                <c:pt idx="4">
                  <c:v>#N/A</c:v>
                </c:pt>
                <c:pt idx="5">
                  <c:v>0.19</c:v>
                </c:pt>
                <c:pt idx="6">
                  <c:v>#N/A</c:v>
                </c:pt>
                <c:pt idx="7">
                  <c:v>0.19</c:v>
                </c:pt>
                <c:pt idx="8">
                  <c:v>#N/A</c:v>
                </c:pt>
                <c:pt idx="9">
                  <c:v>0.37</c:v>
                </c:pt>
              </c:numCache>
            </c:numRef>
          </c:val>
          <c:extLst>
            <c:ext xmlns:c16="http://schemas.microsoft.com/office/drawing/2014/chart" uri="{C3380CC4-5D6E-409C-BE32-E72D297353CC}">
              <c16:uniqueId val="{00000003-7F17-4536-B85A-CDFE084E81D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3.17</c:v>
                </c:pt>
                <c:pt idx="2">
                  <c:v>#N/A</c:v>
                </c:pt>
                <c:pt idx="3">
                  <c:v>1.71</c:v>
                </c:pt>
                <c:pt idx="4">
                  <c:v>#N/A</c:v>
                </c:pt>
                <c:pt idx="5">
                  <c:v>1.9</c:v>
                </c:pt>
                <c:pt idx="6">
                  <c:v>#N/A</c:v>
                </c:pt>
                <c:pt idx="7">
                  <c:v>1.26</c:v>
                </c:pt>
                <c:pt idx="8">
                  <c:v>#N/A</c:v>
                </c:pt>
                <c:pt idx="9">
                  <c:v>1.41</c:v>
                </c:pt>
              </c:numCache>
            </c:numRef>
          </c:val>
          <c:extLst>
            <c:ext xmlns:c16="http://schemas.microsoft.com/office/drawing/2014/chart" uri="{C3380CC4-5D6E-409C-BE32-E72D297353CC}">
              <c16:uniqueId val="{00000004-7F17-4536-B85A-CDFE084E81DD}"/>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1.51</c:v>
                </c:pt>
                <c:pt idx="2">
                  <c:v>#N/A</c:v>
                </c:pt>
                <c:pt idx="3">
                  <c:v>1.71</c:v>
                </c:pt>
                <c:pt idx="4">
                  <c:v>#N/A</c:v>
                </c:pt>
                <c:pt idx="5">
                  <c:v>1.43</c:v>
                </c:pt>
                <c:pt idx="6">
                  <c:v>#N/A</c:v>
                </c:pt>
                <c:pt idx="7">
                  <c:v>1.34</c:v>
                </c:pt>
                <c:pt idx="8">
                  <c:v>#N/A</c:v>
                </c:pt>
                <c:pt idx="9">
                  <c:v>1.94</c:v>
                </c:pt>
              </c:numCache>
            </c:numRef>
          </c:val>
          <c:extLst>
            <c:ext xmlns:c16="http://schemas.microsoft.com/office/drawing/2014/chart" uri="{C3380CC4-5D6E-409C-BE32-E72D297353CC}">
              <c16:uniqueId val="{00000005-7F17-4536-B85A-CDFE084E81D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4.3899999999999997</c:v>
                </c:pt>
                <c:pt idx="2">
                  <c:v>#N/A</c:v>
                </c:pt>
                <c:pt idx="3">
                  <c:v>4.32</c:v>
                </c:pt>
                <c:pt idx="4">
                  <c:v>#N/A</c:v>
                </c:pt>
                <c:pt idx="5">
                  <c:v>4.3899999999999997</c:v>
                </c:pt>
                <c:pt idx="6">
                  <c:v>#N/A</c:v>
                </c:pt>
                <c:pt idx="7">
                  <c:v>3.38</c:v>
                </c:pt>
                <c:pt idx="8">
                  <c:v>#N/A</c:v>
                </c:pt>
                <c:pt idx="9">
                  <c:v>3.43</c:v>
                </c:pt>
              </c:numCache>
            </c:numRef>
          </c:val>
          <c:extLst>
            <c:ext xmlns:c16="http://schemas.microsoft.com/office/drawing/2014/chart" uri="{C3380CC4-5D6E-409C-BE32-E72D297353CC}">
              <c16:uniqueId val="{00000006-7F17-4536-B85A-CDFE084E81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5.75</c:v>
                </c:pt>
                <c:pt idx="2">
                  <c:v>#N/A</c:v>
                </c:pt>
                <c:pt idx="3">
                  <c:v>5.65</c:v>
                </c:pt>
                <c:pt idx="4">
                  <c:v>#N/A</c:v>
                </c:pt>
                <c:pt idx="5">
                  <c:v>6.04</c:v>
                </c:pt>
                <c:pt idx="6">
                  <c:v>#N/A</c:v>
                </c:pt>
                <c:pt idx="7">
                  <c:v>5.17</c:v>
                </c:pt>
                <c:pt idx="8">
                  <c:v>#N/A</c:v>
                </c:pt>
                <c:pt idx="9">
                  <c:v>5.43</c:v>
                </c:pt>
              </c:numCache>
            </c:numRef>
          </c:val>
          <c:extLst>
            <c:ext xmlns:c16="http://schemas.microsoft.com/office/drawing/2014/chart" uri="{C3380CC4-5D6E-409C-BE32-E72D297353CC}">
              <c16:uniqueId val="{00000007-7F17-4536-B85A-CDFE084E81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2.2200000000000002</c:v>
                </c:pt>
                <c:pt idx="2">
                  <c:v>#N/A</c:v>
                </c:pt>
                <c:pt idx="3">
                  <c:v>3.34</c:v>
                </c:pt>
                <c:pt idx="4">
                  <c:v>#N/A</c:v>
                </c:pt>
                <c:pt idx="5">
                  <c:v>3.13</c:v>
                </c:pt>
                <c:pt idx="6">
                  <c:v>#N/A</c:v>
                </c:pt>
                <c:pt idx="7">
                  <c:v>2.96</c:v>
                </c:pt>
                <c:pt idx="8">
                  <c:v>#N/A</c:v>
                </c:pt>
                <c:pt idx="9">
                  <c:v>5.59</c:v>
                </c:pt>
              </c:numCache>
            </c:numRef>
          </c:val>
          <c:extLst>
            <c:ext xmlns:c16="http://schemas.microsoft.com/office/drawing/2014/chart" uri="{C3380CC4-5D6E-409C-BE32-E72D297353CC}">
              <c16:uniqueId val="{00000008-7F17-4536-B85A-CDFE084E81D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17.59</c:v>
                </c:pt>
                <c:pt idx="2">
                  <c:v>#N/A</c:v>
                </c:pt>
                <c:pt idx="3">
                  <c:v>16.97</c:v>
                </c:pt>
                <c:pt idx="4">
                  <c:v>#N/A</c:v>
                </c:pt>
                <c:pt idx="5">
                  <c:v>15.51</c:v>
                </c:pt>
                <c:pt idx="6">
                  <c:v>#N/A</c:v>
                </c:pt>
                <c:pt idx="7">
                  <c:v>13</c:v>
                </c:pt>
                <c:pt idx="8">
                  <c:v>#N/A</c:v>
                </c:pt>
                <c:pt idx="9">
                  <c:v>14.01</c:v>
                </c:pt>
              </c:numCache>
            </c:numRef>
          </c:val>
          <c:extLst>
            <c:ext xmlns:c16="http://schemas.microsoft.com/office/drawing/2014/chart" uri="{C3380CC4-5D6E-409C-BE32-E72D297353CC}">
              <c16:uniqueId val="{00000009-7F17-4536-B85A-CDFE084E81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12718</c:v>
                </c:pt>
                <c:pt idx="5">
                  <c:v>12469</c:v>
                </c:pt>
                <c:pt idx="8">
                  <c:v>11825</c:v>
                </c:pt>
                <c:pt idx="11">
                  <c:v>11598</c:v>
                </c:pt>
                <c:pt idx="14">
                  <c:v>11015</c:v>
                </c:pt>
              </c:numCache>
            </c:numRef>
          </c:val>
          <c:extLst>
            <c:ext xmlns:c16="http://schemas.microsoft.com/office/drawing/2014/chart" uri="{C3380CC4-5D6E-409C-BE32-E72D297353CC}">
              <c16:uniqueId val="{00000000-83DF-420B-B192-A91D56A426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DF-420B-B192-A91D56A426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447</c:v>
                </c:pt>
                <c:pt idx="3">
                  <c:v>407</c:v>
                </c:pt>
                <c:pt idx="6">
                  <c:v>353</c:v>
                </c:pt>
                <c:pt idx="9">
                  <c:v>212</c:v>
                </c:pt>
                <c:pt idx="12">
                  <c:v>287</c:v>
                </c:pt>
              </c:numCache>
            </c:numRef>
          </c:val>
          <c:extLst>
            <c:ext xmlns:c16="http://schemas.microsoft.com/office/drawing/2014/chart" uri="{C3380CC4-5D6E-409C-BE32-E72D297353CC}">
              <c16:uniqueId val="{00000002-83DF-420B-B192-A91D56A426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860</c:v>
                </c:pt>
                <c:pt idx="3">
                  <c:v>768</c:v>
                </c:pt>
                <c:pt idx="6">
                  <c:v>783</c:v>
                </c:pt>
                <c:pt idx="9">
                  <c:v>803</c:v>
                </c:pt>
                <c:pt idx="12">
                  <c:v>813</c:v>
                </c:pt>
              </c:numCache>
            </c:numRef>
          </c:val>
          <c:extLst>
            <c:ext xmlns:c16="http://schemas.microsoft.com/office/drawing/2014/chart" uri="{C3380CC4-5D6E-409C-BE32-E72D297353CC}">
              <c16:uniqueId val="{00000003-83DF-420B-B192-A91D56A426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6491</c:v>
                </c:pt>
                <c:pt idx="3">
                  <c:v>6628</c:v>
                </c:pt>
                <c:pt idx="6">
                  <c:v>5197</c:v>
                </c:pt>
                <c:pt idx="9">
                  <c:v>4710</c:v>
                </c:pt>
                <c:pt idx="12">
                  <c:v>4508</c:v>
                </c:pt>
              </c:numCache>
            </c:numRef>
          </c:val>
          <c:extLst>
            <c:ext xmlns:c16="http://schemas.microsoft.com/office/drawing/2014/chart" uri="{C3380CC4-5D6E-409C-BE32-E72D297353CC}">
              <c16:uniqueId val="{00000004-83DF-420B-B192-A91D56A426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DF-420B-B192-A91D56A426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DF-420B-B192-A91D56A426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9667</c:v>
                </c:pt>
                <c:pt idx="3">
                  <c:v>9008</c:v>
                </c:pt>
                <c:pt idx="6">
                  <c:v>7945</c:v>
                </c:pt>
                <c:pt idx="9">
                  <c:v>7452</c:v>
                </c:pt>
                <c:pt idx="12">
                  <c:v>6808</c:v>
                </c:pt>
              </c:numCache>
            </c:numRef>
          </c:val>
          <c:extLst>
            <c:ext xmlns:c16="http://schemas.microsoft.com/office/drawing/2014/chart" uri="{C3380CC4-5D6E-409C-BE32-E72D297353CC}">
              <c16:uniqueId val="{00000007-83DF-420B-B192-A91D56A426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4747</c:v>
                </c:pt>
                <c:pt idx="2">
                  <c:v>#N/A</c:v>
                </c:pt>
                <c:pt idx="3">
                  <c:v>#N/A</c:v>
                </c:pt>
                <c:pt idx="4">
                  <c:v>4342</c:v>
                </c:pt>
                <c:pt idx="5">
                  <c:v>#N/A</c:v>
                </c:pt>
                <c:pt idx="6">
                  <c:v>#N/A</c:v>
                </c:pt>
                <c:pt idx="7">
                  <c:v>2453</c:v>
                </c:pt>
                <c:pt idx="8">
                  <c:v>#N/A</c:v>
                </c:pt>
                <c:pt idx="9">
                  <c:v>#N/A</c:v>
                </c:pt>
                <c:pt idx="10">
                  <c:v>1579</c:v>
                </c:pt>
                <c:pt idx="11">
                  <c:v>#N/A</c:v>
                </c:pt>
                <c:pt idx="12">
                  <c:v>#N/A</c:v>
                </c:pt>
                <c:pt idx="13">
                  <c:v>1401</c:v>
                </c:pt>
                <c:pt idx="14">
                  <c:v>#N/A</c:v>
                </c:pt>
              </c:numCache>
            </c:numRef>
          </c:val>
          <c:smooth val="0"/>
          <c:extLst>
            <c:ext xmlns:c16="http://schemas.microsoft.com/office/drawing/2014/chart" uri="{C3380CC4-5D6E-409C-BE32-E72D297353CC}">
              <c16:uniqueId val="{00000008-83DF-420B-B192-A91D56A426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96806</c:v>
                </c:pt>
                <c:pt idx="5">
                  <c:v>90511</c:v>
                </c:pt>
                <c:pt idx="8">
                  <c:v>85075</c:v>
                </c:pt>
                <c:pt idx="11">
                  <c:v>79629</c:v>
                </c:pt>
                <c:pt idx="14">
                  <c:v>74326</c:v>
                </c:pt>
              </c:numCache>
            </c:numRef>
          </c:val>
          <c:extLst>
            <c:ext xmlns:c16="http://schemas.microsoft.com/office/drawing/2014/chart" uri="{C3380CC4-5D6E-409C-BE32-E72D297353CC}">
              <c16:uniqueId val="{00000000-CB4B-41C5-97A4-BDE7279590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22381</c:v>
                </c:pt>
                <c:pt idx="5">
                  <c:v>19520</c:v>
                </c:pt>
                <c:pt idx="8">
                  <c:v>17655</c:v>
                </c:pt>
                <c:pt idx="11">
                  <c:v>16201</c:v>
                </c:pt>
                <c:pt idx="14">
                  <c:v>14760</c:v>
                </c:pt>
              </c:numCache>
            </c:numRef>
          </c:val>
          <c:extLst>
            <c:ext xmlns:c16="http://schemas.microsoft.com/office/drawing/2014/chart" uri="{C3380CC4-5D6E-409C-BE32-E72D297353CC}">
              <c16:uniqueId val="{00000001-CB4B-41C5-97A4-BDE7279590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33283</c:v>
                </c:pt>
                <c:pt idx="5">
                  <c:v>36301</c:v>
                </c:pt>
                <c:pt idx="8">
                  <c:v>46778</c:v>
                </c:pt>
                <c:pt idx="11">
                  <c:v>49244</c:v>
                </c:pt>
                <c:pt idx="14">
                  <c:v>48143</c:v>
                </c:pt>
              </c:numCache>
            </c:numRef>
          </c:val>
          <c:extLst>
            <c:ext xmlns:c16="http://schemas.microsoft.com/office/drawing/2014/chart" uri="{C3380CC4-5D6E-409C-BE32-E72D297353CC}">
              <c16:uniqueId val="{00000002-CB4B-41C5-97A4-BDE7279590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4B-41C5-97A4-BDE7279590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4B-41C5-97A4-BDE7279590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10628</c:v>
                </c:pt>
                <c:pt idx="3">
                  <c:v>10710</c:v>
                </c:pt>
                <c:pt idx="6">
                  <c:v>6</c:v>
                </c:pt>
                <c:pt idx="9">
                  <c:v>0</c:v>
                </c:pt>
                <c:pt idx="12">
                  <c:v>0</c:v>
                </c:pt>
              </c:numCache>
            </c:numRef>
          </c:val>
          <c:extLst>
            <c:ext xmlns:c16="http://schemas.microsoft.com/office/drawing/2014/chart" uri="{C3380CC4-5D6E-409C-BE32-E72D297353CC}">
              <c16:uniqueId val="{00000005-CB4B-41C5-97A4-BDE7279590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13956</c:v>
                </c:pt>
                <c:pt idx="3">
                  <c:v>13914</c:v>
                </c:pt>
                <c:pt idx="6">
                  <c:v>13707</c:v>
                </c:pt>
                <c:pt idx="9">
                  <c:v>13361</c:v>
                </c:pt>
                <c:pt idx="12">
                  <c:v>13445</c:v>
                </c:pt>
              </c:numCache>
            </c:numRef>
          </c:val>
          <c:extLst>
            <c:ext xmlns:c16="http://schemas.microsoft.com/office/drawing/2014/chart" uri="{C3380CC4-5D6E-409C-BE32-E72D297353CC}">
              <c16:uniqueId val="{00000006-CB4B-41C5-97A4-BDE7279590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8235</c:v>
                </c:pt>
                <c:pt idx="3">
                  <c:v>8470</c:v>
                </c:pt>
                <c:pt idx="6">
                  <c:v>8280</c:v>
                </c:pt>
                <c:pt idx="9">
                  <c:v>7984</c:v>
                </c:pt>
                <c:pt idx="12">
                  <c:v>7731</c:v>
                </c:pt>
              </c:numCache>
            </c:numRef>
          </c:val>
          <c:extLst>
            <c:ext xmlns:c16="http://schemas.microsoft.com/office/drawing/2014/chart" uri="{C3380CC4-5D6E-409C-BE32-E72D297353CC}">
              <c16:uniqueId val="{00000007-CB4B-41C5-97A4-BDE7279590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70792</c:v>
                </c:pt>
                <c:pt idx="3">
                  <c:v>70529</c:v>
                </c:pt>
                <c:pt idx="6">
                  <c:v>65714</c:v>
                </c:pt>
                <c:pt idx="9">
                  <c:v>58514</c:v>
                </c:pt>
                <c:pt idx="12">
                  <c:v>51344</c:v>
                </c:pt>
              </c:numCache>
            </c:numRef>
          </c:val>
          <c:extLst>
            <c:ext xmlns:c16="http://schemas.microsoft.com/office/drawing/2014/chart" uri="{C3380CC4-5D6E-409C-BE32-E72D297353CC}">
              <c16:uniqueId val="{00000008-CB4B-41C5-97A4-BDE7279590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2177</c:v>
                </c:pt>
                <c:pt idx="3">
                  <c:v>1791</c:v>
                </c:pt>
                <c:pt idx="6">
                  <c:v>1449</c:v>
                </c:pt>
                <c:pt idx="9">
                  <c:v>2510</c:v>
                </c:pt>
                <c:pt idx="12">
                  <c:v>2237</c:v>
                </c:pt>
              </c:numCache>
            </c:numRef>
          </c:val>
          <c:extLst>
            <c:ext xmlns:c16="http://schemas.microsoft.com/office/drawing/2014/chart" uri="{C3380CC4-5D6E-409C-BE32-E72D297353CC}">
              <c16:uniqueId val="{00000009-CB4B-41C5-97A4-BDE7279590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68683</c:v>
                </c:pt>
                <c:pt idx="3">
                  <c:v>61968</c:v>
                </c:pt>
                <c:pt idx="6">
                  <c:v>56837</c:v>
                </c:pt>
                <c:pt idx="9">
                  <c:v>53591</c:v>
                </c:pt>
                <c:pt idx="12">
                  <c:v>48947</c:v>
                </c:pt>
              </c:numCache>
            </c:numRef>
          </c:val>
          <c:extLst>
            <c:ext xmlns:c16="http://schemas.microsoft.com/office/drawing/2014/chart" uri="{C3380CC4-5D6E-409C-BE32-E72D297353CC}">
              <c16:uniqueId val="{0000000A-CB4B-41C5-97A4-BDE7279590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22001</c:v>
                </c:pt>
                <c:pt idx="2">
                  <c:v>#N/A</c:v>
                </c:pt>
                <c:pt idx="3">
                  <c:v>#N/A</c:v>
                </c:pt>
                <c:pt idx="4">
                  <c:v>21049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4B-41C5-97A4-BDE7279590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12498</c:v>
                </c:pt>
                <c:pt idx="1">
                  <c:v>13210</c:v>
                </c:pt>
                <c:pt idx="2">
                  <c:v>14875</c:v>
                </c:pt>
              </c:numCache>
            </c:numRef>
          </c:val>
          <c:extLst>
            <c:ext xmlns:c16="http://schemas.microsoft.com/office/drawing/2014/chart" uri="{C3380CC4-5D6E-409C-BE32-E72D297353CC}">
              <c16:uniqueId val="{00000000-F845-4A97-8547-0A2DBD2D4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313</c:v>
                </c:pt>
                <c:pt idx="1">
                  <c:v>314</c:v>
                </c:pt>
                <c:pt idx="2">
                  <c:v>314</c:v>
                </c:pt>
              </c:numCache>
            </c:numRef>
          </c:val>
          <c:extLst>
            <c:ext xmlns:c16="http://schemas.microsoft.com/office/drawing/2014/chart" uri="{C3380CC4-5D6E-409C-BE32-E72D297353CC}">
              <c16:uniqueId val="{00000001-F845-4A97-8547-0A2DBD2D4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25733</c:v>
                </c:pt>
                <c:pt idx="1">
                  <c:v>27637</c:v>
                </c:pt>
                <c:pt idx="2">
                  <c:v>28606</c:v>
                </c:pt>
              </c:numCache>
            </c:numRef>
          </c:val>
          <c:extLst>
            <c:ext xmlns:c16="http://schemas.microsoft.com/office/drawing/2014/chart" uri="{C3380CC4-5D6E-409C-BE32-E72D297353CC}">
              <c16:uniqueId val="{00000002-F845-4A97-8547-0A2DBD2D48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{9EC0CC94-8A80-4B98-B03C-A4E1BD49A9D8}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5DB-4A22-AC65-D676D1D9A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{A88D0435-365F-4752-A6F2-38CB08055C4C}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B-4A22-AC65-D676D1D9A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{BC6429FF-5315-4B7B-8DF0-4241CC85ADE6}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B-4A22-AC65-D676D1D9A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{72A7B24D-A8DD-4783-B470-FEF9A30F11CD}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B-4A22-AC65-D676D1D9A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{5E5C0CAB-A0BE-4EAE-B917-733EADE2E5FF}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B-4A22-AC65-D676D1D9A73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{7C82C95C-42CC-439B-BCBD-2E589817497B}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5DB-4A22-AC65-D676D1D9A7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{AC26E30C-564C-477C-9252-3E248CF008E0}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5DB-4A22-AC65-D676D1D9A7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{AC78A7C4-9479-43A8-B3D1-AF60517AB406}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5DB-4A22-AC65-D676D1D9A7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{E72040EF-9311-41BE-B45D-5EB2F667E14B}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5DB-4A22-AC65-D676D1D9A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67.099999999999994</c:v>
                </c:pt>
                <c:pt idx="8">
                  <c:v>67.900000000000006</c:v>
                </c:pt>
                <c:pt idx="16">
                  <c:v>68.2</c:v>
                </c:pt>
                <c:pt idx="24">
                  <c:v>68</c:v>
                </c:pt>
                <c:pt idx="32">
                  <c:v>66.400000000000006</c:v>
                </c:pt>
              </c:numCache>
            </c:numRef>
          </c:xVal>
          <c:yVal>
            <c:numRef>
              <c:f>公会計指標分析・財政指標組合せ分析表!$BP$51:$DC$51</c:f>
              <c:numCache>
                <c:formatCode>#,##0.0;"▲ "#,##0.0</c:formatCode>
                <c:ptCount val="40"/>
                <c:pt idx="0">
                  <c:v>36.700000000000003</c:v>
                </c:pt>
                <c:pt idx="8">
                  <c:v>34.4</c:v>
                </c:pt>
              </c:numCache>
            </c:numRef>
          </c:yVal>
          <c:smooth val="0"/>
          <c:extLst>
            <c:ext xmlns:c16="http://schemas.microsoft.com/office/drawing/2014/chart" uri="{C3380CC4-5D6E-409C-BE32-E72D297353CC}">
              <c16:uniqueId val="{00000009-45DB-4A22-AC65-D676D1D9A7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{4D2C94D8-D1F2-4222-AC34-ED226C80FE75}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5DB-4A22-AC65-D676D1D9A7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{9A81BD12-A330-47B4-8AC2-13F25A5E51C4}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B-4A22-AC65-D676D1D9A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{A17D2243-D588-48D3-B148-40CB7B628747}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B-4A22-AC65-D676D1D9A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{75B12378-770D-49E4-B132-556F5E89B4CF}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B-4A22-AC65-D676D1D9A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{A85BEB57-6090-4BD8-9747-0A244FC0AB3B}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B-4A22-AC65-D676D1D9A73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{45CB0DA7-1A7C-4047-A90F-9DC21AB63C5A}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5DB-4A22-AC65-D676D1D9A73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{E2BF6C2E-4473-46D8-A45F-C2F741C98573}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5DB-4A22-AC65-D676D1D9A73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{77D371AD-1497-47CC-B9C0-DBF64CBE9ABF}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5DB-4A22-AC65-D676D1D9A73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{3717BCF2-38AC-4518-97BF-5D74E7B12485}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5DB-4A22-AC65-D676D1D9A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45DB-4A22-AC65-D676D1D9A73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{75FDE153-4705-4C44-A8C8-4E9B804F7F5F}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CC3-4366-9DC1-3B11CB10D3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{B04029FE-5AF9-4C45-9C4B-B69EF7C245E1}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C3-4366-9DC1-3B11CB10D3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{0F6F12FB-6396-4C46-9762-C96A8252F3D8}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C3-4366-9DC1-3B11CB10D3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{C17B708F-7334-49AE-BB8A-AA5F6BAAE8F3}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C3-4366-9DC1-3B11CB10D3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{9FBB6FB9-A1D4-41BD-B2F6-C287084F6032}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C3-4366-9DC1-3B11CB10D3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{758D6E3D-E284-49EC-B579-B2431B79EDB6}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CC3-4366-9DC1-3B11CB10D3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{ED3B729B-12E9-4D6D-8EF2-FD27F15E51DF}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CC3-4366-9DC1-3B11CB10D3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{077C3621-7052-49DE-A073-FEBF58381A02}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CC3-4366-9DC1-3B11CB10D3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{DDAEED4E-9F3D-4EA1-9F28-7DA28F403E63}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CC3-4366-9DC1-3B11CB10D3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7.8</c:v>
                </c:pt>
                <c:pt idx="16">
                  <c:v>6.2</c:v>
                </c:pt>
                <c:pt idx="24">
                  <c:v>4.2</c:v>
                </c:pt>
                <c:pt idx="32">
                  <c:v>2.5</c:v>
                </c:pt>
              </c:numCache>
            </c:numRef>
          </c:xVal>
          <c:yVal>
            <c:numRef>
              <c:f>公会計指標分析・財政指標組合せ分析表!$BP$73:$DC$73</c:f>
              <c:numCache>
                <c:formatCode>#,##0.0;"▲ "#,##0.0</c:formatCode>
                <c:ptCount val="40"/>
                <c:pt idx="0">
                  <c:v>36.700000000000003</c:v>
                </c:pt>
                <c:pt idx="8">
                  <c:v>34.4</c:v>
                </c:pt>
              </c:numCache>
            </c:numRef>
          </c:yVal>
          <c:smooth val="0"/>
          <c:extLst>
            <c:ext xmlns:c16="http://schemas.microsoft.com/office/drawing/2014/chart" uri="{C3380CC4-5D6E-409C-BE32-E72D297353CC}">
              <c16:uniqueId val="{00000009-2CC3-4366-9DC1-3B11CB10D3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51383341541622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{E71DB734-3832-4FFD-82F4-423749D56D5E}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CC3-4366-9DC1-3B11CB10D3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{5D284203-21A4-45BC-A90F-C5632745AFAD}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C3-4366-9DC1-3B11CB10D3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{FB496774-085C-4612-BECF-1ABD7A787045}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C3-4366-9DC1-3B11CB10D3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{82E3368C-B5B0-4C19-A11A-86DC02DB97C3}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C3-4366-9DC1-3B11CB10D3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{63BA62FB-62A0-4AF1-9D7C-2D0912B1D4A8}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C3-4366-9DC1-3B11CB10D3F9}"/>
                </c:ext>
              </c:extLst>
            </c:dLbl>
            <c:dLbl>
              <c:idx val="8"/>
              <c:layout>
                <c:manualLayout>
                  <c:x val="0"/>
                  <c:y val="-5.935138334154162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{F809A706-8CA8-4AD5-A46D-EFB9EBFEFC10}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CC3-4366-9DC1-3B11CB10D3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{C3FD3A50-1717-4DE2-92FA-CFA18697AA40}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CC3-4366-9DC1-3B11CB10D3F9}"/>
                </c:ext>
              </c:extLst>
            </c:dLbl>
            <c:dLbl>
              <c:idx val="24"/>
              <c:layout>
                <c:manualLayout>
                  <c:x val="0"/>
                  <c:y val="5.9351383341541622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{3B7F9285-3F45-4B9C-8A74-829152B6482F}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CC3-4366-9DC1-3B11CB10D3F9}"/>
                </c:ext>
              </c:extLst>
            </c:dLbl>
            <c:dLbl>
              <c:idx val="32"/>
              <c:layout>
                <c:manualLayout>
                  <c:x val="0"/>
                  <c:y val="-5.935138334154202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{48A8AC14-1B1B-4C52-BA14-0A30AFE48D1B}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CC3-4366-9DC1-3B11CB10D3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2CC3-4366-9DC1-3B11CB10D3F9}"/>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去の大型プロジェクトに係る市債の償還が順次終了するとともに、「償還額以上は借り入れない」、「交付税措置のある地方債を優先的に借り入れる」など、計画的な市債発行に努めてきたことにより、令和２年度の元利償還金は、前年度に引き続いて減少し、実質公債費比率の分子も</a:t>
          </a:r>
          <a:r>
            <a:rPr kumimoji="1" lang="en-US" altLang="ja-JP" sz="1300">
              <a:latin typeface="ＭＳ ゴシック" pitchFamily="49" charset="-128"/>
              <a:ea typeface="ＭＳ ゴシック" pitchFamily="49" charset="-128"/>
            </a:rPr>
            <a:t>1,579</a:t>
          </a:r>
          <a:r>
            <a:rPr kumimoji="1" lang="ja-JP" altLang="en-US" sz="1300">
              <a:latin typeface="ＭＳ ゴシック" pitchFamily="49" charset="-128"/>
              <a:ea typeface="ＭＳ ゴシック" pitchFamily="49" charset="-128"/>
            </a:rPr>
            <a:t>百万円から</a:t>
          </a:r>
          <a:r>
            <a:rPr kumimoji="1" lang="en-US" altLang="ja-JP" sz="1300">
              <a:latin typeface="ＭＳ ゴシック" pitchFamily="49" charset="-128"/>
              <a:ea typeface="ＭＳ ゴシック" pitchFamily="49" charset="-128"/>
            </a:rPr>
            <a:t>1,401</a:t>
          </a:r>
          <a:r>
            <a:rPr kumimoji="1" lang="ja-JP" altLang="en-US" sz="1300">
              <a:latin typeface="ＭＳ ゴシック" pitchFamily="49" charset="-128"/>
              <a:ea typeface="ＭＳ ゴシック" pitchFamily="49" charset="-128"/>
            </a:rPr>
            <a:t>百万円へと減少しました。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実質公債費比率は徐々に減少しており、令和２年度は</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％となり、類似単体平均を</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％下回りました。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今後も計画的な市債の発行に努めていきます。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令和２年度は、公営企業債等繰入見込額について、一般会計からの繰入金のうち元利償還金に充てることができる額が減少したことにより</a:t>
          </a:r>
          <a:r>
            <a:rPr kumimoji="1" lang="en-US" altLang="ja-JP" sz="1300">
              <a:latin typeface="ＭＳ ゴシック" pitchFamily="49" charset="-128"/>
              <a:ea typeface="ＭＳ ゴシック" pitchFamily="49" charset="-128"/>
            </a:rPr>
            <a:t>7,170</a:t>
          </a:r>
          <a:r>
            <a:rPr kumimoji="1" lang="ja-JP" altLang="en-US" sz="1300">
              <a:latin typeface="ＭＳ ゴシック" pitchFamily="49" charset="-128"/>
              <a:ea typeface="ＭＳ ゴシック" pitchFamily="49" charset="-128"/>
            </a:rPr>
            <a:t>百万円の減となったことや、一般会計等に係る地方債の現在高が、市債の発行抑制により</a:t>
          </a:r>
          <a:r>
            <a:rPr kumimoji="1" lang="en-US" altLang="ja-JP" sz="1300">
              <a:latin typeface="ＭＳ ゴシック" pitchFamily="49" charset="-128"/>
              <a:ea typeface="ＭＳ ゴシック" pitchFamily="49" charset="-128"/>
            </a:rPr>
            <a:t>4,644</a:t>
          </a:r>
          <a:r>
            <a:rPr kumimoji="1" lang="ja-JP" altLang="en-US" sz="1300">
              <a:latin typeface="ＭＳ ゴシック" pitchFamily="49" charset="-128"/>
              <a:ea typeface="ＭＳ ゴシック" pitchFamily="49" charset="-128"/>
            </a:rPr>
            <a:t>百万円の減となったことなどにより、将来負担額は前年度に比べて</a:t>
          </a:r>
          <a:r>
            <a:rPr kumimoji="1" lang="en-US" altLang="ja-JP" sz="1300">
              <a:latin typeface="ＭＳ ゴシック" pitchFamily="49" charset="-128"/>
              <a:ea typeface="ＭＳ ゴシック" pitchFamily="49" charset="-128"/>
            </a:rPr>
            <a:t>12,256</a:t>
          </a:r>
          <a:r>
            <a:rPr kumimoji="1" lang="ja-JP" altLang="en-US" sz="1300">
              <a:latin typeface="ＭＳ ゴシック" pitchFamily="49" charset="-128"/>
              <a:ea typeface="ＭＳ ゴシック" pitchFamily="49" charset="-128"/>
            </a:rPr>
            <a:t>百万円の減となりました。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一方で、充当可能財源等は、基準財政需要額算入見込額が交付税措置のある市債の償還が順次終了していることに伴い</a:t>
          </a:r>
          <a:r>
            <a:rPr kumimoji="1" lang="en-US" altLang="ja-JP" sz="1300">
              <a:latin typeface="ＭＳ ゴシック" pitchFamily="49" charset="-128"/>
              <a:ea typeface="ＭＳ ゴシック" pitchFamily="49" charset="-128"/>
            </a:rPr>
            <a:t>5,303</a:t>
          </a:r>
          <a:r>
            <a:rPr kumimoji="1" lang="ja-JP" altLang="en-US" sz="1300">
              <a:latin typeface="ＭＳ ゴシック" pitchFamily="49" charset="-128"/>
              <a:ea typeface="ＭＳ ゴシック" pitchFamily="49" charset="-128"/>
            </a:rPr>
            <a:t>百万円の減となったことなどにより、前年度に比べて</a:t>
          </a:r>
          <a:r>
            <a:rPr kumimoji="1" lang="en-US" altLang="ja-JP" sz="1300">
              <a:latin typeface="ＭＳ ゴシック" pitchFamily="49" charset="-128"/>
              <a:ea typeface="ＭＳ ゴシック" pitchFamily="49" charset="-128"/>
            </a:rPr>
            <a:t>7,845</a:t>
          </a:r>
          <a:r>
            <a:rPr kumimoji="1" lang="ja-JP" altLang="en-US" sz="1300">
              <a:latin typeface="ＭＳ ゴシック" pitchFamily="49" charset="-128"/>
              <a:ea typeface="ＭＳ ゴシック" pitchFamily="49" charset="-128"/>
            </a:rPr>
            <a:t>百万円の減となりました。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これらの要因により、将来負担比率の分子は前年度と比べて</a:t>
          </a:r>
          <a:r>
            <a:rPr kumimoji="1" lang="en-US" altLang="ja-JP" sz="1300">
              <a:latin typeface="ＭＳ ゴシック" pitchFamily="49" charset="-128"/>
              <a:ea typeface="ＭＳ ゴシック" pitchFamily="49" charset="-128"/>
            </a:rPr>
            <a:t>4,413</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13,526</a:t>
          </a:r>
          <a:r>
            <a:rPr kumimoji="1" lang="ja-JP" altLang="en-US" sz="1300">
              <a:latin typeface="ＭＳ ゴシック" pitchFamily="49" charset="-128"/>
              <a:ea typeface="ＭＳ ゴシック" pitchFamily="49" charset="-128"/>
            </a:rPr>
            <a:t>百万円となり、さらに数値が改善しました。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今後も、将来世代の負担を軽減し、健全な財政運営を維持するため、市債発行の抑制や基金残高の確保などに努めていきます。</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三重県四日市市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三重とこわか国体・とこわか大会の開催に伴う運動施設等の整備にかかる財源として都市基盤・公共施設等整備基金から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百万円取り崩したこと等により、基金全体の繰入金は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一方、前年度決算剰余金の二分の一ルール分等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百万円を財政調整基金に積み立てたことや、土地開発公社の解散に伴い、市に帰属された残余財産等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百万円を土地開発公社経営健全化基金に積み立てたこと等により、基金全体の積立金は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年度は、新型コロナウイルスの影響等により落ち込んだ地域経済の回復を図るため、本市独自の経済対策の実施に伴う財源として、財政調整基金から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百万円の繰入金を計上していることから、基金全体の残高についても減少する見込みとなっています。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型コロナウイルスの影響が見通せない状況ではありますが、災害等の発生や市税収入の急激な落ち込み等の不測の事態に備え、決算剰余金等を財源として、財政調整基金の残高の維持に努めるとともに、将来に発生する大型投資事業や公共施設の大量更新に要する経費を確保するため、各種基金の残高の確保に努め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・アセットマネジメント基金：公共施設等総合管理計画における公共施設の建替え及び大規模改修、長寿命化に伴う維持補修や解体撤去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・都市基盤・公共施設等整備基金：道路・河川等の都市基盤整備のほか、市庁舎等や小中学校・幼稚園・保育園などの公共施設等の整備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・アセットマネジメント基金：「四日市市財政プラン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」における毎年度の積立目標額から、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・都市基盤・公共施設等整備基金：今後の大規模投資事業に備えるため、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百万円を積み立てた一方で、三重とこわか国体・とこわか大会の開催に伴う運動施設整備事業などに対して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・アセットマネジメント基金：公共施設の大量更新が始まる令和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億円とすることを目標に、当面の間毎年度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積立を行っていきます。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・都市基盤・公共施設等整備基金：市税収入の年度間の変動に左右されず、大規模投資事業を着実に進められるよう、本基金を活用しながら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所要の財源の確保に努めていきます。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新型コロナウイルス感染症に対する本市独自の緊急支援策等を実施するため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億円をいったん取り崩したものの、その後、国の新型コロナウイルス感染症対応地方創生臨時交付金の交付や前年度決算剰余金の二分の一ルール分など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百万円の積み立てを行ったことなどにより残高を戻した結果、前年度に比べて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年度は、新型コロナウイルスの影響等により落ち込んだ地域経済の回復を図るため、本市独自の経済対策の実施に伴う財源として、財政調整基金から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金を計上しています。今後も、新型コロナウイルスの影響が見通せない状況ではありますが、災害等の発生や市税収入の急激な落ち込み等の不測の事態に備え、決算剰余金等を財源として、財政調整基金の残高の維持に努めていき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運用益の積み立てを行ったことから、残高は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投資にかかる今後の償還状況や会計検査等において繰上償還を命じられるリスクを踏まえ、市債残高の一定割合を確保するなど、市債の償還に必要な財源を確保し、将来にわたる財政の健全な運営に努めていき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有形固定資産減価償却率は類似団体平均より高い水準にはありますが、令和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年度の本市の償却率は令和元年度に引き続き減少しました。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これは、国体関連施設等の整備工事完了及び小中学校改修等による有形固定資産取得価額（償却対象）が増加したことによるものです。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類似団体より高い水準となっているのは、昭和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に建設された多数の公共施設が老朽化していることに起因しますが、本市では「四日市市公共施設等総合管理計画」に基づき長寿命化事業を実施し、定期的な修繕、機器更新を行うことにより施設の機能や安全性を確保していき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9" name="直線コネクタ 68"/>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0"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1" name="直線コネクタ 70"/>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2"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3" name="直線コネクタ 72"/>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74" name="有形固定資産減価償却率平均値テキスト"/>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5" name="フローチャート: 判断 74"/>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6" name="フローチャート: 判断 75"/>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7" name="フローチャート: 判断 76"/>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8" name="フローチャート: 判断 77"/>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9" name="フローチャート: 判断 78"/>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85" name="楕円 84"/>
        <xdr:cNvSpPr/>
      </xdr:nvSpPr>
      <xdr:spPr>
        <a:xfrm>
          <a:off x="4711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105554</xdr:rowOff>
    </xdr:from>
    <xdr:ext cx="405111" cy="259045"/>
    <xdr:sp macro="" textlink="">
      <xdr:nvSpPr>
        <xdr:cNvPr id="86" name="有形固定資産減価償却率該当値テキスト"/>
        <xdr:cNvSpPr txBox="1"/>
      </xdr:nvSpPr>
      <xdr:spPr>
        <a:xfrm>
          <a:off x="4813300" y="602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7" name="楕円 86"/>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xdr:rowOff>
    </xdr:from>
    <xdr:to>
      <xdr:col>23</xdr:col>
      <xdr:colOff>85725</xdr:colOff>
      <xdr:row>31</xdr:row>
      <xdr:rowOff>75565</xdr:rowOff>
    </xdr:to>
    <xdr:cxnSp macro="">
      <xdr:nvCxnSpPr>
        <xdr:cNvPr id="88" name="直線コネクタ 87"/>
        <xdr:cNvCxnSpPr/>
      </xdr:nvCxnSpPr>
      <xdr:spPr>
        <a:xfrm flipV="1">
          <a:off x="4051300" y="6092952"/>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9" name="楕円 88"/>
        <xdr:cNvSpPr/>
      </xdr:nvSpPr>
      <xdr:spPr>
        <a:xfrm>
          <a:off x="323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84201</xdr:rowOff>
    </xdr:to>
    <xdr:cxnSp macro="">
      <xdr:nvCxnSpPr>
        <xdr:cNvPr id="90" name="直線コネクタ 89"/>
        <xdr:cNvCxnSpPr/>
      </xdr:nvCxnSpPr>
      <xdr:spPr>
        <a:xfrm flipV="1">
          <a:off x="3289300" y="616204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20447</xdr:rowOff>
    </xdr:from>
    <xdr:to>
      <xdr:col>11</xdr:col>
      <xdr:colOff>187325</xdr:colOff>
      <xdr:row>31</xdr:row>
      <xdr:rowOff>122047</xdr:rowOff>
    </xdr:to>
    <xdr:sp macro="" textlink="">
      <xdr:nvSpPr>
        <xdr:cNvPr id="91" name="楕円 90"/>
        <xdr:cNvSpPr/>
      </xdr:nvSpPr>
      <xdr:spPr>
        <a:xfrm>
          <a:off x="2476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71247</xdr:rowOff>
    </xdr:from>
    <xdr:to>
      <xdr:col>15</xdr:col>
      <xdr:colOff>136525</xdr:colOff>
      <xdr:row>31</xdr:row>
      <xdr:rowOff>84201</xdr:rowOff>
    </xdr:to>
    <xdr:cxnSp macro="">
      <xdr:nvCxnSpPr>
        <xdr:cNvPr id="92" name="直線コネクタ 91"/>
        <xdr:cNvCxnSpPr/>
      </xdr:nvCxnSpPr>
      <xdr:spPr>
        <a:xfrm>
          <a:off x="2527300" y="615772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157353</xdr:rowOff>
    </xdr:from>
    <xdr:to>
      <xdr:col>7</xdr:col>
      <xdr:colOff>187325</xdr:colOff>
      <xdr:row>31</xdr:row>
      <xdr:rowOff>87503</xdr:rowOff>
    </xdr:to>
    <xdr:sp macro="" textlink="">
      <xdr:nvSpPr>
        <xdr:cNvPr id="93" name="楕円 92"/>
        <xdr:cNvSpPr/>
      </xdr:nvSpPr>
      <xdr:spPr>
        <a:xfrm>
          <a:off x="1714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36703</xdr:rowOff>
    </xdr:from>
    <xdr:to>
      <xdr:col>11</xdr:col>
      <xdr:colOff>136525</xdr:colOff>
      <xdr:row>31</xdr:row>
      <xdr:rowOff>71247</xdr:rowOff>
    </xdr:to>
    <xdr:cxnSp macro="">
      <xdr:nvCxnSpPr>
        <xdr:cNvPr id="94" name="直線コネクタ 93"/>
        <xdr:cNvCxnSpPr/>
      </xdr:nvCxnSpPr>
      <xdr:spPr>
        <a:xfrm>
          <a:off x="1765300" y="612317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95" name="n_1ave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6"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7" name="n_3ave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8" name="n_4ave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9"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100" name="n_2mainValue有形固定資産減価償却率"/>
        <xdr:cNvSpPr txBox="1"/>
      </xdr:nvSpPr>
      <xdr:spPr>
        <a:xfrm>
          <a:off x="30867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113174</xdr:rowOff>
    </xdr:from>
    <xdr:ext cx="405111" cy="259045"/>
    <xdr:sp macro="" textlink="">
      <xdr:nvSpPr>
        <xdr:cNvPr id="101" name="n_3mainValue有形固定資産減価償却率"/>
        <xdr:cNvSpPr txBox="1"/>
      </xdr:nvSpPr>
      <xdr:spPr>
        <a:xfrm>
          <a:off x="23247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78630</xdr:rowOff>
    </xdr:from>
    <xdr:ext cx="405111" cy="259045"/>
    <xdr:sp macro="" textlink="">
      <xdr:nvSpPr>
        <xdr:cNvPr id="102" name="n_4mainValue有形固定資産減価償却率"/>
        <xdr:cNvSpPr txBox="1"/>
      </xdr:nvSpPr>
      <xdr:spPr>
        <a:xfrm>
          <a:off x="1562744"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本市の債務償還比率は、令和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年度も、前年度に引き続き改善しました。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これは、地方債の償還を進めていることによる地方債残高の減少等に伴い、将来負担額が対前年度比で約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加え、大規模法人による設備投資等に伴う市税収入が引き続き堅調であることを背景とした基金等の積立により、充当可能財源についても、前年度と同等規模で確保できていることによ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しかしながら、市税収入は景気変動の影響を受けやすく、安定して見込まれる歳入ではないことから、引き続き行財政改革に取り組むとともに効果的かつ効率的な市債発行に努めます。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2" name="直線コネクタ 131"/>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3"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4" name="直線コネクタ 133"/>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5"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6" name="直線コネクタ 135"/>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37" name="債務償還比率平均値テキスト"/>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8" name="フローチャート: 判断 137"/>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9" name="フローチャート: 判断 138"/>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40" name="フローチャート: 判断 139"/>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41" name="フローチャート: 判断 140"/>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2" name="フローチャート: 判断 141"/>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37486</xdr:rowOff>
    </xdr:from>
    <xdr:to>
      <xdr:col>76</xdr:col>
      <xdr:colOff>73025</xdr:colOff>
      <xdr:row>26</xdr:row>
      <xdr:rowOff>139086</xdr:rowOff>
    </xdr:to>
    <xdr:sp macro="" textlink="">
      <xdr:nvSpPr>
        <xdr:cNvPr id="148" name="楕円 147"/>
        <xdr:cNvSpPr/>
      </xdr:nvSpPr>
      <xdr:spPr>
        <a:xfrm>
          <a:off x="14744700" y="52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161963</xdr:rowOff>
    </xdr:from>
    <xdr:ext cx="469744" cy="259045"/>
    <xdr:sp macro="" textlink="">
      <xdr:nvSpPr>
        <xdr:cNvPr id="149" name="債務償還比率該当値テキスト"/>
        <xdr:cNvSpPr txBox="1"/>
      </xdr:nvSpPr>
      <xdr:spPr>
        <a:xfrm>
          <a:off x="14846300" y="521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46302</xdr:rowOff>
    </xdr:from>
    <xdr:to>
      <xdr:col>72</xdr:col>
      <xdr:colOff>123825</xdr:colOff>
      <xdr:row>26</xdr:row>
      <xdr:rowOff>147902</xdr:rowOff>
    </xdr:to>
    <xdr:sp macro="" textlink="">
      <xdr:nvSpPr>
        <xdr:cNvPr id="150" name="楕円 149"/>
        <xdr:cNvSpPr/>
      </xdr:nvSpPr>
      <xdr:spPr>
        <a:xfrm>
          <a:off x="14033500" y="52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88286</xdr:rowOff>
    </xdr:from>
    <xdr:to>
      <xdr:col>76</xdr:col>
      <xdr:colOff>22225</xdr:colOff>
      <xdr:row>26</xdr:row>
      <xdr:rowOff>97102</xdr:rowOff>
    </xdr:to>
    <xdr:cxnSp macro="">
      <xdr:nvCxnSpPr>
        <xdr:cNvPr id="151" name="直線コネクタ 150"/>
        <xdr:cNvCxnSpPr/>
      </xdr:nvCxnSpPr>
      <xdr:spPr>
        <a:xfrm flipV="1">
          <a:off x="14084300" y="5317511"/>
          <a:ext cx="711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85884</xdr:rowOff>
    </xdr:from>
    <xdr:to>
      <xdr:col>68</xdr:col>
      <xdr:colOff>123825</xdr:colOff>
      <xdr:row>27</xdr:row>
      <xdr:rowOff>16034</xdr:rowOff>
    </xdr:to>
    <xdr:sp macro="" textlink="">
      <xdr:nvSpPr>
        <xdr:cNvPr id="152" name="楕円 151"/>
        <xdr:cNvSpPr/>
      </xdr:nvSpPr>
      <xdr:spPr>
        <a:xfrm>
          <a:off x="13271500" y="53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97102</xdr:rowOff>
    </xdr:from>
    <xdr:to>
      <xdr:col>72</xdr:col>
      <xdr:colOff>73025</xdr:colOff>
      <xdr:row>26</xdr:row>
      <xdr:rowOff>136684</xdr:rowOff>
    </xdr:to>
    <xdr:cxnSp macro="">
      <xdr:nvCxnSpPr>
        <xdr:cNvPr id="153" name="直線コネクタ 152"/>
        <xdr:cNvCxnSpPr/>
      </xdr:nvCxnSpPr>
      <xdr:spPr>
        <a:xfrm flipV="1">
          <a:off x="13322300" y="5326327"/>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40566</xdr:rowOff>
    </xdr:from>
    <xdr:to>
      <xdr:col>64</xdr:col>
      <xdr:colOff>123825</xdr:colOff>
      <xdr:row>28</xdr:row>
      <xdr:rowOff>142166</xdr:rowOff>
    </xdr:to>
    <xdr:sp macro="" textlink="">
      <xdr:nvSpPr>
        <xdr:cNvPr id="154" name="楕円 153"/>
        <xdr:cNvSpPr/>
      </xdr:nvSpPr>
      <xdr:spPr>
        <a:xfrm>
          <a:off x="12509500" y="56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136684</xdr:rowOff>
    </xdr:from>
    <xdr:to>
      <xdr:col>68</xdr:col>
      <xdr:colOff>73025</xdr:colOff>
      <xdr:row>28</xdr:row>
      <xdr:rowOff>91366</xdr:rowOff>
    </xdr:to>
    <xdr:cxnSp macro="">
      <xdr:nvCxnSpPr>
        <xdr:cNvPr id="155" name="直線コネクタ 154"/>
        <xdr:cNvCxnSpPr/>
      </xdr:nvCxnSpPr>
      <xdr:spPr>
        <a:xfrm flipV="1">
          <a:off x="12560300" y="5365909"/>
          <a:ext cx="762000" cy="29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15208</xdr:rowOff>
    </xdr:from>
    <xdr:to>
      <xdr:col>60</xdr:col>
      <xdr:colOff>123825</xdr:colOff>
      <xdr:row>29</xdr:row>
      <xdr:rowOff>116808</xdr:rowOff>
    </xdr:to>
    <xdr:sp macro="" textlink="">
      <xdr:nvSpPr>
        <xdr:cNvPr id="156" name="楕円 155"/>
        <xdr:cNvSpPr/>
      </xdr:nvSpPr>
      <xdr:spPr>
        <a:xfrm>
          <a:off x="11747500" y="57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91366</xdr:rowOff>
    </xdr:from>
    <xdr:to>
      <xdr:col>64</xdr:col>
      <xdr:colOff>73025</xdr:colOff>
      <xdr:row>29</xdr:row>
      <xdr:rowOff>66008</xdr:rowOff>
    </xdr:to>
    <xdr:cxnSp macro="">
      <xdr:nvCxnSpPr>
        <xdr:cNvPr id="157" name="直線コネクタ 156"/>
        <xdr:cNvCxnSpPr/>
      </xdr:nvCxnSpPr>
      <xdr:spPr>
        <a:xfrm flipV="1">
          <a:off x="11798300" y="5663491"/>
          <a:ext cx="762000" cy="1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58" name="n_1aveValue債務償還比率"/>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9" name="n_2aveValue債務償還比率"/>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60" name="n_3aveValue債務償還比率"/>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61" name="n_4aveValue債務償還比率"/>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164429</xdr:rowOff>
    </xdr:from>
    <xdr:ext cx="469744" cy="259045"/>
    <xdr:sp macro="" textlink="">
      <xdr:nvSpPr>
        <xdr:cNvPr id="162" name="n_1mainValue債務償還比率"/>
        <xdr:cNvSpPr txBox="1"/>
      </xdr:nvSpPr>
      <xdr:spPr>
        <a:xfrm>
          <a:off x="13836727" y="50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32561</xdr:rowOff>
    </xdr:from>
    <xdr:ext cx="469744" cy="259045"/>
    <xdr:sp macro="" textlink="">
      <xdr:nvSpPr>
        <xdr:cNvPr id="163" name="n_2mainValue債務償還比率"/>
        <xdr:cNvSpPr txBox="1"/>
      </xdr:nvSpPr>
      <xdr:spPr>
        <a:xfrm>
          <a:off x="13087427" y="509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158693</xdr:rowOff>
    </xdr:from>
    <xdr:ext cx="469744" cy="259045"/>
    <xdr:sp macro="" textlink="">
      <xdr:nvSpPr>
        <xdr:cNvPr id="164" name="n_3mainValue債務償還比率"/>
        <xdr:cNvSpPr txBox="1"/>
      </xdr:nvSpPr>
      <xdr:spPr>
        <a:xfrm>
          <a:off x="12325427" y="538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133335</xdr:rowOff>
    </xdr:from>
    <xdr:ext cx="469744" cy="259045"/>
    <xdr:sp macro="" textlink="">
      <xdr:nvSpPr>
        <xdr:cNvPr id="165" name="n_4mainValue債務償還比率"/>
        <xdr:cNvSpPr txBox="1"/>
      </xdr:nvSpPr>
      <xdr:spPr>
        <a:xfrm>
          <a:off x="11563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29210</xdr:rowOff>
    </xdr:from>
    <xdr:to>
      <xdr:col>24</xdr:col>
      <xdr:colOff>114300</xdr:colOff>
      <xdr:row>40</xdr:row>
      <xdr:rowOff>130810</xdr:rowOff>
    </xdr:to>
    <xdr:sp macro="" textlink="">
      <xdr:nvSpPr>
        <xdr:cNvPr id="73" name="楕円 72"/>
        <xdr:cNvSpPr/>
      </xdr:nvSpPr>
      <xdr:spPr>
        <a:xfrm>
          <a:off x="4584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7637</xdr:rowOff>
    </xdr:from>
    <xdr:ext cx="405111" cy="259045"/>
    <xdr:sp macro="" textlink="">
      <xdr:nvSpPr>
        <xdr:cNvPr id="74" name="【道路】&#10;有形固定資産減価償却率該当値テキスト"/>
        <xdr:cNvSpPr txBox="1"/>
      </xdr:nvSpPr>
      <xdr:spPr>
        <a:xfrm>
          <a:off x="46736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5" name="楕円 74"/>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80010</xdr:rowOff>
    </xdr:from>
    <xdr:to>
      <xdr:col>24</xdr:col>
      <xdr:colOff>63500</xdr:colOff>
      <xdr:row>40</xdr:row>
      <xdr:rowOff>80010</xdr:rowOff>
    </xdr:to>
    <xdr:cxnSp macro="">
      <xdr:nvCxnSpPr>
        <xdr:cNvPr id="76" name="直線コネクタ 75"/>
        <xdr:cNvCxnSpPr/>
      </xdr:nvCxnSpPr>
      <xdr:spPr>
        <a:xfrm>
          <a:off x="3797300" y="6938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23495</xdr:rowOff>
    </xdr:from>
    <xdr:to>
      <xdr:col>15</xdr:col>
      <xdr:colOff>101600</xdr:colOff>
      <xdr:row>40</xdr:row>
      <xdr:rowOff>125095</xdr:rowOff>
    </xdr:to>
    <xdr:sp macro="" textlink="">
      <xdr:nvSpPr>
        <xdr:cNvPr id="77" name="楕円 76"/>
        <xdr:cNvSpPr/>
      </xdr:nvSpPr>
      <xdr:spPr>
        <a:xfrm>
          <a:off x="2857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74295</xdr:rowOff>
    </xdr:from>
    <xdr:to>
      <xdr:col>19</xdr:col>
      <xdr:colOff>177800</xdr:colOff>
      <xdr:row>40</xdr:row>
      <xdr:rowOff>80010</xdr:rowOff>
    </xdr:to>
    <xdr:cxnSp macro="">
      <xdr:nvCxnSpPr>
        <xdr:cNvPr id="78" name="直線コネクタ 77"/>
        <xdr:cNvCxnSpPr/>
      </xdr:nvCxnSpPr>
      <xdr:spPr>
        <a:xfrm>
          <a:off x="2908300" y="6932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79" name="楕円 78"/>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64770</xdr:rowOff>
    </xdr:from>
    <xdr:to>
      <xdr:col>15</xdr:col>
      <xdr:colOff>50800</xdr:colOff>
      <xdr:row>40</xdr:row>
      <xdr:rowOff>74295</xdr:rowOff>
    </xdr:to>
    <xdr:cxnSp macro="">
      <xdr:nvCxnSpPr>
        <xdr:cNvPr id="80" name="直線コネクタ 79"/>
        <xdr:cNvCxnSpPr/>
      </xdr:nvCxnSpPr>
      <xdr:spPr>
        <a:xfrm>
          <a:off x="2019300" y="6922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6350</xdr:rowOff>
    </xdr:from>
    <xdr:to>
      <xdr:col>6</xdr:col>
      <xdr:colOff>38100</xdr:colOff>
      <xdr:row>40</xdr:row>
      <xdr:rowOff>107950</xdr:rowOff>
    </xdr:to>
    <xdr:sp macro="" textlink="">
      <xdr:nvSpPr>
        <xdr:cNvPr id="81" name="楕円 80"/>
        <xdr:cNvSpPr/>
      </xdr:nvSpPr>
      <xdr:spPr>
        <a:xfrm>
          <a:off x="107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57150</xdr:rowOff>
    </xdr:from>
    <xdr:to>
      <xdr:col>10</xdr:col>
      <xdr:colOff>114300</xdr:colOff>
      <xdr:row>40</xdr:row>
      <xdr:rowOff>64770</xdr:rowOff>
    </xdr:to>
    <xdr:cxnSp macro="">
      <xdr:nvCxnSpPr>
        <xdr:cNvPr id="82" name="直線コネクタ 81"/>
        <xdr:cNvCxnSpPr/>
      </xdr:nvCxnSpPr>
      <xdr:spPr>
        <a:xfrm>
          <a:off x="1130300" y="6915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121937</xdr:rowOff>
    </xdr:from>
    <xdr:ext cx="405111" cy="259045"/>
    <xdr:sp macro="" textlink="">
      <xdr:nvSpPr>
        <xdr:cNvPr id="87" name="n_1mainValue【道路】&#10;有形固定資産減価償却率"/>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116222</xdr:rowOff>
    </xdr:from>
    <xdr:ext cx="405111" cy="259045"/>
    <xdr:sp macro="" textlink="">
      <xdr:nvSpPr>
        <xdr:cNvPr id="88" name="n_2mainValue【道路】&#10;有形固定資産減価償却率"/>
        <xdr:cNvSpPr txBox="1"/>
      </xdr:nvSpPr>
      <xdr:spPr>
        <a:xfrm>
          <a:off x="2705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89" name="n_3mainValue【道路】&#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99077</xdr:rowOff>
    </xdr:from>
    <xdr:ext cx="405111" cy="259045"/>
    <xdr:sp macro="" textlink="">
      <xdr:nvSpPr>
        <xdr:cNvPr id="90" name="n_4mainValue【道路】&#10;有形固定資産減価償却率"/>
        <xdr:cNvSpPr txBox="1"/>
      </xdr:nvSpPr>
      <xdr:spPr>
        <a:xfrm>
          <a:off x="927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102804</xdr:rowOff>
    </xdr:from>
    <xdr:to>
      <xdr:col>55</xdr:col>
      <xdr:colOff>50800</xdr:colOff>
      <xdr:row>40</xdr:row>
      <xdr:rowOff>32954</xdr:rowOff>
    </xdr:to>
    <xdr:sp macro="" textlink="">
      <xdr:nvSpPr>
        <xdr:cNvPr id="128" name="楕円 127"/>
        <xdr:cNvSpPr/>
      </xdr:nvSpPr>
      <xdr:spPr>
        <a:xfrm>
          <a:off x="10426700" y="67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125681</xdr:rowOff>
    </xdr:from>
    <xdr:ext cx="469744" cy="259045"/>
    <xdr:sp macro="" textlink="">
      <xdr:nvSpPr>
        <xdr:cNvPr id="129" name="【道路】&#10;一人当たり延長該当値テキスト"/>
        <xdr:cNvSpPr txBox="1"/>
      </xdr:nvSpPr>
      <xdr:spPr>
        <a:xfrm>
          <a:off x="10515600" y="664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103307</xdr:rowOff>
    </xdr:from>
    <xdr:to>
      <xdr:col>50</xdr:col>
      <xdr:colOff>165100</xdr:colOff>
      <xdr:row>40</xdr:row>
      <xdr:rowOff>33457</xdr:rowOff>
    </xdr:to>
    <xdr:sp macro="" textlink="">
      <xdr:nvSpPr>
        <xdr:cNvPr id="130" name="楕円 129"/>
        <xdr:cNvSpPr/>
      </xdr:nvSpPr>
      <xdr:spPr>
        <a:xfrm>
          <a:off x="9588500" y="6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153604</xdr:rowOff>
    </xdr:from>
    <xdr:to>
      <xdr:col>55</xdr:col>
      <xdr:colOff>0</xdr:colOff>
      <xdr:row>39</xdr:row>
      <xdr:rowOff>154107</xdr:rowOff>
    </xdr:to>
    <xdr:cxnSp macro="">
      <xdr:nvCxnSpPr>
        <xdr:cNvPr id="131" name="直線コネクタ 130"/>
        <xdr:cNvCxnSpPr/>
      </xdr:nvCxnSpPr>
      <xdr:spPr>
        <a:xfrm flipV="1">
          <a:off x="9639300" y="684015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104587</xdr:rowOff>
    </xdr:from>
    <xdr:to>
      <xdr:col>46</xdr:col>
      <xdr:colOff>38100</xdr:colOff>
      <xdr:row>40</xdr:row>
      <xdr:rowOff>34737</xdr:rowOff>
    </xdr:to>
    <xdr:sp macro="" textlink="">
      <xdr:nvSpPr>
        <xdr:cNvPr id="132" name="楕円 131"/>
        <xdr:cNvSpPr/>
      </xdr:nvSpPr>
      <xdr:spPr>
        <a:xfrm>
          <a:off x="8699500" y="67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154107</xdr:rowOff>
    </xdr:from>
    <xdr:to>
      <xdr:col>50</xdr:col>
      <xdr:colOff>114300</xdr:colOff>
      <xdr:row>39</xdr:row>
      <xdr:rowOff>155387</xdr:rowOff>
    </xdr:to>
    <xdr:cxnSp macro="">
      <xdr:nvCxnSpPr>
        <xdr:cNvPr id="133" name="直線コネクタ 132"/>
        <xdr:cNvCxnSpPr/>
      </xdr:nvCxnSpPr>
      <xdr:spPr>
        <a:xfrm flipV="1">
          <a:off x="8750300" y="684065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104953</xdr:rowOff>
    </xdr:from>
    <xdr:to>
      <xdr:col>41</xdr:col>
      <xdr:colOff>101600</xdr:colOff>
      <xdr:row>40</xdr:row>
      <xdr:rowOff>35103</xdr:rowOff>
    </xdr:to>
    <xdr:sp macro="" textlink="">
      <xdr:nvSpPr>
        <xdr:cNvPr id="134" name="楕円 133"/>
        <xdr:cNvSpPr/>
      </xdr:nvSpPr>
      <xdr:spPr>
        <a:xfrm>
          <a:off x="7810500" y="6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155387</xdr:rowOff>
    </xdr:from>
    <xdr:to>
      <xdr:col>45</xdr:col>
      <xdr:colOff>177800</xdr:colOff>
      <xdr:row>39</xdr:row>
      <xdr:rowOff>155753</xdr:rowOff>
    </xdr:to>
    <xdr:cxnSp macro="">
      <xdr:nvCxnSpPr>
        <xdr:cNvPr id="135" name="直線コネクタ 134"/>
        <xdr:cNvCxnSpPr/>
      </xdr:nvCxnSpPr>
      <xdr:spPr>
        <a:xfrm flipV="1">
          <a:off x="7861300" y="684193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106142</xdr:rowOff>
    </xdr:from>
    <xdr:to>
      <xdr:col>36</xdr:col>
      <xdr:colOff>165100</xdr:colOff>
      <xdr:row>40</xdr:row>
      <xdr:rowOff>36292</xdr:rowOff>
    </xdr:to>
    <xdr:sp macro="" textlink="">
      <xdr:nvSpPr>
        <xdr:cNvPr id="136" name="楕円 135"/>
        <xdr:cNvSpPr/>
      </xdr:nvSpPr>
      <xdr:spPr>
        <a:xfrm>
          <a:off x="6921500" y="6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155753</xdr:rowOff>
    </xdr:from>
    <xdr:to>
      <xdr:col>41</xdr:col>
      <xdr:colOff>50800</xdr:colOff>
      <xdr:row>39</xdr:row>
      <xdr:rowOff>156942</xdr:rowOff>
    </xdr:to>
    <xdr:cxnSp macro="">
      <xdr:nvCxnSpPr>
        <xdr:cNvPr id="137" name="直線コネクタ 136"/>
        <xdr:cNvCxnSpPr/>
      </xdr:nvCxnSpPr>
      <xdr:spPr>
        <a:xfrm flipV="1">
          <a:off x="6972300" y="684230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49984</xdr:rowOff>
    </xdr:from>
    <xdr:ext cx="469744" cy="259045"/>
    <xdr:sp macro="" textlink="">
      <xdr:nvSpPr>
        <xdr:cNvPr id="142" name="n_1mainValue【道路】&#10;一人当たり延長"/>
        <xdr:cNvSpPr txBox="1"/>
      </xdr:nvSpPr>
      <xdr:spPr>
        <a:xfrm>
          <a:off x="9391727" y="65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51264</xdr:rowOff>
    </xdr:from>
    <xdr:ext cx="469744" cy="259045"/>
    <xdr:sp macro="" textlink="">
      <xdr:nvSpPr>
        <xdr:cNvPr id="143" name="n_2mainValue【道路】&#10;一人当たり延長"/>
        <xdr:cNvSpPr txBox="1"/>
      </xdr:nvSpPr>
      <xdr:spPr>
        <a:xfrm>
          <a:off x="8515427" y="656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51630</xdr:rowOff>
    </xdr:from>
    <xdr:ext cx="469744" cy="259045"/>
    <xdr:sp macro="" textlink="">
      <xdr:nvSpPr>
        <xdr:cNvPr id="144" name="n_3mainValue【道路】&#10;一人当たり延長"/>
        <xdr:cNvSpPr txBox="1"/>
      </xdr:nvSpPr>
      <xdr:spPr>
        <a:xfrm>
          <a:off x="7626427"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52819</xdr:rowOff>
    </xdr:from>
    <xdr:ext cx="469744" cy="259045"/>
    <xdr:sp macro="" textlink="">
      <xdr:nvSpPr>
        <xdr:cNvPr id="145" name="n_4mainValue【道路】&#10;一人当たり延長"/>
        <xdr:cNvSpPr txBox="1"/>
      </xdr:nvSpPr>
      <xdr:spPr>
        <a:xfrm>
          <a:off x="6737427" y="656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186" name="楕円 185"/>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187" name="【橋りょう・トンネ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8" name="楕円 187"/>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7620</xdr:rowOff>
    </xdr:to>
    <xdr:cxnSp macro="">
      <xdr:nvCxnSpPr>
        <xdr:cNvPr id="189" name="直線コネクタ 188"/>
        <xdr:cNvCxnSpPr/>
      </xdr:nvCxnSpPr>
      <xdr:spPr>
        <a:xfrm>
          <a:off x="3797300" y="10431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190" name="楕円 189"/>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144780</xdr:rowOff>
    </xdr:to>
    <xdr:cxnSp macro="">
      <xdr:nvCxnSpPr>
        <xdr:cNvPr id="191" name="直線コネクタ 190"/>
        <xdr:cNvCxnSpPr/>
      </xdr:nvCxnSpPr>
      <xdr:spPr>
        <a:xfrm>
          <a:off x="2908300" y="10382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2" name="楕円 191"/>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95250</xdr:rowOff>
    </xdr:to>
    <xdr:cxnSp macro="">
      <xdr:nvCxnSpPr>
        <xdr:cNvPr id="193" name="直線コネクタ 192"/>
        <xdr:cNvCxnSpPr/>
      </xdr:nvCxnSpPr>
      <xdr:spPr>
        <a:xfrm>
          <a:off x="2019300" y="10332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128270</xdr:rowOff>
    </xdr:from>
    <xdr:to>
      <xdr:col>6</xdr:col>
      <xdr:colOff>38100</xdr:colOff>
      <xdr:row>60</xdr:row>
      <xdr:rowOff>58420</xdr:rowOff>
    </xdr:to>
    <xdr:sp macro="" textlink="">
      <xdr:nvSpPr>
        <xdr:cNvPr id="194" name="楕円 193"/>
        <xdr:cNvSpPr/>
      </xdr:nvSpPr>
      <xdr:spPr>
        <a:xfrm>
          <a:off x="1079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xdr:rowOff>
    </xdr:from>
    <xdr:to>
      <xdr:col>10</xdr:col>
      <xdr:colOff>114300</xdr:colOff>
      <xdr:row>60</xdr:row>
      <xdr:rowOff>45720</xdr:rowOff>
    </xdr:to>
    <xdr:cxnSp macro="">
      <xdr:nvCxnSpPr>
        <xdr:cNvPr id="195" name="直線コネクタ 194"/>
        <xdr:cNvCxnSpPr/>
      </xdr:nvCxnSpPr>
      <xdr:spPr>
        <a:xfrm>
          <a:off x="1130300" y="10294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200" name="n_1mainValue【橋りょう・トンネ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201" name="n_2main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main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49547</xdr:rowOff>
    </xdr:from>
    <xdr:ext cx="405111" cy="259045"/>
    <xdr:sp macro="" textlink="">
      <xdr:nvSpPr>
        <xdr:cNvPr id="203" name="n_4mainValue【橋りょう・トンネル】&#10;有形固定資産減価償却率"/>
        <xdr:cNvSpPr txBox="1"/>
      </xdr:nvSpPr>
      <xdr:spPr>
        <a:xfrm>
          <a:off x="927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79127</xdr:rowOff>
    </xdr:from>
    <xdr:to>
      <xdr:col>55</xdr:col>
      <xdr:colOff>50800</xdr:colOff>
      <xdr:row>61</xdr:row>
      <xdr:rowOff>9277</xdr:rowOff>
    </xdr:to>
    <xdr:sp macro="" textlink="">
      <xdr:nvSpPr>
        <xdr:cNvPr id="241" name="楕円 240"/>
        <xdr:cNvSpPr/>
      </xdr:nvSpPr>
      <xdr:spPr>
        <a:xfrm>
          <a:off x="10426700" y="103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102004</xdr:rowOff>
    </xdr:from>
    <xdr:ext cx="599010" cy="259045"/>
    <xdr:sp macro="" textlink="">
      <xdr:nvSpPr>
        <xdr:cNvPr id="242" name="【橋りょう・トンネル】&#10;一人当たり有形固定資産（償却資産）額該当値テキスト"/>
        <xdr:cNvSpPr txBox="1"/>
      </xdr:nvSpPr>
      <xdr:spPr>
        <a:xfrm>
          <a:off x="10515600" y="1021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85249</xdr:rowOff>
    </xdr:from>
    <xdr:to>
      <xdr:col>50</xdr:col>
      <xdr:colOff>165100</xdr:colOff>
      <xdr:row>61</xdr:row>
      <xdr:rowOff>15399</xdr:rowOff>
    </xdr:to>
    <xdr:sp macro="" textlink="">
      <xdr:nvSpPr>
        <xdr:cNvPr id="243" name="楕円 242"/>
        <xdr:cNvSpPr/>
      </xdr:nvSpPr>
      <xdr:spPr>
        <a:xfrm>
          <a:off x="9588500" y="103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129927</xdr:rowOff>
    </xdr:from>
    <xdr:to>
      <xdr:col>55</xdr:col>
      <xdr:colOff>0</xdr:colOff>
      <xdr:row>60</xdr:row>
      <xdr:rowOff>136049</xdr:rowOff>
    </xdr:to>
    <xdr:cxnSp macro="">
      <xdr:nvCxnSpPr>
        <xdr:cNvPr id="244" name="直線コネクタ 243"/>
        <xdr:cNvCxnSpPr/>
      </xdr:nvCxnSpPr>
      <xdr:spPr>
        <a:xfrm flipV="1">
          <a:off x="9639300" y="10416927"/>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89537</xdr:rowOff>
    </xdr:from>
    <xdr:to>
      <xdr:col>46</xdr:col>
      <xdr:colOff>38100</xdr:colOff>
      <xdr:row>61</xdr:row>
      <xdr:rowOff>19687</xdr:rowOff>
    </xdr:to>
    <xdr:sp macro="" textlink="">
      <xdr:nvSpPr>
        <xdr:cNvPr id="245" name="楕円 244"/>
        <xdr:cNvSpPr/>
      </xdr:nvSpPr>
      <xdr:spPr>
        <a:xfrm>
          <a:off x="8699500" y="10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136049</xdr:rowOff>
    </xdr:from>
    <xdr:to>
      <xdr:col>50</xdr:col>
      <xdr:colOff>114300</xdr:colOff>
      <xdr:row>60</xdr:row>
      <xdr:rowOff>140337</xdr:rowOff>
    </xdr:to>
    <xdr:cxnSp macro="">
      <xdr:nvCxnSpPr>
        <xdr:cNvPr id="246" name="直線コネクタ 245"/>
        <xdr:cNvCxnSpPr/>
      </xdr:nvCxnSpPr>
      <xdr:spPr>
        <a:xfrm flipV="1">
          <a:off x="8750300" y="10423049"/>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92889</xdr:rowOff>
    </xdr:from>
    <xdr:to>
      <xdr:col>41</xdr:col>
      <xdr:colOff>101600</xdr:colOff>
      <xdr:row>61</xdr:row>
      <xdr:rowOff>23039</xdr:rowOff>
    </xdr:to>
    <xdr:sp macro="" textlink="">
      <xdr:nvSpPr>
        <xdr:cNvPr id="247" name="楕円 246"/>
        <xdr:cNvSpPr/>
      </xdr:nvSpPr>
      <xdr:spPr>
        <a:xfrm>
          <a:off x="7810500" y="103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140337</xdr:rowOff>
    </xdr:from>
    <xdr:to>
      <xdr:col>45</xdr:col>
      <xdr:colOff>177800</xdr:colOff>
      <xdr:row>60</xdr:row>
      <xdr:rowOff>143689</xdr:rowOff>
    </xdr:to>
    <xdr:cxnSp macro="">
      <xdr:nvCxnSpPr>
        <xdr:cNvPr id="248" name="直線コネクタ 247"/>
        <xdr:cNvCxnSpPr/>
      </xdr:nvCxnSpPr>
      <xdr:spPr>
        <a:xfrm flipV="1">
          <a:off x="7861300" y="10427337"/>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98663</xdr:rowOff>
    </xdr:from>
    <xdr:to>
      <xdr:col>36</xdr:col>
      <xdr:colOff>165100</xdr:colOff>
      <xdr:row>61</xdr:row>
      <xdr:rowOff>28813</xdr:rowOff>
    </xdr:to>
    <xdr:sp macro="" textlink="">
      <xdr:nvSpPr>
        <xdr:cNvPr id="249" name="楕円 248"/>
        <xdr:cNvSpPr/>
      </xdr:nvSpPr>
      <xdr:spPr>
        <a:xfrm>
          <a:off x="6921500" y="10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143689</xdr:rowOff>
    </xdr:from>
    <xdr:to>
      <xdr:col>41</xdr:col>
      <xdr:colOff>50800</xdr:colOff>
      <xdr:row>60</xdr:row>
      <xdr:rowOff>149463</xdr:rowOff>
    </xdr:to>
    <xdr:cxnSp macro="">
      <xdr:nvCxnSpPr>
        <xdr:cNvPr id="250" name="直線コネクタ 249"/>
        <xdr:cNvCxnSpPr/>
      </xdr:nvCxnSpPr>
      <xdr:spPr>
        <a:xfrm flipV="1">
          <a:off x="6972300" y="10430689"/>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31926</xdr:rowOff>
    </xdr:from>
    <xdr:ext cx="599010" cy="259045"/>
    <xdr:sp macro="" textlink="">
      <xdr:nvSpPr>
        <xdr:cNvPr id="255" name="n_1mainValue【橋りょう・トンネル】&#10;一人当たり有形固定資産（償却資産）額"/>
        <xdr:cNvSpPr txBox="1"/>
      </xdr:nvSpPr>
      <xdr:spPr>
        <a:xfrm>
          <a:off x="9327095" y="1014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36214</xdr:rowOff>
    </xdr:from>
    <xdr:ext cx="599010" cy="259045"/>
    <xdr:sp macro="" textlink="">
      <xdr:nvSpPr>
        <xdr:cNvPr id="256" name="n_2mainValue【橋りょう・トンネル】&#10;一人当たり有形固定資産（償却資産）額"/>
        <xdr:cNvSpPr txBox="1"/>
      </xdr:nvSpPr>
      <xdr:spPr>
        <a:xfrm>
          <a:off x="8450795" y="1015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39566</xdr:rowOff>
    </xdr:from>
    <xdr:ext cx="599010" cy="259045"/>
    <xdr:sp macro="" textlink="">
      <xdr:nvSpPr>
        <xdr:cNvPr id="257" name="n_3mainValue【橋りょう・トンネル】&#10;一人当たり有形固定資産（償却資産）額"/>
        <xdr:cNvSpPr txBox="1"/>
      </xdr:nvSpPr>
      <xdr:spPr>
        <a:xfrm>
          <a:off x="7561795" y="1015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45340</xdr:rowOff>
    </xdr:from>
    <xdr:ext cx="599010" cy="259045"/>
    <xdr:sp macro="" textlink="">
      <xdr:nvSpPr>
        <xdr:cNvPr id="258" name="n_4mainValue【橋りょう・トンネル】&#10;一人当たり有形固定資産（償却資産）額"/>
        <xdr:cNvSpPr txBox="1"/>
      </xdr:nvSpPr>
      <xdr:spPr>
        <a:xfrm>
          <a:off x="6672795" y="1016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297" name="楕円 296"/>
        <xdr:cNvSpPr/>
      </xdr:nvSpPr>
      <xdr:spPr>
        <a:xfrm>
          <a:off x="4584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46753</xdr:rowOff>
    </xdr:from>
    <xdr:ext cx="405111" cy="259045"/>
    <xdr:sp macro="" textlink="">
      <xdr:nvSpPr>
        <xdr:cNvPr id="298" name="【公営住宅】&#10;有形固定資産減価償却率該当値テキスト"/>
        <xdr:cNvSpPr txBox="1"/>
      </xdr:nvSpPr>
      <xdr:spPr>
        <a:xfrm>
          <a:off x="4673600" y="1376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xdr:rowOff>
    </xdr:from>
    <xdr:to>
      <xdr:col>20</xdr:col>
      <xdr:colOff>38100</xdr:colOff>
      <xdr:row>81</xdr:row>
      <xdr:rowOff>118618</xdr:rowOff>
    </xdr:to>
    <xdr:sp macro="" textlink="">
      <xdr:nvSpPr>
        <xdr:cNvPr id="299" name="楕円 298"/>
        <xdr:cNvSpPr/>
      </xdr:nvSpPr>
      <xdr:spPr>
        <a:xfrm>
          <a:off x="3746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67818</xdr:rowOff>
    </xdr:from>
    <xdr:to>
      <xdr:col>24</xdr:col>
      <xdr:colOff>63500</xdr:colOff>
      <xdr:row>81</xdr:row>
      <xdr:rowOff>74676</xdr:rowOff>
    </xdr:to>
    <xdr:cxnSp macro="">
      <xdr:nvCxnSpPr>
        <xdr:cNvPr id="300" name="直線コネクタ 299"/>
        <xdr:cNvCxnSpPr/>
      </xdr:nvCxnSpPr>
      <xdr:spPr>
        <a:xfrm>
          <a:off x="3797300" y="139552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xdr:rowOff>
    </xdr:from>
    <xdr:to>
      <xdr:col>15</xdr:col>
      <xdr:colOff>101600</xdr:colOff>
      <xdr:row>81</xdr:row>
      <xdr:rowOff>114046</xdr:rowOff>
    </xdr:to>
    <xdr:sp macro="" textlink="">
      <xdr:nvSpPr>
        <xdr:cNvPr id="301" name="楕円 300"/>
        <xdr:cNvSpPr/>
      </xdr:nvSpPr>
      <xdr:spPr>
        <a:xfrm>
          <a:off x="2857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63246</xdr:rowOff>
    </xdr:from>
    <xdr:to>
      <xdr:col>19</xdr:col>
      <xdr:colOff>177800</xdr:colOff>
      <xdr:row>81</xdr:row>
      <xdr:rowOff>67818</xdr:rowOff>
    </xdr:to>
    <xdr:cxnSp macro="">
      <xdr:nvCxnSpPr>
        <xdr:cNvPr id="302" name="直線コネクタ 301"/>
        <xdr:cNvCxnSpPr/>
      </xdr:nvCxnSpPr>
      <xdr:spPr>
        <a:xfrm>
          <a:off x="2908300" y="139506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03" name="楕円 302"/>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63246</xdr:rowOff>
    </xdr:to>
    <xdr:cxnSp macro="">
      <xdr:nvCxnSpPr>
        <xdr:cNvPr id="304" name="直線コネクタ 303"/>
        <xdr:cNvCxnSpPr/>
      </xdr:nvCxnSpPr>
      <xdr:spPr>
        <a:xfrm>
          <a:off x="2019300" y="139484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163322</xdr:rowOff>
    </xdr:from>
    <xdr:to>
      <xdr:col>6</xdr:col>
      <xdr:colOff>38100</xdr:colOff>
      <xdr:row>81</xdr:row>
      <xdr:rowOff>93472</xdr:rowOff>
    </xdr:to>
    <xdr:sp macro="" textlink="">
      <xdr:nvSpPr>
        <xdr:cNvPr id="305" name="楕円 304"/>
        <xdr:cNvSpPr/>
      </xdr:nvSpPr>
      <xdr:spPr>
        <a:xfrm>
          <a:off x="1079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42672</xdr:rowOff>
    </xdr:from>
    <xdr:to>
      <xdr:col>10</xdr:col>
      <xdr:colOff>114300</xdr:colOff>
      <xdr:row>81</xdr:row>
      <xdr:rowOff>60961</xdr:rowOff>
    </xdr:to>
    <xdr:cxnSp macro="">
      <xdr:nvCxnSpPr>
        <xdr:cNvPr id="306" name="直線コネクタ 305"/>
        <xdr:cNvCxnSpPr/>
      </xdr:nvCxnSpPr>
      <xdr:spPr>
        <a:xfrm>
          <a:off x="1130300" y="139301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109745</xdr:rowOff>
    </xdr:from>
    <xdr:ext cx="405111" cy="259045"/>
    <xdr:sp macro="" textlink="">
      <xdr:nvSpPr>
        <xdr:cNvPr id="311" name="n_1mainValue【公営住宅】&#10;有形固定資産減価償却率"/>
        <xdr:cNvSpPr txBox="1"/>
      </xdr:nvSpPr>
      <xdr:spPr>
        <a:xfrm>
          <a:off x="3582044" y="1399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105173</xdr:rowOff>
    </xdr:from>
    <xdr:ext cx="405111" cy="259045"/>
    <xdr:sp macro="" textlink="">
      <xdr:nvSpPr>
        <xdr:cNvPr id="312" name="n_2mainValue【公営住宅】&#10;有形固定資産減価償却率"/>
        <xdr:cNvSpPr txBox="1"/>
      </xdr:nvSpPr>
      <xdr:spPr>
        <a:xfrm>
          <a:off x="2705744"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13" name="n_3mainValue【公営住宅】&#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84599</xdr:rowOff>
    </xdr:from>
    <xdr:ext cx="405111" cy="259045"/>
    <xdr:sp macro="" textlink="">
      <xdr:nvSpPr>
        <xdr:cNvPr id="314" name="n_4mainValue【公営住宅】&#10;有形固定資産減価償却率"/>
        <xdr:cNvSpPr txBox="1"/>
      </xdr:nvSpPr>
      <xdr:spPr>
        <a:xfrm>
          <a:off x="927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56" name="楕円 355"/>
        <xdr:cNvSpPr/>
      </xdr:nvSpPr>
      <xdr:spPr>
        <a:xfrm>
          <a:off x="10426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42834</xdr:rowOff>
    </xdr:from>
    <xdr:ext cx="469744" cy="259045"/>
    <xdr:sp macro="" textlink="">
      <xdr:nvSpPr>
        <xdr:cNvPr id="357" name="【公営住宅】&#10;一人当たり面積該当値テキスト"/>
        <xdr:cNvSpPr txBox="1"/>
      </xdr:nvSpPr>
      <xdr:spPr>
        <a:xfrm>
          <a:off x="10515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18324</xdr:rowOff>
    </xdr:from>
    <xdr:to>
      <xdr:col>50</xdr:col>
      <xdr:colOff>165100</xdr:colOff>
      <xdr:row>82</xdr:row>
      <xdr:rowOff>119924</xdr:rowOff>
    </xdr:to>
    <xdr:sp macro="" textlink="">
      <xdr:nvSpPr>
        <xdr:cNvPr id="358" name="楕円 357"/>
        <xdr:cNvSpPr/>
      </xdr:nvSpPr>
      <xdr:spPr>
        <a:xfrm>
          <a:off x="9588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69124</xdr:rowOff>
    </xdr:from>
    <xdr:to>
      <xdr:col>55</xdr:col>
      <xdr:colOff>0</xdr:colOff>
      <xdr:row>82</xdr:row>
      <xdr:rowOff>70757</xdr:rowOff>
    </xdr:to>
    <xdr:cxnSp macro="">
      <xdr:nvCxnSpPr>
        <xdr:cNvPr id="359" name="直線コネクタ 358"/>
        <xdr:cNvCxnSpPr/>
      </xdr:nvCxnSpPr>
      <xdr:spPr>
        <a:xfrm>
          <a:off x="9639300" y="141280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18324</xdr:rowOff>
    </xdr:from>
    <xdr:to>
      <xdr:col>46</xdr:col>
      <xdr:colOff>38100</xdr:colOff>
      <xdr:row>82</xdr:row>
      <xdr:rowOff>119924</xdr:rowOff>
    </xdr:to>
    <xdr:sp macro="" textlink="">
      <xdr:nvSpPr>
        <xdr:cNvPr id="360" name="楕円 359"/>
        <xdr:cNvSpPr/>
      </xdr:nvSpPr>
      <xdr:spPr>
        <a:xfrm>
          <a:off x="8699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69124</xdr:rowOff>
    </xdr:from>
    <xdr:to>
      <xdr:col>50</xdr:col>
      <xdr:colOff>114300</xdr:colOff>
      <xdr:row>82</xdr:row>
      <xdr:rowOff>69124</xdr:rowOff>
    </xdr:to>
    <xdr:cxnSp macro="">
      <xdr:nvCxnSpPr>
        <xdr:cNvPr id="361" name="直線コネクタ 360"/>
        <xdr:cNvCxnSpPr/>
      </xdr:nvCxnSpPr>
      <xdr:spPr>
        <a:xfrm>
          <a:off x="8750300" y="14128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16692</xdr:rowOff>
    </xdr:from>
    <xdr:to>
      <xdr:col>41</xdr:col>
      <xdr:colOff>101600</xdr:colOff>
      <xdr:row>82</xdr:row>
      <xdr:rowOff>118292</xdr:rowOff>
    </xdr:to>
    <xdr:sp macro="" textlink="">
      <xdr:nvSpPr>
        <xdr:cNvPr id="362" name="楕円 361"/>
        <xdr:cNvSpPr/>
      </xdr:nvSpPr>
      <xdr:spPr>
        <a:xfrm>
          <a:off x="781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67492</xdr:rowOff>
    </xdr:from>
    <xdr:to>
      <xdr:col>45</xdr:col>
      <xdr:colOff>177800</xdr:colOff>
      <xdr:row>82</xdr:row>
      <xdr:rowOff>69124</xdr:rowOff>
    </xdr:to>
    <xdr:cxnSp macro="">
      <xdr:nvCxnSpPr>
        <xdr:cNvPr id="363" name="直線コネクタ 362"/>
        <xdr:cNvCxnSpPr/>
      </xdr:nvCxnSpPr>
      <xdr:spPr>
        <a:xfrm>
          <a:off x="7861300" y="141263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16692</xdr:rowOff>
    </xdr:from>
    <xdr:to>
      <xdr:col>36</xdr:col>
      <xdr:colOff>165100</xdr:colOff>
      <xdr:row>82</xdr:row>
      <xdr:rowOff>118292</xdr:rowOff>
    </xdr:to>
    <xdr:sp macro="" textlink="">
      <xdr:nvSpPr>
        <xdr:cNvPr id="364" name="楕円 363"/>
        <xdr:cNvSpPr/>
      </xdr:nvSpPr>
      <xdr:spPr>
        <a:xfrm>
          <a:off x="692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67492</xdr:rowOff>
    </xdr:from>
    <xdr:to>
      <xdr:col>41</xdr:col>
      <xdr:colOff>50800</xdr:colOff>
      <xdr:row>82</xdr:row>
      <xdr:rowOff>67492</xdr:rowOff>
    </xdr:to>
    <xdr:cxnSp macro="">
      <xdr:nvCxnSpPr>
        <xdr:cNvPr id="365" name="直線コネクタ 364"/>
        <xdr:cNvCxnSpPr/>
      </xdr:nvCxnSpPr>
      <xdr:spPr>
        <a:xfrm>
          <a:off x="6972300" y="14126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136451</xdr:rowOff>
    </xdr:from>
    <xdr:ext cx="469744" cy="259045"/>
    <xdr:sp macro="" textlink="">
      <xdr:nvSpPr>
        <xdr:cNvPr id="370" name="n_1mainValue【公営住宅】&#10;一人当たり面積"/>
        <xdr:cNvSpPr txBox="1"/>
      </xdr:nvSpPr>
      <xdr:spPr>
        <a:xfrm>
          <a:off x="93917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136451</xdr:rowOff>
    </xdr:from>
    <xdr:ext cx="469744" cy="259045"/>
    <xdr:sp macro="" textlink="">
      <xdr:nvSpPr>
        <xdr:cNvPr id="371" name="n_2mainValue【公営住宅】&#10;一人当たり面積"/>
        <xdr:cNvSpPr txBox="1"/>
      </xdr:nvSpPr>
      <xdr:spPr>
        <a:xfrm>
          <a:off x="85154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134819</xdr:rowOff>
    </xdr:from>
    <xdr:ext cx="469744" cy="259045"/>
    <xdr:sp macro="" textlink="">
      <xdr:nvSpPr>
        <xdr:cNvPr id="372" name="n_3mainValue【公営住宅】&#10;一人当たり面積"/>
        <xdr:cNvSpPr txBox="1"/>
      </xdr:nvSpPr>
      <xdr:spPr>
        <a:xfrm>
          <a:off x="76264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134819</xdr:rowOff>
    </xdr:from>
    <xdr:ext cx="469744" cy="259045"/>
    <xdr:sp macro="" textlink="">
      <xdr:nvSpPr>
        <xdr:cNvPr id="373" name="n_4mainValue【公営住宅】&#10;一人当たり面積"/>
        <xdr:cNvSpPr txBox="1"/>
      </xdr:nvSpPr>
      <xdr:spPr>
        <a:xfrm>
          <a:off x="67374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57166</xdr:rowOff>
    </xdr:from>
    <xdr:ext cx="405111" cy="259045"/>
    <xdr:sp macro="" textlink="">
      <xdr:nvSpPr>
        <xdr:cNvPr id="403" name="【港湾・漁港】&#10;有形固定資産減価償却率平均値テキスト"/>
        <xdr:cNvSpPr txBox="1"/>
      </xdr:nvSpPr>
      <xdr:spPr>
        <a:xfrm>
          <a:off x="46736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143511</xdr:rowOff>
    </xdr:from>
    <xdr:to>
      <xdr:col>24</xdr:col>
      <xdr:colOff>114300</xdr:colOff>
      <xdr:row>102</xdr:row>
      <xdr:rowOff>73661</xdr:rowOff>
    </xdr:to>
    <xdr:sp macro="" textlink="">
      <xdr:nvSpPr>
        <xdr:cNvPr id="414" name="楕円 413"/>
        <xdr:cNvSpPr/>
      </xdr:nvSpPr>
      <xdr:spPr>
        <a:xfrm>
          <a:off x="4584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166388</xdr:rowOff>
    </xdr:from>
    <xdr:ext cx="405111" cy="259045"/>
    <xdr:sp macro="" textlink="">
      <xdr:nvSpPr>
        <xdr:cNvPr id="415" name="【港湾・漁港】&#10;有形固定資産減価償却率該当値テキスト"/>
        <xdr:cNvSpPr txBox="1"/>
      </xdr:nvSpPr>
      <xdr:spPr>
        <a:xfrm>
          <a:off x="4673600"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97789</xdr:rowOff>
    </xdr:from>
    <xdr:to>
      <xdr:col>20</xdr:col>
      <xdr:colOff>38100</xdr:colOff>
      <xdr:row>102</xdr:row>
      <xdr:rowOff>27939</xdr:rowOff>
    </xdr:to>
    <xdr:sp macro="" textlink="">
      <xdr:nvSpPr>
        <xdr:cNvPr id="416" name="楕円 415"/>
        <xdr:cNvSpPr/>
      </xdr:nvSpPr>
      <xdr:spPr>
        <a:xfrm>
          <a:off x="3746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148589</xdr:rowOff>
    </xdr:from>
    <xdr:to>
      <xdr:col>24</xdr:col>
      <xdr:colOff>63500</xdr:colOff>
      <xdr:row>102</xdr:row>
      <xdr:rowOff>22861</xdr:rowOff>
    </xdr:to>
    <xdr:cxnSp macro="">
      <xdr:nvCxnSpPr>
        <xdr:cNvPr id="417" name="直線コネクタ 416"/>
        <xdr:cNvCxnSpPr/>
      </xdr:nvCxnSpPr>
      <xdr:spPr>
        <a:xfrm>
          <a:off x="3797300" y="17465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17780</xdr:rowOff>
    </xdr:from>
    <xdr:to>
      <xdr:col>15</xdr:col>
      <xdr:colOff>101600</xdr:colOff>
      <xdr:row>101</xdr:row>
      <xdr:rowOff>119380</xdr:rowOff>
    </xdr:to>
    <xdr:sp macro="" textlink="">
      <xdr:nvSpPr>
        <xdr:cNvPr id="418" name="楕円 417"/>
        <xdr:cNvSpPr/>
      </xdr:nvSpPr>
      <xdr:spPr>
        <a:xfrm>
          <a:off x="2857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68580</xdr:rowOff>
    </xdr:from>
    <xdr:to>
      <xdr:col>19</xdr:col>
      <xdr:colOff>177800</xdr:colOff>
      <xdr:row>101</xdr:row>
      <xdr:rowOff>148589</xdr:rowOff>
    </xdr:to>
    <xdr:cxnSp macro="">
      <xdr:nvCxnSpPr>
        <xdr:cNvPr id="419" name="直線コネクタ 418"/>
        <xdr:cNvCxnSpPr/>
      </xdr:nvCxnSpPr>
      <xdr:spPr>
        <a:xfrm>
          <a:off x="2908300" y="173850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151130</xdr:rowOff>
    </xdr:from>
    <xdr:to>
      <xdr:col>10</xdr:col>
      <xdr:colOff>165100</xdr:colOff>
      <xdr:row>101</xdr:row>
      <xdr:rowOff>81280</xdr:rowOff>
    </xdr:to>
    <xdr:sp macro="" textlink="">
      <xdr:nvSpPr>
        <xdr:cNvPr id="420" name="楕円 419"/>
        <xdr:cNvSpPr/>
      </xdr:nvSpPr>
      <xdr:spPr>
        <a:xfrm>
          <a:off x="1968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30480</xdr:rowOff>
    </xdr:from>
    <xdr:to>
      <xdr:col>15</xdr:col>
      <xdr:colOff>50800</xdr:colOff>
      <xdr:row>101</xdr:row>
      <xdr:rowOff>68580</xdr:rowOff>
    </xdr:to>
    <xdr:cxnSp macro="">
      <xdr:nvCxnSpPr>
        <xdr:cNvPr id="421" name="直線コネクタ 420"/>
        <xdr:cNvCxnSpPr/>
      </xdr:nvCxnSpPr>
      <xdr:spPr>
        <a:xfrm>
          <a:off x="2019300" y="17346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48261</xdr:rowOff>
    </xdr:from>
    <xdr:to>
      <xdr:col>6</xdr:col>
      <xdr:colOff>38100</xdr:colOff>
      <xdr:row>100</xdr:row>
      <xdr:rowOff>149861</xdr:rowOff>
    </xdr:to>
    <xdr:sp macro="" textlink="">
      <xdr:nvSpPr>
        <xdr:cNvPr id="422" name="楕円 421"/>
        <xdr:cNvSpPr/>
      </xdr:nvSpPr>
      <xdr:spPr>
        <a:xfrm>
          <a:off x="1079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99061</xdr:rowOff>
    </xdr:from>
    <xdr:to>
      <xdr:col>10</xdr:col>
      <xdr:colOff>114300</xdr:colOff>
      <xdr:row>101</xdr:row>
      <xdr:rowOff>30480</xdr:rowOff>
    </xdr:to>
    <xdr:cxnSp macro="">
      <xdr:nvCxnSpPr>
        <xdr:cNvPr id="423" name="直線コネクタ 422"/>
        <xdr:cNvCxnSpPr/>
      </xdr:nvCxnSpPr>
      <xdr:spPr>
        <a:xfrm>
          <a:off x="1130300" y="17244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424" name="n_1aveValue【港湾・漁港】&#10;有形固定資産減価償却率"/>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5" name="n_2ave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6" name="n_3aveValue【港湾・漁港】&#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27" name="n_4aveValue【港湾・漁港】&#10;有形固定資産減価償却率"/>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44466</xdr:rowOff>
    </xdr:from>
    <xdr:ext cx="405111" cy="259045"/>
    <xdr:sp macro="" textlink="">
      <xdr:nvSpPr>
        <xdr:cNvPr id="428" name="n_1mainValue【港湾・漁港】&#10;有形固定資産減価償却率"/>
        <xdr:cNvSpPr txBox="1"/>
      </xdr:nvSpPr>
      <xdr:spPr>
        <a:xfrm>
          <a:off x="35820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135907</xdr:rowOff>
    </xdr:from>
    <xdr:ext cx="405111" cy="259045"/>
    <xdr:sp macro="" textlink="">
      <xdr:nvSpPr>
        <xdr:cNvPr id="429" name="n_2mainValue【港湾・漁港】&#10;有形固定資産減価償却率"/>
        <xdr:cNvSpPr txBox="1"/>
      </xdr:nvSpPr>
      <xdr:spPr>
        <a:xfrm>
          <a:off x="2705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97807</xdr:rowOff>
    </xdr:from>
    <xdr:ext cx="405111" cy="259045"/>
    <xdr:sp macro="" textlink="">
      <xdr:nvSpPr>
        <xdr:cNvPr id="430" name="n_3mainValue【港湾・漁港】&#10;有形固定資産減価償却率"/>
        <xdr:cNvSpPr txBox="1"/>
      </xdr:nvSpPr>
      <xdr:spPr>
        <a:xfrm>
          <a:off x="1816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166388</xdr:rowOff>
    </xdr:from>
    <xdr:ext cx="405111" cy="259045"/>
    <xdr:sp macro="" textlink="">
      <xdr:nvSpPr>
        <xdr:cNvPr id="431" name="n_4mainValue【港湾・漁港】&#10;有形固定資産減価償却率"/>
        <xdr:cNvSpPr txBox="1"/>
      </xdr:nvSpPr>
      <xdr:spPr>
        <a:xfrm>
          <a:off x="9277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104151</xdr:rowOff>
    </xdr:from>
    <xdr:ext cx="534377" cy="259045"/>
    <xdr:sp macro="" textlink="">
      <xdr:nvSpPr>
        <xdr:cNvPr id="460" name="【港湾・漁港】&#10;一人当たり有形固定資産（償却資産）額平均値テキスト"/>
        <xdr:cNvSpPr txBox="1"/>
      </xdr:nvSpPr>
      <xdr:spPr>
        <a:xfrm>
          <a:off x="10515600" y="17934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63652</xdr:rowOff>
    </xdr:from>
    <xdr:to>
      <xdr:col>55</xdr:col>
      <xdr:colOff>50800</xdr:colOff>
      <xdr:row>107</xdr:row>
      <xdr:rowOff>165252</xdr:rowOff>
    </xdr:to>
    <xdr:sp macro="" textlink="">
      <xdr:nvSpPr>
        <xdr:cNvPr id="471" name="楕円 470"/>
        <xdr:cNvSpPr/>
      </xdr:nvSpPr>
      <xdr:spPr>
        <a:xfrm>
          <a:off x="10426700" y="184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150029</xdr:rowOff>
    </xdr:from>
    <xdr:ext cx="534377" cy="259045"/>
    <xdr:sp macro="" textlink="">
      <xdr:nvSpPr>
        <xdr:cNvPr id="472" name="【港湾・漁港】&#10;一人当たり有形固定資産（償却資産）額該当値テキスト"/>
        <xdr:cNvSpPr txBox="1"/>
      </xdr:nvSpPr>
      <xdr:spPr>
        <a:xfrm>
          <a:off x="10515600" y="183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3" name="楕円 472"/>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114452</xdr:rowOff>
    </xdr:from>
    <xdr:to>
      <xdr:col>55</xdr:col>
      <xdr:colOff>0</xdr:colOff>
      <xdr:row>107</xdr:row>
      <xdr:rowOff>118111</xdr:rowOff>
    </xdr:to>
    <xdr:cxnSp macro="">
      <xdr:nvCxnSpPr>
        <xdr:cNvPr id="474" name="直線コネクタ 473"/>
        <xdr:cNvCxnSpPr/>
      </xdr:nvCxnSpPr>
      <xdr:spPr>
        <a:xfrm flipV="1">
          <a:off x="9639300" y="18459602"/>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67787</xdr:rowOff>
    </xdr:from>
    <xdr:to>
      <xdr:col>46</xdr:col>
      <xdr:colOff>38100</xdr:colOff>
      <xdr:row>107</xdr:row>
      <xdr:rowOff>169387</xdr:rowOff>
    </xdr:to>
    <xdr:sp macro="" textlink="">
      <xdr:nvSpPr>
        <xdr:cNvPr id="475" name="楕円 474"/>
        <xdr:cNvSpPr/>
      </xdr:nvSpPr>
      <xdr:spPr>
        <a:xfrm>
          <a:off x="8699500" y="184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118587</xdr:rowOff>
    </xdr:to>
    <xdr:cxnSp macro="">
      <xdr:nvCxnSpPr>
        <xdr:cNvPr id="476" name="直線コネクタ 475"/>
        <xdr:cNvCxnSpPr/>
      </xdr:nvCxnSpPr>
      <xdr:spPr>
        <a:xfrm flipV="1">
          <a:off x="8750300" y="184632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62833</xdr:rowOff>
    </xdr:from>
    <xdr:to>
      <xdr:col>41</xdr:col>
      <xdr:colOff>101600</xdr:colOff>
      <xdr:row>107</xdr:row>
      <xdr:rowOff>164433</xdr:rowOff>
    </xdr:to>
    <xdr:sp macro="" textlink="">
      <xdr:nvSpPr>
        <xdr:cNvPr id="477" name="楕円 476"/>
        <xdr:cNvSpPr/>
      </xdr:nvSpPr>
      <xdr:spPr>
        <a:xfrm>
          <a:off x="7810500" y="184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113633</xdr:rowOff>
    </xdr:from>
    <xdr:to>
      <xdr:col>45</xdr:col>
      <xdr:colOff>177800</xdr:colOff>
      <xdr:row>107</xdr:row>
      <xdr:rowOff>118587</xdr:rowOff>
    </xdr:to>
    <xdr:cxnSp macro="">
      <xdr:nvCxnSpPr>
        <xdr:cNvPr id="478" name="直線コネクタ 477"/>
        <xdr:cNvCxnSpPr/>
      </xdr:nvCxnSpPr>
      <xdr:spPr>
        <a:xfrm>
          <a:off x="7861300" y="18458783"/>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69825</xdr:rowOff>
    </xdr:from>
    <xdr:to>
      <xdr:col>36</xdr:col>
      <xdr:colOff>165100</xdr:colOff>
      <xdr:row>107</xdr:row>
      <xdr:rowOff>171425</xdr:rowOff>
    </xdr:to>
    <xdr:sp macro="" textlink="">
      <xdr:nvSpPr>
        <xdr:cNvPr id="479" name="楕円 478"/>
        <xdr:cNvSpPr/>
      </xdr:nvSpPr>
      <xdr:spPr>
        <a:xfrm>
          <a:off x="6921500" y="184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113633</xdr:rowOff>
    </xdr:from>
    <xdr:to>
      <xdr:col>41</xdr:col>
      <xdr:colOff>50800</xdr:colOff>
      <xdr:row>107</xdr:row>
      <xdr:rowOff>120625</xdr:rowOff>
    </xdr:to>
    <xdr:cxnSp macro="">
      <xdr:nvCxnSpPr>
        <xdr:cNvPr id="480" name="直線コネクタ 479"/>
        <xdr:cNvCxnSpPr/>
      </xdr:nvCxnSpPr>
      <xdr:spPr>
        <a:xfrm flipV="1">
          <a:off x="6972300" y="18458783"/>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34065</xdr:rowOff>
    </xdr:from>
    <xdr:ext cx="534377" cy="259045"/>
    <xdr:sp macro="" textlink="">
      <xdr:nvSpPr>
        <xdr:cNvPr id="481" name="n_1aveValue【港湾・漁港】&#10;一人当たり有形固定資産（償却資産）額"/>
        <xdr:cNvSpPr txBox="1"/>
      </xdr:nvSpPr>
      <xdr:spPr>
        <a:xfrm>
          <a:off x="9359411" y="178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43096</xdr:rowOff>
    </xdr:from>
    <xdr:ext cx="534377" cy="259045"/>
    <xdr:sp macro="" textlink="">
      <xdr:nvSpPr>
        <xdr:cNvPr id="482" name="n_2aveValue【港湾・漁港】&#10;一人当たり有形固定資産（償却資産）額"/>
        <xdr:cNvSpPr txBox="1"/>
      </xdr:nvSpPr>
      <xdr:spPr>
        <a:xfrm>
          <a:off x="8483111" y="17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1624</xdr:rowOff>
    </xdr:from>
    <xdr:ext cx="534377" cy="259045"/>
    <xdr:sp macro="" textlink="">
      <xdr:nvSpPr>
        <xdr:cNvPr id="483" name="n_3aveValue【港湾・漁港】&#10;一人当たり有形固定資産（償却資産）額"/>
        <xdr:cNvSpPr txBox="1"/>
      </xdr:nvSpPr>
      <xdr:spPr>
        <a:xfrm>
          <a:off x="7594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139812</xdr:rowOff>
    </xdr:from>
    <xdr:ext cx="534377" cy="259045"/>
    <xdr:sp macro="" textlink="">
      <xdr:nvSpPr>
        <xdr:cNvPr id="484" name="n_4aveValue【港湾・漁港】&#10;一人当たり有形固定資産（償却資産）額"/>
        <xdr:cNvSpPr txBox="1"/>
      </xdr:nvSpPr>
      <xdr:spPr>
        <a:xfrm>
          <a:off x="6705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160038</xdr:rowOff>
    </xdr:from>
    <xdr:ext cx="534377" cy="259045"/>
    <xdr:sp macro="" textlink="">
      <xdr:nvSpPr>
        <xdr:cNvPr id="485" name="n_1mainValue【港湾・漁港】&#10;一人当たり有形固定資産（償却資産）額"/>
        <xdr:cNvSpPr txBox="1"/>
      </xdr:nvSpPr>
      <xdr:spPr>
        <a:xfrm>
          <a:off x="9359411" y="1850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160514</xdr:rowOff>
    </xdr:from>
    <xdr:ext cx="534377" cy="259045"/>
    <xdr:sp macro="" textlink="">
      <xdr:nvSpPr>
        <xdr:cNvPr id="486" name="n_2mainValue【港湾・漁港】&#10;一人当たり有形固定資産（償却資産）額"/>
        <xdr:cNvSpPr txBox="1"/>
      </xdr:nvSpPr>
      <xdr:spPr>
        <a:xfrm>
          <a:off x="8483111" y="185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155560</xdr:rowOff>
    </xdr:from>
    <xdr:ext cx="534377" cy="259045"/>
    <xdr:sp macro="" textlink="">
      <xdr:nvSpPr>
        <xdr:cNvPr id="487" name="n_3mainValue【港湾・漁港】&#10;一人当たり有形固定資産（償却資産）額"/>
        <xdr:cNvSpPr txBox="1"/>
      </xdr:nvSpPr>
      <xdr:spPr>
        <a:xfrm>
          <a:off x="7594111" y="185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162552</xdr:rowOff>
    </xdr:from>
    <xdr:ext cx="534377" cy="259045"/>
    <xdr:sp macro="" textlink="">
      <xdr:nvSpPr>
        <xdr:cNvPr id="488" name="n_4mainValue【港湾・漁港】&#10;一人当たり有形固定資産（償却資産）額"/>
        <xdr:cNvSpPr txBox="1"/>
      </xdr:nvSpPr>
      <xdr:spPr>
        <a:xfrm>
          <a:off x="6705111" y="185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0"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531" name="楕円 530"/>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532" name="【認定こども園・幼稚園・保育所】&#10;有形固定資産減価償却率該当値テキスト"/>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533" name="楕円 532"/>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39</xdr:row>
      <xdr:rowOff>58238</xdr:rowOff>
    </xdr:to>
    <xdr:cxnSp macro="">
      <xdr:nvCxnSpPr>
        <xdr:cNvPr id="534" name="直線コネクタ 533"/>
        <xdr:cNvCxnSpPr/>
      </xdr:nvCxnSpPr>
      <xdr:spPr>
        <a:xfrm flipV="1">
          <a:off x="15481300" y="664355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144599</xdr:rowOff>
    </xdr:from>
    <xdr:to>
      <xdr:col>76</xdr:col>
      <xdr:colOff>165100</xdr:colOff>
      <xdr:row>40</xdr:row>
      <xdr:rowOff>74749</xdr:rowOff>
    </xdr:to>
    <xdr:sp macro="" textlink="">
      <xdr:nvSpPr>
        <xdr:cNvPr id="535" name="楕円 534"/>
        <xdr:cNvSpPr/>
      </xdr:nvSpPr>
      <xdr:spPr>
        <a:xfrm>
          <a:off x="14541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40</xdr:row>
      <xdr:rowOff>23949</xdr:rowOff>
    </xdr:to>
    <xdr:cxnSp macro="">
      <xdr:nvCxnSpPr>
        <xdr:cNvPr id="536" name="直線コネクタ 535"/>
        <xdr:cNvCxnSpPr/>
      </xdr:nvCxnSpPr>
      <xdr:spPr>
        <a:xfrm flipV="1">
          <a:off x="14592300" y="674478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79284</xdr:rowOff>
    </xdr:from>
    <xdr:to>
      <xdr:col>72</xdr:col>
      <xdr:colOff>38100</xdr:colOff>
      <xdr:row>40</xdr:row>
      <xdr:rowOff>9434</xdr:rowOff>
    </xdr:to>
    <xdr:sp macro="" textlink="">
      <xdr:nvSpPr>
        <xdr:cNvPr id="537" name="楕円 536"/>
        <xdr:cNvSpPr/>
      </xdr:nvSpPr>
      <xdr:spPr>
        <a:xfrm>
          <a:off x="1365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40</xdr:row>
      <xdr:rowOff>23949</xdr:rowOff>
    </xdr:to>
    <xdr:cxnSp macro="">
      <xdr:nvCxnSpPr>
        <xdr:cNvPr id="538" name="直線コネクタ 537"/>
        <xdr:cNvCxnSpPr/>
      </xdr:nvCxnSpPr>
      <xdr:spPr>
        <a:xfrm>
          <a:off x="13703300" y="68166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105410</xdr:rowOff>
    </xdr:from>
    <xdr:to>
      <xdr:col>67</xdr:col>
      <xdr:colOff>101600</xdr:colOff>
      <xdr:row>40</xdr:row>
      <xdr:rowOff>35560</xdr:rowOff>
    </xdr:to>
    <xdr:sp macro="" textlink="">
      <xdr:nvSpPr>
        <xdr:cNvPr id="539" name="楕円 538"/>
        <xdr:cNvSpPr/>
      </xdr:nvSpPr>
      <xdr:spPr>
        <a:xfrm>
          <a:off x="1276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39</xdr:row>
      <xdr:rowOff>156210</xdr:rowOff>
    </xdr:to>
    <xdr:cxnSp macro="">
      <xdr:nvCxnSpPr>
        <xdr:cNvPr id="540" name="直線コネクタ 539"/>
        <xdr:cNvCxnSpPr/>
      </xdr:nvCxnSpPr>
      <xdr:spPr>
        <a:xfrm flipV="1">
          <a:off x="12814300" y="68166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541"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542"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543"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4"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45" name="n_1mainValue【認定こども園・幼稚園・保育所】&#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65876</xdr:rowOff>
    </xdr:from>
    <xdr:ext cx="405111" cy="259045"/>
    <xdr:sp macro="" textlink="">
      <xdr:nvSpPr>
        <xdr:cNvPr id="546" name="n_2mainValue【認定こども園・幼稚園・保育所】&#10;有形固定資産減価償却率"/>
        <xdr:cNvSpPr txBox="1"/>
      </xdr:nvSpPr>
      <xdr:spPr>
        <a:xfrm>
          <a:off x="14389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561</xdr:rowOff>
    </xdr:from>
    <xdr:ext cx="405111" cy="259045"/>
    <xdr:sp macro="" textlink="">
      <xdr:nvSpPr>
        <xdr:cNvPr id="547" name="n_3mainValue【認定こども園・幼稚園・保育所】&#10;有形固定資産減価償却率"/>
        <xdr:cNvSpPr txBox="1"/>
      </xdr:nvSpPr>
      <xdr:spPr>
        <a:xfrm>
          <a:off x="13500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26687</xdr:rowOff>
    </xdr:from>
    <xdr:ext cx="405111" cy="259045"/>
    <xdr:sp macro="" textlink="">
      <xdr:nvSpPr>
        <xdr:cNvPr id="548" name="n_4mainValue【認定こども園・幼稚園・保育所】&#10;有形固定資産減価償却率"/>
        <xdr:cNvSpPr txBox="1"/>
      </xdr:nvSpPr>
      <xdr:spPr>
        <a:xfrm>
          <a:off x="12611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575" name="【認定こども園・幼稚園・保育所】&#10;一人当たり面積平均値テキスト"/>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586" name="楕円 585"/>
        <xdr:cNvSpPr/>
      </xdr:nvSpPr>
      <xdr:spPr>
        <a:xfrm>
          <a:off x="22110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587" name="【認定こども園・幼稚園・保育所】&#10;一人当たり面積該当値テキスト"/>
        <xdr:cNvSpPr txBox="1"/>
      </xdr:nvSpPr>
      <xdr:spPr>
        <a:xfrm>
          <a:off x="221996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66548</xdr:rowOff>
    </xdr:from>
    <xdr:to>
      <xdr:col>112</xdr:col>
      <xdr:colOff>38100</xdr:colOff>
      <xdr:row>38</xdr:row>
      <xdr:rowOff>168148</xdr:rowOff>
    </xdr:to>
    <xdr:sp macro="" textlink="">
      <xdr:nvSpPr>
        <xdr:cNvPr id="588" name="楕円 587"/>
        <xdr:cNvSpPr/>
      </xdr:nvSpPr>
      <xdr:spPr>
        <a:xfrm>
          <a:off x="21272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117348</xdr:rowOff>
    </xdr:from>
    <xdr:to>
      <xdr:col>116</xdr:col>
      <xdr:colOff>63500</xdr:colOff>
      <xdr:row>38</xdr:row>
      <xdr:rowOff>131064</xdr:rowOff>
    </xdr:to>
    <xdr:cxnSp macro="">
      <xdr:nvCxnSpPr>
        <xdr:cNvPr id="589" name="直線コネクタ 588"/>
        <xdr:cNvCxnSpPr/>
      </xdr:nvCxnSpPr>
      <xdr:spPr>
        <a:xfrm>
          <a:off x="21323300" y="66324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590" name="楕円 589"/>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117348</xdr:rowOff>
    </xdr:from>
    <xdr:to>
      <xdr:col>111</xdr:col>
      <xdr:colOff>177800</xdr:colOff>
      <xdr:row>38</xdr:row>
      <xdr:rowOff>140208</xdr:rowOff>
    </xdr:to>
    <xdr:cxnSp macro="">
      <xdr:nvCxnSpPr>
        <xdr:cNvPr id="591" name="直線コネクタ 590"/>
        <xdr:cNvCxnSpPr/>
      </xdr:nvCxnSpPr>
      <xdr:spPr>
        <a:xfrm flipV="1">
          <a:off x="20434300" y="6632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92" name="楕円 591"/>
        <xdr:cNvSpPr/>
      </xdr:nvSpPr>
      <xdr:spPr>
        <a:xfrm>
          <a:off x="19494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38</xdr:row>
      <xdr:rowOff>140208</xdr:rowOff>
    </xdr:to>
    <xdr:cxnSp macro="">
      <xdr:nvCxnSpPr>
        <xdr:cNvPr id="593" name="直線コネクタ 592"/>
        <xdr:cNvCxnSpPr/>
      </xdr:nvCxnSpPr>
      <xdr:spPr>
        <a:xfrm>
          <a:off x="19545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57404</xdr:rowOff>
    </xdr:from>
    <xdr:to>
      <xdr:col>98</xdr:col>
      <xdr:colOff>38100</xdr:colOff>
      <xdr:row>38</xdr:row>
      <xdr:rowOff>159004</xdr:rowOff>
    </xdr:to>
    <xdr:sp macro="" textlink="">
      <xdr:nvSpPr>
        <xdr:cNvPr id="594" name="楕円 593"/>
        <xdr:cNvSpPr/>
      </xdr:nvSpPr>
      <xdr:spPr>
        <a:xfrm>
          <a:off x="18605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108204</xdr:rowOff>
    </xdr:from>
    <xdr:to>
      <xdr:col>102</xdr:col>
      <xdr:colOff>114300</xdr:colOff>
      <xdr:row>38</xdr:row>
      <xdr:rowOff>131064</xdr:rowOff>
    </xdr:to>
    <xdr:cxnSp macro="">
      <xdr:nvCxnSpPr>
        <xdr:cNvPr id="595" name="直線コネクタ 594"/>
        <xdr:cNvCxnSpPr/>
      </xdr:nvCxnSpPr>
      <xdr:spPr>
        <a:xfrm>
          <a:off x="18656300" y="6623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596" name="n_1ave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97" name="n_2ave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598" name="n_3aveValue【認定こども園・幼稚園・保育所】&#10;一人当たり面積"/>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99" name="n_4ave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13225</xdr:rowOff>
    </xdr:from>
    <xdr:ext cx="469744" cy="259045"/>
    <xdr:sp macro="" textlink="">
      <xdr:nvSpPr>
        <xdr:cNvPr id="600" name="n_1mainValue【認定こども園・幼稚園・保育所】&#10;一人当たり面積"/>
        <xdr:cNvSpPr txBox="1"/>
      </xdr:nvSpPr>
      <xdr:spPr>
        <a:xfrm>
          <a:off x="210757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601" name="n_2main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602" name="n_3main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4081</xdr:rowOff>
    </xdr:from>
    <xdr:ext cx="469744" cy="259045"/>
    <xdr:sp macro="" textlink="">
      <xdr:nvSpPr>
        <xdr:cNvPr id="603" name="n_4mainValue【認定こども園・幼稚園・保育所】&#10;一人当たり面積"/>
        <xdr:cNvSpPr txBox="1"/>
      </xdr:nvSpPr>
      <xdr:spPr>
        <a:xfrm>
          <a:off x="18421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635"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46" name="楕円 645"/>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647"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648" name="楕円 647"/>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153488</xdr:rowOff>
    </xdr:to>
    <xdr:cxnSp macro="">
      <xdr:nvCxnSpPr>
        <xdr:cNvPr id="649" name="直線コネクタ 648"/>
        <xdr:cNvCxnSpPr/>
      </xdr:nvCxnSpPr>
      <xdr:spPr>
        <a:xfrm flipV="1">
          <a:off x="15481300" y="1008126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50" name="楕円 649"/>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115933</xdr:rowOff>
    </xdr:to>
    <xdr:cxnSp macro="">
      <xdr:nvCxnSpPr>
        <xdr:cNvPr id="651" name="直線コネクタ 650"/>
        <xdr:cNvCxnSpPr/>
      </xdr:nvCxnSpPr>
      <xdr:spPr>
        <a:xfrm flipV="1">
          <a:off x="14592300" y="10097588"/>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52" name="楕円 651"/>
        <xdr:cNvSpPr/>
      </xdr:nvSpPr>
      <xdr:spPr>
        <a:xfrm>
          <a:off x="13652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115933</xdr:rowOff>
    </xdr:to>
    <xdr:cxnSp macro="">
      <xdr:nvCxnSpPr>
        <xdr:cNvPr id="653" name="直線コネクタ 652"/>
        <xdr:cNvCxnSpPr/>
      </xdr:nvCxnSpPr>
      <xdr:spPr>
        <a:xfrm>
          <a:off x="13703300" y="101922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9616</xdr:rowOff>
    </xdr:from>
    <xdr:to>
      <xdr:col>67</xdr:col>
      <xdr:colOff>101600</xdr:colOff>
      <xdr:row>59</xdr:row>
      <xdr:rowOff>111216</xdr:rowOff>
    </xdr:to>
    <xdr:sp macro="" textlink="">
      <xdr:nvSpPr>
        <xdr:cNvPr id="654" name="楕円 653"/>
        <xdr:cNvSpPr/>
      </xdr:nvSpPr>
      <xdr:spPr>
        <a:xfrm>
          <a:off x="12763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60416</xdr:rowOff>
    </xdr:from>
    <xdr:to>
      <xdr:col>71</xdr:col>
      <xdr:colOff>177800</xdr:colOff>
      <xdr:row>59</xdr:row>
      <xdr:rowOff>76744</xdr:rowOff>
    </xdr:to>
    <xdr:cxnSp macro="">
      <xdr:nvCxnSpPr>
        <xdr:cNvPr id="655" name="直線コネクタ 654"/>
        <xdr:cNvCxnSpPr/>
      </xdr:nvCxnSpPr>
      <xdr:spPr>
        <a:xfrm>
          <a:off x="12814300" y="101759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656"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57"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58"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59"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660" name="n_1mainValue【学校施設】&#10;有形固定資産減価償却率"/>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61" name="n_2main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2" name="n_3mainValue【学校施設】&#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127743</xdr:rowOff>
    </xdr:from>
    <xdr:ext cx="405111" cy="259045"/>
    <xdr:sp macro="" textlink="">
      <xdr:nvSpPr>
        <xdr:cNvPr id="663" name="n_4mainValue【学校施設】&#10;有形固定資産減価償却率"/>
        <xdr:cNvSpPr txBox="1"/>
      </xdr:nvSpPr>
      <xdr:spPr>
        <a:xfrm>
          <a:off x="12611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3"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4" name="楕円 703"/>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05" name="【学校施設】&#10;一人当たり面積該当値テキスト"/>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06" name="楕円 705"/>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07" name="直線コネクタ 706"/>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129540</xdr:rowOff>
    </xdr:from>
    <xdr:to>
      <xdr:col>107</xdr:col>
      <xdr:colOff>101600</xdr:colOff>
      <xdr:row>61</xdr:row>
      <xdr:rowOff>59690</xdr:rowOff>
    </xdr:to>
    <xdr:sp macro="" textlink="">
      <xdr:nvSpPr>
        <xdr:cNvPr id="708" name="楕円 707"/>
        <xdr:cNvSpPr/>
      </xdr:nvSpPr>
      <xdr:spPr>
        <a:xfrm>
          <a:off x="20383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61</xdr:row>
      <xdr:rowOff>8890</xdr:rowOff>
    </xdr:to>
    <xdr:cxnSp macro="">
      <xdr:nvCxnSpPr>
        <xdr:cNvPr id="709" name="直線コネクタ 708"/>
        <xdr:cNvCxnSpPr/>
      </xdr:nvCxnSpPr>
      <xdr:spPr>
        <a:xfrm flipV="1">
          <a:off x="20434300" y="104394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114300</xdr:rowOff>
    </xdr:from>
    <xdr:to>
      <xdr:col>102</xdr:col>
      <xdr:colOff>165100</xdr:colOff>
      <xdr:row>61</xdr:row>
      <xdr:rowOff>44450</xdr:rowOff>
    </xdr:to>
    <xdr:sp macro="" textlink="">
      <xdr:nvSpPr>
        <xdr:cNvPr id="710" name="楕円 709"/>
        <xdr:cNvSpPr/>
      </xdr:nvSpPr>
      <xdr:spPr>
        <a:xfrm>
          <a:off x="19494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165100</xdr:rowOff>
    </xdr:from>
    <xdr:to>
      <xdr:col>107</xdr:col>
      <xdr:colOff>50800</xdr:colOff>
      <xdr:row>61</xdr:row>
      <xdr:rowOff>8890</xdr:rowOff>
    </xdr:to>
    <xdr:cxnSp macro="">
      <xdr:nvCxnSpPr>
        <xdr:cNvPr id="711" name="直線コネクタ 710"/>
        <xdr:cNvCxnSpPr/>
      </xdr:nvCxnSpPr>
      <xdr:spPr>
        <a:xfrm>
          <a:off x="19545300" y="1045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97790</xdr:rowOff>
    </xdr:from>
    <xdr:to>
      <xdr:col>98</xdr:col>
      <xdr:colOff>38100</xdr:colOff>
      <xdr:row>61</xdr:row>
      <xdr:rowOff>27940</xdr:rowOff>
    </xdr:to>
    <xdr:sp macro="" textlink="">
      <xdr:nvSpPr>
        <xdr:cNvPr id="712" name="楕円 711"/>
        <xdr:cNvSpPr/>
      </xdr:nvSpPr>
      <xdr:spPr>
        <a:xfrm>
          <a:off x="18605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148590</xdr:rowOff>
    </xdr:from>
    <xdr:to>
      <xdr:col>102</xdr:col>
      <xdr:colOff>114300</xdr:colOff>
      <xdr:row>60</xdr:row>
      <xdr:rowOff>165100</xdr:rowOff>
    </xdr:to>
    <xdr:cxnSp macro="">
      <xdr:nvCxnSpPr>
        <xdr:cNvPr id="713" name="直線コネクタ 712"/>
        <xdr:cNvCxnSpPr/>
      </xdr:nvCxnSpPr>
      <xdr:spPr>
        <a:xfrm>
          <a:off x="18656300" y="104355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714"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5"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716"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717"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18" name="n_1mainValue【学校施設】&#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76217</xdr:rowOff>
    </xdr:from>
    <xdr:ext cx="469744" cy="259045"/>
    <xdr:sp macro="" textlink="">
      <xdr:nvSpPr>
        <xdr:cNvPr id="719" name="n_2mainValue【学校施設】&#10;一人当たり面積"/>
        <xdr:cNvSpPr txBox="1"/>
      </xdr:nvSpPr>
      <xdr:spPr>
        <a:xfrm>
          <a:off x="20199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60977</xdr:rowOff>
    </xdr:from>
    <xdr:ext cx="469744" cy="259045"/>
    <xdr:sp macro="" textlink="">
      <xdr:nvSpPr>
        <xdr:cNvPr id="720" name="n_3mainValue【学校施設】&#10;一人当たり面積"/>
        <xdr:cNvSpPr txBox="1"/>
      </xdr:nvSpPr>
      <xdr:spPr>
        <a:xfrm>
          <a:off x="19310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21" name="n_4mainValue【学校施設】&#10;一人当たり面積"/>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746" name="直線コネクタ 745"/>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7"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8" name="直線コネクタ 74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749"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750" name="直線コネクタ 749"/>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751"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52" name="フローチャート: 判断 751"/>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753" name="フローチャート: 判断 752"/>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4" name="フローチャート: 判断 75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5" name="フローチャート: 判断 75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56" name="フローチャート: 判断 75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27305</xdr:rowOff>
    </xdr:from>
    <xdr:to>
      <xdr:col>85</xdr:col>
      <xdr:colOff>177800</xdr:colOff>
      <xdr:row>80</xdr:row>
      <xdr:rowOff>128905</xdr:rowOff>
    </xdr:to>
    <xdr:sp macro="" textlink="">
      <xdr:nvSpPr>
        <xdr:cNvPr id="762" name="楕円 761"/>
        <xdr:cNvSpPr/>
      </xdr:nvSpPr>
      <xdr:spPr>
        <a:xfrm>
          <a:off x="16268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50182</xdr:rowOff>
    </xdr:from>
    <xdr:ext cx="405111" cy="259045"/>
    <xdr:sp macro="" textlink="">
      <xdr:nvSpPr>
        <xdr:cNvPr id="763" name="【児童館】&#10;有形固定資産減価償却率該当値テキスト"/>
        <xdr:cNvSpPr txBox="1"/>
      </xdr:nvSpPr>
      <xdr:spPr>
        <a:xfrm>
          <a:off x="16357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764" name="楕円 763"/>
        <xdr:cNvSpPr/>
      </xdr:nvSpPr>
      <xdr:spPr>
        <a:xfrm>
          <a:off x="15430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40005</xdr:rowOff>
    </xdr:from>
    <xdr:to>
      <xdr:col>85</xdr:col>
      <xdr:colOff>127000</xdr:colOff>
      <xdr:row>80</xdr:row>
      <xdr:rowOff>78105</xdr:rowOff>
    </xdr:to>
    <xdr:cxnSp macro="">
      <xdr:nvCxnSpPr>
        <xdr:cNvPr id="765" name="直線コネクタ 764"/>
        <xdr:cNvCxnSpPr/>
      </xdr:nvCxnSpPr>
      <xdr:spPr>
        <a:xfrm>
          <a:off x="15481300" y="1375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118745</xdr:rowOff>
    </xdr:from>
    <xdr:to>
      <xdr:col>76</xdr:col>
      <xdr:colOff>165100</xdr:colOff>
      <xdr:row>80</xdr:row>
      <xdr:rowOff>48895</xdr:rowOff>
    </xdr:to>
    <xdr:sp macro="" textlink="">
      <xdr:nvSpPr>
        <xdr:cNvPr id="766" name="楕円 765"/>
        <xdr:cNvSpPr/>
      </xdr:nvSpPr>
      <xdr:spPr>
        <a:xfrm>
          <a:off x="14541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80</xdr:row>
      <xdr:rowOff>40005</xdr:rowOff>
    </xdr:to>
    <xdr:cxnSp macro="">
      <xdr:nvCxnSpPr>
        <xdr:cNvPr id="767" name="直線コネクタ 766"/>
        <xdr:cNvCxnSpPr/>
      </xdr:nvCxnSpPr>
      <xdr:spPr>
        <a:xfrm>
          <a:off x="14592300" y="13714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68" name="楕円 767"/>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79</xdr:row>
      <xdr:rowOff>169545</xdr:rowOff>
    </xdr:to>
    <xdr:cxnSp macro="">
      <xdr:nvCxnSpPr>
        <xdr:cNvPr id="769" name="直線コネクタ 768"/>
        <xdr:cNvCxnSpPr/>
      </xdr:nvCxnSpPr>
      <xdr:spPr>
        <a:xfrm>
          <a:off x="13703300" y="13674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770" name="楕円 769"/>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81</xdr:row>
      <xdr:rowOff>140970</xdr:rowOff>
    </xdr:to>
    <xdr:cxnSp macro="">
      <xdr:nvCxnSpPr>
        <xdr:cNvPr id="771" name="直線コネクタ 770"/>
        <xdr:cNvCxnSpPr/>
      </xdr:nvCxnSpPr>
      <xdr:spPr>
        <a:xfrm flipV="1">
          <a:off x="12814300" y="13674089"/>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772" name="n_1aveValue【児童館】&#10;有形固定資産減価償却率"/>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3" name="n_2aveValue【児童館】&#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4" name="n_3aveValue【児童館】&#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775"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776" name="n_1mainValue【児童館】&#10;有形固定資産減価償却率"/>
        <xdr:cNvSpPr txBox="1"/>
      </xdr:nvSpPr>
      <xdr:spPr>
        <a:xfrm>
          <a:off x="15266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65422</xdr:rowOff>
    </xdr:from>
    <xdr:ext cx="405111" cy="259045"/>
    <xdr:sp macro="" textlink="">
      <xdr:nvSpPr>
        <xdr:cNvPr id="777" name="n_2mainValue【児童館】&#10;有形固定資産減価償却率"/>
        <xdr:cNvSpPr txBox="1"/>
      </xdr:nvSpPr>
      <xdr:spPr>
        <a:xfrm>
          <a:off x="14389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778" name="n_3mainValue【児童館】&#10;有形固定資産減価償却率"/>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779" name="n_4mainValue【児童館】&#10;有形固定資産減価償却率"/>
        <xdr:cNvSpPr txBox="1"/>
      </xdr:nvSpPr>
      <xdr:spPr>
        <a:xfrm>
          <a:off x="12611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3" name="直線コネクタ 802"/>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7" name="直線コネクタ 80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808"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09" name="フローチャート: 判断 808"/>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0" name="フローチャート: 判断 80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11" name="フローチャート: 判断 810"/>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2" name="フローチャート: 判断 811"/>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3" name="フローチャート: 判断 812"/>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19" name="楕円 818"/>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20"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21" name="楕円 820"/>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822" name="直線コネクタ 821"/>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3" name="楕円 822"/>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824" name="直線コネクタ 823"/>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5" name="楕円 824"/>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26" name="直線コネクタ 825"/>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7" name="楕円 8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86</xdr:row>
      <xdr:rowOff>0</xdr:rowOff>
    </xdr:to>
    <xdr:cxnSp macro="">
      <xdr:nvCxnSpPr>
        <xdr:cNvPr id="828" name="直線コネクタ 827"/>
        <xdr:cNvCxnSpPr/>
      </xdr:nvCxnSpPr>
      <xdr:spPr>
        <a:xfrm flipV="1">
          <a:off x="18656300" y="1463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9"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31" name="n_3ave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2"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833"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4"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5"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9" name="テキスト ボックス 8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1" name="テキスト ボックス 8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3" name="テキスト ボックス 8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5" name="テキスト ボックス 8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859" name="直線コネクタ 858"/>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860"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861" name="直線コネクタ 860"/>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862"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863" name="直線コネクタ 862"/>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864"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865" name="フローチャート: 判断 864"/>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6" name="フローチャート: 判断 86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7" name="フローチャート: 判断 866"/>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868" name="フローチャート: 判断 867"/>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9" name="フローチャート: 判断 8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98552</xdr:rowOff>
    </xdr:from>
    <xdr:to>
      <xdr:col>85</xdr:col>
      <xdr:colOff>177800</xdr:colOff>
      <xdr:row>108</xdr:row>
      <xdr:rowOff>28702</xdr:rowOff>
    </xdr:to>
    <xdr:sp macro="" textlink="">
      <xdr:nvSpPr>
        <xdr:cNvPr id="875" name="楕円 874"/>
        <xdr:cNvSpPr/>
      </xdr:nvSpPr>
      <xdr:spPr>
        <a:xfrm>
          <a:off x="162687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13479</xdr:rowOff>
    </xdr:from>
    <xdr:ext cx="405111" cy="259045"/>
    <xdr:sp macro="" textlink="">
      <xdr:nvSpPr>
        <xdr:cNvPr id="876" name="【公民館】&#10;有形固定資産減価償却率該当値テキスト"/>
        <xdr:cNvSpPr txBox="1"/>
      </xdr:nvSpPr>
      <xdr:spPr>
        <a:xfrm>
          <a:off x="16357600" y="1835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80263</xdr:rowOff>
    </xdr:from>
    <xdr:to>
      <xdr:col>81</xdr:col>
      <xdr:colOff>101600</xdr:colOff>
      <xdr:row>108</xdr:row>
      <xdr:rowOff>10413</xdr:rowOff>
    </xdr:to>
    <xdr:sp macro="" textlink="">
      <xdr:nvSpPr>
        <xdr:cNvPr id="877" name="楕円 876"/>
        <xdr:cNvSpPr/>
      </xdr:nvSpPr>
      <xdr:spPr>
        <a:xfrm>
          <a:off x="15430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131063</xdr:rowOff>
    </xdr:from>
    <xdr:to>
      <xdr:col>85</xdr:col>
      <xdr:colOff>127000</xdr:colOff>
      <xdr:row>107</xdr:row>
      <xdr:rowOff>149352</xdr:rowOff>
    </xdr:to>
    <xdr:cxnSp macro="">
      <xdr:nvCxnSpPr>
        <xdr:cNvPr id="878" name="直線コネクタ 877"/>
        <xdr:cNvCxnSpPr/>
      </xdr:nvCxnSpPr>
      <xdr:spPr>
        <a:xfrm>
          <a:off x="15481300" y="1847621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100837</xdr:rowOff>
    </xdr:from>
    <xdr:to>
      <xdr:col>76</xdr:col>
      <xdr:colOff>165100</xdr:colOff>
      <xdr:row>108</xdr:row>
      <xdr:rowOff>30987</xdr:rowOff>
    </xdr:to>
    <xdr:sp macro="" textlink="">
      <xdr:nvSpPr>
        <xdr:cNvPr id="879" name="楕円 878"/>
        <xdr:cNvSpPr/>
      </xdr:nvSpPr>
      <xdr:spPr>
        <a:xfrm>
          <a:off x="14541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131063</xdr:rowOff>
    </xdr:from>
    <xdr:to>
      <xdr:col>81</xdr:col>
      <xdr:colOff>50800</xdr:colOff>
      <xdr:row>107</xdr:row>
      <xdr:rowOff>151637</xdr:rowOff>
    </xdr:to>
    <xdr:cxnSp macro="">
      <xdr:nvCxnSpPr>
        <xdr:cNvPr id="880" name="直線コネクタ 879"/>
        <xdr:cNvCxnSpPr/>
      </xdr:nvCxnSpPr>
      <xdr:spPr>
        <a:xfrm flipV="1">
          <a:off x="14592300" y="184762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52832</xdr:rowOff>
    </xdr:from>
    <xdr:to>
      <xdr:col>72</xdr:col>
      <xdr:colOff>38100</xdr:colOff>
      <xdr:row>107</xdr:row>
      <xdr:rowOff>154432</xdr:rowOff>
    </xdr:to>
    <xdr:sp macro="" textlink="">
      <xdr:nvSpPr>
        <xdr:cNvPr id="881" name="楕円 880"/>
        <xdr:cNvSpPr/>
      </xdr:nvSpPr>
      <xdr:spPr>
        <a:xfrm>
          <a:off x="1365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103632</xdr:rowOff>
    </xdr:from>
    <xdr:to>
      <xdr:col>76</xdr:col>
      <xdr:colOff>114300</xdr:colOff>
      <xdr:row>107</xdr:row>
      <xdr:rowOff>151637</xdr:rowOff>
    </xdr:to>
    <xdr:cxnSp macro="">
      <xdr:nvCxnSpPr>
        <xdr:cNvPr id="882" name="直線コネクタ 881"/>
        <xdr:cNvCxnSpPr/>
      </xdr:nvCxnSpPr>
      <xdr:spPr>
        <a:xfrm>
          <a:off x="13703300" y="184487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87122</xdr:rowOff>
    </xdr:from>
    <xdr:to>
      <xdr:col>67</xdr:col>
      <xdr:colOff>101600</xdr:colOff>
      <xdr:row>108</xdr:row>
      <xdr:rowOff>17272</xdr:rowOff>
    </xdr:to>
    <xdr:sp macro="" textlink="">
      <xdr:nvSpPr>
        <xdr:cNvPr id="883" name="楕円 882"/>
        <xdr:cNvSpPr/>
      </xdr:nvSpPr>
      <xdr:spPr>
        <a:xfrm>
          <a:off x="12763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103632</xdr:rowOff>
    </xdr:from>
    <xdr:to>
      <xdr:col>71</xdr:col>
      <xdr:colOff>177800</xdr:colOff>
      <xdr:row>107</xdr:row>
      <xdr:rowOff>137922</xdr:rowOff>
    </xdr:to>
    <xdr:cxnSp macro="">
      <xdr:nvCxnSpPr>
        <xdr:cNvPr id="884" name="直線コネクタ 883"/>
        <xdr:cNvCxnSpPr/>
      </xdr:nvCxnSpPr>
      <xdr:spPr>
        <a:xfrm flipV="1">
          <a:off x="12814300" y="184487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5"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6"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887"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8"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xdr:rowOff>
    </xdr:from>
    <xdr:ext cx="405111" cy="259045"/>
    <xdr:sp macro="" textlink="">
      <xdr:nvSpPr>
        <xdr:cNvPr id="889" name="n_1mainValue【公民館】&#10;有形固定資産減価償却率"/>
        <xdr:cNvSpPr txBox="1"/>
      </xdr:nvSpPr>
      <xdr:spPr>
        <a:xfrm>
          <a:off x="15266044" y="1851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22114</xdr:rowOff>
    </xdr:from>
    <xdr:ext cx="405111" cy="259045"/>
    <xdr:sp macro="" textlink="">
      <xdr:nvSpPr>
        <xdr:cNvPr id="890" name="n_2mainValue【公民館】&#10;有形固定資産減価償却率"/>
        <xdr:cNvSpPr txBox="1"/>
      </xdr:nvSpPr>
      <xdr:spPr>
        <a:xfrm>
          <a:off x="14389744"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145559</xdr:rowOff>
    </xdr:from>
    <xdr:ext cx="405111" cy="259045"/>
    <xdr:sp macro="" textlink="">
      <xdr:nvSpPr>
        <xdr:cNvPr id="891" name="n_3mainValue【公民館】&#10;有形固定資産減価償却率"/>
        <xdr:cNvSpPr txBox="1"/>
      </xdr:nvSpPr>
      <xdr:spPr>
        <a:xfrm>
          <a:off x="13500744" y="1849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8399</xdr:rowOff>
    </xdr:from>
    <xdr:ext cx="405111" cy="259045"/>
    <xdr:sp macro="" textlink="">
      <xdr:nvSpPr>
        <xdr:cNvPr id="892" name="n_4mainValue【公民館】&#10;有形固定資産減価償却率"/>
        <xdr:cNvSpPr txBox="1"/>
      </xdr:nvSpPr>
      <xdr:spPr>
        <a:xfrm>
          <a:off x="126117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916" name="直線コネクタ 915"/>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7"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8" name="直線コネクタ 91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919"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920" name="直線コネクタ 919"/>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1" name="【公民館】&#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2" name="フローチャート: 判断 921"/>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3" name="フローチャート: 判断 9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924" name="フローチャート: 判断 923"/>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25" name="フローチャート: 判断 924"/>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26" name="フローチャート: 判断 925"/>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932" name="楕円 931"/>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933"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34" name="楕円 933"/>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935" name="直線コネクタ 934"/>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6" name="楕円 935"/>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937" name="直線コネクタ 936"/>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8" name="楕円 937"/>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939" name="直線コネクタ 938"/>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40" name="楕円 939"/>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941" name="直線コネクタ 940"/>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2"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43" name="n_2ave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944" name="n_3ave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5" name="n_4aveValue【公民館】&#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946"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47"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48"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9" name="n_4main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有形固定資産減価償却償却率が類似団体平均と比較して、特に高くなっている施設は道路と公民館です。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道路の取得原価は本市全体の有形固定資産の約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弱となっていることから、これが全体における有形固定資産減価償却率の高止まりに影響しています。老朽化した道路ストックを適切に管理するため、定期的（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ごと）に点検を実施し、劣化が進んだものから修繕・更新を行い、安全性の確保に努めています。また、公民館機能を持つ地区市民センターについては、「四日市市公共施設等総合管理計画」に基づき、計画的に長寿命化事業に取り組み、機能の維持及び安全性の確保に努め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一方、有形固定資産減価償却率が類似団体平均を特に下回っているのは、児童館と港湾・漁港です。児童館の減価償却率が平成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年度以降低下したのは、平成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月に老朽化した橋北児童館を閉館し、平成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月に廃校を改修して新たに開設した橋北交流会館内のこども子育て交流プラザに機能を移転した影響によるものです。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港湾・漁港の減価償却率が類似団体平均を下回っているのは、主に老朽化進行による堤防等の機能喪失等の改善を図る漁港海岸長寿命化計画に基づく改修工事の影響によるものです。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認定こども園・幼稚園・保育所の減価償却率が平成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年度以降低下傾向にあるのは、施設老朽化や園児数減少等による配置の見直しに基づく施設改廃の影響によるものです。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54791</xdr:rowOff>
    </xdr:from>
    <xdr:to>
      <xdr:col>24</xdr:col>
      <xdr:colOff>114300</xdr:colOff>
      <xdr:row>41</xdr:row>
      <xdr:rowOff>156391</xdr:rowOff>
    </xdr:to>
    <xdr:sp macro="" textlink="">
      <xdr:nvSpPr>
        <xdr:cNvPr id="74" name="楕円 73"/>
        <xdr:cNvSpPr/>
      </xdr:nvSpPr>
      <xdr:spPr>
        <a:xfrm>
          <a:off x="4584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33218</xdr:rowOff>
    </xdr:from>
    <xdr:ext cx="405111" cy="259045"/>
    <xdr:sp macro="" textlink="">
      <xdr:nvSpPr>
        <xdr:cNvPr id="75" name="【図書館】&#10;有形固定資産減価償却率該当値テキスト"/>
        <xdr:cNvSpPr txBox="1"/>
      </xdr:nvSpPr>
      <xdr:spPr>
        <a:xfrm>
          <a:off x="4673600"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6" name="楕円 75"/>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100693</xdr:rowOff>
    </xdr:from>
    <xdr:to>
      <xdr:col>24</xdr:col>
      <xdr:colOff>63500</xdr:colOff>
      <xdr:row>41</xdr:row>
      <xdr:rowOff>105591</xdr:rowOff>
    </xdr:to>
    <xdr:cxnSp macro="">
      <xdr:nvCxnSpPr>
        <xdr:cNvPr id="77" name="直線コネクタ 76"/>
        <xdr:cNvCxnSpPr/>
      </xdr:nvCxnSpPr>
      <xdr:spPr>
        <a:xfrm>
          <a:off x="3797300" y="71301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33565</xdr:rowOff>
    </xdr:from>
    <xdr:to>
      <xdr:col>15</xdr:col>
      <xdr:colOff>101600</xdr:colOff>
      <xdr:row>41</xdr:row>
      <xdr:rowOff>135165</xdr:rowOff>
    </xdr:to>
    <xdr:sp macro="" textlink="">
      <xdr:nvSpPr>
        <xdr:cNvPr id="78" name="楕円 77"/>
        <xdr:cNvSpPr/>
      </xdr:nvSpPr>
      <xdr:spPr>
        <a:xfrm>
          <a:off x="2857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84365</xdr:rowOff>
    </xdr:from>
    <xdr:to>
      <xdr:col>19</xdr:col>
      <xdr:colOff>177800</xdr:colOff>
      <xdr:row>41</xdr:row>
      <xdr:rowOff>100693</xdr:rowOff>
    </xdr:to>
    <xdr:cxnSp macro="">
      <xdr:nvCxnSpPr>
        <xdr:cNvPr id="79" name="直線コネクタ 78"/>
        <xdr:cNvCxnSpPr/>
      </xdr:nvCxnSpPr>
      <xdr:spPr>
        <a:xfrm>
          <a:off x="2908300" y="7113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170724</xdr:rowOff>
    </xdr:from>
    <xdr:to>
      <xdr:col>10</xdr:col>
      <xdr:colOff>165100</xdr:colOff>
      <xdr:row>41</xdr:row>
      <xdr:rowOff>100874</xdr:rowOff>
    </xdr:to>
    <xdr:sp macro="" textlink="">
      <xdr:nvSpPr>
        <xdr:cNvPr id="80" name="楕円 79"/>
        <xdr:cNvSpPr/>
      </xdr:nvSpPr>
      <xdr:spPr>
        <a:xfrm>
          <a:off x="1968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50074</xdr:rowOff>
    </xdr:from>
    <xdr:to>
      <xdr:col>15</xdr:col>
      <xdr:colOff>50800</xdr:colOff>
      <xdr:row>41</xdr:row>
      <xdr:rowOff>84365</xdr:rowOff>
    </xdr:to>
    <xdr:cxnSp macro="">
      <xdr:nvCxnSpPr>
        <xdr:cNvPr id="81" name="直線コネクタ 80"/>
        <xdr:cNvCxnSpPr/>
      </xdr:nvCxnSpPr>
      <xdr:spPr>
        <a:xfrm>
          <a:off x="2019300" y="70795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xdr:rowOff>
    </xdr:from>
    <xdr:to>
      <xdr:col>6</xdr:col>
      <xdr:colOff>38100</xdr:colOff>
      <xdr:row>41</xdr:row>
      <xdr:rowOff>115570</xdr:rowOff>
    </xdr:to>
    <xdr:sp macro="" textlink="">
      <xdr:nvSpPr>
        <xdr:cNvPr id="82" name="楕円 81"/>
        <xdr:cNvSpPr/>
      </xdr:nvSpPr>
      <xdr:spPr>
        <a:xfrm>
          <a:off x="107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50074</xdr:rowOff>
    </xdr:from>
    <xdr:to>
      <xdr:col>10</xdr:col>
      <xdr:colOff>114300</xdr:colOff>
      <xdr:row>41</xdr:row>
      <xdr:rowOff>64770</xdr:rowOff>
    </xdr:to>
    <xdr:cxnSp macro="">
      <xdr:nvCxnSpPr>
        <xdr:cNvPr id="83" name="直線コネクタ 82"/>
        <xdr:cNvCxnSpPr/>
      </xdr:nvCxnSpPr>
      <xdr:spPr>
        <a:xfrm flipV="1">
          <a:off x="1130300" y="70795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88" name="n_1mainValue【図書館】&#10;有形固定資産減価償却率"/>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126292</xdr:rowOff>
    </xdr:from>
    <xdr:ext cx="405111" cy="259045"/>
    <xdr:sp macro="" textlink="">
      <xdr:nvSpPr>
        <xdr:cNvPr id="89" name="n_2mainValue【図書館】&#10;有形固定資産減価償却率"/>
        <xdr:cNvSpPr txBox="1"/>
      </xdr:nvSpPr>
      <xdr:spPr>
        <a:xfrm>
          <a:off x="2705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92001</xdr:rowOff>
    </xdr:from>
    <xdr:ext cx="405111" cy="259045"/>
    <xdr:sp macro="" textlink="">
      <xdr:nvSpPr>
        <xdr:cNvPr id="90" name="n_3mainValue【図書館】&#10;有形固定資産減価償却率"/>
        <xdr:cNvSpPr txBox="1"/>
      </xdr:nvSpPr>
      <xdr:spPr>
        <a:xfrm>
          <a:off x="1816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106697</xdr:rowOff>
    </xdr:from>
    <xdr:ext cx="405111" cy="259045"/>
    <xdr:sp macro="" textlink="">
      <xdr:nvSpPr>
        <xdr:cNvPr id="91" name="n_4mainValue【図書館】&#10;有形固定資産減価償却率"/>
        <xdr:cNvSpPr txBox="1"/>
      </xdr:nvSpPr>
      <xdr:spPr>
        <a:xfrm>
          <a:off x="927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43197</xdr:rowOff>
    </xdr:from>
    <xdr:ext cx="469744" cy="259045"/>
    <xdr:sp macro="" textlink="">
      <xdr:nvSpPr>
        <xdr:cNvPr id="130" name="【図書館】&#10;一人当たり面積該当値テキスト"/>
        <xdr:cNvSpPr txBox="1"/>
      </xdr:nvSpPr>
      <xdr:spPr>
        <a:xfrm>
          <a:off x="10515600" y="67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2" name="直線コネクタ 131"/>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4" name="直線コネクタ 133"/>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6" name="直線コネクタ 135"/>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8" name="直線コネクタ 137"/>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3"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5"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87" name="楕円 186"/>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43197</xdr:rowOff>
    </xdr:from>
    <xdr:ext cx="405111" cy="259045"/>
    <xdr:sp macro="" textlink="">
      <xdr:nvSpPr>
        <xdr:cNvPr id="188" name="【体育館・プール】&#10;有形固定資産減価償却率該当値テキスト"/>
        <xdr:cNvSpPr txBox="1"/>
      </xdr:nvSpPr>
      <xdr:spPr>
        <a:xfrm>
          <a:off x="4673600" y="96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89" name="楕円 188"/>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59</xdr:row>
      <xdr:rowOff>30480</xdr:rowOff>
    </xdr:to>
    <xdr:cxnSp macro="">
      <xdr:nvCxnSpPr>
        <xdr:cNvPr id="190" name="直線コネクタ 189"/>
        <xdr:cNvCxnSpPr/>
      </xdr:nvCxnSpPr>
      <xdr:spPr>
        <a:xfrm flipV="1">
          <a:off x="3797300" y="974217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91" name="楕円 190"/>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30480</xdr:rowOff>
    </xdr:to>
    <xdr:cxnSp macro="">
      <xdr:nvCxnSpPr>
        <xdr:cNvPr id="192" name="直線コネクタ 191"/>
        <xdr:cNvCxnSpPr/>
      </xdr:nvCxnSpPr>
      <xdr:spPr>
        <a:xfrm>
          <a:off x="2908300" y="10140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3" name="楕円 192"/>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24765</xdr:rowOff>
    </xdr:to>
    <xdr:cxnSp macro="">
      <xdr:nvCxnSpPr>
        <xdr:cNvPr id="194" name="直線コネクタ 193"/>
        <xdr:cNvCxnSpPr/>
      </xdr:nvCxnSpPr>
      <xdr:spPr>
        <a:xfrm>
          <a:off x="2019300" y="101136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5" name="楕円 194"/>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169545</xdr:rowOff>
    </xdr:to>
    <xdr:cxnSp macro="">
      <xdr:nvCxnSpPr>
        <xdr:cNvPr id="196" name="直線コネクタ 195"/>
        <xdr:cNvCxnSpPr/>
      </xdr:nvCxnSpPr>
      <xdr:spPr>
        <a:xfrm>
          <a:off x="1130300" y="100812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201" name="n_1mainValue【体育館・プール】&#10;有形固定資産減価償却率"/>
        <xdr:cNvSpPr txBox="1"/>
      </xdr:nvSpPr>
      <xdr:spPr>
        <a:xfrm>
          <a:off x="3582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202" name="n_2main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65422</xdr:rowOff>
    </xdr:from>
    <xdr:ext cx="405111" cy="259045"/>
    <xdr:sp macro="" textlink="">
      <xdr:nvSpPr>
        <xdr:cNvPr id="203" name="n_3mainValue【体育館・プール】&#10;有形固定資産減価償却率"/>
        <xdr:cNvSpPr txBox="1"/>
      </xdr:nvSpPr>
      <xdr:spPr>
        <a:xfrm>
          <a:off x="1816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4" name="n_4mainValue【体育館・プー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4" name="楕円 243"/>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20337</xdr:rowOff>
    </xdr:from>
    <xdr:ext cx="469744" cy="259045"/>
    <xdr:sp macro="" textlink="">
      <xdr:nvSpPr>
        <xdr:cNvPr id="245" name="【体育館・プール】&#10;一人当たり面積該当値テキスト"/>
        <xdr:cNvSpPr txBox="1"/>
      </xdr:nvSpPr>
      <xdr:spPr>
        <a:xfrm>
          <a:off x="10515600"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6" name="楕円 245"/>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63</xdr:row>
      <xdr:rowOff>0</xdr:rowOff>
    </xdr:to>
    <xdr:cxnSp macro="">
      <xdr:nvCxnSpPr>
        <xdr:cNvPr id="247" name="直線コネクタ 246"/>
        <xdr:cNvCxnSpPr/>
      </xdr:nvCxnSpPr>
      <xdr:spPr>
        <a:xfrm flipV="1">
          <a:off x="9639300" y="107861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48" name="楕円 247"/>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0</xdr:rowOff>
    </xdr:to>
    <xdr:cxnSp macro="">
      <xdr:nvCxnSpPr>
        <xdr:cNvPr id="249" name="直線コネクタ 248"/>
        <xdr:cNvCxnSpPr/>
      </xdr:nvCxnSpPr>
      <xdr:spPr>
        <a:xfrm>
          <a:off x="8750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0" name="楕円 249"/>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0</xdr:rowOff>
    </xdr:to>
    <xdr:cxnSp macro="">
      <xdr:nvCxnSpPr>
        <xdr:cNvPr id="251" name="直線コネクタ 250"/>
        <xdr:cNvCxnSpPr/>
      </xdr:nvCxnSpPr>
      <xdr:spPr>
        <a:xfrm>
          <a:off x="7861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2" name="楕円 251"/>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0</xdr:rowOff>
    </xdr:to>
    <xdr:cxnSp macro="">
      <xdr:nvCxnSpPr>
        <xdr:cNvPr id="253" name="直線コネクタ 252"/>
        <xdr:cNvCxnSpPr/>
      </xdr:nvCxnSpPr>
      <xdr:spPr>
        <a:xfrm>
          <a:off x="6972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58"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59" name="n_2mainValue【体育館・プール】&#10;一人当たり面積"/>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0" name="n_3mainValue【体育館・プール】&#10;一人当たり面積"/>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1" name="n_4mainValue【体育館・プール】&#10;一人当たり面積"/>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83</xdr:row>
      <xdr:rowOff>78105</xdr:rowOff>
    </xdr:to>
    <xdr:cxnSp macro="">
      <xdr:nvCxnSpPr>
        <xdr:cNvPr id="286" name="直線コネクタ 285"/>
        <xdr:cNvCxnSpPr/>
      </xdr:nvCxnSpPr>
      <xdr:spPr>
        <a:xfrm flipV="1">
          <a:off x="4634865" y="13573125"/>
          <a:ext cx="0" cy="735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81932</xdr:rowOff>
    </xdr:from>
    <xdr:ext cx="405111" cy="259045"/>
    <xdr:sp macro="" textlink="">
      <xdr:nvSpPr>
        <xdr:cNvPr id="287" name="【福祉施設】&#10;有形固定資産減価償却率最小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78105</xdr:rowOff>
    </xdr:from>
    <xdr:to>
      <xdr:col>24</xdr:col>
      <xdr:colOff>152400</xdr:colOff>
      <xdr:row>83</xdr:row>
      <xdr:rowOff>78105</xdr:rowOff>
    </xdr:to>
    <xdr:cxnSp macro="">
      <xdr:nvCxnSpPr>
        <xdr:cNvPr id="288" name="直線コネクタ 287"/>
        <xdr:cNvCxnSpPr/>
      </xdr:nvCxnSpPr>
      <xdr:spPr>
        <a:xfrm>
          <a:off x="4546600" y="1430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8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90" name="直線コネクタ 28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91" name="【福祉施設】&#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92" name="フローチャート: 判断 291"/>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13970</xdr:rowOff>
    </xdr:from>
    <xdr:to>
      <xdr:col>20</xdr:col>
      <xdr:colOff>38100</xdr:colOff>
      <xdr:row>81</xdr:row>
      <xdr:rowOff>115570</xdr:rowOff>
    </xdr:to>
    <xdr:sp macro="" textlink="">
      <xdr:nvSpPr>
        <xdr:cNvPr id="293" name="フローチャート: 判断 292"/>
        <xdr:cNvSpPr/>
      </xdr:nvSpPr>
      <xdr:spPr>
        <a:xfrm>
          <a:off x="3746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151130</xdr:rowOff>
    </xdr:from>
    <xdr:to>
      <xdr:col>15</xdr:col>
      <xdr:colOff>101600</xdr:colOff>
      <xdr:row>81</xdr:row>
      <xdr:rowOff>81280</xdr:rowOff>
    </xdr:to>
    <xdr:sp macro="" textlink="">
      <xdr:nvSpPr>
        <xdr:cNvPr id="294" name="フローチャート: 判断 293"/>
        <xdr:cNvSpPr/>
      </xdr:nvSpPr>
      <xdr:spPr>
        <a:xfrm>
          <a:off x="2857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5" name="フローチャート: 判断 294"/>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99695</xdr:rowOff>
    </xdr:from>
    <xdr:to>
      <xdr:col>6</xdr:col>
      <xdr:colOff>38100</xdr:colOff>
      <xdr:row>81</xdr:row>
      <xdr:rowOff>29845</xdr:rowOff>
    </xdr:to>
    <xdr:sp macro="" textlink="">
      <xdr:nvSpPr>
        <xdr:cNvPr id="296" name="フローチャート: 判断 295"/>
        <xdr:cNvSpPr/>
      </xdr:nvSpPr>
      <xdr:spPr>
        <a:xfrm>
          <a:off x="1079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73025</xdr:rowOff>
    </xdr:from>
    <xdr:to>
      <xdr:col>24</xdr:col>
      <xdr:colOff>114300</xdr:colOff>
      <xdr:row>80</xdr:row>
      <xdr:rowOff>3175</xdr:rowOff>
    </xdr:to>
    <xdr:sp macro="" textlink="">
      <xdr:nvSpPr>
        <xdr:cNvPr id="302" name="楕円 301"/>
        <xdr:cNvSpPr/>
      </xdr:nvSpPr>
      <xdr:spPr>
        <a:xfrm>
          <a:off x="45847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159402</xdr:rowOff>
    </xdr:from>
    <xdr:ext cx="405111" cy="259045"/>
    <xdr:sp macro="" textlink="">
      <xdr:nvSpPr>
        <xdr:cNvPr id="303" name="【福祉施設】&#10;有形固定資産減価償却率該当値テキスト"/>
        <xdr:cNvSpPr txBox="1"/>
      </xdr:nvSpPr>
      <xdr:spPr>
        <a:xfrm>
          <a:off x="4673600" y="1353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4" name="楕円 303"/>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123825</xdr:rowOff>
    </xdr:to>
    <xdr:cxnSp macro="">
      <xdr:nvCxnSpPr>
        <xdr:cNvPr id="305" name="直線コネクタ 304"/>
        <xdr:cNvCxnSpPr/>
      </xdr:nvCxnSpPr>
      <xdr:spPr>
        <a:xfrm>
          <a:off x="3797300" y="136359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133986</xdr:rowOff>
    </xdr:from>
    <xdr:to>
      <xdr:col>15</xdr:col>
      <xdr:colOff>101600</xdr:colOff>
      <xdr:row>80</xdr:row>
      <xdr:rowOff>64136</xdr:rowOff>
    </xdr:to>
    <xdr:sp macro="" textlink="">
      <xdr:nvSpPr>
        <xdr:cNvPr id="306" name="楕円 305"/>
        <xdr:cNvSpPr/>
      </xdr:nvSpPr>
      <xdr:spPr>
        <a:xfrm>
          <a:off x="2857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80</xdr:row>
      <xdr:rowOff>13336</xdr:rowOff>
    </xdr:to>
    <xdr:cxnSp macro="">
      <xdr:nvCxnSpPr>
        <xdr:cNvPr id="307" name="直線コネクタ 306"/>
        <xdr:cNvCxnSpPr/>
      </xdr:nvCxnSpPr>
      <xdr:spPr>
        <a:xfrm flipV="1">
          <a:off x="2908300" y="136359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154939</xdr:rowOff>
    </xdr:from>
    <xdr:to>
      <xdr:col>10</xdr:col>
      <xdr:colOff>165100</xdr:colOff>
      <xdr:row>85</xdr:row>
      <xdr:rowOff>85089</xdr:rowOff>
    </xdr:to>
    <xdr:sp macro="" textlink="">
      <xdr:nvSpPr>
        <xdr:cNvPr id="308" name="楕円 307"/>
        <xdr:cNvSpPr/>
      </xdr:nvSpPr>
      <xdr:spPr>
        <a:xfrm>
          <a:off x="1968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13336</xdr:rowOff>
    </xdr:from>
    <xdr:to>
      <xdr:col>15</xdr:col>
      <xdr:colOff>50800</xdr:colOff>
      <xdr:row>85</xdr:row>
      <xdr:rowOff>34289</xdr:rowOff>
    </xdr:to>
    <xdr:cxnSp macro="">
      <xdr:nvCxnSpPr>
        <xdr:cNvPr id="309" name="直線コネクタ 308"/>
        <xdr:cNvCxnSpPr/>
      </xdr:nvCxnSpPr>
      <xdr:spPr>
        <a:xfrm flipV="1">
          <a:off x="2019300" y="13729336"/>
          <a:ext cx="889000" cy="8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130175</xdr:rowOff>
    </xdr:from>
    <xdr:to>
      <xdr:col>6</xdr:col>
      <xdr:colOff>38100</xdr:colOff>
      <xdr:row>85</xdr:row>
      <xdr:rowOff>60325</xdr:rowOff>
    </xdr:to>
    <xdr:sp macro="" textlink="">
      <xdr:nvSpPr>
        <xdr:cNvPr id="310" name="楕円 309"/>
        <xdr:cNvSpPr/>
      </xdr:nvSpPr>
      <xdr:spPr>
        <a:xfrm>
          <a:off x="107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9525</xdr:rowOff>
    </xdr:from>
    <xdr:to>
      <xdr:col>10</xdr:col>
      <xdr:colOff>114300</xdr:colOff>
      <xdr:row>85</xdr:row>
      <xdr:rowOff>34289</xdr:rowOff>
    </xdr:to>
    <xdr:cxnSp macro="">
      <xdr:nvCxnSpPr>
        <xdr:cNvPr id="311" name="直線コネクタ 310"/>
        <xdr:cNvCxnSpPr/>
      </xdr:nvCxnSpPr>
      <xdr:spPr>
        <a:xfrm>
          <a:off x="1130300" y="145827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106697</xdr:rowOff>
    </xdr:from>
    <xdr:ext cx="405111" cy="259045"/>
    <xdr:sp macro="" textlink="">
      <xdr:nvSpPr>
        <xdr:cNvPr id="312" name="n_1aveValue【福祉施設】&#10;有形固定資産減価償却率"/>
        <xdr:cNvSpPr txBox="1"/>
      </xdr:nvSpPr>
      <xdr:spPr>
        <a:xfrm>
          <a:off x="3582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72407</xdr:rowOff>
    </xdr:from>
    <xdr:ext cx="405111" cy="259045"/>
    <xdr:sp macro="" textlink="">
      <xdr:nvSpPr>
        <xdr:cNvPr id="313" name="n_2aveValue【福祉施設】&#10;有形固定資産減価償却率"/>
        <xdr:cNvSpPr txBox="1"/>
      </xdr:nvSpPr>
      <xdr:spPr>
        <a:xfrm>
          <a:off x="2705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4"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15" name="n_4aveValue【福祉施設】&#10;有形固定資産減価償却率"/>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16"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80663</xdr:rowOff>
    </xdr:from>
    <xdr:ext cx="405111" cy="259045"/>
    <xdr:sp macro="" textlink="">
      <xdr:nvSpPr>
        <xdr:cNvPr id="317" name="n_2mainValue【福祉施設】&#10;有形固定資産減価償却率"/>
        <xdr:cNvSpPr txBox="1"/>
      </xdr:nvSpPr>
      <xdr:spPr>
        <a:xfrm>
          <a:off x="2705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76216</xdr:rowOff>
    </xdr:from>
    <xdr:ext cx="405111" cy="259045"/>
    <xdr:sp macro="" textlink="">
      <xdr:nvSpPr>
        <xdr:cNvPr id="318" name="n_3mainValue【福祉施設】&#10;有形固定資産減価償却率"/>
        <xdr:cNvSpPr txBox="1"/>
      </xdr:nvSpPr>
      <xdr:spPr>
        <a:xfrm>
          <a:off x="1816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51452</xdr:rowOff>
    </xdr:from>
    <xdr:ext cx="405111" cy="259045"/>
    <xdr:sp macro="" textlink="">
      <xdr:nvSpPr>
        <xdr:cNvPr id="319" name="n_4mainValue【福祉施設】&#10;有形固定資産減価償却率"/>
        <xdr:cNvSpPr txBox="1"/>
      </xdr:nvSpPr>
      <xdr:spPr>
        <a:xfrm>
          <a:off x="927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49893</xdr:rowOff>
    </xdr:from>
    <xdr:to>
      <xdr:col>55</xdr:col>
      <xdr:colOff>50800</xdr:colOff>
      <xdr:row>85</xdr:row>
      <xdr:rowOff>151493</xdr:rowOff>
    </xdr:to>
    <xdr:sp macro="" textlink="">
      <xdr:nvSpPr>
        <xdr:cNvPr id="361" name="楕円 360"/>
        <xdr:cNvSpPr/>
      </xdr:nvSpPr>
      <xdr:spPr>
        <a:xfrm>
          <a:off x="10426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28320</xdr:rowOff>
    </xdr:from>
    <xdr:ext cx="469744" cy="259045"/>
    <xdr:sp macro="" textlink="">
      <xdr:nvSpPr>
        <xdr:cNvPr id="362" name="【福祉施設】&#10;一人当たり面積該当値テキスト"/>
        <xdr:cNvSpPr txBox="1"/>
      </xdr:nvSpPr>
      <xdr:spPr>
        <a:xfrm>
          <a:off x="10515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49893</xdr:rowOff>
    </xdr:from>
    <xdr:to>
      <xdr:col>50</xdr:col>
      <xdr:colOff>165100</xdr:colOff>
      <xdr:row>85</xdr:row>
      <xdr:rowOff>151493</xdr:rowOff>
    </xdr:to>
    <xdr:sp macro="" textlink="">
      <xdr:nvSpPr>
        <xdr:cNvPr id="363" name="楕円 362"/>
        <xdr:cNvSpPr/>
      </xdr:nvSpPr>
      <xdr:spPr>
        <a:xfrm>
          <a:off x="9588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100693</xdr:rowOff>
    </xdr:from>
    <xdr:to>
      <xdr:col>55</xdr:col>
      <xdr:colOff>0</xdr:colOff>
      <xdr:row>85</xdr:row>
      <xdr:rowOff>100693</xdr:rowOff>
    </xdr:to>
    <xdr:cxnSp macro="">
      <xdr:nvCxnSpPr>
        <xdr:cNvPr id="364" name="直線コネクタ 363"/>
        <xdr:cNvCxnSpPr/>
      </xdr:nvCxnSpPr>
      <xdr:spPr>
        <a:xfrm>
          <a:off x="96393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49893</xdr:rowOff>
    </xdr:from>
    <xdr:to>
      <xdr:col>46</xdr:col>
      <xdr:colOff>38100</xdr:colOff>
      <xdr:row>85</xdr:row>
      <xdr:rowOff>151493</xdr:rowOff>
    </xdr:to>
    <xdr:sp macro="" textlink="">
      <xdr:nvSpPr>
        <xdr:cNvPr id="365" name="楕円 364"/>
        <xdr:cNvSpPr/>
      </xdr:nvSpPr>
      <xdr:spPr>
        <a:xfrm>
          <a:off x="8699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100693</xdr:rowOff>
    </xdr:from>
    <xdr:to>
      <xdr:col>50</xdr:col>
      <xdr:colOff>114300</xdr:colOff>
      <xdr:row>85</xdr:row>
      <xdr:rowOff>100693</xdr:rowOff>
    </xdr:to>
    <xdr:cxnSp macro="">
      <xdr:nvCxnSpPr>
        <xdr:cNvPr id="366" name="直線コネクタ 365"/>
        <xdr:cNvCxnSpPr/>
      </xdr:nvCxnSpPr>
      <xdr:spPr>
        <a:xfrm>
          <a:off x="87503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93436</xdr:rowOff>
    </xdr:from>
    <xdr:to>
      <xdr:col>41</xdr:col>
      <xdr:colOff>101600</xdr:colOff>
      <xdr:row>86</xdr:row>
      <xdr:rowOff>23586</xdr:rowOff>
    </xdr:to>
    <xdr:sp macro="" textlink="">
      <xdr:nvSpPr>
        <xdr:cNvPr id="367" name="楕円 366"/>
        <xdr:cNvSpPr/>
      </xdr:nvSpPr>
      <xdr:spPr>
        <a:xfrm>
          <a:off x="781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100693</xdr:rowOff>
    </xdr:from>
    <xdr:to>
      <xdr:col>45</xdr:col>
      <xdr:colOff>177800</xdr:colOff>
      <xdr:row>85</xdr:row>
      <xdr:rowOff>144236</xdr:rowOff>
    </xdr:to>
    <xdr:cxnSp macro="">
      <xdr:nvCxnSpPr>
        <xdr:cNvPr id="368" name="直線コネクタ 367"/>
        <xdr:cNvCxnSpPr/>
      </xdr:nvCxnSpPr>
      <xdr:spPr>
        <a:xfrm flipV="1">
          <a:off x="7861300" y="146739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93436</xdr:rowOff>
    </xdr:from>
    <xdr:to>
      <xdr:col>36</xdr:col>
      <xdr:colOff>165100</xdr:colOff>
      <xdr:row>86</xdr:row>
      <xdr:rowOff>23586</xdr:rowOff>
    </xdr:to>
    <xdr:sp macro="" textlink="">
      <xdr:nvSpPr>
        <xdr:cNvPr id="369" name="楕円 368"/>
        <xdr:cNvSpPr/>
      </xdr:nvSpPr>
      <xdr:spPr>
        <a:xfrm>
          <a:off x="692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144236</xdr:rowOff>
    </xdr:from>
    <xdr:to>
      <xdr:col>41</xdr:col>
      <xdr:colOff>50800</xdr:colOff>
      <xdr:row>85</xdr:row>
      <xdr:rowOff>144236</xdr:rowOff>
    </xdr:to>
    <xdr:cxnSp macro="">
      <xdr:nvCxnSpPr>
        <xdr:cNvPr id="370" name="直線コネクタ 369"/>
        <xdr:cNvCxnSpPr/>
      </xdr:nvCxnSpPr>
      <xdr:spPr>
        <a:xfrm>
          <a:off x="6972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142620</xdr:rowOff>
    </xdr:from>
    <xdr:ext cx="469744" cy="259045"/>
    <xdr:sp macro="" textlink="">
      <xdr:nvSpPr>
        <xdr:cNvPr id="375" name="n_1mainValue【福祉施設】&#10;一人当たり面積"/>
        <xdr:cNvSpPr txBox="1"/>
      </xdr:nvSpPr>
      <xdr:spPr>
        <a:xfrm>
          <a:off x="93917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142620</xdr:rowOff>
    </xdr:from>
    <xdr:ext cx="469744" cy="259045"/>
    <xdr:sp macro="" textlink="">
      <xdr:nvSpPr>
        <xdr:cNvPr id="376" name="n_2mainValue【福祉施設】&#10;一人当たり面積"/>
        <xdr:cNvSpPr txBox="1"/>
      </xdr:nvSpPr>
      <xdr:spPr>
        <a:xfrm>
          <a:off x="8515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14713</xdr:rowOff>
    </xdr:from>
    <xdr:ext cx="469744" cy="259045"/>
    <xdr:sp macro="" textlink="">
      <xdr:nvSpPr>
        <xdr:cNvPr id="377" name="n_3mainValue【福祉施設】&#10;一人当たり面積"/>
        <xdr:cNvSpPr txBox="1"/>
      </xdr:nvSpPr>
      <xdr:spPr>
        <a:xfrm>
          <a:off x="7626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14713</xdr:rowOff>
    </xdr:from>
    <xdr:ext cx="469744" cy="259045"/>
    <xdr:sp macro="" textlink="">
      <xdr:nvSpPr>
        <xdr:cNvPr id="378" name="n_4mainValue【福祉施設】&#10;一人当たり面積"/>
        <xdr:cNvSpPr txBox="1"/>
      </xdr:nvSpPr>
      <xdr:spPr>
        <a:xfrm>
          <a:off x="6737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20" name="楕円 419"/>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421" name="【市民会館】&#10;有形固定資産減価償却率該当値テキスト"/>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22" name="楕円 421"/>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53339</xdr:rowOff>
    </xdr:to>
    <xdr:cxnSp macro="">
      <xdr:nvCxnSpPr>
        <xdr:cNvPr id="423" name="直線コネクタ 422"/>
        <xdr:cNvCxnSpPr/>
      </xdr:nvCxnSpPr>
      <xdr:spPr>
        <a:xfrm>
          <a:off x="3797300" y="18021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424" name="楕円 423"/>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164374</xdr:rowOff>
    </xdr:to>
    <xdr:cxnSp macro="">
      <xdr:nvCxnSpPr>
        <xdr:cNvPr id="425" name="直線コネクタ 424"/>
        <xdr:cNvCxnSpPr/>
      </xdr:nvCxnSpPr>
      <xdr:spPr>
        <a:xfrm flipV="1">
          <a:off x="2908300" y="18021300"/>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26" name="楕円 425"/>
        <xdr:cNvSpPr/>
      </xdr:nvSpPr>
      <xdr:spPr>
        <a:xfrm>
          <a:off x="1968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105</xdr:row>
      <xdr:rowOff>169273</xdr:rowOff>
    </xdr:to>
    <xdr:cxnSp macro="">
      <xdr:nvCxnSpPr>
        <xdr:cNvPr id="427" name="直線コネクタ 426"/>
        <xdr:cNvCxnSpPr/>
      </xdr:nvCxnSpPr>
      <xdr:spPr>
        <a:xfrm flipV="1">
          <a:off x="2019300" y="181666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110308</xdr:rowOff>
    </xdr:from>
    <xdr:to>
      <xdr:col>6</xdr:col>
      <xdr:colOff>38100</xdr:colOff>
      <xdr:row>106</xdr:row>
      <xdr:rowOff>40458</xdr:rowOff>
    </xdr:to>
    <xdr:sp macro="" textlink="">
      <xdr:nvSpPr>
        <xdr:cNvPr id="428" name="楕円 427"/>
        <xdr:cNvSpPr/>
      </xdr:nvSpPr>
      <xdr:spPr>
        <a:xfrm>
          <a:off x="1079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161108</xdr:rowOff>
    </xdr:from>
    <xdr:to>
      <xdr:col>10</xdr:col>
      <xdr:colOff>114300</xdr:colOff>
      <xdr:row>105</xdr:row>
      <xdr:rowOff>169273</xdr:rowOff>
    </xdr:to>
    <xdr:cxnSp macro="">
      <xdr:nvCxnSpPr>
        <xdr:cNvPr id="429" name="直線コネクタ 428"/>
        <xdr:cNvCxnSpPr/>
      </xdr:nvCxnSpPr>
      <xdr:spPr>
        <a:xfrm>
          <a:off x="1130300" y="181633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34"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435" name="n_2mainValue【市民会館】&#10;有形固定資産減価償却率"/>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6" name="n_3mainValue【市民会館】&#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31585</xdr:rowOff>
    </xdr:from>
    <xdr:ext cx="405111" cy="259045"/>
    <xdr:sp macro="" textlink="">
      <xdr:nvSpPr>
        <xdr:cNvPr id="437" name="n_4mainValue【市民会館】&#10;有形固定資産減価償却率"/>
        <xdr:cNvSpPr txBox="1"/>
      </xdr:nvSpPr>
      <xdr:spPr>
        <a:xfrm>
          <a:off x="927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77" name="楕円 476"/>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xdr:rowOff>
    </xdr:from>
    <xdr:ext cx="469744" cy="259045"/>
    <xdr:sp macro="" textlink="">
      <xdr:nvSpPr>
        <xdr:cNvPr id="478" name="【市民会館】&#10;一人当たり面積該当値テキスト"/>
        <xdr:cNvSpPr txBox="1"/>
      </xdr:nvSpPr>
      <xdr:spPr>
        <a:xfrm>
          <a:off x="105156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79" name="楕円 478"/>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72389</xdr:rowOff>
    </xdr:to>
    <xdr:cxnSp macro="">
      <xdr:nvCxnSpPr>
        <xdr:cNvPr id="480" name="直線コネクタ 479"/>
        <xdr:cNvCxnSpPr/>
      </xdr:nvCxnSpPr>
      <xdr:spPr>
        <a:xfrm>
          <a:off x="9639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81" name="楕円 480"/>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72389</xdr:rowOff>
    </xdr:to>
    <xdr:cxnSp macro="">
      <xdr:nvCxnSpPr>
        <xdr:cNvPr id="482" name="直線コネクタ 481"/>
        <xdr:cNvCxnSpPr/>
      </xdr:nvCxnSpPr>
      <xdr:spPr>
        <a:xfrm>
          <a:off x="8750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72389</xdr:rowOff>
    </xdr:to>
    <xdr:cxnSp macro="">
      <xdr:nvCxnSpPr>
        <xdr:cNvPr id="484" name="直線コネクタ 483"/>
        <xdr:cNvCxnSpPr/>
      </xdr:nvCxnSpPr>
      <xdr:spPr>
        <a:xfrm>
          <a:off x="7861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5" name="楕円 484"/>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72389</xdr:rowOff>
    </xdr:to>
    <xdr:cxnSp macro="">
      <xdr:nvCxnSpPr>
        <xdr:cNvPr id="486" name="直線コネクタ 485"/>
        <xdr:cNvCxnSpPr/>
      </xdr:nvCxnSpPr>
      <xdr:spPr>
        <a:xfrm>
          <a:off x="6972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491" name="n_1main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92" name="n_2mainValue【市民会館】&#10;一人当たり面積"/>
        <xdr:cNvSpPr txBox="1"/>
      </xdr:nvSpPr>
      <xdr:spPr>
        <a:xfrm>
          <a:off x="8515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139716</xdr:rowOff>
    </xdr:from>
    <xdr:ext cx="469744" cy="259045"/>
    <xdr:sp macro="" textlink="">
      <xdr:nvSpPr>
        <xdr:cNvPr id="494" name="n_4mainValue【市民会館】&#10;一人当たり面積"/>
        <xdr:cNvSpPr txBox="1"/>
      </xdr:nvSpPr>
      <xdr:spPr>
        <a:xfrm>
          <a:off x="6737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535" name="楕円 534"/>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536" name="【一般廃棄物処理施設】&#10;有形固定資産減価償却率該当値テキスト"/>
        <xdr:cNvSpPr txBox="1"/>
      </xdr:nvSpPr>
      <xdr:spPr>
        <a:xfrm>
          <a:off x="16357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37" name="楕円 536"/>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15240</xdr:rowOff>
    </xdr:to>
    <xdr:cxnSp macro="">
      <xdr:nvCxnSpPr>
        <xdr:cNvPr id="538" name="直線コネクタ 537"/>
        <xdr:cNvCxnSpPr/>
      </xdr:nvCxnSpPr>
      <xdr:spPr>
        <a:xfrm>
          <a:off x="15481300" y="61379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539" name="楕円 538"/>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137160</xdr:rowOff>
    </xdr:to>
    <xdr:cxnSp macro="">
      <xdr:nvCxnSpPr>
        <xdr:cNvPr id="540" name="直線コネクタ 539"/>
        <xdr:cNvCxnSpPr/>
      </xdr:nvCxnSpPr>
      <xdr:spPr>
        <a:xfrm>
          <a:off x="14592300" y="6065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111125</xdr:rowOff>
    </xdr:from>
    <xdr:to>
      <xdr:col>72</xdr:col>
      <xdr:colOff>38100</xdr:colOff>
      <xdr:row>35</xdr:row>
      <xdr:rowOff>41275</xdr:rowOff>
    </xdr:to>
    <xdr:sp macro="" textlink="">
      <xdr:nvSpPr>
        <xdr:cNvPr id="541" name="楕円 540"/>
        <xdr:cNvSpPr/>
      </xdr:nvSpPr>
      <xdr:spPr>
        <a:xfrm>
          <a:off x="13652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161925</xdr:rowOff>
    </xdr:from>
    <xdr:to>
      <xdr:col>76</xdr:col>
      <xdr:colOff>114300</xdr:colOff>
      <xdr:row>35</xdr:row>
      <xdr:rowOff>64770</xdr:rowOff>
    </xdr:to>
    <xdr:cxnSp macro="">
      <xdr:nvCxnSpPr>
        <xdr:cNvPr id="542" name="直線コネクタ 541"/>
        <xdr:cNvCxnSpPr/>
      </xdr:nvCxnSpPr>
      <xdr:spPr>
        <a:xfrm>
          <a:off x="13703300" y="5991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36830</xdr:rowOff>
    </xdr:from>
    <xdr:to>
      <xdr:col>67</xdr:col>
      <xdr:colOff>101600</xdr:colOff>
      <xdr:row>34</xdr:row>
      <xdr:rowOff>138430</xdr:rowOff>
    </xdr:to>
    <xdr:sp macro="" textlink="">
      <xdr:nvSpPr>
        <xdr:cNvPr id="543" name="楕円 542"/>
        <xdr:cNvSpPr/>
      </xdr:nvSpPr>
      <xdr:spPr>
        <a:xfrm>
          <a:off x="12763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87630</xdr:rowOff>
    </xdr:from>
    <xdr:to>
      <xdr:col>71</xdr:col>
      <xdr:colOff>177800</xdr:colOff>
      <xdr:row>34</xdr:row>
      <xdr:rowOff>161925</xdr:rowOff>
    </xdr:to>
    <xdr:cxnSp macro="">
      <xdr:nvCxnSpPr>
        <xdr:cNvPr id="544" name="直線コネクタ 543"/>
        <xdr:cNvCxnSpPr/>
      </xdr:nvCxnSpPr>
      <xdr:spPr>
        <a:xfrm>
          <a:off x="12814300" y="59169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49" name="n_1mainValue【一般廃棄物処理施設】&#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550" name="n_2mainValue【一般廃棄物処理施設】&#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57802</xdr:rowOff>
    </xdr:from>
    <xdr:ext cx="405111" cy="259045"/>
    <xdr:sp macro="" textlink="">
      <xdr:nvSpPr>
        <xdr:cNvPr id="551" name="n_3mainValue【一般廃棄物処理施設】&#10;有形固定資産減価償却率"/>
        <xdr:cNvSpPr txBox="1"/>
      </xdr:nvSpPr>
      <xdr:spPr>
        <a:xfrm>
          <a:off x="13500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154957</xdr:rowOff>
    </xdr:from>
    <xdr:ext cx="405111" cy="259045"/>
    <xdr:sp macro="" textlink="">
      <xdr:nvSpPr>
        <xdr:cNvPr id="552" name="n_4mainValue【一般廃棄物処理施設】&#10;有形固定資産減価償却率"/>
        <xdr:cNvSpPr txBox="1"/>
      </xdr:nvSpPr>
      <xdr:spPr>
        <a:xfrm>
          <a:off x="12611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23432</xdr:rowOff>
    </xdr:from>
    <xdr:to>
      <xdr:col>116</xdr:col>
      <xdr:colOff>114300</xdr:colOff>
      <xdr:row>36</xdr:row>
      <xdr:rowOff>125032</xdr:rowOff>
    </xdr:to>
    <xdr:sp macro="" textlink="">
      <xdr:nvSpPr>
        <xdr:cNvPr id="592" name="楕円 591"/>
        <xdr:cNvSpPr/>
      </xdr:nvSpPr>
      <xdr:spPr>
        <a:xfrm>
          <a:off x="22110700" y="61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46309</xdr:rowOff>
    </xdr:from>
    <xdr:ext cx="534377" cy="259045"/>
    <xdr:sp macro="" textlink="">
      <xdr:nvSpPr>
        <xdr:cNvPr id="593" name="【一般廃棄物処理施設】&#10;一人当たり有形固定資産（償却資産）額該当値テキスト"/>
        <xdr:cNvSpPr txBox="1"/>
      </xdr:nvSpPr>
      <xdr:spPr>
        <a:xfrm>
          <a:off x="22199600" y="60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5016</xdr:rowOff>
    </xdr:from>
    <xdr:to>
      <xdr:col>112</xdr:col>
      <xdr:colOff>38100</xdr:colOff>
      <xdr:row>36</xdr:row>
      <xdr:rowOff>106616</xdr:rowOff>
    </xdr:to>
    <xdr:sp macro="" textlink="">
      <xdr:nvSpPr>
        <xdr:cNvPr id="594" name="楕円 593"/>
        <xdr:cNvSpPr/>
      </xdr:nvSpPr>
      <xdr:spPr>
        <a:xfrm>
          <a:off x="21272500" y="61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55816</xdr:rowOff>
    </xdr:from>
    <xdr:to>
      <xdr:col>116</xdr:col>
      <xdr:colOff>63500</xdr:colOff>
      <xdr:row>36</xdr:row>
      <xdr:rowOff>74232</xdr:rowOff>
    </xdr:to>
    <xdr:cxnSp macro="">
      <xdr:nvCxnSpPr>
        <xdr:cNvPr id="595" name="直線コネクタ 594"/>
        <xdr:cNvCxnSpPr/>
      </xdr:nvCxnSpPr>
      <xdr:spPr>
        <a:xfrm>
          <a:off x="21323300" y="6228016"/>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7633</xdr:rowOff>
    </xdr:from>
    <xdr:to>
      <xdr:col>107</xdr:col>
      <xdr:colOff>101600</xdr:colOff>
      <xdr:row>36</xdr:row>
      <xdr:rowOff>109233</xdr:rowOff>
    </xdr:to>
    <xdr:sp macro="" textlink="">
      <xdr:nvSpPr>
        <xdr:cNvPr id="596" name="楕円 595"/>
        <xdr:cNvSpPr/>
      </xdr:nvSpPr>
      <xdr:spPr>
        <a:xfrm>
          <a:off x="203835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55816</xdr:rowOff>
    </xdr:from>
    <xdr:to>
      <xdr:col>111</xdr:col>
      <xdr:colOff>177800</xdr:colOff>
      <xdr:row>36</xdr:row>
      <xdr:rowOff>58433</xdr:rowOff>
    </xdr:to>
    <xdr:cxnSp macro="">
      <xdr:nvCxnSpPr>
        <xdr:cNvPr id="597" name="直線コネクタ 596"/>
        <xdr:cNvCxnSpPr/>
      </xdr:nvCxnSpPr>
      <xdr:spPr>
        <a:xfrm flipV="1">
          <a:off x="20434300" y="6228016"/>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7531</xdr:rowOff>
    </xdr:from>
    <xdr:to>
      <xdr:col>102</xdr:col>
      <xdr:colOff>165100</xdr:colOff>
      <xdr:row>36</xdr:row>
      <xdr:rowOff>109131</xdr:rowOff>
    </xdr:to>
    <xdr:sp macro="" textlink="">
      <xdr:nvSpPr>
        <xdr:cNvPr id="598" name="楕円 597"/>
        <xdr:cNvSpPr/>
      </xdr:nvSpPr>
      <xdr:spPr>
        <a:xfrm>
          <a:off x="19494500" y="61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58331</xdr:rowOff>
    </xdr:from>
    <xdr:to>
      <xdr:col>107</xdr:col>
      <xdr:colOff>50800</xdr:colOff>
      <xdr:row>36</xdr:row>
      <xdr:rowOff>58433</xdr:rowOff>
    </xdr:to>
    <xdr:cxnSp macro="">
      <xdr:nvCxnSpPr>
        <xdr:cNvPr id="599" name="直線コネクタ 598"/>
        <xdr:cNvCxnSpPr/>
      </xdr:nvCxnSpPr>
      <xdr:spPr>
        <a:xfrm>
          <a:off x="19545300" y="623053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7772</xdr:rowOff>
    </xdr:from>
    <xdr:to>
      <xdr:col>98</xdr:col>
      <xdr:colOff>38100</xdr:colOff>
      <xdr:row>36</xdr:row>
      <xdr:rowOff>109372</xdr:rowOff>
    </xdr:to>
    <xdr:sp macro="" textlink="">
      <xdr:nvSpPr>
        <xdr:cNvPr id="600" name="楕円 599"/>
        <xdr:cNvSpPr/>
      </xdr:nvSpPr>
      <xdr:spPr>
        <a:xfrm>
          <a:off x="18605500" y="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58331</xdr:rowOff>
    </xdr:from>
    <xdr:to>
      <xdr:col>102</xdr:col>
      <xdr:colOff>114300</xdr:colOff>
      <xdr:row>36</xdr:row>
      <xdr:rowOff>58572</xdr:rowOff>
    </xdr:to>
    <xdr:cxnSp macro="">
      <xdr:nvCxnSpPr>
        <xdr:cNvPr id="601" name="直線コネクタ 600"/>
        <xdr:cNvCxnSpPr/>
      </xdr:nvCxnSpPr>
      <xdr:spPr>
        <a:xfrm flipV="1">
          <a:off x="18656300" y="6230531"/>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123143</xdr:rowOff>
    </xdr:from>
    <xdr:ext cx="534377" cy="259045"/>
    <xdr:sp macro="" textlink="">
      <xdr:nvSpPr>
        <xdr:cNvPr id="606" name="n_1mainValue【一般廃棄物処理施設】&#10;一人当たり有形固定資産（償却資産）額"/>
        <xdr:cNvSpPr txBox="1"/>
      </xdr:nvSpPr>
      <xdr:spPr>
        <a:xfrm>
          <a:off x="21043411" y="59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125760</xdr:rowOff>
    </xdr:from>
    <xdr:ext cx="534377" cy="259045"/>
    <xdr:sp macro="" textlink="">
      <xdr:nvSpPr>
        <xdr:cNvPr id="607" name="n_2mainValue【一般廃棄物処理施設】&#10;一人当たり有形固定資産（償却資産）額"/>
        <xdr:cNvSpPr txBox="1"/>
      </xdr:nvSpPr>
      <xdr:spPr>
        <a:xfrm>
          <a:off x="20167111" y="59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125658</xdr:rowOff>
    </xdr:from>
    <xdr:ext cx="534377" cy="259045"/>
    <xdr:sp macro="" textlink="">
      <xdr:nvSpPr>
        <xdr:cNvPr id="608" name="n_3mainValue【一般廃棄物処理施設】&#10;一人当たり有形固定資産（償却資産）額"/>
        <xdr:cNvSpPr txBox="1"/>
      </xdr:nvSpPr>
      <xdr:spPr>
        <a:xfrm>
          <a:off x="19278111" y="59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125899</xdr:rowOff>
    </xdr:from>
    <xdr:ext cx="534377" cy="259045"/>
    <xdr:sp macro="" textlink="">
      <xdr:nvSpPr>
        <xdr:cNvPr id="609" name="n_4mainValue【一般廃棄物処理施設】&#10;一人当たり有形固定資産（償却資産）額"/>
        <xdr:cNvSpPr txBox="1"/>
      </xdr:nvSpPr>
      <xdr:spPr>
        <a:xfrm>
          <a:off x="18389111" y="59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48" name="楕円 647"/>
        <xdr:cNvSpPr/>
      </xdr:nvSpPr>
      <xdr:spPr>
        <a:xfrm>
          <a:off x="16268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5351</xdr:rowOff>
    </xdr:from>
    <xdr:ext cx="405111" cy="259045"/>
    <xdr:sp macro="" textlink="">
      <xdr:nvSpPr>
        <xdr:cNvPr id="649" name="【保健センター・保健所】&#10;有形固定資産減価償却率該当値テキスト"/>
        <xdr:cNvSpPr txBox="1"/>
      </xdr:nvSpPr>
      <xdr:spPr>
        <a:xfrm>
          <a:off x="16357600"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26924</xdr:rowOff>
    </xdr:from>
    <xdr:to>
      <xdr:col>81</xdr:col>
      <xdr:colOff>101600</xdr:colOff>
      <xdr:row>60</xdr:row>
      <xdr:rowOff>128524</xdr:rowOff>
    </xdr:to>
    <xdr:sp macro="" textlink="">
      <xdr:nvSpPr>
        <xdr:cNvPr id="650" name="楕円 649"/>
        <xdr:cNvSpPr/>
      </xdr:nvSpPr>
      <xdr:spPr>
        <a:xfrm>
          <a:off x="15430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77724</xdr:rowOff>
    </xdr:from>
    <xdr:to>
      <xdr:col>85</xdr:col>
      <xdr:colOff>127000</xdr:colOff>
      <xdr:row>60</xdr:row>
      <xdr:rowOff>77724</xdr:rowOff>
    </xdr:to>
    <xdr:cxnSp macro="">
      <xdr:nvCxnSpPr>
        <xdr:cNvPr id="651" name="直線コネクタ 650"/>
        <xdr:cNvCxnSpPr/>
      </xdr:nvCxnSpPr>
      <xdr:spPr>
        <a:xfrm>
          <a:off x="15481300" y="10364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152654</xdr:rowOff>
    </xdr:from>
    <xdr:to>
      <xdr:col>76</xdr:col>
      <xdr:colOff>165100</xdr:colOff>
      <xdr:row>60</xdr:row>
      <xdr:rowOff>82804</xdr:rowOff>
    </xdr:to>
    <xdr:sp macro="" textlink="">
      <xdr:nvSpPr>
        <xdr:cNvPr id="652" name="楕円 651"/>
        <xdr:cNvSpPr/>
      </xdr:nvSpPr>
      <xdr:spPr>
        <a:xfrm>
          <a:off x="14541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60</xdr:row>
      <xdr:rowOff>77724</xdr:rowOff>
    </xdr:to>
    <xdr:cxnSp macro="">
      <xdr:nvCxnSpPr>
        <xdr:cNvPr id="653" name="直線コネクタ 652"/>
        <xdr:cNvCxnSpPr/>
      </xdr:nvCxnSpPr>
      <xdr:spPr>
        <a:xfrm>
          <a:off x="14592300" y="10319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54" name="楕円 653"/>
        <xdr:cNvSpPr/>
      </xdr:nvSpPr>
      <xdr:spPr>
        <a:xfrm>
          <a:off x="13652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166878</xdr:rowOff>
    </xdr:from>
    <xdr:to>
      <xdr:col>76</xdr:col>
      <xdr:colOff>114300</xdr:colOff>
      <xdr:row>60</xdr:row>
      <xdr:rowOff>32004</xdr:rowOff>
    </xdr:to>
    <xdr:cxnSp macro="">
      <xdr:nvCxnSpPr>
        <xdr:cNvPr id="655" name="直線コネクタ 654"/>
        <xdr:cNvCxnSpPr/>
      </xdr:nvCxnSpPr>
      <xdr:spPr>
        <a:xfrm>
          <a:off x="13703300" y="10282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90932</xdr:rowOff>
    </xdr:from>
    <xdr:to>
      <xdr:col>67</xdr:col>
      <xdr:colOff>101600</xdr:colOff>
      <xdr:row>60</xdr:row>
      <xdr:rowOff>21082</xdr:rowOff>
    </xdr:to>
    <xdr:sp macro="" textlink="">
      <xdr:nvSpPr>
        <xdr:cNvPr id="656" name="楕円 655"/>
        <xdr:cNvSpPr/>
      </xdr:nvSpPr>
      <xdr:spPr>
        <a:xfrm>
          <a:off x="1276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141732</xdr:rowOff>
    </xdr:from>
    <xdr:to>
      <xdr:col>71</xdr:col>
      <xdr:colOff>177800</xdr:colOff>
      <xdr:row>59</xdr:row>
      <xdr:rowOff>166878</xdr:rowOff>
    </xdr:to>
    <xdr:cxnSp macro="">
      <xdr:nvCxnSpPr>
        <xdr:cNvPr id="657" name="直線コネクタ 656"/>
        <xdr:cNvCxnSpPr/>
      </xdr:nvCxnSpPr>
      <xdr:spPr>
        <a:xfrm>
          <a:off x="12814300" y="102572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119651</xdr:rowOff>
    </xdr:from>
    <xdr:ext cx="405111" cy="259045"/>
    <xdr:sp macro="" textlink="">
      <xdr:nvSpPr>
        <xdr:cNvPr id="662" name="n_1mainValue【保健センター・保健所】&#10;有形固定資産減価償却率"/>
        <xdr:cNvSpPr txBox="1"/>
      </xdr:nvSpPr>
      <xdr:spPr>
        <a:xfrm>
          <a:off x="152660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663" name="n_2mainValue【保健センター・保健所】&#10;有形固定資産減価償却率"/>
        <xdr:cNvSpPr txBox="1"/>
      </xdr:nvSpPr>
      <xdr:spPr>
        <a:xfrm>
          <a:off x="14389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64" name="n_3mainValue【保健センター・保健所】&#10;有形固定資産減価償却率"/>
        <xdr:cNvSpPr txBox="1"/>
      </xdr:nvSpPr>
      <xdr:spPr>
        <a:xfrm>
          <a:off x="13500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12209</xdr:rowOff>
    </xdr:from>
    <xdr:ext cx="405111" cy="259045"/>
    <xdr:sp macro="" textlink="">
      <xdr:nvSpPr>
        <xdr:cNvPr id="665" name="n_4mainValue【保健センター・保健所】&#10;有形固定資産減価償却率"/>
        <xdr:cNvSpPr txBox="1"/>
      </xdr:nvSpPr>
      <xdr:spPr>
        <a:xfrm>
          <a:off x="12611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0" name="直線コネクタ 709"/>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4" name="直線コネクタ 713"/>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3"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85598</xdr:rowOff>
    </xdr:from>
    <xdr:to>
      <xdr:col>85</xdr:col>
      <xdr:colOff>177800</xdr:colOff>
      <xdr:row>82</xdr:row>
      <xdr:rowOff>15748</xdr:rowOff>
    </xdr:to>
    <xdr:sp macro="" textlink="">
      <xdr:nvSpPr>
        <xdr:cNvPr id="763" name="楕円 762"/>
        <xdr:cNvSpPr/>
      </xdr:nvSpPr>
      <xdr:spPr>
        <a:xfrm>
          <a:off x="16268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108475</xdr:rowOff>
    </xdr:from>
    <xdr:ext cx="405111" cy="259045"/>
    <xdr:sp macro="" textlink="">
      <xdr:nvSpPr>
        <xdr:cNvPr id="764" name="【消防施設】&#10;有形固定資産減価償却率該当値テキスト"/>
        <xdr:cNvSpPr txBox="1"/>
      </xdr:nvSpPr>
      <xdr:spPr>
        <a:xfrm>
          <a:off x="16357600" y="1382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28448</xdr:rowOff>
    </xdr:from>
    <xdr:to>
      <xdr:col>81</xdr:col>
      <xdr:colOff>101600</xdr:colOff>
      <xdr:row>81</xdr:row>
      <xdr:rowOff>130048</xdr:rowOff>
    </xdr:to>
    <xdr:sp macro="" textlink="">
      <xdr:nvSpPr>
        <xdr:cNvPr id="765" name="楕円 764"/>
        <xdr:cNvSpPr/>
      </xdr:nvSpPr>
      <xdr:spPr>
        <a:xfrm>
          <a:off x="15430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79248</xdr:rowOff>
    </xdr:from>
    <xdr:to>
      <xdr:col>85</xdr:col>
      <xdr:colOff>127000</xdr:colOff>
      <xdr:row>81</xdr:row>
      <xdr:rowOff>136398</xdr:rowOff>
    </xdr:to>
    <xdr:cxnSp macro="">
      <xdr:nvCxnSpPr>
        <xdr:cNvPr id="766" name="直線コネクタ 765"/>
        <xdr:cNvCxnSpPr/>
      </xdr:nvCxnSpPr>
      <xdr:spPr>
        <a:xfrm>
          <a:off x="15481300" y="139666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131318</xdr:rowOff>
    </xdr:from>
    <xdr:to>
      <xdr:col>76</xdr:col>
      <xdr:colOff>165100</xdr:colOff>
      <xdr:row>81</xdr:row>
      <xdr:rowOff>61468</xdr:rowOff>
    </xdr:to>
    <xdr:sp macro="" textlink="">
      <xdr:nvSpPr>
        <xdr:cNvPr id="767" name="楕円 766"/>
        <xdr:cNvSpPr/>
      </xdr:nvSpPr>
      <xdr:spPr>
        <a:xfrm>
          <a:off x="14541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xdr:rowOff>
    </xdr:from>
    <xdr:to>
      <xdr:col>81</xdr:col>
      <xdr:colOff>50800</xdr:colOff>
      <xdr:row>81</xdr:row>
      <xdr:rowOff>79248</xdr:rowOff>
    </xdr:to>
    <xdr:cxnSp macro="">
      <xdr:nvCxnSpPr>
        <xdr:cNvPr id="768" name="直線コネクタ 767"/>
        <xdr:cNvCxnSpPr/>
      </xdr:nvCxnSpPr>
      <xdr:spPr>
        <a:xfrm>
          <a:off x="14592300" y="138981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69" name="楕円 768"/>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81</xdr:row>
      <xdr:rowOff>10668</xdr:rowOff>
    </xdr:to>
    <xdr:cxnSp macro="">
      <xdr:nvCxnSpPr>
        <xdr:cNvPr id="770" name="直線コネクタ 769"/>
        <xdr:cNvCxnSpPr/>
      </xdr:nvCxnSpPr>
      <xdr:spPr>
        <a:xfrm>
          <a:off x="13703300" y="1383411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65024</xdr:rowOff>
    </xdr:from>
    <xdr:to>
      <xdr:col>67</xdr:col>
      <xdr:colOff>101600</xdr:colOff>
      <xdr:row>80</xdr:row>
      <xdr:rowOff>166624</xdr:rowOff>
    </xdr:to>
    <xdr:sp macro="" textlink="">
      <xdr:nvSpPr>
        <xdr:cNvPr id="771" name="楕円 770"/>
        <xdr:cNvSpPr/>
      </xdr:nvSpPr>
      <xdr:spPr>
        <a:xfrm>
          <a:off x="12763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115824</xdr:rowOff>
    </xdr:from>
    <xdr:to>
      <xdr:col>71</xdr:col>
      <xdr:colOff>177800</xdr:colOff>
      <xdr:row>80</xdr:row>
      <xdr:rowOff>118111</xdr:rowOff>
    </xdr:to>
    <xdr:cxnSp macro="">
      <xdr:nvCxnSpPr>
        <xdr:cNvPr id="772" name="直線コネクタ 771"/>
        <xdr:cNvCxnSpPr/>
      </xdr:nvCxnSpPr>
      <xdr:spPr>
        <a:xfrm>
          <a:off x="12814300" y="138318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146575</xdr:rowOff>
    </xdr:from>
    <xdr:ext cx="405111" cy="259045"/>
    <xdr:sp macro="" textlink="">
      <xdr:nvSpPr>
        <xdr:cNvPr id="777" name="n_1mainValue【消防施設】&#10;有形固定資産減価償却率"/>
        <xdr:cNvSpPr txBox="1"/>
      </xdr:nvSpPr>
      <xdr:spPr>
        <a:xfrm>
          <a:off x="152660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77995</xdr:rowOff>
    </xdr:from>
    <xdr:ext cx="405111" cy="259045"/>
    <xdr:sp macro="" textlink="">
      <xdr:nvSpPr>
        <xdr:cNvPr id="778" name="n_2mainValue【消防施設】&#10;有形固定資産減価償却率"/>
        <xdr:cNvSpPr txBox="1"/>
      </xdr:nvSpPr>
      <xdr:spPr>
        <a:xfrm>
          <a:off x="14389744" y="1362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79"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11701</xdr:rowOff>
    </xdr:from>
    <xdr:ext cx="405111" cy="259045"/>
    <xdr:sp macro="" textlink="">
      <xdr:nvSpPr>
        <xdr:cNvPr id="780" name="n_4mainValue【消防施設】&#10;有形固定資産減価償却率"/>
        <xdr:cNvSpPr txBox="1"/>
      </xdr:nvSpPr>
      <xdr:spPr>
        <a:xfrm>
          <a:off x="126117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821" name="楕円 820"/>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822" name="【消防施設】&#10;一人当たり面積該当値テキスト"/>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823" name="楕円 822"/>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133350</xdr:rowOff>
    </xdr:to>
    <xdr:cxnSp macro="">
      <xdr:nvCxnSpPr>
        <xdr:cNvPr id="824" name="直線コネクタ 823"/>
        <xdr:cNvCxnSpPr/>
      </xdr:nvCxnSpPr>
      <xdr:spPr>
        <a:xfrm>
          <a:off x="21323300" y="1419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825" name="楕円 824"/>
        <xdr:cNvSpPr/>
      </xdr:nvSpPr>
      <xdr:spPr>
        <a:xfrm>
          <a:off x="20383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133350</xdr:rowOff>
    </xdr:to>
    <xdr:cxnSp macro="">
      <xdr:nvCxnSpPr>
        <xdr:cNvPr id="826" name="直線コネクタ 825"/>
        <xdr:cNvCxnSpPr/>
      </xdr:nvCxnSpPr>
      <xdr:spPr>
        <a:xfrm>
          <a:off x="20434300" y="1419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827" name="楕円 826"/>
        <xdr:cNvSpPr/>
      </xdr:nvSpPr>
      <xdr:spPr>
        <a:xfrm>
          <a:off x="19494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82</xdr:row>
      <xdr:rowOff>133350</xdr:rowOff>
    </xdr:to>
    <xdr:cxnSp macro="">
      <xdr:nvCxnSpPr>
        <xdr:cNvPr id="828" name="直線コネクタ 827"/>
        <xdr:cNvCxnSpPr/>
      </xdr:nvCxnSpPr>
      <xdr:spPr>
        <a:xfrm>
          <a:off x="19545300" y="1419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29" name="楕円 828"/>
        <xdr:cNvSpPr/>
      </xdr:nvSpPr>
      <xdr:spPr>
        <a:xfrm>
          <a:off x="18605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133350</xdr:rowOff>
    </xdr:from>
    <xdr:to>
      <xdr:col>102</xdr:col>
      <xdr:colOff>114300</xdr:colOff>
      <xdr:row>83</xdr:row>
      <xdr:rowOff>76200</xdr:rowOff>
    </xdr:to>
    <xdr:cxnSp macro="">
      <xdr:nvCxnSpPr>
        <xdr:cNvPr id="830" name="直線コネクタ 829"/>
        <xdr:cNvCxnSpPr/>
      </xdr:nvCxnSpPr>
      <xdr:spPr>
        <a:xfrm flipV="1">
          <a:off x="18656300" y="14192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835" name="n_1mainValue【消防施設】&#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836" name="n_2mainValue【消防施設】&#10;一人当たり面積"/>
        <xdr:cNvSpPr txBox="1"/>
      </xdr:nvSpPr>
      <xdr:spPr>
        <a:xfrm>
          <a:off x="20199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3827</xdr:rowOff>
    </xdr:from>
    <xdr:ext cx="469744" cy="259045"/>
    <xdr:sp macro="" textlink="">
      <xdr:nvSpPr>
        <xdr:cNvPr id="837" name="n_3mainValue【消防施設】&#10;一人当たり面積"/>
        <xdr:cNvSpPr txBox="1"/>
      </xdr:nvSpPr>
      <xdr:spPr>
        <a:xfrm>
          <a:off x="19310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8" name="n_4main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879" name="楕円 878"/>
        <xdr:cNvSpPr/>
      </xdr:nvSpPr>
      <xdr:spPr>
        <a:xfrm>
          <a:off x="16268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22877</xdr:rowOff>
    </xdr:from>
    <xdr:ext cx="405111" cy="259045"/>
    <xdr:sp macro="" textlink="">
      <xdr:nvSpPr>
        <xdr:cNvPr id="880" name="【庁舎】&#10;有形固定資産減価償却率該当値テキスト"/>
        <xdr:cNvSpPr txBox="1"/>
      </xdr:nvSpPr>
      <xdr:spPr>
        <a:xfrm>
          <a:off x="16357600"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881" name="楕円 880"/>
        <xdr:cNvSpPr/>
      </xdr:nvSpPr>
      <xdr:spPr>
        <a:xfrm>
          <a:off x="15430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108586</xdr:rowOff>
    </xdr:to>
    <xdr:cxnSp macro="">
      <xdr:nvCxnSpPr>
        <xdr:cNvPr id="882" name="直線コネクタ 881"/>
        <xdr:cNvCxnSpPr/>
      </xdr:nvCxnSpPr>
      <xdr:spPr>
        <a:xfrm flipV="1">
          <a:off x="15481300" y="179260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83" name="楕円 882"/>
        <xdr:cNvSpPr/>
      </xdr:nvSpPr>
      <xdr:spPr>
        <a:xfrm>
          <a:off x="14541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78105</xdr:rowOff>
    </xdr:from>
    <xdr:to>
      <xdr:col>81</xdr:col>
      <xdr:colOff>50800</xdr:colOff>
      <xdr:row>104</xdr:row>
      <xdr:rowOff>108586</xdr:rowOff>
    </xdr:to>
    <xdr:cxnSp macro="">
      <xdr:nvCxnSpPr>
        <xdr:cNvPr id="884" name="直線コネクタ 883"/>
        <xdr:cNvCxnSpPr/>
      </xdr:nvCxnSpPr>
      <xdr:spPr>
        <a:xfrm>
          <a:off x="14592300" y="179089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885" name="楕円 884"/>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78105</xdr:rowOff>
    </xdr:to>
    <xdr:cxnSp macro="">
      <xdr:nvCxnSpPr>
        <xdr:cNvPr id="886" name="直線コネクタ 885"/>
        <xdr:cNvCxnSpPr/>
      </xdr:nvCxnSpPr>
      <xdr:spPr>
        <a:xfrm>
          <a:off x="13703300" y="178917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153036</xdr:rowOff>
    </xdr:from>
    <xdr:to>
      <xdr:col>67</xdr:col>
      <xdr:colOff>101600</xdr:colOff>
      <xdr:row>104</xdr:row>
      <xdr:rowOff>83186</xdr:rowOff>
    </xdr:to>
    <xdr:sp macro="" textlink="">
      <xdr:nvSpPr>
        <xdr:cNvPr id="887" name="楕円 886"/>
        <xdr:cNvSpPr/>
      </xdr:nvSpPr>
      <xdr:spPr>
        <a:xfrm>
          <a:off x="12763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32386</xdr:rowOff>
    </xdr:from>
    <xdr:to>
      <xdr:col>71</xdr:col>
      <xdr:colOff>177800</xdr:colOff>
      <xdr:row>104</xdr:row>
      <xdr:rowOff>60961</xdr:rowOff>
    </xdr:to>
    <xdr:cxnSp macro="">
      <xdr:nvCxnSpPr>
        <xdr:cNvPr id="888" name="直線コネクタ 887"/>
        <xdr:cNvCxnSpPr/>
      </xdr:nvCxnSpPr>
      <xdr:spPr>
        <a:xfrm>
          <a:off x="12814300" y="178631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150513</xdr:rowOff>
    </xdr:from>
    <xdr:ext cx="405111" cy="259045"/>
    <xdr:sp macro="" textlink="">
      <xdr:nvSpPr>
        <xdr:cNvPr id="893" name="n_1main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894" name="n_2mainValue【庁舎】&#10;有形固定資産減価償却率"/>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102888</xdr:rowOff>
    </xdr:from>
    <xdr:ext cx="405111" cy="259045"/>
    <xdr:sp macro="" textlink="">
      <xdr:nvSpPr>
        <xdr:cNvPr id="895" name="n_3mainValue【庁舎】&#10;有形固定資産減価償却率"/>
        <xdr:cNvSpPr txBox="1"/>
      </xdr:nvSpPr>
      <xdr:spPr>
        <a:xfrm>
          <a:off x="13500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74313</xdr:rowOff>
    </xdr:from>
    <xdr:ext cx="405111" cy="259045"/>
    <xdr:sp macro="" textlink="">
      <xdr:nvSpPr>
        <xdr:cNvPr id="896" name="n_4mainValue【庁舎】&#10;有形固定資産減価償却率"/>
        <xdr:cNvSpPr txBox="1"/>
      </xdr:nvSpPr>
      <xdr:spPr>
        <a:xfrm>
          <a:off x="12611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936" name="楕円 935"/>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937" name="【庁舎】&#10;一人当たり面積該当値テキスト"/>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938" name="楕円 937"/>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939" name="直線コネクタ 938"/>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940" name="楕円 939"/>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45720</xdr:rowOff>
    </xdr:to>
    <xdr:cxnSp macro="">
      <xdr:nvCxnSpPr>
        <xdr:cNvPr id="941" name="直線コネクタ 940"/>
        <xdr:cNvCxnSpPr/>
      </xdr:nvCxnSpPr>
      <xdr:spPr>
        <a:xfrm>
          <a:off x="20434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942" name="楕円 941"/>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943" name="直線コネクタ 942"/>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44" name="楕円 943"/>
        <xdr:cNvSpPr/>
      </xdr:nvSpPr>
      <xdr:spPr>
        <a:xfrm>
          <a:off x="18605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45720</xdr:rowOff>
    </xdr:from>
    <xdr:to>
      <xdr:col>102</xdr:col>
      <xdr:colOff>114300</xdr:colOff>
      <xdr:row>106</xdr:row>
      <xdr:rowOff>45720</xdr:rowOff>
    </xdr:to>
    <xdr:cxnSp macro="">
      <xdr:nvCxnSpPr>
        <xdr:cNvPr id="945" name="直線コネクタ 944"/>
        <xdr:cNvCxnSpPr/>
      </xdr:nvCxnSpPr>
      <xdr:spPr>
        <a:xfrm>
          <a:off x="18656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950" name="n_1mainValue【庁舎】&#10;一人当たり面積"/>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951" name="n_2mainValue【庁舎】&#10;一人当たり面積"/>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952" name="n_3mainValue【庁舎】&#10;一人当たり面積"/>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953" name="n_4main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類似団体平均と比較して特に有形固定資産減価償却率が高くなっている施設は図書館であり、特に低くなっているのは、福祉施設、一般廃棄物処理施設及び消防施設です。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図書館については、現在の所在地に開館した昭和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年以上経過し、老朽化が進んでいることから、現在新図書館を含む複合的な中心市街地拠点施設整備について検討を進めています。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年に開設以来</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年経過し老朽化が進んでいた児童発達支援センターあけぼの学園が平成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年度に移転新設したことに伴う福祉施設全体の償却対象倍増により減価償却率が改善しました。一般廃棄物処理施設については、平成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年度に老朽化していた北部清掃工場に代わる四日市クリーンセンターの新設により減価償却率が改善しました。消防施設については、老朽化した消防署や出張所の改築が随時行われていることから、平成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年度以降継続して類似団体平均を下回っています。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前年度数値と比較し変動が大きかったのは、体育館・プールです。令和元年度までは類似団体平均とほぼ同じ水準でしたが、令和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年度に国体開催に向け建設を進めていた総合体育館の新設により有形固定資産残高が増加し、減価償却率が類似団体平均を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％下回りました。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本市には、全国有数の石油化学コンビナートやＩＴ関連企業等の多様な産業が集積し、税収面で恵まれた状況にあることから、類似団体の平均より良好な値となっています。</a:t>
          </a:r>
        </a:p>
        <a:p>
          <a:r>
            <a:rPr kumimoji="1" lang="ja-JP" altLang="en-US" sz="1100">
              <a:latin typeface="ＭＳ Ｐゴシック" panose="020B0600070205080204" pitchFamily="50" charset="-128"/>
              <a:ea typeface="ＭＳ Ｐゴシック" panose="020B0600070205080204" pitchFamily="50" charset="-128"/>
            </a:rPr>
            <a:t>　令和２年度は、新型コロナウイルス感染症の影響により、法人市民税や償却資産に係る固定資産税等が前年度と比べ減収となったものの、なお堅調な市税収入などにより、本市の財政力指数は、前年度から</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　これらの税は、今回のように景気に左右されやすく、安定して見込まれる歳入ではないことから、引き続き行財政改革に取り組み、経常経費の抑制等、歳出の徹底的な見直しを行うとともに、税等の徴収率向上対策を中心とする歳入確保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64770</xdr:rowOff>
    </xdr:from>
    <xdr:to>
      <xdr:col>23</xdr:col>
      <xdr:colOff>133350</xdr:colOff>
      <xdr:row>36</xdr:row>
      <xdr:rowOff>161290</xdr:rowOff>
    </xdr:to>
    <xdr:cxnSp macro="">
      <xdr:nvCxnSpPr>
        <xdr:cNvPr id="67" name="直線コネクタ 66"/>
        <xdr:cNvCxnSpPr/>
      </xdr:nvCxnSpPr>
      <xdr:spPr>
        <a:xfrm flipV="1">
          <a:off x="4114800" y="62369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161290</xdr:rowOff>
    </xdr:from>
    <xdr:to>
      <xdr:col>19</xdr:col>
      <xdr:colOff>133350</xdr:colOff>
      <xdr:row>38</xdr:row>
      <xdr:rowOff>59690</xdr:rowOff>
    </xdr:to>
    <xdr:cxnSp macro="">
      <xdr:nvCxnSpPr>
        <xdr:cNvPr id="70" name="直線コネクタ 69"/>
        <xdr:cNvCxnSpPr/>
      </xdr:nvCxnSpPr>
      <xdr:spPr>
        <a:xfrm flipV="1">
          <a:off x="3225800" y="63334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59690</xdr:rowOff>
    </xdr:from>
    <xdr:to>
      <xdr:col>15</xdr:col>
      <xdr:colOff>82550</xdr:colOff>
      <xdr:row>39</xdr:row>
      <xdr:rowOff>8890</xdr:rowOff>
    </xdr:to>
    <xdr:cxnSp macro="">
      <xdr:nvCxnSpPr>
        <xdr:cNvPr id="73" name="直線コネクタ 72"/>
        <xdr:cNvCxnSpPr/>
      </xdr:nvCxnSpPr>
      <xdr:spPr>
        <a:xfrm flipV="1">
          <a:off x="2336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57150</xdr:rowOff>
    </xdr:to>
    <xdr:cxnSp macro="">
      <xdr:nvCxnSpPr>
        <xdr:cNvPr id="76" name="直線コネクタ 75"/>
        <xdr:cNvCxnSpPr/>
      </xdr:nvCxnSpPr>
      <xdr:spPr>
        <a:xfrm flipV="1">
          <a:off x="1447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13970</xdr:rowOff>
    </xdr:from>
    <xdr:to>
      <xdr:col>23</xdr:col>
      <xdr:colOff>184150</xdr:colOff>
      <xdr:row>36</xdr:row>
      <xdr:rowOff>115570</xdr:rowOff>
    </xdr:to>
    <xdr:sp macro="" textlink="">
      <xdr:nvSpPr>
        <xdr:cNvPr id="86" name="楕円 85"/>
        <xdr:cNvSpPr/>
      </xdr:nvSpPr>
      <xdr:spPr>
        <a:xfrm>
          <a:off x="49022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106697</xdr:rowOff>
    </xdr:from>
    <xdr:ext cx="762000" cy="259045"/>
    <xdr:sp macro="" textlink="">
      <xdr:nvSpPr>
        <xdr:cNvPr id="87" name="財政力該当値テキスト"/>
        <xdr:cNvSpPr txBox="1"/>
      </xdr:nvSpPr>
      <xdr:spPr>
        <a:xfrm>
          <a:off x="5041900" y="61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110490</xdr:rowOff>
    </xdr:from>
    <xdr:to>
      <xdr:col>19</xdr:col>
      <xdr:colOff>184150</xdr:colOff>
      <xdr:row>37</xdr:row>
      <xdr:rowOff>40640</xdr:rowOff>
    </xdr:to>
    <xdr:sp macro="" textlink="">
      <xdr:nvSpPr>
        <xdr:cNvPr id="88" name="楕円 87"/>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50817</xdr:rowOff>
    </xdr:from>
    <xdr:ext cx="736600" cy="259045"/>
    <xdr:sp macro="" textlink="">
      <xdr:nvSpPr>
        <xdr:cNvPr id="89" name="テキスト ボックス 88"/>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8890</xdr:rowOff>
    </xdr:from>
    <xdr:to>
      <xdr:col>15</xdr:col>
      <xdr:colOff>133350</xdr:colOff>
      <xdr:row>38</xdr:row>
      <xdr:rowOff>110490</xdr:rowOff>
    </xdr:to>
    <xdr:sp macro="" textlink="">
      <xdr:nvSpPr>
        <xdr:cNvPr id="90" name="楕円 89"/>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120667</xdr:rowOff>
    </xdr:from>
    <xdr:ext cx="762000" cy="259045"/>
    <xdr:sp macro="" textlink="">
      <xdr:nvSpPr>
        <xdr:cNvPr id="91" name="テキスト ボックス 90"/>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新型コロナウイルス感染症の影響により、固定資産税・法人市民税等がともに減収となり、市税収入全体で減となったことに加え、会計年度任用職員制度の導入、三重とこわか国体・三重とこわか大会に向けた人員増加等に伴う人件費の増などにより、令和２年度における本市の経常収支比率は、前年度から</a:t>
          </a:r>
          <a:r>
            <a:rPr kumimoji="1" lang="en-US" altLang="ja-JP" sz="1150">
              <a:latin typeface="ＭＳ Ｐゴシック" panose="020B0600070205080204" pitchFamily="50" charset="-128"/>
              <a:ea typeface="ＭＳ Ｐゴシック" panose="020B0600070205080204" pitchFamily="50" charset="-128"/>
            </a:rPr>
            <a:t>3.3 </a:t>
          </a:r>
          <a:r>
            <a:rPr kumimoji="1" lang="ja-JP" altLang="en-US" sz="1150">
              <a:latin typeface="ＭＳ Ｐゴシック" panose="020B0600070205080204" pitchFamily="50" charset="-128"/>
              <a:ea typeface="ＭＳ Ｐゴシック" panose="020B0600070205080204" pitchFamily="50" charset="-128"/>
            </a:rPr>
            <a:t>ポイント増の</a:t>
          </a:r>
          <a:r>
            <a:rPr kumimoji="1" lang="en-US" altLang="ja-JP" sz="1150">
              <a:latin typeface="ＭＳ Ｐゴシック" panose="020B0600070205080204" pitchFamily="50" charset="-128"/>
              <a:ea typeface="ＭＳ Ｐゴシック" panose="020B0600070205080204" pitchFamily="50" charset="-128"/>
            </a:rPr>
            <a:t>78.1</a:t>
          </a:r>
          <a:r>
            <a:rPr kumimoji="1" lang="ja-JP" altLang="en-US" sz="1150">
              <a:latin typeface="ＭＳ Ｐゴシック" panose="020B0600070205080204" pitchFamily="50" charset="-128"/>
              <a:ea typeface="ＭＳ Ｐゴシック" panose="020B0600070205080204" pitchFamily="50" charset="-128"/>
            </a:rPr>
            <a:t>となりました。</a:t>
          </a:r>
        </a:p>
        <a:p>
          <a:r>
            <a:rPr kumimoji="1" lang="ja-JP" altLang="en-US" sz="1150">
              <a:latin typeface="ＭＳ Ｐゴシック" panose="020B0600070205080204" pitchFamily="50" charset="-128"/>
              <a:ea typeface="ＭＳ Ｐゴシック" panose="020B0600070205080204" pitchFamily="50" charset="-128"/>
            </a:rPr>
            <a:t>　なお、本市の経常収支比率は非常に良好な水準でありますが、これは、近年の市税収入の大幅増加に伴う一般財源の増が主な要因であることから、引き続き、歳出における経常経費の節減や費用対効果の向上などの取り組みを継続していき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3556</xdr:rowOff>
    </xdr:from>
    <xdr:to>
      <xdr:col>23</xdr:col>
      <xdr:colOff>133350</xdr:colOff>
      <xdr:row>66</xdr:row>
      <xdr:rowOff>130810</xdr:rowOff>
    </xdr:to>
    <xdr:cxnSp macro="">
      <xdr:nvCxnSpPr>
        <xdr:cNvPr id="123" name="直線コネクタ 122"/>
        <xdr:cNvCxnSpPr/>
      </xdr:nvCxnSpPr>
      <xdr:spPr>
        <a:xfrm flipV="1">
          <a:off x="4953000" y="10462006"/>
          <a:ext cx="0" cy="984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4"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5" name="直線コネクタ 124"/>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89933</xdr:rowOff>
    </xdr:from>
    <xdr:ext cx="762000" cy="259045"/>
    <xdr:sp macro="" textlink="">
      <xdr:nvSpPr>
        <xdr:cNvPr id="126" name="財政構造の弾力性最大値テキスト"/>
        <xdr:cNvSpPr txBox="1"/>
      </xdr:nvSpPr>
      <xdr:spPr>
        <a:xfrm>
          <a:off x="5041900" y="1020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3556</xdr:rowOff>
    </xdr:from>
    <xdr:to>
      <xdr:col>24</xdr:col>
      <xdr:colOff>12700</xdr:colOff>
      <xdr:row>61</xdr:row>
      <xdr:rowOff>3556</xdr:rowOff>
    </xdr:to>
    <xdr:cxnSp macro="">
      <xdr:nvCxnSpPr>
        <xdr:cNvPr id="127" name="直線コネクタ 126"/>
        <xdr:cNvCxnSpPr/>
      </xdr:nvCxnSpPr>
      <xdr:spPr>
        <a:xfrm>
          <a:off x="4864100" y="1046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61</xdr:row>
      <xdr:rowOff>3556</xdr:rowOff>
    </xdr:to>
    <xdr:cxnSp macro="">
      <xdr:nvCxnSpPr>
        <xdr:cNvPr id="128" name="直線コネクタ 127"/>
        <xdr:cNvCxnSpPr/>
      </xdr:nvCxnSpPr>
      <xdr:spPr>
        <a:xfrm>
          <a:off x="4114800" y="1030274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60</xdr:row>
      <xdr:rowOff>15748</xdr:rowOff>
    </xdr:to>
    <xdr:cxnSp macro="">
      <xdr:nvCxnSpPr>
        <xdr:cNvPr id="131" name="直線コネクタ 130"/>
        <xdr:cNvCxnSpPr/>
      </xdr:nvCxnSpPr>
      <xdr:spPr>
        <a:xfrm>
          <a:off x="3225800" y="102834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143002</xdr:rowOff>
    </xdr:from>
    <xdr:to>
      <xdr:col>19</xdr:col>
      <xdr:colOff>184150</xdr:colOff>
      <xdr:row>65</xdr:row>
      <xdr:rowOff>73152</xdr:rowOff>
    </xdr:to>
    <xdr:sp macro="" textlink="">
      <xdr:nvSpPr>
        <xdr:cNvPr id="132" name="フローチャート: 判断 131"/>
        <xdr:cNvSpPr/>
      </xdr:nvSpPr>
      <xdr:spPr>
        <a:xfrm>
          <a:off x="4064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33" name="テキスト ボックス 132"/>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167894</xdr:rowOff>
    </xdr:from>
    <xdr:to>
      <xdr:col>15</xdr:col>
      <xdr:colOff>82550</xdr:colOff>
      <xdr:row>62</xdr:row>
      <xdr:rowOff>102362</xdr:rowOff>
    </xdr:to>
    <xdr:cxnSp macro="">
      <xdr:nvCxnSpPr>
        <xdr:cNvPr id="134" name="直線コネクタ 133"/>
        <xdr:cNvCxnSpPr/>
      </xdr:nvCxnSpPr>
      <xdr:spPr>
        <a:xfrm flipV="1">
          <a:off x="2336800" y="10283444"/>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5" name="フローチャート: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157734</xdr:rowOff>
    </xdr:to>
    <xdr:cxnSp macro="">
      <xdr:nvCxnSpPr>
        <xdr:cNvPr id="137" name="直線コネクタ 136"/>
        <xdr:cNvCxnSpPr/>
      </xdr:nvCxnSpPr>
      <xdr:spPr>
        <a:xfrm flipV="1">
          <a:off x="1447800" y="1073226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123698</xdr:rowOff>
    </xdr:from>
    <xdr:to>
      <xdr:col>11</xdr:col>
      <xdr:colOff>82550</xdr:colOff>
      <xdr:row>65</xdr:row>
      <xdr:rowOff>53848</xdr:rowOff>
    </xdr:to>
    <xdr:sp macro="" textlink="">
      <xdr:nvSpPr>
        <xdr:cNvPr id="138" name="フローチャート: 判断 137"/>
        <xdr:cNvSpPr/>
      </xdr:nvSpPr>
      <xdr:spPr>
        <a:xfrm>
          <a:off x="2286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39" name="テキスト ボックス 138"/>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40" name="フローチャート: 判断 139"/>
        <xdr:cNvSpPr/>
      </xdr:nvSpPr>
      <xdr:spPr>
        <a:xfrm>
          <a:off x="1397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41" name="テキスト ボックス 140"/>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7" name="楕円 146"/>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45483</xdr:rowOff>
    </xdr:from>
    <xdr:ext cx="762000" cy="259045"/>
    <xdr:sp macro="" textlink="">
      <xdr:nvSpPr>
        <xdr:cNvPr id="148" name="財政構造の弾力性該当値テキスト"/>
        <xdr:cNvSpPr txBox="1"/>
      </xdr:nvSpPr>
      <xdr:spPr>
        <a:xfrm>
          <a:off x="5041900" y="1033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49" name="楕円 148"/>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0" name="テキスト ボックス 149"/>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117094</xdr:rowOff>
    </xdr:from>
    <xdr:to>
      <xdr:col>15</xdr:col>
      <xdr:colOff>133350</xdr:colOff>
      <xdr:row>60</xdr:row>
      <xdr:rowOff>47244</xdr:rowOff>
    </xdr:to>
    <xdr:sp macro="" textlink="">
      <xdr:nvSpPr>
        <xdr:cNvPr id="151" name="楕円 150"/>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57421</xdr:rowOff>
    </xdr:from>
    <xdr:ext cx="762000" cy="259045"/>
    <xdr:sp macro="" textlink="">
      <xdr:nvSpPr>
        <xdr:cNvPr id="152" name="テキスト ボックス 151"/>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3" name="楕円 152"/>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4" name="テキスト ボックス 153"/>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5" name="楕円 154"/>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6" name="テキスト ボックス 155"/>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人件費については、職員数の増加、並びに会計年度任用職員制度の開始に伴う会計年度任用職員（パートタイム）への期末手当支給等により、前年度に比べ増となっています。</a:t>
          </a:r>
        </a:p>
        <a:p>
          <a:r>
            <a:rPr kumimoji="1" lang="ja-JP" altLang="en-US" sz="1100">
              <a:latin typeface="ＭＳ Ｐゴシック" panose="020B0600070205080204" pitchFamily="50" charset="-128"/>
              <a:ea typeface="ＭＳ Ｐゴシック" panose="020B0600070205080204" pitchFamily="50" charset="-128"/>
            </a:rPr>
            <a:t>　その一方で、物件費については、近年の労務単価や最低賃金の上昇に伴う外部委託料・臨時職員賃金の増などにより上昇傾向にありますが、令和２年度は会計年度任用制度の開始に伴い、パートタイム職員の賃金等が物件費から人件費に移ったため減となっています。</a:t>
          </a:r>
        </a:p>
        <a:p>
          <a:r>
            <a:rPr kumimoji="1" lang="ja-JP" altLang="en-US" sz="1100">
              <a:latin typeface="ＭＳ Ｐゴシック" panose="020B0600070205080204" pitchFamily="50" charset="-128"/>
              <a:ea typeface="ＭＳ Ｐゴシック" panose="020B0600070205080204" pitchFamily="50" charset="-128"/>
            </a:rPr>
            <a:t>　なお、人口１人当たりの人件費・物件費等決算額については、職員数の増加に伴い、前年度と比べ</a:t>
          </a:r>
          <a:r>
            <a:rPr kumimoji="1" lang="en-US" altLang="ja-JP" sz="1100">
              <a:latin typeface="ＭＳ Ｐゴシック" panose="020B0600070205080204" pitchFamily="50" charset="-128"/>
              <a:ea typeface="ＭＳ Ｐゴシック" panose="020B0600070205080204" pitchFamily="50" charset="-128"/>
            </a:rPr>
            <a:t>6,707</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125,762</a:t>
          </a:r>
          <a:r>
            <a:rPr kumimoji="1" lang="ja-JP" altLang="en-US" sz="1100">
              <a:latin typeface="ＭＳ Ｐゴシック" panose="020B0600070205080204" pitchFamily="50" charset="-128"/>
              <a:ea typeface="ＭＳ Ｐゴシック" panose="020B0600070205080204" pitchFamily="50" charset="-128"/>
            </a:rPr>
            <a:t>円となりました。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3" name="直線コネクタ 172"/>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4" name="テキスト ボックス 173"/>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7" name="直線コネクタ 176"/>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8" name="テキスト ボックス 177"/>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1" name="直線コネクタ 180"/>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2" name="テキスト ボックス 181"/>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5" name="直線コネクタ 184"/>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6" name="テキスト ボックス 185"/>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90" name="直線コネクタ 189"/>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91"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2" name="直線コネクタ 191"/>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3"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4" name="直線コネクタ 193"/>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58773</xdr:rowOff>
    </xdr:from>
    <xdr:to>
      <xdr:col>23</xdr:col>
      <xdr:colOff>133350</xdr:colOff>
      <xdr:row>83</xdr:row>
      <xdr:rowOff>159924</xdr:rowOff>
    </xdr:to>
    <xdr:cxnSp macro="">
      <xdr:nvCxnSpPr>
        <xdr:cNvPr id="195" name="直線コネクタ 194"/>
        <xdr:cNvCxnSpPr/>
      </xdr:nvCxnSpPr>
      <xdr:spPr>
        <a:xfrm>
          <a:off x="4114800" y="14289123"/>
          <a:ext cx="838200" cy="10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6"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7" name="フローチャート: 判断 196"/>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137232</xdr:rowOff>
    </xdr:from>
    <xdr:to>
      <xdr:col>19</xdr:col>
      <xdr:colOff>133350</xdr:colOff>
      <xdr:row>83</xdr:row>
      <xdr:rowOff>58773</xdr:rowOff>
    </xdr:to>
    <xdr:cxnSp macro="">
      <xdr:nvCxnSpPr>
        <xdr:cNvPr id="198" name="直線コネクタ 197"/>
        <xdr:cNvCxnSpPr/>
      </xdr:nvCxnSpPr>
      <xdr:spPr>
        <a:xfrm>
          <a:off x="3225800" y="14196132"/>
          <a:ext cx="889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9" name="フローチャート: 判断 198"/>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200" name="テキスト ボックス 199"/>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71251</xdr:rowOff>
    </xdr:from>
    <xdr:to>
      <xdr:col>15</xdr:col>
      <xdr:colOff>82550</xdr:colOff>
      <xdr:row>82</xdr:row>
      <xdr:rowOff>137232</xdr:rowOff>
    </xdr:to>
    <xdr:cxnSp macro="">
      <xdr:nvCxnSpPr>
        <xdr:cNvPr id="201" name="直線コネクタ 200"/>
        <xdr:cNvCxnSpPr/>
      </xdr:nvCxnSpPr>
      <xdr:spPr>
        <a:xfrm>
          <a:off x="2336800" y="14130151"/>
          <a:ext cx="889000" cy="6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2" name="フローチャート: 判断 201"/>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3" name="テキスト ボックス 202"/>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49098</xdr:rowOff>
    </xdr:from>
    <xdr:to>
      <xdr:col>11</xdr:col>
      <xdr:colOff>31750</xdr:colOff>
      <xdr:row>82</xdr:row>
      <xdr:rowOff>71251</xdr:rowOff>
    </xdr:to>
    <xdr:cxnSp macro="">
      <xdr:nvCxnSpPr>
        <xdr:cNvPr id="204" name="直線コネクタ 203"/>
        <xdr:cNvCxnSpPr/>
      </xdr:nvCxnSpPr>
      <xdr:spPr>
        <a:xfrm>
          <a:off x="1447800" y="14107998"/>
          <a:ext cx="889000" cy="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5" name="フローチャート: 判断 204"/>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6" name="テキスト ボックス 205"/>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7" name="フローチャート: 判断 206"/>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8" name="テキスト ボックス 207"/>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109124</xdr:rowOff>
    </xdr:from>
    <xdr:to>
      <xdr:col>23</xdr:col>
      <xdr:colOff>184150</xdr:colOff>
      <xdr:row>84</xdr:row>
      <xdr:rowOff>39274</xdr:rowOff>
    </xdr:to>
    <xdr:sp macro="" textlink="">
      <xdr:nvSpPr>
        <xdr:cNvPr id="214" name="楕円 213"/>
        <xdr:cNvSpPr/>
      </xdr:nvSpPr>
      <xdr:spPr>
        <a:xfrm>
          <a:off x="4902200" y="143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81201</xdr:rowOff>
    </xdr:from>
    <xdr:ext cx="762000" cy="259045"/>
    <xdr:sp macro="" textlink="">
      <xdr:nvSpPr>
        <xdr:cNvPr id="215" name="人件費・物件費等の状況該当値テキスト"/>
        <xdr:cNvSpPr txBox="1"/>
      </xdr:nvSpPr>
      <xdr:spPr>
        <a:xfrm>
          <a:off x="5041900" y="143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7973</xdr:rowOff>
    </xdr:from>
    <xdr:to>
      <xdr:col>19</xdr:col>
      <xdr:colOff>184150</xdr:colOff>
      <xdr:row>83</xdr:row>
      <xdr:rowOff>109573</xdr:rowOff>
    </xdr:to>
    <xdr:sp macro="" textlink="">
      <xdr:nvSpPr>
        <xdr:cNvPr id="216" name="楕円 215"/>
        <xdr:cNvSpPr/>
      </xdr:nvSpPr>
      <xdr:spPr>
        <a:xfrm>
          <a:off x="4064000" y="142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94350</xdr:rowOff>
    </xdr:from>
    <xdr:ext cx="736600" cy="259045"/>
    <xdr:sp macro="" textlink="">
      <xdr:nvSpPr>
        <xdr:cNvPr id="217" name="テキスト ボックス 216"/>
        <xdr:cNvSpPr txBox="1"/>
      </xdr:nvSpPr>
      <xdr:spPr>
        <a:xfrm>
          <a:off x="3733800" y="143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86432</xdr:rowOff>
    </xdr:from>
    <xdr:to>
      <xdr:col>15</xdr:col>
      <xdr:colOff>133350</xdr:colOff>
      <xdr:row>83</xdr:row>
      <xdr:rowOff>16582</xdr:rowOff>
    </xdr:to>
    <xdr:sp macro="" textlink="">
      <xdr:nvSpPr>
        <xdr:cNvPr id="218" name="楕円 217"/>
        <xdr:cNvSpPr/>
      </xdr:nvSpPr>
      <xdr:spPr>
        <a:xfrm>
          <a:off x="3175000" y="141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1359</xdr:rowOff>
    </xdr:from>
    <xdr:ext cx="762000" cy="259045"/>
    <xdr:sp macro="" textlink="">
      <xdr:nvSpPr>
        <xdr:cNvPr id="219" name="テキスト ボックス 218"/>
        <xdr:cNvSpPr txBox="1"/>
      </xdr:nvSpPr>
      <xdr:spPr>
        <a:xfrm>
          <a:off x="2844800" y="1423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20451</xdr:rowOff>
    </xdr:from>
    <xdr:to>
      <xdr:col>11</xdr:col>
      <xdr:colOff>82550</xdr:colOff>
      <xdr:row>82</xdr:row>
      <xdr:rowOff>122051</xdr:rowOff>
    </xdr:to>
    <xdr:sp macro="" textlink="">
      <xdr:nvSpPr>
        <xdr:cNvPr id="220" name="楕円 219"/>
        <xdr:cNvSpPr/>
      </xdr:nvSpPr>
      <xdr:spPr>
        <a:xfrm>
          <a:off x="2286000" y="140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106828</xdr:rowOff>
    </xdr:from>
    <xdr:ext cx="762000" cy="259045"/>
    <xdr:sp macro="" textlink="">
      <xdr:nvSpPr>
        <xdr:cNvPr id="221" name="テキスト ボックス 220"/>
        <xdr:cNvSpPr txBox="1"/>
      </xdr:nvSpPr>
      <xdr:spPr>
        <a:xfrm>
          <a:off x="1955800" y="1416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169748</xdr:rowOff>
    </xdr:from>
    <xdr:to>
      <xdr:col>7</xdr:col>
      <xdr:colOff>31750</xdr:colOff>
      <xdr:row>82</xdr:row>
      <xdr:rowOff>99898</xdr:rowOff>
    </xdr:to>
    <xdr:sp macro="" textlink="">
      <xdr:nvSpPr>
        <xdr:cNvPr id="222" name="楕円 221"/>
        <xdr:cNvSpPr/>
      </xdr:nvSpPr>
      <xdr:spPr>
        <a:xfrm>
          <a:off x="1397000" y="1405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84675</xdr:rowOff>
    </xdr:from>
    <xdr:ext cx="762000" cy="259045"/>
    <xdr:sp macro="" textlink="">
      <xdr:nvSpPr>
        <xdr:cNvPr id="223" name="テキスト ボックス 222"/>
        <xdr:cNvSpPr txBox="1"/>
      </xdr:nvSpPr>
      <xdr:spPr>
        <a:xfrm>
          <a:off x="1066800" y="1414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平成２５年度以降、類似団体平均を上回る数値で推移しており、全国でも給与水準が高い自治体となっています。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社会経済情勢の変化や国の給与水準等を踏まえ、引き続き本市の給与水準の適正化に努めていきます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131234</xdr:rowOff>
    </xdr:to>
    <xdr:cxnSp macro="">
      <xdr:nvCxnSpPr>
        <xdr:cNvPr id="257" name="直線コネクタ 256"/>
        <xdr:cNvCxnSpPr/>
      </xdr:nvCxnSpPr>
      <xdr:spPr>
        <a:xfrm flipV="1">
          <a:off x="16179800" y="150272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131234</xdr:rowOff>
    </xdr:to>
    <xdr:cxnSp macro="">
      <xdr:nvCxnSpPr>
        <xdr:cNvPr id="260" name="直線コネクタ 259"/>
        <xdr:cNvCxnSpPr/>
      </xdr:nvCxnSpPr>
      <xdr:spPr>
        <a:xfrm>
          <a:off x="15290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151341</xdr:rowOff>
    </xdr:to>
    <xdr:cxnSp macro="">
      <xdr:nvCxnSpPr>
        <xdr:cNvPr id="266" name="直線コネクタ 265"/>
        <xdr:cNvCxnSpPr/>
      </xdr:nvCxnSpPr>
      <xdr:spPr>
        <a:xfrm flipV="1">
          <a:off x="13512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9" name="フローチャート: 判断 268"/>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0" name="テキスト ボックス 269"/>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6" name="楕円 275"/>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127652</xdr:rowOff>
    </xdr:from>
    <xdr:ext cx="762000" cy="259045"/>
    <xdr:sp macro="" textlink="">
      <xdr:nvSpPr>
        <xdr:cNvPr id="277" name="給与水準   （国との比較）該当値テキスト"/>
        <xdr:cNvSpPr txBox="1"/>
      </xdr:nvSpPr>
      <xdr:spPr>
        <a:xfrm>
          <a:off x="17106900" y="148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4" name="楕円 283"/>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5" name="テキスト ボックス 284"/>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新・行財政改革大綱（平成１０年度策定）に基づき、他都市に先がけて職員数の削減を実施してきたことにより、人口千人当たり職員数は、令和元年度まで類似団体平均を下回っていました。しかしながら、平成２９年以降、三重とこわか国体・三重とこわか大会関連の職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増員や、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市立四日市病院の医療職員の増員</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などから、職員数は増加傾向にあり、令和２年度には、人口千人当たり職員数が類似団体平均を上回りました。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5" name="直線コネクタ 314"/>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6"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7" name="直線コネクタ 316"/>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8"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9" name="直線コネクタ 318"/>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79163</xdr:rowOff>
    </xdr:from>
    <xdr:to>
      <xdr:col>81</xdr:col>
      <xdr:colOff>44450</xdr:colOff>
      <xdr:row>61</xdr:row>
      <xdr:rowOff>127423</xdr:rowOff>
    </xdr:to>
    <xdr:cxnSp macro="">
      <xdr:nvCxnSpPr>
        <xdr:cNvPr id="320" name="直線コネクタ 319"/>
        <xdr:cNvCxnSpPr/>
      </xdr:nvCxnSpPr>
      <xdr:spPr>
        <a:xfrm>
          <a:off x="16179800" y="1053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61</xdr:row>
      <xdr:rowOff>79163</xdr:rowOff>
    </xdr:to>
    <xdr:cxnSp macro="">
      <xdr:nvCxnSpPr>
        <xdr:cNvPr id="323" name="直線コネクタ 322"/>
        <xdr:cNvCxnSpPr/>
      </xdr:nvCxnSpPr>
      <xdr:spPr>
        <a:xfrm>
          <a:off x="15290800" y="104410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154094</xdr:rowOff>
    </xdr:to>
    <xdr:cxnSp macro="">
      <xdr:nvCxnSpPr>
        <xdr:cNvPr id="326" name="直線コネクタ 325"/>
        <xdr:cNvCxnSpPr/>
      </xdr:nvCxnSpPr>
      <xdr:spPr>
        <a:xfrm>
          <a:off x="14401800" y="1042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7" name="フローチャート: 判断 326"/>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8" name="テキスト ボックス 327"/>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138006</xdr:rowOff>
    </xdr:to>
    <xdr:cxnSp macro="">
      <xdr:nvCxnSpPr>
        <xdr:cNvPr id="329" name="直線コネクタ 328"/>
        <xdr:cNvCxnSpPr/>
      </xdr:nvCxnSpPr>
      <xdr:spPr>
        <a:xfrm>
          <a:off x="13512800" y="103968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0" name="フローチャート: 判断 329"/>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1" name="テキスト ボックス 330"/>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2" name="フローチャート: 判断 331"/>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3" name="テキスト ボックス 332"/>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39" name="楕円 338"/>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40"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28363</xdr:rowOff>
    </xdr:from>
    <xdr:to>
      <xdr:col>77</xdr:col>
      <xdr:colOff>95250</xdr:colOff>
      <xdr:row>61</xdr:row>
      <xdr:rowOff>129963</xdr:rowOff>
    </xdr:to>
    <xdr:sp macro="" textlink="">
      <xdr:nvSpPr>
        <xdr:cNvPr id="341" name="楕円 340"/>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42" name="テキスト ボックス 341"/>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3" name="楕円 342"/>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4" name="テキスト ボックス 343"/>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5" name="楕円 344"/>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6" name="テキスト ボックス 345"/>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7" name="楕円 346"/>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8" name="テキスト ボックス 347"/>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プロジェクトの実施や下水道事業の推進により、これまで類似団体平均を上回っていましたが、償還のピークが過ぎたことや、市債の発行抑制に努めてきたことにより、令和２年度は類似団体平均を下回りま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8" name="直線コネクタ 377"/>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9"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0" name="直線コネクタ 379"/>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40</xdr:row>
      <xdr:rowOff>92528</xdr:rowOff>
    </xdr:to>
    <xdr:cxnSp macro="">
      <xdr:nvCxnSpPr>
        <xdr:cNvPr id="383" name="直線コネクタ 382"/>
        <xdr:cNvCxnSpPr/>
      </xdr:nvCxnSpPr>
      <xdr:spPr>
        <a:xfrm flipV="1">
          <a:off x="16179800" y="6755191"/>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150888</xdr:rowOff>
    </xdr:to>
    <xdr:cxnSp macro="">
      <xdr:nvCxnSpPr>
        <xdr:cNvPr id="386" name="直線コネクタ 385"/>
        <xdr:cNvCxnSpPr/>
      </xdr:nvCxnSpPr>
      <xdr:spPr>
        <a:xfrm flipV="1">
          <a:off x="15290800" y="695052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163285</xdr:rowOff>
    </xdr:to>
    <xdr:cxnSp macro="">
      <xdr:nvCxnSpPr>
        <xdr:cNvPr id="389" name="直線コネクタ 388"/>
        <xdr:cNvCxnSpPr/>
      </xdr:nvCxnSpPr>
      <xdr:spPr>
        <a:xfrm flipV="1">
          <a:off x="14401800" y="71803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0" name="フローチャート: 判断 389"/>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1" name="テキスト ボックス 390"/>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95250</xdr:rowOff>
    </xdr:to>
    <xdr:cxnSp macro="">
      <xdr:nvCxnSpPr>
        <xdr:cNvPr id="392" name="直線コネクタ 391"/>
        <xdr:cNvCxnSpPr/>
      </xdr:nvCxnSpPr>
      <xdr:spPr>
        <a:xfrm flipV="1">
          <a:off x="13512800" y="73641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3" name="フローチャート: 判断 392"/>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4" name="テキスト ボックス 393"/>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2" name="楕円 401"/>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3"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4" name="楕円 403"/>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5" name="テキスト ボックス 404"/>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6" name="楕円 405"/>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07" name="テキスト ボックス 406"/>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08" name="楕円 407"/>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09" name="テキスト ボックス 408"/>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0" name="楕円 409"/>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1" name="テキスト ボックス 41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将来負担比率は、一般会計等の地方債残高が</a:t>
          </a:r>
          <a:r>
            <a:rPr kumimoji="1" lang="en-US" altLang="ja-JP" sz="1300">
              <a:latin typeface="ＭＳ Ｐゴシック" panose="020B0600070205080204" pitchFamily="50" charset="-128"/>
              <a:ea typeface="ＭＳ Ｐゴシック" panose="020B0600070205080204" pitchFamily="50" charset="-128"/>
            </a:rPr>
            <a:t>47 </a:t>
          </a:r>
          <a:r>
            <a:rPr kumimoji="1" lang="ja-JP" altLang="en-US" sz="1300">
              <a:latin typeface="ＭＳ Ｐゴシック" panose="020B0600070205080204" pitchFamily="50" charset="-128"/>
              <a:ea typeface="ＭＳ Ｐゴシック" panose="020B0600070205080204" pitchFamily="50" charset="-128"/>
            </a:rPr>
            <a:t>億円の減となったことなどから、前年度の△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（表示上は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）に減少し、さらに改善しました。</a:t>
          </a:r>
        </a:p>
        <a:p>
          <a:r>
            <a:rPr kumimoji="1" lang="ja-JP" altLang="en-US" sz="1300">
              <a:latin typeface="ＭＳ Ｐゴシック" panose="020B0600070205080204" pitchFamily="50" charset="-128"/>
              <a:ea typeface="ＭＳ Ｐゴシック" panose="020B0600070205080204" pitchFamily="50" charset="-128"/>
            </a:rPr>
            <a:t>　今後も、将来世代の負担を軽減するため、市債発行の抑制や基金残高の確保などに取り組み、健全で持続可能な財政運営を行っていきます。</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40" name="直線コネクタ 439"/>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41"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2" name="直線コネクタ 441"/>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17</xdr:row>
      <xdr:rowOff>147743</xdr:rowOff>
    </xdr:from>
    <xdr:to>
      <xdr:col>68</xdr:col>
      <xdr:colOff>152400</xdr:colOff>
      <xdr:row>18</xdr:row>
      <xdr:rowOff>22542</xdr:rowOff>
    </xdr:to>
    <xdr:cxnSp macro="">
      <xdr:nvCxnSpPr>
        <xdr:cNvPr id="445" name="直線コネクタ 444"/>
        <xdr:cNvCxnSpPr/>
      </xdr:nvCxnSpPr>
      <xdr:spPr>
        <a:xfrm flipV="1">
          <a:off x="13512800" y="3062393"/>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6"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7" name="フローチャート: 判断 446"/>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8" name="フローチャート: 判断 447"/>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9" name="テキスト ボックス 448"/>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52" name="フローチャート: 判断 451"/>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3" name="テキスト ボックス 452"/>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4" name="フローチャート: 判断 453"/>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5" name="テキスト ボックス 454"/>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96943</xdr:rowOff>
    </xdr:from>
    <xdr:to>
      <xdr:col>68</xdr:col>
      <xdr:colOff>203200</xdr:colOff>
      <xdr:row>18</xdr:row>
      <xdr:rowOff>27093</xdr:rowOff>
    </xdr:to>
    <xdr:sp macro="" textlink="">
      <xdr:nvSpPr>
        <xdr:cNvPr id="461" name="楕円 460"/>
        <xdr:cNvSpPr/>
      </xdr:nvSpPr>
      <xdr:spPr>
        <a:xfrm>
          <a:off x="14351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11870</xdr:rowOff>
    </xdr:from>
    <xdr:ext cx="762000" cy="259045"/>
    <xdr:sp macro="" textlink="">
      <xdr:nvSpPr>
        <xdr:cNvPr id="462" name="テキスト ボックス 461"/>
        <xdr:cNvSpPr txBox="1"/>
      </xdr:nvSpPr>
      <xdr:spPr>
        <a:xfrm>
          <a:off x="14020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143192</xdr:rowOff>
    </xdr:from>
    <xdr:to>
      <xdr:col>64</xdr:col>
      <xdr:colOff>152400</xdr:colOff>
      <xdr:row>18</xdr:row>
      <xdr:rowOff>73342</xdr:rowOff>
    </xdr:to>
    <xdr:sp macro="" textlink="">
      <xdr:nvSpPr>
        <xdr:cNvPr id="463" name="楕円 462"/>
        <xdr:cNvSpPr/>
      </xdr:nvSpPr>
      <xdr:spPr>
        <a:xfrm>
          <a:off x="13462000" y="30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58119</xdr:rowOff>
    </xdr:from>
    <xdr:ext cx="762000" cy="259045"/>
    <xdr:sp macro="" textlink="">
      <xdr:nvSpPr>
        <xdr:cNvPr id="464" name="テキスト ボックス 463"/>
        <xdr:cNvSpPr txBox="1"/>
      </xdr:nvSpPr>
      <xdr:spPr>
        <a:xfrm>
          <a:off x="13131800" y="314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880" b="0" i="0" baseline="0">
              <a:solidFill>
                <a:schemeClr val="dk1"/>
              </a:solidFill>
              <a:effectLst/>
              <a:latin typeface="+mn-lt"/>
              <a:ea typeface="+mn-ea"/>
              <a:cs typeface="+mn-cs"/>
            </a:rPr>
            <a:t>　</a:t>
          </a:r>
          <a:r>
            <a:rPr lang="ja-JP"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新・行財政改革大綱に基づき、他都市に先駆けて職員数の削減に努めてきたことにより人件費が抑制され、類似団体平均を下回っています。特に平成</a:t>
          </a:r>
          <a:r>
            <a:rPr lang="en-US"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年度以降、職員数の増加傾向や、人事院勧告による給与等の引き上げがあるものの、市税等の増収による一般財源の増により、経常収支比率における人件費は、類似団体平均を大きく下回</a:t>
          </a:r>
          <a:r>
            <a:rPr lang="ja-JP" altLang="en-US" sz="88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っています</a:t>
          </a:r>
          <a:r>
            <a:rPr lang="ja-JP"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8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令和２年度は、会計年度任用職員制度の導入に伴い、これまでの嘱託職員及び臨時職員に係る賃金等（物件費）が人件費に移行したことから、</a:t>
          </a:r>
          <a:r>
            <a:rPr lang="ja-JP" altLang="ja-JP" sz="880">
              <a:solidFill>
                <a:schemeClr val="dk1"/>
              </a:solidFill>
              <a:effectLst/>
              <a:latin typeface="ＭＳ Ｐゴシック" panose="020B0600070205080204" pitchFamily="50" charset="-128"/>
              <a:ea typeface="ＭＳ Ｐゴシック" panose="020B0600070205080204" pitchFamily="50" charset="-128"/>
              <a:cs typeface="+mn-cs"/>
            </a:rPr>
            <a:t>前年度から５．５ポイント増の２３．５％となっています</a:t>
          </a:r>
          <a:r>
            <a:rPr lang="ja-JP"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8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88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今後も事務の効率化・合理化を継続しながら、業務量の的確な把握と適正な定員管理を行っていきます。</a:t>
          </a:r>
          <a:endParaRPr lang="ja-JP" altLang="ja-JP" sz="88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64407</xdr:rowOff>
    </xdr:from>
    <xdr:to>
      <xdr:col>24</xdr:col>
      <xdr:colOff>25400</xdr:colOff>
      <xdr:row>42</xdr:row>
      <xdr:rowOff>18143</xdr:rowOff>
    </xdr:to>
    <xdr:cxnSp macro="">
      <xdr:nvCxnSpPr>
        <xdr:cNvPr id="63" name="直線コネクタ 62"/>
        <xdr:cNvCxnSpPr/>
      </xdr:nvCxnSpPr>
      <xdr:spPr>
        <a:xfrm flipV="1">
          <a:off x="4826000" y="6065157"/>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150784</xdr:rowOff>
    </xdr:from>
    <xdr:ext cx="762000" cy="259045"/>
    <xdr:sp macro="" textlink="">
      <xdr:nvSpPr>
        <xdr:cNvPr id="66" name="人件費最大値テキスト"/>
        <xdr:cNvSpPr txBox="1"/>
      </xdr:nvSpPr>
      <xdr:spPr>
        <a:xfrm>
          <a:off x="4914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64407</xdr:rowOff>
    </xdr:from>
    <xdr:to>
      <xdr:col>24</xdr:col>
      <xdr:colOff>114300</xdr:colOff>
      <xdr:row>35</xdr:row>
      <xdr:rowOff>64407</xdr:rowOff>
    </xdr:to>
    <xdr:cxnSp macro="">
      <xdr:nvCxnSpPr>
        <xdr:cNvPr id="67" name="直線コネクタ 66"/>
        <xdr:cNvCxnSpPr/>
      </xdr:nvCxnSpPr>
      <xdr:spPr>
        <a:xfrm>
          <a:off x="4737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110672</xdr:rowOff>
    </xdr:from>
    <xdr:to>
      <xdr:col>24</xdr:col>
      <xdr:colOff>25400</xdr:colOff>
      <xdr:row>36</xdr:row>
      <xdr:rowOff>23586</xdr:rowOff>
    </xdr:to>
    <xdr:cxnSp macro="">
      <xdr:nvCxnSpPr>
        <xdr:cNvPr id="68" name="直線コネクタ 67"/>
        <xdr:cNvCxnSpPr/>
      </xdr:nvCxnSpPr>
      <xdr:spPr>
        <a:xfrm>
          <a:off x="3987800" y="5597072"/>
          <a:ext cx="8382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110870</xdr:rowOff>
    </xdr:from>
    <xdr:ext cx="762000" cy="259045"/>
    <xdr:sp macro="" textlink="">
      <xdr:nvSpPr>
        <xdr:cNvPr id="69" name="人件費平均値テキスト"/>
        <xdr:cNvSpPr txBox="1"/>
      </xdr:nvSpPr>
      <xdr:spPr>
        <a:xfrm>
          <a:off x="4914900" y="645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70" name="フローチャート: 判断 69"/>
        <xdr:cNvSpPr/>
      </xdr:nvSpPr>
      <xdr:spPr>
        <a:xfrm>
          <a:off x="47752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110672</xdr:rowOff>
    </xdr:from>
    <xdr:to>
      <xdr:col>19</xdr:col>
      <xdr:colOff>187325</xdr:colOff>
      <xdr:row>32</xdr:row>
      <xdr:rowOff>110672</xdr:rowOff>
    </xdr:to>
    <xdr:cxnSp macro="">
      <xdr:nvCxnSpPr>
        <xdr:cNvPr id="71" name="直線コネクタ 70"/>
        <xdr:cNvCxnSpPr/>
      </xdr:nvCxnSpPr>
      <xdr:spPr>
        <a:xfrm>
          <a:off x="3098800" y="559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110672</xdr:rowOff>
    </xdr:from>
    <xdr:to>
      <xdr:col>15</xdr:col>
      <xdr:colOff>98425</xdr:colOff>
      <xdr:row>34</xdr:row>
      <xdr:rowOff>18143</xdr:rowOff>
    </xdr:to>
    <xdr:cxnSp macro="">
      <xdr:nvCxnSpPr>
        <xdr:cNvPr id="74" name="直線コネクタ 73"/>
        <xdr:cNvCxnSpPr/>
      </xdr:nvCxnSpPr>
      <xdr:spPr>
        <a:xfrm flipV="1">
          <a:off x="2209800" y="55970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70757</xdr:rowOff>
    </xdr:from>
    <xdr:to>
      <xdr:col>15</xdr:col>
      <xdr:colOff>149225</xdr:colOff>
      <xdr:row>37</xdr:row>
      <xdr:rowOff>907</xdr:rowOff>
    </xdr:to>
    <xdr:sp macro="" textlink="">
      <xdr:nvSpPr>
        <xdr:cNvPr id="75" name="フローチャート: 判断 74"/>
        <xdr:cNvSpPr/>
      </xdr:nvSpPr>
      <xdr:spPr>
        <a:xfrm>
          <a:off x="3048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157134</xdr:rowOff>
    </xdr:from>
    <xdr:ext cx="762000" cy="259045"/>
    <xdr:sp macro="" textlink="">
      <xdr:nvSpPr>
        <xdr:cNvPr id="76" name="テキスト ボックス 75"/>
        <xdr:cNvSpPr txBox="1"/>
      </xdr:nvSpPr>
      <xdr:spPr>
        <a:xfrm>
          <a:off x="2717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105228</xdr:rowOff>
    </xdr:to>
    <xdr:cxnSp macro="">
      <xdr:nvCxnSpPr>
        <xdr:cNvPr id="77" name="直線コネクタ 76"/>
        <xdr:cNvCxnSpPr/>
      </xdr:nvCxnSpPr>
      <xdr:spPr>
        <a:xfrm flipV="1">
          <a:off x="1320800" y="584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762000" cy="259045"/>
    <xdr:sp macro="" textlink="">
      <xdr:nvSpPr>
        <xdr:cNvPr id="88" name="人件費該当値テキスト"/>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59872</xdr:rowOff>
    </xdr:from>
    <xdr:to>
      <xdr:col>20</xdr:col>
      <xdr:colOff>38100</xdr:colOff>
      <xdr:row>32</xdr:row>
      <xdr:rowOff>161472</xdr:rowOff>
    </xdr:to>
    <xdr:sp macro="" textlink="">
      <xdr:nvSpPr>
        <xdr:cNvPr id="89" name="楕円 88"/>
        <xdr:cNvSpPr/>
      </xdr:nvSpPr>
      <xdr:spPr>
        <a:xfrm>
          <a:off x="3937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199</xdr:rowOff>
    </xdr:from>
    <xdr:ext cx="736600" cy="259045"/>
    <xdr:sp macro="" textlink="">
      <xdr:nvSpPr>
        <xdr:cNvPr id="90" name="テキスト ボックス 89"/>
        <xdr:cNvSpPr txBox="1"/>
      </xdr:nvSpPr>
      <xdr:spPr>
        <a:xfrm>
          <a:off x="3606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59872</xdr:rowOff>
    </xdr:from>
    <xdr:to>
      <xdr:col>15</xdr:col>
      <xdr:colOff>149225</xdr:colOff>
      <xdr:row>32</xdr:row>
      <xdr:rowOff>161472</xdr:rowOff>
    </xdr:to>
    <xdr:sp macro="" textlink="">
      <xdr:nvSpPr>
        <xdr:cNvPr id="91" name="楕円 90"/>
        <xdr:cNvSpPr/>
      </xdr:nvSpPr>
      <xdr:spPr>
        <a:xfrm>
          <a:off x="3048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199</xdr:rowOff>
    </xdr:from>
    <xdr:ext cx="762000" cy="259045"/>
    <xdr:sp macro="" textlink="">
      <xdr:nvSpPr>
        <xdr:cNvPr id="92" name="テキスト ボックス 91"/>
        <xdr:cNvSpPr txBox="1"/>
      </xdr:nvSpPr>
      <xdr:spPr>
        <a:xfrm>
          <a:off x="2717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54428</xdr:rowOff>
    </xdr:from>
    <xdr:to>
      <xdr:col>6</xdr:col>
      <xdr:colOff>171450</xdr:colOff>
      <xdr:row>34</xdr:row>
      <xdr:rowOff>156028</xdr:rowOff>
    </xdr:to>
    <xdr:sp macro="" textlink="">
      <xdr:nvSpPr>
        <xdr:cNvPr id="95" name="楕円 94"/>
        <xdr:cNvSpPr/>
      </xdr:nvSpPr>
      <xdr:spPr>
        <a:xfrm>
          <a:off x="1270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166205</xdr:rowOff>
    </xdr:from>
    <xdr:ext cx="762000" cy="259045"/>
    <xdr:sp macro="" textlink="">
      <xdr:nvSpPr>
        <xdr:cNvPr id="96" name="テキスト ボックス 95"/>
        <xdr:cNvSpPr txBox="1"/>
      </xdr:nvSpPr>
      <xdr:spPr>
        <a:xfrm>
          <a:off x="939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中で外部委託等を推進し、委託料が増加してきたことで、平成２９年度までは類似団体平均に比べ高い水準となっていましたが、平成３０年度以降は、市税等の増収による一般財源の増により、類似団体平均を下回っています。令和２年度については、会計年度任用職員制度が開始されたことにより、それらの職員に支出する給料等の性質が物件費から人件費に変更となったため、数値が大きく減少してい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6" name="直線コネクタ 125"/>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4536</xdr:rowOff>
    </xdr:from>
    <xdr:to>
      <xdr:col>82</xdr:col>
      <xdr:colOff>107950</xdr:colOff>
      <xdr:row>17</xdr:row>
      <xdr:rowOff>86179</xdr:rowOff>
    </xdr:to>
    <xdr:cxnSp macro="">
      <xdr:nvCxnSpPr>
        <xdr:cNvPr id="131" name="直線コネクタ 130"/>
        <xdr:cNvCxnSpPr/>
      </xdr:nvCxnSpPr>
      <xdr:spPr>
        <a:xfrm flipV="1">
          <a:off x="15671800" y="2576286"/>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2"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3" name="フローチャート: 判断 132"/>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86179</xdr:rowOff>
    </xdr:to>
    <xdr:cxnSp macro="">
      <xdr:nvCxnSpPr>
        <xdr:cNvPr id="134" name="直線コネクタ 133"/>
        <xdr:cNvCxnSpPr/>
      </xdr:nvCxnSpPr>
      <xdr:spPr>
        <a:xfrm>
          <a:off x="14782800" y="27885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17</xdr:row>
      <xdr:rowOff>86179</xdr:rowOff>
    </xdr:to>
    <xdr:cxnSp macro="">
      <xdr:nvCxnSpPr>
        <xdr:cNvPr id="137" name="直線コネクタ 136"/>
        <xdr:cNvCxnSpPr/>
      </xdr:nvCxnSpPr>
      <xdr:spPr>
        <a:xfrm flipV="1">
          <a:off x="13893800" y="27885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86179</xdr:rowOff>
    </xdr:from>
    <xdr:to>
      <xdr:col>69</xdr:col>
      <xdr:colOff>92075</xdr:colOff>
      <xdr:row>17</xdr:row>
      <xdr:rowOff>151493</xdr:rowOff>
    </xdr:to>
    <xdr:cxnSp macro="">
      <xdr:nvCxnSpPr>
        <xdr:cNvPr id="140" name="直線コネクタ 139"/>
        <xdr:cNvCxnSpPr/>
      </xdr:nvCxnSpPr>
      <xdr:spPr>
        <a:xfrm flipV="1">
          <a:off x="13004800" y="30008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3" name="フローチャート: 判断 142"/>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4" name="テキスト ボックス 143"/>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50" name="楕円 149"/>
        <xdr:cNvSpPr/>
      </xdr:nvSpPr>
      <xdr:spPr>
        <a:xfrm>
          <a:off x="164592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141713</xdr:rowOff>
    </xdr:from>
    <xdr:ext cx="762000" cy="259045"/>
    <xdr:sp macro="" textlink="">
      <xdr:nvSpPr>
        <xdr:cNvPr id="151" name="物件費該当値テキスト"/>
        <xdr:cNvSpPr txBox="1"/>
      </xdr:nvSpPr>
      <xdr:spPr>
        <a:xfrm>
          <a:off x="16598900" y="23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35379</xdr:rowOff>
    </xdr:from>
    <xdr:to>
      <xdr:col>78</xdr:col>
      <xdr:colOff>120650</xdr:colOff>
      <xdr:row>17</xdr:row>
      <xdr:rowOff>136979</xdr:rowOff>
    </xdr:to>
    <xdr:sp macro="" textlink="">
      <xdr:nvSpPr>
        <xdr:cNvPr id="152" name="楕円 151"/>
        <xdr:cNvSpPr/>
      </xdr:nvSpPr>
      <xdr:spPr>
        <a:xfrm>
          <a:off x="15621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147156</xdr:rowOff>
    </xdr:from>
    <xdr:ext cx="736600" cy="259045"/>
    <xdr:sp macro="" textlink="">
      <xdr:nvSpPr>
        <xdr:cNvPr id="153" name="テキスト ボックス 152"/>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35379</xdr:rowOff>
    </xdr:from>
    <xdr:to>
      <xdr:col>69</xdr:col>
      <xdr:colOff>142875</xdr:colOff>
      <xdr:row>17</xdr:row>
      <xdr:rowOff>136979</xdr:rowOff>
    </xdr:to>
    <xdr:sp macro="" textlink="">
      <xdr:nvSpPr>
        <xdr:cNvPr id="156" name="楕円 155"/>
        <xdr:cNvSpPr/>
      </xdr:nvSpPr>
      <xdr:spPr>
        <a:xfrm>
          <a:off x="13843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57" name="テキスト ボックス 156"/>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100693</xdr:rowOff>
    </xdr:from>
    <xdr:to>
      <xdr:col>65</xdr:col>
      <xdr:colOff>53975</xdr:colOff>
      <xdr:row>18</xdr:row>
      <xdr:rowOff>30843</xdr:rowOff>
    </xdr:to>
    <xdr:sp macro="" textlink="">
      <xdr:nvSpPr>
        <xdr:cNvPr id="158" name="楕円 157"/>
        <xdr:cNvSpPr/>
      </xdr:nvSpPr>
      <xdr:spPr>
        <a:xfrm>
          <a:off x="12954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15620</xdr:rowOff>
    </xdr:from>
    <xdr:ext cx="762000" cy="259045"/>
    <xdr:sp macro="" textlink="">
      <xdr:nvSpPr>
        <xdr:cNvPr id="159" name="テキスト ボックス 158"/>
        <xdr:cNvSpPr txBox="1"/>
      </xdr:nvSpPr>
      <xdr:spPr>
        <a:xfrm>
          <a:off x="12623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社会保障関連経費の伸びにより増加傾向が続いており、令和２年度は、ひとり親世帯や子育て世帯に対する臨時特別給付金給付事業費の皆増や、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幼児教育・保育の無償化の通年化に伴う子育て施設等利用給付事業費の増などにより扶助費は前年度から０．３ポイント増の１０．０％となっています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現段階では類似団体平均を下回っていますが、今後も扶助費の精査を行い、適正な執行に努めます。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9" name="直線コネクタ 188"/>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9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91" name="直線コネクタ 19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3" name="直線コネクタ 19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94" name="直線コネクタ 193"/>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5"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6" name="フローチャート: 判断 195"/>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45357</xdr:rowOff>
    </xdr:to>
    <xdr:cxnSp macro="">
      <xdr:nvCxnSpPr>
        <xdr:cNvPr id="197" name="直線コネクタ 196"/>
        <xdr:cNvCxnSpPr/>
      </xdr:nvCxnSpPr>
      <xdr:spPr>
        <a:xfrm>
          <a:off x="3098800" y="9189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8" name="フローチャート: 判断 197"/>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9" name="テキスト ボックス 198"/>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110672</xdr:rowOff>
    </xdr:to>
    <xdr:cxnSp macro="">
      <xdr:nvCxnSpPr>
        <xdr:cNvPr id="200" name="直線コネクタ 199"/>
        <xdr:cNvCxnSpPr/>
      </xdr:nvCxnSpPr>
      <xdr:spPr>
        <a:xfrm flipV="1">
          <a:off x="2209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201" name="フローチャート: 判断 200"/>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2" name="テキスト ボックス 201"/>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203" name="直線コネクタ 202"/>
        <xdr:cNvCxnSpPr/>
      </xdr:nvCxnSpPr>
      <xdr:spPr>
        <a:xfrm flipV="1">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6" name="フローチャート: 判断 205"/>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7" name="テキスト ボックス 206"/>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3" name="楕円 21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5" name="楕円 214"/>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6" name="テキスト ボックス 215"/>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7" name="楕円 216"/>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8" name="テキスト ボックス 217"/>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9" name="楕円 21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20" name="テキスト ボックス 21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21" name="楕円 22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2" name="テキスト ボックス 22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アセットマネジメント事業として公共施設の計画的な維持補修を進めており、維持補修費が増加しているほか、高齢化の進展から後期高齢者医療特別会計や介護保険特別会計への繰出金が増加していることから、近年は比率が上昇傾向にあります。</a:t>
          </a:r>
        </a:p>
        <a:p>
          <a:r>
            <a:rPr kumimoji="1" lang="ja-JP" altLang="en-US" sz="1300">
              <a:latin typeface="ＭＳ Ｐゴシック" panose="020B0600070205080204" pitchFamily="50" charset="-128"/>
              <a:ea typeface="ＭＳ Ｐゴシック" panose="020B0600070205080204" pitchFamily="50" charset="-128"/>
            </a:rPr>
            <a:t>　なお、下水道事業への繰り出しが補助費等となることから、類似団体平均よりも低い指標となっています。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2" name="直線コネクタ 251"/>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3"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4" name="直線コネクタ 253"/>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5"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6" name="直線コネクタ 255"/>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20865</xdr:rowOff>
    </xdr:from>
    <xdr:to>
      <xdr:col>82</xdr:col>
      <xdr:colOff>107950</xdr:colOff>
      <xdr:row>58</xdr:row>
      <xdr:rowOff>12700</xdr:rowOff>
    </xdr:to>
    <xdr:cxnSp macro="">
      <xdr:nvCxnSpPr>
        <xdr:cNvPr id="257" name="直線コネクタ 256"/>
        <xdr:cNvCxnSpPr/>
      </xdr:nvCxnSpPr>
      <xdr:spPr>
        <a:xfrm>
          <a:off x="15671800" y="97935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8" name="その他平均値テキスト"/>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9" name="フローチャート: 判断 258"/>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94343</xdr:rowOff>
    </xdr:from>
    <xdr:to>
      <xdr:col>78</xdr:col>
      <xdr:colOff>69850</xdr:colOff>
      <xdr:row>57</xdr:row>
      <xdr:rowOff>20865</xdr:rowOff>
    </xdr:to>
    <xdr:cxnSp macro="">
      <xdr:nvCxnSpPr>
        <xdr:cNvPr id="260" name="直線コネクタ 259"/>
        <xdr:cNvCxnSpPr/>
      </xdr:nvCxnSpPr>
      <xdr:spPr>
        <a:xfrm>
          <a:off x="14782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61" name="フローチャート: 判断 260"/>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2" name="テキスト ボックス 261"/>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94343</xdr:rowOff>
    </xdr:from>
    <xdr:to>
      <xdr:col>73</xdr:col>
      <xdr:colOff>180975</xdr:colOff>
      <xdr:row>57</xdr:row>
      <xdr:rowOff>37193</xdr:rowOff>
    </xdr:to>
    <xdr:cxnSp macro="">
      <xdr:nvCxnSpPr>
        <xdr:cNvPr id="263" name="直線コネクタ 262"/>
        <xdr:cNvCxnSpPr/>
      </xdr:nvCxnSpPr>
      <xdr:spPr>
        <a:xfrm flipV="1">
          <a:off x="13893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4" name="フローチャート: 判断 263"/>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5" name="テキスト ボックス 264"/>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151493</xdr:rowOff>
    </xdr:to>
    <xdr:cxnSp macro="">
      <xdr:nvCxnSpPr>
        <xdr:cNvPr id="266" name="直線コネクタ 265"/>
        <xdr:cNvCxnSpPr/>
      </xdr:nvCxnSpPr>
      <xdr:spPr>
        <a:xfrm flipV="1">
          <a:off x="13004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7" name="フローチャート: 判断 266"/>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8" name="テキスト ボックス 267"/>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9" name="フローチャート: 判断 268"/>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0" name="テキスト ボックス 269"/>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6" name="楕円 27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7"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141515</xdr:rowOff>
    </xdr:from>
    <xdr:to>
      <xdr:col>78</xdr:col>
      <xdr:colOff>120650</xdr:colOff>
      <xdr:row>57</xdr:row>
      <xdr:rowOff>71665</xdr:rowOff>
    </xdr:to>
    <xdr:sp macro="" textlink="">
      <xdr:nvSpPr>
        <xdr:cNvPr id="278" name="楕円 277"/>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81842</xdr:rowOff>
    </xdr:from>
    <xdr:ext cx="736600" cy="259045"/>
    <xdr:sp macro="" textlink="">
      <xdr:nvSpPr>
        <xdr:cNvPr id="279" name="テキスト ボックス 278"/>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43543</xdr:rowOff>
    </xdr:from>
    <xdr:to>
      <xdr:col>74</xdr:col>
      <xdr:colOff>31750</xdr:colOff>
      <xdr:row>56</xdr:row>
      <xdr:rowOff>145143</xdr:rowOff>
    </xdr:to>
    <xdr:sp macro="" textlink="">
      <xdr:nvSpPr>
        <xdr:cNvPr id="280" name="楕円 279"/>
        <xdr:cNvSpPr/>
      </xdr:nvSpPr>
      <xdr:spPr>
        <a:xfrm>
          <a:off x="14732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155320</xdr:rowOff>
    </xdr:from>
    <xdr:ext cx="762000" cy="259045"/>
    <xdr:sp macro="" textlink="">
      <xdr:nvSpPr>
        <xdr:cNvPr id="281" name="テキスト ボックス 280"/>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2" name="楕円 281"/>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83" name="テキスト ボックス 282"/>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100693</xdr:rowOff>
    </xdr:from>
    <xdr:to>
      <xdr:col>65</xdr:col>
      <xdr:colOff>53975</xdr:colOff>
      <xdr:row>58</xdr:row>
      <xdr:rowOff>30843</xdr:rowOff>
    </xdr:to>
    <xdr:sp macro="" textlink="">
      <xdr:nvSpPr>
        <xdr:cNvPr id="284" name="楕円 283"/>
        <xdr:cNvSpPr/>
      </xdr:nvSpPr>
      <xdr:spPr>
        <a:xfrm>
          <a:off x="12954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41020</xdr:rowOff>
    </xdr:from>
    <xdr:ext cx="762000" cy="259045"/>
    <xdr:sp macro="" textlink="">
      <xdr:nvSpPr>
        <xdr:cNvPr id="285" name="テキスト ボックス 284"/>
        <xdr:cNvSpPr txBox="1"/>
      </xdr:nvSpPr>
      <xdr:spPr>
        <a:xfrm>
          <a:off x="12623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や四日市港管理組合への負担金支出が多額であることから、類似団体平均を上回っていますが、平成３０年度以降、市税等の増収による一般財源の増により、数値が年々改善しており、令和２年度は前年度から０．３ポイント改善しました。</a:t>
          </a:r>
        </a:p>
        <a:p>
          <a:r>
            <a:rPr kumimoji="1" lang="ja-JP" altLang="en-US" sz="1200">
              <a:latin typeface="ＭＳ Ｐゴシック" panose="020B0600070205080204" pitchFamily="50" charset="-128"/>
              <a:ea typeface="ＭＳ Ｐゴシック" panose="020B0600070205080204" pitchFamily="50" charset="-128"/>
            </a:rPr>
            <a:t>　これらの支出について精査する一方で、各種団体への補助金・負担金を始め、個々の補助事業についても、必要性や効果の検証を行うとともに、適宜見直しを進めることで、さらなる適正化を図っていきます。</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3" name="直線コネクタ 312"/>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4"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5" name="直線コネクタ 314"/>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6"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7" name="直線コネクタ 316"/>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62230</xdr:rowOff>
    </xdr:to>
    <xdr:cxnSp macro="">
      <xdr:nvCxnSpPr>
        <xdr:cNvPr id="318" name="直線コネクタ 317"/>
        <xdr:cNvCxnSpPr/>
      </xdr:nvCxnSpPr>
      <xdr:spPr>
        <a:xfrm flipV="1">
          <a:off x="15671800" y="604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9"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0" name="フローチャート: 判断 319"/>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36</xdr:row>
      <xdr:rowOff>27940</xdr:rowOff>
    </xdr:to>
    <xdr:cxnSp macro="">
      <xdr:nvCxnSpPr>
        <xdr:cNvPr id="321" name="直線コネクタ 320"/>
        <xdr:cNvCxnSpPr/>
      </xdr:nvCxnSpPr>
      <xdr:spPr>
        <a:xfrm flipV="1">
          <a:off x="14782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2" name="フローチャート: 判断 321"/>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3" name="テキスト ボックス 32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119380</xdr:rowOff>
    </xdr:to>
    <xdr:cxnSp macro="">
      <xdr:nvCxnSpPr>
        <xdr:cNvPr id="324" name="直線コネクタ 323"/>
        <xdr:cNvCxnSpPr/>
      </xdr:nvCxnSpPr>
      <xdr:spPr>
        <a:xfrm flipV="1">
          <a:off x="13893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5" name="フローチャート: 判断 324"/>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6" name="テキスト ボックス 32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37</xdr:row>
      <xdr:rowOff>1270</xdr:rowOff>
    </xdr:to>
    <xdr:cxnSp macro="">
      <xdr:nvCxnSpPr>
        <xdr:cNvPr id="327" name="直線コネクタ 326"/>
        <xdr:cNvCxnSpPr/>
      </xdr:nvCxnSpPr>
      <xdr:spPr>
        <a:xfrm flipV="1">
          <a:off x="13004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8" name="フローチャート: 判断 327"/>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9" name="テキスト ボックス 328"/>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0" name="フローチャート: 判断 329"/>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1" name="テキスト ボックス 330"/>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7" name="楕円 336"/>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132097</xdr:rowOff>
    </xdr:from>
    <xdr:ext cx="762000" cy="259045"/>
    <xdr:sp macro="" textlink="">
      <xdr:nvSpPr>
        <xdr:cNvPr id="338" name="補助費等該当値テキスト"/>
        <xdr:cNvSpPr txBox="1"/>
      </xdr:nvSpPr>
      <xdr:spPr>
        <a:xfrm>
          <a:off x="16598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9" name="楕円 338"/>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97807</xdr:rowOff>
    </xdr:from>
    <xdr:ext cx="736600" cy="259045"/>
    <xdr:sp macro="" textlink="">
      <xdr:nvSpPr>
        <xdr:cNvPr id="340" name="テキスト ボックス 339"/>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41" name="楕円 340"/>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42" name="テキスト ボックス 341"/>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43" name="楕円 342"/>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154957</xdr:rowOff>
    </xdr:from>
    <xdr:ext cx="762000" cy="259045"/>
    <xdr:sp macro="" textlink="">
      <xdr:nvSpPr>
        <xdr:cNvPr id="344" name="テキスト ボックス 343"/>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5" name="楕円 344"/>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6" name="テキスト ボックス 345"/>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過去に発行した市債の償還が順次終了するとともに、市債発行の抑制により市債残高の減少を図ってきたことから、令和２年度は前年度から０．６ポイント改善し、類似団体中最も低い水準となりました。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今後も、効果的かつ効率的な市債の発行に努めます。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4" name="直線コネクタ 373"/>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5"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6" name="直線コネクタ 375"/>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7"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8" name="直線コネクタ 377"/>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76200</xdr:rowOff>
    </xdr:from>
    <xdr:to>
      <xdr:col>24</xdr:col>
      <xdr:colOff>25400</xdr:colOff>
      <xdr:row>72</xdr:row>
      <xdr:rowOff>152400</xdr:rowOff>
    </xdr:to>
    <xdr:cxnSp macro="">
      <xdr:nvCxnSpPr>
        <xdr:cNvPr id="379" name="直線コネクタ 378"/>
        <xdr:cNvCxnSpPr/>
      </xdr:nvCxnSpPr>
      <xdr:spPr>
        <a:xfrm flipV="1">
          <a:off x="3987800" y="1242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80"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1" name="フローチャート: 判断 380"/>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152400</xdr:rowOff>
    </xdr:from>
    <xdr:to>
      <xdr:col>19</xdr:col>
      <xdr:colOff>187325</xdr:colOff>
      <xdr:row>73</xdr:row>
      <xdr:rowOff>31750</xdr:rowOff>
    </xdr:to>
    <xdr:cxnSp macro="">
      <xdr:nvCxnSpPr>
        <xdr:cNvPr id="382" name="直線コネクタ 381"/>
        <xdr:cNvCxnSpPr/>
      </xdr:nvCxnSpPr>
      <xdr:spPr>
        <a:xfrm flipV="1">
          <a:off x="3098800" y="1249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3" name="フローチャート: 判断 382"/>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4" name="テキスト ボックス 383"/>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75</xdr:row>
      <xdr:rowOff>31750</xdr:rowOff>
    </xdr:to>
    <xdr:cxnSp macro="">
      <xdr:nvCxnSpPr>
        <xdr:cNvPr id="385" name="直線コネクタ 384"/>
        <xdr:cNvCxnSpPr/>
      </xdr:nvCxnSpPr>
      <xdr:spPr>
        <a:xfrm flipV="1">
          <a:off x="2209800" y="12547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6" name="フローチャート: 判断 385"/>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7" name="テキスト ボックス 386"/>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76</xdr:row>
      <xdr:rowOff>63500</xdr:rowOff>
    </xdr:to>
    <xdr:cxnSp macro="">
      <xdr:nvCxnSpPr>
        <xdr:cNvPr id="388" name="直線コネクタ 387"/>
        <xdr:cNvCxnSpPr/>
      </xdr:nvCxnSpPr>
      <xdr:spPr>
        <a:xfrm flipV="1">
          <a:off x="1320800" y="12890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9" name="フローチャート: 判断 388"/>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90" name="テキスト ボックス 389"/>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91" name="フローチャート: 判断 390"/>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2" name="テキスト ボックス 39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25400</xdr:rowOff>
    </xdr:from>
    <xdr:to>
      <xdr:col>24</xdr:col>
      <xdr:colOff>76200</xdr:colOff>
      <xdr:row>72</xdr:row>
      <xdr:rowOff>127000</xdr:rowOff>
    </xdr:to>
    <xdr:sp macro="" textlink="">
      <xdr:nvSpPr>
        <xdr:cNvPr id="398" name="楕円 397"/>
        <xdr:cNvSpPr/>
      </xdr:nvSpPr>
      <xdr:spPr>
        <a:xfrm>
          <a:off x="47752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105427</xdr:rowOff>
    </xdr:from>
    <xdr:ext cx="762000" cy="259045"/>
    <xdr:sp macro="" textlink="">
      <xdr:nvSpPr>
        <xdr:cNvPr id="399" name="公債費該当値テキスト"/>
        <xdr:cNvSpPr txBox="1"/>
      </xdr:nvSpPr>
      <xdr:spPr>
        <a:xfrm>
          <a:off x="49149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101600</xdr:rowOff>
    </xdr:from>
    <xdr:to>
      <xdr:col>20</xdr:col>
      <xdr:colOff>38100</xdr:colOff>
      <xdr:row>73</xdr:row>
      <xdr:rowOff>31750</xdr:rowOff>
    </xdr:to>
    <xdr:sp macro="" textlink="">
      <xdr:nvSpPr>
        <xdr:cNvPr id="400" name="楕円 399"/>
        <xdr:cNvSpPr/>
      </xdr:nvSpPr>
      <xdr:spPr>
        <a:xfrm>
          <a:off x="3937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41927</xdr:rowOff>
    </xdr:from>
    <xdr:ext cx="736600" cy="259045"/>
    <xdr:sp macro="" textlink="">
      <xdr:nvSpPr>
        <xdr:cNvPr id="401" name="テキスト ボックス 400"/>
        <xdr:cNvSpPr txBox="1"/>
      </xdr:nvSpPr>
      <xdr:spPr>
        <a:xfrm>
          <a:off x="3606800" y="1221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402" name="楕円 401"/>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403" name="テキスト ボックス 402"/>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4" name="楕円 40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5" name="テキスト ボックス 404"/>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406" name="楕円 405"/>
        <xdr:cNvSpPr/>
      </xdr:nvSpPr>
      <xdr:spPr>
        <a:xfrm>
          <a:off x="1270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124477</xdr:rowOff>
    </xdr:from>
    <xdr:ext cx="762000" cy="259045"/>
    <xdr:sp macro="" textlink="">
      <xdr:nvSpPr>
        <xdr:cNvPr id="407" name="テキスト ボックス 406"/>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令和２年度については、新型コロナウイルス感染症の影響により法人市民税が減収となったことなどで、一般財源が減少し、数値が増加しましたが、依然として類似団体平均を下回る結果となっています。</a:t>
          </a:r>
        </a:p>
        <a:p>
          <a:r>
            <a:rPr kumimoji="1" lang="ja-JP" altLang="en-US" sz="1200">
              <a:latin typeface="ＭＳ Ｐゴシック" panose="020B0600070205080204" pitchFamily="50" charset="-128"/>
              <a:ea typeface="ＭＳ Ｐゴシック" panose="020B0600070205080204" pitchFamily="50" charset="-128"/>
            </a:rPr>
            <a:t>　本市は普通交付税の不交付団体であり、市税収入の増減の影響を受けやすい傾向にあり、高齢化の進展等に伴う社会保障関連経費のさらなる増加も見込まれるため、引き続き適正な執行に努め、経常経費の節減を図っていきます。</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3556</xdr:rowOff>
    </xdr:from>
    <xdr:to>
      <xdr:col>82</xdr:col>
      <xdr:colOff>107950</xdr:colOff>
      <xdr:row>80</xdr:row>
      <xdr:rowOff>90424</xdr:rowOff>
    </xdr:to>
    <xdr:cxnSp macro="">
      <xdr:nvCxnSpPr>
        <xdr:cNvPr id="433" name="直線コネクタ 432"/>
        <xdr:cNvCxnSpPr/>
      </xdr:nvCxnSpPr>
      <xdr:spPr>
        <a:xfrm flipV="1">
          <a:off x="16510000" y="13033756"/>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34"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35" name="直線コネクタ 434"/>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89933</xdr:rowOff>
    </xdr:from>
    <xdr:ext cx="762000" cy="259045"/>
    <xdr:sp macro="" textlink="">
      <xdr:nvSpPr>
        <xdr:cNvPr id="436" name="公債費以外最大値テキスト"/>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3556</xdr:rowOff>
    </xdr:from>
    <xdr:to>
      <xdr:col>82</xdr:col>
      <xdr:colOff>196850</xdr:colOff>
      <xdr:row>76</xdr:row>
      <xdr:rowOff>3556</xdr:rowOff>
    </xdr:to>
    <xdr:cxnSp macro="">
      <xdr:nvCxnSpPr>
        <xdr:cNvPr id="437" name="直線コネクタ 436"/>
        <xdr:cNvCxnSpPr/>
      </xdr:nvCxnSpPr>
      <xdr:spPr>
        <a:xfrm>
          <a:off x="16421100" y="1303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76</xdr:row>
      <xdr:rowOff>3556</xdr:rowOff>
    </xdr:to>
    <xdr:cxnSp macro="">
      <xdr:nvCxnSpPr>
        <xdr:cNvPr id="438" name="直線コネクタ 437"/>
        <xdr:cNvCxnSpPr/>
      </xdr:nvCxnSpPr>
      <xdr:spPr>
        <a:xfrm>
          <a:off x="15671800" y="128554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151147</xdr:rowOff>
    </xdr:from>
    <xdr:ext cx="762000" cy="259045"/>
    <xdr:sp macro="" textlink="">
      <xdr:nvSpPr>
        <xdr:cNvPr id="439"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0" name="フローチャート: 判断 439"/>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74</xdr:row>
      <xdr:rowOff>168148</xdr:rowOff>
    </xdr:to>
    <xdr:cxnSp macro="">
      <xdr:nvCxnSpPr>
        <xdr:cNvPr id="441" name="直線コネクタ 440"/>
        <xdr:cNvCxnSpPr/>
      </xdr:nvCxnSpPr>
      <xdr:spPr>
        <a:xfrm>
          <a:off x="14782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48768</xdr:rowOff>
    </xdr:from>
    <xdr:to>
      <xdr:col>78</xdr:col>
      <xdr:colOff>120650</xdr:colOff>
      <xdr:row>78</xdr:row>
      <xdr:rowOff>150368</xdr:rowOff>
    </xdr:to>
    <xdr:sp macro="" textlink="">
      <xdr:nvSpPr>
        <xdr:cNvPr id="442" name="フローチャート: 判断 441"/>
        <xdr:cNvSpPr/>
      </xdr:nvSpPr>
      <xdr:spPr>
        <a:xfrm>
          <a:off x="15621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3" name="テキスト ボックス 442"/>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131572</xdr:rowOff>
    </xdr:from>
    <xdr:to>
      <xdr:col>73</xdr:col>
      <xdr:colOff>180975</xdr:colOff>
      <xdr:row>76</xdr:row>
      <xdr:rowOff>90424</xdr:rowOff>
    </xdr:to>
    <xdr:cxnSp macro="">
      <xdr:nvCxnSpPr>
        <xdr:cNvPr id="444" name="直線コネクタ 443"/>
        <xdr:cNvCxnSpPr/>
      </xdr:nvCxnSpPr>
      <xdr:spPr>
        <a:xfrm flipV="1">
          <a:off x="13893800" y="1281887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160782</xdr:rowOff>
    </xdr:from>
    <xdr:to>
      <xdr:col>74</xdr:col>
      <xdr:colOff>31750</xdr:colOff>
      <xdr:row>78</xdr:row>
      <xdr:rowOff>90932</xdr:rowOff>
    </xdr:to>
    <xdr:sp macro="" textlink="">
      <xdr:nvSpPr>
        <xdr:cNvPr id="445" name="フローチャート: 判断 444"/>
        <xdr:cNvSpPr/>
      </xdr:nvSpPr>
      <xdr:spPr>
        <a:xfrm>
          <a:off x="14732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6" name="テキスト ボックス 445"/>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60706</xdr:rowOff>
    </xdr:to>
    <xdr:cxnSp macro="">
      <xdr:nvCxnSpPr>
        <xdr:cNvPr id="447" name="直線コネクタ 446"/>
        <xdr:cNvCxnSpPr/>
      </xdr:nvCxnSpPr>
      <xdr:spPr>
        <a:xfrm flipV="1">
          <a:off x="13004800" y="13120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8" name="フローチャート: 判断 447"/>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9" name="テキスト ボックス 448"/>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0" name="フローチャート: 判断 449"/>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1" name="テキスト ボックス 450"/>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7" name="楕円 456"/>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32783</xdr:rowOff>
    </xdr:from>
    <xdr:ext cx="762000" cy="259045"/>
    <xdr:sp macro="" textlink="">
      <xdr:nvSpPr>
        <xdr:cNvPr id="458" name="公債費以外該当値テキスト"/>
        <xdr:cNvSpPr txBox="1"/>
      </xdr:nvSpPr>
      <xdr:spPr>
        <a:xfrm>
          <a:off x="16598900" y="1289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59" name="楕円 458"/>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60" name="テキスト ボックス 459"/>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80772</xdr:rowOff>
    </xdr:from>
    <xdr:to>
      <xdr:col>74</xdr:col>
      <xdr:colOff>31750</xdr:colOff>
      <xdr:row>75</xdr:row>
      <xdr:rowOff>10922</xdr:rowOff>
    </xdr:to>
    <xdr:sp macro="" textlink="">
      <xdr:nvSpPr>
        <xdr:cNvPr id="461" name="楕円 460"/>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21099</xdr:rowOff>
    </xdr:from>
    <xdr:ext cx="762000" cy="259045"/>
    <xdr:sp macro="" textlink="">
      <xdr:nvSpPr>
        <xdr:cNvPr id="462" name="テキスト ボックス 461"/>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63" name="楕円 462"/>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64" name="テキスト ボックス 463"/>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65" name="楕円 464"/>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66" name="テキスト ボックス 465"/>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155156</xdr:rowOff>
    </xdr:from>
    <xdr:to>
      <xdr:col>29</xdr:col>
      <xdr:colOff>127000</xdr:colOff>
      <xdr:row>17</xdr:row>
      <xdr:rowOff>7404</xdr:rowOff>
    </xdr:to>
    <xdr:cxnSp macro="">
      <xdr:nvCxnSpPr>
        <xdr:cNvPr id="50" name="直線コネクタ 49"/>
        <xdr:cNvCxnSpPr/>
      </xdr:nvCxnSpPr>
      <xdr:spPr bwMode="auto">
        <a:xfrm flipV="1">
          <a:off x="5003800" y="2774531"/>
          <a:ext cx="647700" cy="19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7404</xdr:rowOff>
    </xdr:from>
    <xdr:to>
      <xdr:col>26</xdr:col>
      <xdr:colOff>50800</xdr:colOff>
      <xdr:row>17</xdr:row>
      <xdr:rowOff>43104</xdr:rowOff>
    </xdr:to>
    <xdr:cxnSp macro="">
      <xdr:nvCxnSpPr>
        <xdr:cNvPr id="53" name="直線コネクタ 52"/>
        <xdr:cNvCxnSpPr/>
      </xdr:nvCxnSpPr>
      <xdr:spPr bwMode="auto">
        <a:xfrm flipV="1">
          <a:off x="4305300" y="2969679"/>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43104</xdr:rowOff>
    </xdr:from>
    <xdr:to>
      <xdr:col>22</xdr:col>
      <xdr:colOff>114300</xdr:colOff>
      <xdr:row>17</xdr:row>
      <xdr:rowOff>90957</xdr:rowOff>
    </xdr:to>
    <xdr:cxnSp macro="">
      <xdr:nvCxnSpPr>
        <xdr:cNvPr id="56" name="直線コネクタ 55"/>
        <xdr:cNvCxnSpPr/>
      </xdr:nvCxnSpPr>
      <xdr:spPr bwMode="auto">
        <a:xfrm flipV="1">
          <a:off x="3606800" y="3005379"/>
          <a:ext cx="6985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90957</xdr:rowOff>
    </xdr:from>
    <xdr:to>
      <xdr:col>18</xdr:col>
      <xdr:colOff>177800</xdr:colOff>
      <xdr:row>17</xdr:row>
      <xdr:rowOff>126048</xdr:rowOff>
    </xdr:to>
    <xdr:cxnSp macro="">
      <xdr:nvCxnSpPr>
        <xdr:cNvPr id="59" name="直線コネクタ 58"/>
        <xdr:cNvCxnSpPr/>
      </xdr:nvCxnSpPr>
      <xdr:spPr bwMode="auto">
        <a:xfrm flipV="1">
          <a:off x="2908300" y="3053232"/>
          <a:ext cx="698500" cy="3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104356</xdr:rowOff>
    </xdr:from>
    <xdr:to>
      <xdr:col>29</xdr:col>
      <xdr:colOff>177800</xdr:colOff>
      <xdr:row>16</xdr:row>
      <xdr:rowOff>34506</xdr:rowOff>
    </xdr:to>
    <xdr:sp macro="" textlink="">
      <xdr:nvSpPr>
        <xdr:cNvPr id="69" name="楕円 68"/>
        <xdr:cNvSpPr/>
      </xdr:nvSpPr>
      <xdr:spPr bwMode="auto">
        <a:xfrm>
          <a:off x="5600700" y="27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120883</xdr:rowOff>
    </xdr:from>
    <xdr:ext cx="762000" cy="259045"/>
    <xdr:sp macro="" textlink="">
      <xdr:nvSpPr>
        <xdr:cNvPr id="70" name="人口1人当たり決算額の推移該当値テキスト130"/>
        <xdr:cNvSpPr txBox="1"/>
      </xdr:nvSpPr>
      <xdr:spPr>
        <a:xfrm>
          <a:off x="5740400" y="256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128054</xdr:rowOff>
    </xdr:from>
    <xdr:to>
      <xdr:col>26</xdr:col>
      <xdr:colOff>101600</xdr:colOff>
      <xdr:row>17</xdr:row>
      <xdr:rowOff>58204</xdr:rowOff>
    </xdr:to>
    <xdr:sp macro="" textlink="">
      <xdr:nvSpPr>
        <xdr:cNvPr id="71" name="楕円 70"/>
        <xdr:cNvSpPr/>
      </xdr:nvSpPr>
      <xdr:spPr bwMode="auto">
        <a:xfrm>
          <a:off x="4953000" y="291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68381</xdr:rowOff>
    </xdr:from>
    <xdr:ext cx="736600" cy="259045"/>
    <xdr:sp macro="" textlink="">
      <xdr:nvSpPr>
        <xdr:cNvPr id="72" name="テキスト ボックス 71"/>
        <xdr:cNvSpPr txBox="1"/>
      </xdr:nvSpPr>
      <xdr:spPr>
        <a:xfrm>
          <a:off x="4622800" y="268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163754</xdr:rowOff>
    </xdr:from>
    <xdr:to>
      <xdr:col>22</xdr:col>
      <xdr:colOff>165100</xdr:colOff>
      <xdr:row>17</xdr:row>
      <xdr:rowOff>93904</xdr:rowOff>
    </xdr:to>
    <xdr:sp macro="" textlink="">
      <xdr:nvSpPr>
        <xdr:cNvPr id="73" name="楕円 72"/>
        <xdr:cNvSpPr/>
      </xdr:nvSpPr>
      <xdr:spPr bwMode="auto">
        <a:xfrm>
          <a:off x="4254500" y="295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104081</xdr:rowOff>
    </xdr:from>
    <xdr:ext cx="762000" cy="259045"/>
    <xdr:sp macro="" textlink="">
      <xdr:nvSpPr>
        <xdr:cNvPr id="74" name="テキスト ボックス 73"/>
        <xdr:cNvSpPr txBox="1"/>
      </xdr:nvSpPr>
      <xdr:spPr>
        <a:xfrm>
          <a:off x="3924300" y="27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40157</xdr:rowOff>
    </xdr:from>
    <xdr:to>
      <xdr:col>19</xdr:col>
      <xdr:colOff>38100</xdr:colOff>
      <xdr:row>17</xdr:row>
      <xdr:rowOff>141757</xdr:rowOff>
    </xdr:to>
    <xdr:sp macro="" textlink="">
      <xdr:nvSpPr>
        <xdr:cNvPr id="75" name="楕円 74"/>
        <xdr:cNvSpPr/>
      </xdr:nvSpPr>
      <xdr:spPr bwMode="auto">
        <a:xfrm>
          <a:off x="3556000" y="300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151934</xdr:rowOff>
    </xdr:from>
    <xdr:ext cx="762000" cy="259045"/>
    <xdr:sp macro="" textlink="">
      <xdr:nvSpPr>
        <xdr:cNvPr id="76" name="テキスト ボックス 75"/>
        <xdr:cNvSpPr txBox="1"/>
      </xdr:nvSpPr>
      <xdr:spPr>
        <a:xfrm>
          <a:off x="3225800" y="277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75248</xdr:rowOff>
    </xdr:from>
    <xdr:to>
      <xdr:col>15</xdr:col>
      <xdr:colOff>101600</xdr:colOff>
      <xdr:row>18</xdr:row>
      <xdr:rowOff>5398</xdr:rowOff>
    </xdr:to>
    <xdr:sp macro="" textlink="">
      <xdr:nvSpPr>
        <xdr:cNvPr id="77" name="楕円 76"/>
        <xdr:cNvSpPr/>
      </xdr:nvSpPr>
      <xdr:spPr bwMode="auto">
        <a:xfrm>
          <a:off x="2857500" y="303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15575</xdr:rowOff>
    </xdr:from>
    <xdr:ext cx="762000" cy="259045"/>
    <xdr:sp macro="" textlink="">
      <xdr:nvSpPr>
        <xdr:cNvPr id="78" name="テキスト ボックス 77"/>
        <xdr:cNvSpPr txBox="1"/>
      </xdr:nvSpPr>
      <xdr:spPr>
        <a:xfrm>
          <a:off x="25273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29121</xdr:rowOff>
    </xdr:from>
    <xdr:to>
      <xdr:col>29</xdr:col>
      <xdr:colOff>127000</xdr:colOff>
      <xdr:row>36</xdr:row>
      <xdr:rowOff>50914</xdr:rowOff>
    </xdr:to>
    <xdr:cxnSp macro="">
      <xdr:nvCxnSpPr>
        <xdr:cNvPr id="111" name="直線コネクタ 110"/>
        <xdr:cNvCxnSpPr/>
      </xdr:nvCxnSpPr>
      <xdr:spPr bwMode="auto">
        <a:xfrm>
          <a:off x="5003800" y="6982371"/>
          <a:ext cx="6477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265988</xdr:rowOff>
    </xdr:from>
    <xdr:to>
      <xdr:col>26</xdr:col>
      <xdr:colOff>50800</xdr:colOff>
      <xdr:row>36</xdr:row>
      <xdr:rowOff>29121</xdr:rowOff>
    </xdr:to>
    <xdr:cxnSp macro="">
      <xdr:nvCxnSpPr>
        <xdr:cNvPr id="114" name="直線コネクタ 113"/>
        <xdr:cNvCxnSpPr/>
      </xdr:nvCxnSpPr>
      <xdr:spPr bwMode="auto">
        <a:xfrm>
          <a:off x="4305300" y="6876338"/>
          <a:ext cx="698500" cy="10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35027</xdr:rowOff>
    </xdr:from>
    <xdr:to>
      <xdr:col>22</xdr:col>
      <xdr:colOff>114300</xdr:colOff>
      <xdr:row>35</xdr:row>
      <xdr:rowOff>265988</xdr:rowOff>
    </xdr:to>
    <xdr:cxnSp macro="">
      <xdr:nvCxnSpPr>
        <xdr:cNvPr id="117" name="直線コネクタ 116"/>
        <xdr:cNvCxnSpPr/>
      </xdr:nvCxnSpPr>
      <xdr:spPr bwMode="auto">
        <a:xfrm>
          <a:off x="3606800" y="6645377"/>
          <a:ext cx="698500" cy="230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328816</xdr:rowOff>
    </xdr:from>
    <xdr:to>
      <xdr:col>18</xdr:col>
      <xdr:colOff>177800</xdr:colOff>
      <xdr:row>35</xdr:row>
      <xdr:rowOff>35027</xdr:rowOff>
    </xdr:to>
    <xdr:cxnSp macro="">
      <xdr:nvCxnSpPr>
        <xdr:cNvPr id="120" name="直線コネクタ 119"/>
        <xdr:cNvCxnSpPr/>
      </xdr:nvCxnSpPr>
      <xdr:spPr bwMode="auto">
        <a:xfrm>
          <a:off x="2908300" y="6596266"/>
          <a:ext cx="698500" cy="4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xdr:rowOff>
    </xdr:from>
    <xdr:to>
      <xdr:col>29</xdr:col>
      <xdr:colOff>177800</xdr:colOff>
      <xdr:row>36</xdr:row>
      <xdr:rowOff>101714</xdr:rowOff>
    </xdr:to>
    <xdr:sp macro="" textlink="">
      <xdr:nvSpPr>
        <xdr:cNvPr id="130" name="楕円 129"/>
        <xdr:cNvSpPr/>
      </xdr:nvSpPr>
      <xdr:spPr bwMode="auto">
        <a:xfrm>
          <a:off x="5600700" y="695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315091</xdr:rowOff>
    </xdr:from>
    <xdr:ext cx="762000" cy="259045"/>
    <xdr:sp macro="" textlink="">
      <xdr:nvSpPr>
        <xdr:cNvPr id="131" name="人口1人当たり決算額の推移該当値テキスト445"/>
        <xdr:cNvSpPr txBox="1"/>
      </xdr:nvSpPr>
      <xdr:spPr>
        <a:xfrm>
          <a:off x="5740400" y="692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321221</xdr:rowOff>
    </xdr:from>
    <xdr:to>
      <xdr:col>26</xdr:col>
      <xdr:colOff>101600</xdr:colOff>
      <xdr:row>36</xdr:row>
      <xdr:rowOff>79921</xdr:rowOff>
    </xdr:to>
    <xdr:sp macro="" textlink="">
      <xdr:nvSpPr>
        <xdr:cNvPr id="132" name="楕円 131"/>
        <xdr:cNvSpPr/>
      </xdr:nvSpPr>
      <xdr:spPr bwMode="auto">
        <a:xfrm>
          <a:off x="4953000" y="69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64698</xdr:rowOff>
    </xdr:from>
    <xdr:ext cx="736600" cy="259045"/>
    <xdr:sp macro="" textlink="">
      <xdr:nvSpPr>
        <xdr:cNvPr id="133" name="テキスト ボックス 132"/>
        <xdr:cNvSpPr txBox="1"/>
      </xdr:nvSpPr>
      <xdr:spPr>
        <a:xfrm>
          <a:off x="4622800" y="701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215188</xdr:rowOff>
    </xdr:from>
    <xdr:to>
      <xdr:col>22</xdr:col>
      <xdr:colOff>165100</xdr:colOff>
      <xdr:row>35</xdr:row>
      <xdr:rowOff>316788</xdr:rowOff>
    </xdr:to>
    <xdr:sp macro="" textlink="">
      <xdr:nvSpPr>
        <xdr:cNvPr id="134" name="楕円 133"/>
        <xdr:cNvSpPr/>
      </xdr:nvSpPr>
      <xdr:spPr bwMode="auto">
        <a:xfrm>
          <a:off x="4254500" y="68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326965</xdr:rowOff>
    </xdr:from>
    <xdr:ext cx="762000" cy="259045"/>
    <xdr:sp macro="" textlink="">
      <xdr:nvSpPr>
        <xdr:cNvPr id="135" name="テキスト ボックス 134"/>
        <xdr:cNvSpPr txBox="1"/>
      </xdr:nvSpPr>
      <xdr:spPr>
        <a:xfrm>
          <a:off x="3924300" y="6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327127</xdr:rowOff>
    </xdr:from>
    <xdr:to>
      <xdr:col>19</xdr:col>
      <xdr:colOff>38100</xdr:colOff>
      <xdr:row>35</xdr:row>
      <xdr:rowOff>85827</xdr:rowOff>
    </xdr:to>
    <xdr:sp macro="" textlink="">
      <xdr:nvSpPr>
        <xdr:cNvPr id="136" name="楕円 135"/>
        <xdr:cNvSpPr/>
      </xdr:nvSpPr>
      <xdr:spPr bwMode="auto">
        <a:xfrm>
          <a:off x="3556000" y="65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96004</xdr:rowOff>
    </xdr:from>
    <xdr:ext cx="762000" cy="259045"/>
    <xdr:sp macro="" textlink="">
      <xdr:nvSpPr>
        <xdr:cNvPr id="137" name="テキスト ボックス 136"/>
        <xdr:cNvSpPr txBox="1"/>
      </xdr:nvSpPr>
      <xdr:spPr>
        <a:xfrm>
          <a:off x="3225800" y="63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278016</xdr:rowOff>
    </xdr:from>
    <xdr:to>
      <xdr:col>15</xdr:col>
      <xdr:colOff>101600</xdr:colOff>
      <xdr:row>35</xdr:row>
      <xdr:rowOff>36716</xdr:rowOff>
    </xdr:to>
    <xdr:sp macro="" textlink="">
      <xdr:nvSpPr>
        <xdr:cNvPr id="138" name="楕円 137"/>
        <xdr:cNvSpPr/>
      </xdr:nvSpPr>
      <xdr:spPr bwMode="auto">
        <a:xfrm>
          <a:off x="2857500" y="65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46893</xdr:rowOff>
    </xdr:from>
    <xdr:ext cx="762000" cy="259045"/>
    <xdr:sp macro="" textlink="">
      <xdr:nvSpPr>
        <xdr:cNvPr id="139" name="テキスト ボックス 138"/>
        <xdr:cNvSpPr txBox="1"/>
      </xdr:nvSpPr>
      <xdr:spPr>
        <a:xfrm>
          <a:off x="2527300" y="631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64425</xdr:rowOff>
    </xdr:from>
    <xdr:to>
      <xdr:col>24</xdr:col>
      <xdr:colOff>63500</xdr:colOff>
      <xdr:row>36</xdr:row>
      <xdr:rowOff>151326</xdr:rowOff>
    </xdr:to>
    <xdr:cxnSp macro="">
      <xdr:nvCxnSpPr>
        <xdr:cNvPr id="63" name="直線コネクタ 62"/>
        <xdr:cNvCxnSpPr/>
      </xdr:nvCxnSpPr>
      <xdr:spPr>
        <a:xfrm flipV="1">
          <a:off x="3797300" y="5893725"/>
          <a:ext cx="838200" cy="4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129740</xdr:rowOff>
    </xdr:from>
    <xdr:to>
      <xdr:col>19</xdr:col>
      <xdr:colOff>177800</xdr:colOff>
      <xdr:row>36</xdr:row>
      <xdr:rowOff>151326</xdr:rowOff>
    </xdr:to>
    <xdr:cxnSp macro="">
      <xdr:nvCxnSpPr>
        <xdr:cNvPr id="66" name="直線コネクタ 65"/>
        <xdr:cNvCxnSpPr/>
      </xdr:nvCxnSpPr>
      <xdr:spPr>
        <a:xfrm>
          <a:off x="2908300" y="6301940"/>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129740</xdr:rowOff>
    </xdr:from>
    <xdr:to>
      <xdr:col>15</xdr:col>
      <xdr:colOff>50800</xdr:colOff>
      <xdr:row>36</xdr:row>
      <xdr:rowOff>170137</xdr:rowOff>
    </xdr:to>
    <xdr:cxnSp macro="">
      <xdr:nvCxnSpPr>
        <xdr:cNvPr id="69" name="直線コネクタ 68"/>
        <xdr:cNvCxnSpPr/>
      </xdr:nvCxnSpPr>
      <xdr:spPr>
        <a:xfrm flipV="1">
          <a:off x="2019300" y="6301940"/>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170137</xdr:rowOff>
    </xdr:from>
    <xdr:to>
      <xdr:col>10</xdr:col>
      <xdr:colOff>114300</xdr:colOff>
      <xdr:row>37</xdr:row>
      <xdr:rowOff>9823</xdr:rowOff>
    </xdr:to>
    <xdr:cxnSp macro="">
      <xdr:nvCxnSpPr>
        <xdr:cNvPr id="72" name="直線コネクタ 71"/>
        <xdr:cNvCxnSpPr/>
      </xdr:nvCxnSpPr>
      <xdr:spPr>
        <a:xfrm flipV="1">
          <a:off x="1130300" y="6342337"/>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13625</xdr:rowOff>
    </xdr:from>
    <xdr:to>
      <xdr:col>24</xdr:col>
      <xdr:colOff>114300</xdr:colOff>
      <xdr:row>34</xdr:row>
      <xdr:rowOff>115225</xdr:rowOff>
    </xdr:to>
    <xdr:sp macro="" textlink="">
      <xdr:nvSpPr>
        <xdr:cNvPr id="82" name="楕円 81"/>
        <xdr:cNvSpPr/>
      </xdr:nvSpPr>
      <xdr:spPr>
        <a:xfrm>
          <a:off x="4584700" y="58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36502</xdr:rowOff>
    </xdr:from>
    <xdr:ext cx="534377" cy="259045"/>
    <xdr:sp macro="" textlink="">
      <xdr:nvSpPr>
        <xdr:cNvPr id="83" name="人件費該当値テキスト"/>
        <xdr:cNvSpPr txBox="1"/>
      </xdr:nvSpPr>
      <xdr:spPr>
        <a:xfrm>
          <a:off x="4686300" y="56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100526</xdr:rowOff>
    </xdr:from>
    <xdr:to>
      <xdr:col>20</xdr:col>
      <xdr:colOff>38100</xdr:colOff>
      <xdr:row>37</xdr:row>
      <xdr:rowOff>30676</xdr:rowOff>
    </xdr:to>
    <xdr:sp macro="" textlink="">
      <xdr:nvSpPr>
        <xdr:cNvPr id="84" name="楕円 83"/>
        <xdr:cNvSpPr/>
      </xdr:nvSpPr>
      <xdr:spPr>
        <a:xfrm>
          <a:off x="3746500" y="6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21803</xdr:rowOff>
    </xdr:from>
    <xdr:ext cx="534377" cy="259045"/>
    <xdr:sp macro="" textlink="">
      <xdr:nvSpPr>
        <xdr:cNvPr id="85" name="テキスト ボックス 84"/>
        <xdr:cNvSpPr txBox="1"/>
      </xdr:nvSpPr>
      <xdr:spPr>
        <a:xfrm>
          <a:off x="3530111" y="63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78940</xdr:rowOff>
    </xdr:from>
    <xdr:to>
      <xdr:col>15</xdr:col>
      <xdr:colOff>101600</xdr:colOff>
      <xdr:row>37</xdr:row>
      <xdr:rowOff>9090</xdr:rowOff>
    </xdr:to>
    <xdr:sp macro="" textlink="">
      <xdr:nvSpPr>
        <xdr:cNvPr id="86" name="楕円 85"/>
        <xdr:cNvSpPr/>
      </xdr:nvSpPr>
      <xdr:spPr>
        <a:xfrm>
          <a:off x="2857500" y="62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217</xdr:rowOff>
    </xdr:from>
    <xdr:ext cx="534377" cy="259045"/>
    <xdr:sp macro="" textlink="">
      <xdr:nvSpPr>
        <xdr:cNvPr id="87" name="テキスト ボックス 86"/>
        <xdr:cNvSpPr txBox="1"/>
      </xdr:nvSpPr>
      <xdr:spPr>
        <a:xfrm>
          <a:off x="2641111" y="63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119337</xdr:rowOff>
    </xdr:from>
    <xdr:to>
      <xdr:col>10</xdr:col>
      <xdr:colOff>165100</xdr:colOff>
      <xdr:row>37</xdr:row>
      <xdr:rowOff>49487</xdr:rowOff>
    </xdr:to>
    <xdr:sp macro="" textlink="">
      <xdr:nvSpPr>
        <xdr:cNvPr id="88" name="楕円 87"/>
        <xdr:cNvSpPr/>
      </xdr:nvSpPr>
      <xdr:spPr>
        <a:xfrm>
          <a:off x="1968500" y="62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40614</xdr:rowOff>
    </xdr:from>
    <xdr:ext cx="534377" cy="259045"/>
    <xdr:sp macro="" textlink="">
      <xdr:nvSpPr>
        <xdr:cNvPr id="89" name="テキスト ボックス 88"/>
        <xdr:cNvSpPr txBox="1"/>
      </xdr:nvSpPr>
      <xdr:spPr>
        <a:xfrm>
          <a:off x="1752111" y="63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130473</xdr:rowOff>
    </xdr:from>
    <xdr:to>
      <xdr:col>6</xdr:col>
      <xdr:colOff>38100</xdr:colOff>
      <xdr:row>37</xdr:row>
      <xdr:rowOff>60623</xdr:rowOff>
    </xdr:to>
    <xdr:sp macro="" textlink="">
      <xdr:nvSpPr>
        <xdr:cNvPr id="90" name="楕円 89"/>
        <xdr:cNvSpPr/>
      </xdr:nvSpPr>
      <xdr:spPr>
        <a:xfrm>
          <a:off x="1079500" y="63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51750</xdr:rowOff>
    </xdr:from>
    <xdr:ext cx="534377" cy="259045"/>
    <xdr:sp macro="" textlink="">
      <xdr:nvSpPr>
        <xdr:cNvPr id="91" name="テキスト ボックス 90"/>
        <xdr:cNvSpPr txBox="1"/>
      </xdr:nvSpPr>
      <xdr:spPr>
        <a:xfrm>
          <a:off x="863111" y="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45379</xdr:rowOff>
    </xdr:from>
    <xdr:to>
      <xdr:col>24</xdr:col>
      <xdr:colOff>63500</xdr:colOff>
      <xdr:row>56</xdr:row>
      <xdr:rowOff>31024</xdr:rowOff>
    </xdr:to>
    <xdr:cxnSp macro="">
      <xdr:nvCxnSpPr>
        <xdr:cNvPr id="119" name="直線コネクタ 118"/>
        <xdr:cNvCxnSpPr/>
      </xdr:nvCxnSpPr>
      <xdr:spPr>
        <a:xfrm>
          <a:off x="3797300" y="9303679"/>
          <a:ext cx="838200" cy="3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45379</xdr:rowOff>
    </xdr:from>
    <xdr:to>
      <xdr:col>19</xdr:col>
      <xdr:colOff>177800</xdr:colOff>
      <xdr:row>55</xdr:row>
      <xdr:rowOff>70937</xdr:rowOff>
    </xdr:to>
    <xdr:cxnSp macro="">
      <xdr:nvCxnSpPr>
        <xdr:cNvPr id="122" name="直線コネクタ 121"/>
        <xdr:cNvCxnSpPr/>
      </xdr:nvCxnSpPr>
      <xdr:spPr>
        <a:xfrm flipV="1">
          <a:off x="2908300" y="9303679"/>
          <a:ext cx="8890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70937</xdr:rowOff>
    </xdr:from>
    <xdr:to>
      <xdr:col>15</xdr:col>
      <xdr:colOff>50800</xdr:colOff>
      <xdr:row>56</xdr:row>
      <xdr:rowOff>43779</xdr:rowOff>
    </xdr:to>
    <xdr:cxnSp macro="">
      <xdr:nvCxnSpPr>
        <xdr:cNvPr id="125" name="直線コネクタ 124"/>
        <xdr:cNvCxnSpPr/>
      </xdr:nvCxnSpPr>
      <xdr:spPr>
        <a:xfrm flipV="1">
          <a:off x="2019300" y="9500687"/>
          <a:ext cx="8890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43779</xdr:rowOff>
    </xdr:from>
    <xdr:to>
      <xdr:col>10</xdr:col>
      <xdr:colOff>114300</xdr:colOff>
      <xdr:row>56</xdr:row>
      <xdr:rowOff>67508</xdr:rowOff>
    </xdr:to>
    <xdr:cxnSp macro="">
      <xdr:nvCxnSpPr>
        <xdr:cNvPr id="128" name="直線コネクタ 127"/>
        <xdr:cNvCxnSpPr/>
      </xdr:nvCxnSpPr>
      <xdr:spPr>
        <a:xfrm flipV="1">
          <a:off x="1130300" y="9644979"/>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151674</xdr:rowOff>
    </xdr:from>
    <xdr:to>
      <xdr:col>24</xdr:col>
      <xdr:colOff>114300</xdr:colOff>
      <xdr:row>56</xdr:row>
      <xdr:rowOff>81824</xdr:rowOff>
    </xdr:to>
    <xdr:sp macro="" textlink="">
      <xdr:nvSpPr>
        <xdr:cNvPr id="138" name="楕円 137"/>
        <xdr:cNvSpPr/>
      </xdr:nvSpPr>
      <xdr:spPr>
        <a:xfrm>
          <a:off x="45847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130101</xdr:rowOff>
    </xdr:from>
    <xdr:ext cx="534377" cy="259045"/>
    <xdr:sp macro="" textlink="">
      <xdr:nvSpPr>
        <xdr:cNvPr id="139" name="物件費該当値テキスト"/>
        <xdr:cNvSpPr txBox="1"/>
      </xdr:nvSpPr>
      <xdr:spPr>
        <a:xfrm>
          <a:off x="4686300" y="955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166029</xdr:rowOff>
    </xdr:from>
    <xdr:to>
      <xdr:col>20</xdr:col>
      <xdr:colOff>38100</xdr:colOff>
      <xdr:row>54</xdr:row>
      <xdr:rowOff>96179</xdr:rowOff>
    </xdr:to>
    <xdr:sp macro="" textlink="">
      <xdr:nvSpPr>
        <xdr:cNvPr id="140" name="楕円 139"/>
        <xdr:cNvSpPr/>
      </xdr:nvSpPr>
      <xdr:spPr>
        <a:xfrm>
          <a:off x="3746500" y="9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112706</xdr:rowOff>
    </xdr:from>
    <xdr:ext cx="534377" cy="259045"/>
    <xdr:sp macro="" textlink="">
      <xdr:nvSpPr>
        <xdr:cNvPr id="141" name="テキスト ボックス 140"/>
        <xdr:cNvSpPr txBox="1"/>
      </xdr:nvSpPr>
      <xdr:spPr>
        <a:xfrm>
          <a:off x="3530111" y="90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20137</xdr:rowOff>
    </xdr:from>
    <xdr:to>
      <xdr:col>15</xdr:col>
      <xdr:colOff>101600</xdr:colOff>
      <xdr:row>55</xdr:row>
      <xdr:rowOff>121737</xdr:rowOff>
    </xdr:to>
    <xdr:sp macro="" textlink="">
      <xdr:nvSpPr>
        <xdr:cNvPr id="142" name="楕円 141"/>
        <xdr:cNvSpPr/>
      </xdr:nvSpPr>
      <xdr:spPr>
        <a:xfrm>
          <a:off x="2857500" y="9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138264</xdr:rowOff>
    </xdr:from>
    <xdr:ext cx="534377" cy="259045"/>
    <xdr:sp macro="" textlink="">
      <xdr:nvSpPr>
        <xdr:cNvPr id="143" name="テキスト ボックス 142"/>
        <xdr:cNvSpPr txBox="1"/>
      </xdr:nvSpPr>
      <xdr:spPr>
        <a:xfrm>
          <a:off x="2641111" y="92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164429</xdr:rowOff>
    </xdr:from>
    <xdr:to>
      <xdr:col>10</xdr:col>
      <xdr:colOff>165100</xdr:colOff>
      <xdr:row>56</xdr:row>
      <xdr:rowOff>94579</xdr:rowOff>
    </xdr:to>
    <xdr:sp macro="" textlink="">
      <xdr:nvSpPr>
        <xdr:cNvPr id="144" name="楕円 143"/>
        <xdr:cNvSpPr/>
      </xdr:nvSpPr>
      <xdr:spPr>
        <a:xfrm>
          <a:off x="1968500" y="9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111106</xdr:rowOff>
    </xdr:from>
    <xdr:ext cx="534377" cy="259045"/>
    <xdr:sp macro="" textlink="">
      <xdr:nvSpPr>
        <xdr:cNvPr id="145" name="テキスト ボックス 144"/>
        <xdr:cNvSpPr txBox="1"/>
      </xdr:nvSpPr>
      <xdr:spPr>
        <a:xfrm>
          <a:off x="1752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16708</xdr:rowOff>
    </xdr:from>
    <xdr:to>
      <xdr:col>6</xdr:col>
      <xdr:colOff>38100</xdr:colOff>
      <xdr:row>56</xdr:row>
      <xdr:rowOff>118308</xdr:rowOff>
    </xdr:to>
    <xdr:sp macro="" textlink="">
      <xdr:nvSpPr>
        <xdr:cNvPr id="146" name="楕円 145"/>
        <xdr:cNvSpPr/>
      </xdr:nvSpPr>
      <xdr:spPr>
        <a:xfrm>
          <a:off x="1079500" y="96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134835</xdr:rowOff>
    </xdr:from>
    <xdr:ext cx="534377" cy="259045"/>
    <xdr:sp macro="" textlink="">
      <xdr:nvSpPr>
        <xdr:cNvPr id="147" name="テキスト ボックス 146"/>
        <xdr:cNvSpPr txBox="1"/>
      </xdr:nvSpPr>
      <xdr:spPr>
        <a:xfrm>
          <a:off x="863111" y="93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8979</xdr:rowOff>
    </xdr:from>
    <xdr:to>
      <xdr:col>24</xdr:col>
      <xdr:colOff>63500</xdr:colOff>
      <xdr:row>77</xdr:row>
      <xdr:rowOff>48146</xdr:rowOff>
    </xdr:to>
    <xdr:cxnSp macro="">
      <xdr:nvCxnSpPr>
        <xdr:cNvPr id="176" name="直線コネクタ 175"/>
        <xdr:cNvCxnSpPr/>
      </xdr:nvCxnSpPr>
      <xdr:spPr>
        <a:xfrm flipV="1">
          <a:off x="3797300" y="13210629"/>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103331</xdr:rowOff>
    </xdr:from>
    <xdr:ext cx="469744" cy="259045"/>
    <xdr:sp macro="" textlink="">
      <xdr:nvSpPr>
        <xdr:cNvPr id="177" name="維持補修費平均値テキスト"/>
        <xdr:cNvSpPr txBox="1"/>
      </xdr:nvSpPr>
      <xdr:spPr>
        <a:xfrm>
          <a:off x="4686300" y="13304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48146</xdr:rowOff>
    </xdr:from>
    <xdr:to>
      <xdr:col>19</xdr:col>
      <xdr:colOff>177800</xdr:colOff>
      <xdr:row>77</xdr:row>
      <xdr:rowOff>90436</xdr:rowOff>
    </xdr:to>
    <xdr:cxnSp macro="">
      <xdr:nvCxnSpPr>
        <xdr:cNvPr id="179" name="直線コネクタ 178"/>
        <xdr:cNvCxnSpPr/>
      </xdr:nvCxnSpPr>
      <xdr:spPr>
        <a:xfrm flipV="1">
          <a:off x="2908300" y="13249796"/>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90436</xdr:rowOff>
    </xdr:from>
    <xdr:to>
      <xdr:col>15</xdr:col>
      <xdr:colOff>50800</xdr:colOff>
      <xdr:row>77</xdr:row>
      <xdr:rowOff>106553</xdr:rowOff>
    </xdr:to>
    <xdr:cxnSp macro="">
      <xdr:nvCxnSpPr>
        <xdr:cNvPr id="182" name="直線コネクタ 181"/>
        <xdr:cNvCxnSpPr/>
      </xdr:nvCxnSpPr>
      <xdr:spPr>
        <a:xfrm flipV="1">
          <a:off x="2019300" y="13292086"/>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106553</xdr:rowOff>
    </xdr:from>
    <xdr:to>
      <xdr:col>10</xdr:col>
      <xdr:colOff>114300</xdr:colOff>
      <xdr:row>77</xdr:row>
      <xdr:rowOff>118097</xdr:rowOff>
    </xdr:to>
    <xdr:cxnSp macro="">
      <xdr:nvCxnSpPr>
        <xdr:cNvPr id="185" name="直線コネクタ 184"/>
        <xdr:cNvCxnSpPr/>
      </xdr:nvCxnSpPr>
      <xdr:spPr>
        <a:xfrm flipV="1">
          <a:off x="1130300" y="1330820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129629</xdr:rowOff>
    </xdr:from>
    <xdr:to>
      <xdr:col>24</xdr:col>
      <xdr:colOff>114300</xdr:colOff>
      <xdr:row>77</xdr:row>
      <xdr:rowOff>59779</xdr:rowOff>
    </xdr:to>
    <xdr:sp macro="" textlink="">
      <xdr:nvSpPr>
        <xdr:cNvPr id="195" name="楕円 194"/>
        <xdr:cNvSpPr/>
      </xdr:nvSpPr>
      <xdr:spPr>
        <a:xfrm>
          <a:off x="4584700" y="131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152506</xdr:rowOff>
    </xdr:from>
    <xdr:ext cx="469744" cy="259045"/>
    <xdr:sp macro="" textlink="">
      <xdr:nvSpPr>
        <xdr:cNvPr id="196" name="維持補修費該当値テキスト"/>
        <xdr:cNvSpPr txBox="1"/>
      </xdr:nvSpPr>
      <xdr:spPr>
        <a:xfrm>
          <a:off x="4686300" y="130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168796</xdr:rowOff>
    </xdr:from>
    <xdr:to>
      <xdr:col>20</xdr:col>
      <xdr:colOff>38100</xdr:colOff>
      <xdr:row>77</xdr:row>
      <xdr:rowOff>98946</xdr:rowOff>
    </xdr:to>
    <xdr:sp macro="" textlink="">
      <xdr:nvSpPr>
        <xdr:cNvPr id="197" name="楕円 196"/>
        <xdr:cNvSpPr/>
      </xdr:nvSpPr>
      <xdr:spPr>
        <a:xfrm>
          <a:off x="3746500" y="131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115473</xdr:rowOff>
    </xdr:from>
    <xdr:ext cx="469744" cy="259045"/>
    <xdr:sp macro="" textlink="">
      <xdr:nvSpPr>
        <xdr:cNvPr id="198" name="テキスト ボックス 197"/>
        <xdr:cNvSpPr txBox="1"/>
      </xdr:nvSpPr>
      <xdr:spPr>
        <a:xfrm>
          <a:off x="3562428" y="129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39636</xdr:rowOff>
    </xdr:from>
    <xdr:to>
      <xdr:col>15</xdr:col>
      <xdr:colOff>101600</xdr:colOff>
      <xdr:row>77</xdr:row>
      <xdr:rowOff>141236</xdr:rowOff>
    </xdr:to>
    <xdr:sp macro="" textlink="">
      <xdr:nvSpPr>
        <xdr:cNvPr id="199" name="楕円 198"/>
        <xdr:cNvSpPr/>
      </xdr:nvSpPr>
      <xdr:spPr>
        <a:xfrm>
          <a:off x="2857500" y="132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157763</xdr:rowOff>
    </xdr:from>
    <xdr:ext cx="469744" cy="259045"/>
    <xdr:sp macro="" textlink="">
      <xdr:nvSpPr>
        <xdr:cNvPr id="200" name="テキスト ボックス 199"/>
        <xdr:cNvSpPr txBox="1"/>
      </xdr:nvSpPr>
      <xdr:spPr>
        <a:xfrm>
          <a:off x="2673428" y="13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55753</xdr:rowOff>
    </xdr:from>
    <xdr:to>
      <xdr:col>10</xdr:col>
      <xdr:colOff>165100</xdr:colOff>
      <xdr:row>77</xdr:row>
      <xdr:rowOff>157353</xdr:rowOff>
    </xdr:to>
    <xdr:sp macro="" textlink="">
      <xdr:nvSpPr>
        <xdr:cNvPr id="201" name="楕円 200"/>
        <xdr:cNvSpPr/>
      </xdr:nvSpPr>
      <xdr:spPr>
        <a:xfrm>
          <a:off x="1968500" y="132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2430</xdr:rowOff>
    </xdr:from>
    <xdr:ext cx="469744" cy="259045"/>
    <xdr:sp macro="" textlink="">
      <xdr:nvSpPr>
        <xdr:cNvPr id="202" name="テキスト ボックス 201"/>
        <xdr:cNvSpPr txBox="1"/>
      </xdr:nvSpPr>
      <xdr:spPr>
        <a:xfrm>
          <a:off x="1784428" y="1303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67297</xdr:rowOff>
    </xdr:from>
    <xdr:to>
      <xdr:col>6</xdr:col>
      <xdr:colOff>38100</xdr:colOff>
      <xdr:row>77</xdr:row>
      <xdr:rowOff>168897</xdr:rowOff>
    </xdr:to>
    <xdr:sp macro="" textlink="">
      <xdr:nvSpPr>
        <xdr:cNvPr id="203" name="楕円 202"/>
        <xdr:cNvSpPr/>
      </xdr:nvSpPr>
      <xdr:spPr>
        <a:xfrm>
          <a:off x="1079500" y="132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13974</xdr:rowOff>
    </xdr:from>
    <xdr:ext cx="469744" cy="259045"/>
    <xdr:sp macro="" textlink="">
      <xdr:nvSpPr>
        <xdr:cNvPr id="204" name="テキスト ボックス 203"/>
        <xdr:cNvSpPr txBox="1"/>
      </xdr:nvSpPr>
      <xdr:spPr>
        <a:xfrm>
          <a:off x="895428" y="130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150121</xdr:rowOff>
    </xdr:from>
    <xdr:to>
      <xdr:col>24</xdr:col>
      <xdr:colOff>63500</xdr:colOff>
      <xdr:row>96</xdr:row>
      <xdr:rowOff>74797</xdr:rowOff>
    </xdr:to>
    <xdr:cxnSp macro="">
      <xdr:nvCxnSpPr>
        <xdr:cNvPr id="234" name="直線コネクタ 233"/>
        <xdr:cNvCxnSpPr/>
      </xdr:nvCxnSpPr>
      <xdr:spPr>
        <a:xfrm flipV="1">
          <a:off x="3797300" y="16437871"/>
          <a:ext cx="8382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74797</xdr:rowOff>
    </xdr:from>
    <xdr:to>
      <xdr:col>19</xdr:col>
      <xdr:colOff>177800</xdr:colOff>
      <xdr:row>97</xdr:row>
      <xdr:rowOff>11361</xdr:rowOff>
    </xdr:to>
    <xdr:cxnSp macro="">
      <xdr:nvCxnSpPr>
        <xdr:cNvPr id="237" name="直線コネクタ 236"/>
        <xdr:cNvCxnSpPr/>
      </xdr:nvCxnSpPr>
      <xdr:spPr>
        <a:xfrm flipV="1">
          <a:off x="2908300" y="1653399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1321</xdr:rowOff>
    </xdr:from>
    <xdr:to>
      <xdr:col>15</xdr:col>
      <xdr:colOff>50800</xdr:colOff>
      <xdr:row>97</xdr:row>
      <xdr:rowOff>11361</xdr:rowOff>
    </xdr:to>
    <xdr:cxnSp macro="">
      <xdr:nvCxnSpPr>
        <xdr:cNvPr id="240" name="直線コネクタ 239"/>
        <xdr:cNvCxnSpPr/>
      </xdr:nvCxnSpPr>
      <xdr:spPr>
        <a:xfrm>
          <a:off x="2019300" y="16631971"/>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xdr:rowOff>
    </xdr:from>
    <xdr:to>
      <xdr:col>10</xdr:col>
      <xdr:colOff>114300</xdr:colOff>
      <xdr:row>97</xdr:row>
      <xdr:rowOff>22904</xdr:rowOff>
    </xdr:to>
    <xdr:cxnSp macro="">
      <xdr:nvCxnSpPr>
        <xdr:cNvPr id="243" name="直線コネクタ 242"/>
        <xdr:cNvCxnSpPr/>
      </xdr:nvCxnSpPr>
      <xdr:spPr>
        <a:xfrm flipV="1">
          <a:off x="1130300" y="16631971"/>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99321</xdr:rowOff>
    </xdr:from>
    <xdr:to>
      <xdr:col>24</xdr:col>
      <xdr:colOff>114300</xdr:colOff>
      <xdr:row>96</xdr:row>
      <xdr:rowOff>29471</xdr:rowOff>
    </xdr:to>
    <xdr:sp macro="" textlink="">
      <xdr:nvSpPr>
        <xdr:cNvPr id="253" name="楕円 252"/>
        <xdr:cNvSpPr/>
      </xdr:nvSpPr>
      <xdr:spPr>
        <a:xfrm>
          <a:off x="4584700" y="163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77748</xdr:rowOff>
    </xdr:from>
    <xdr:ext cx="534377" cy="259045"/>
    <xdr:sp macro="" textlink="">
      <xdr:nvSpPr>
        <xdr:cNvPr id="254" name="扶助費該当値テキスト"/>
        <xdr:cNvSpPr txBox="1"/>
      </xdr:nvSpPr>
      <xdr:spPr>
        <a:xfrm>
          <a:off x="4686300" y="163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23997</xdr:rowOff>
    </xdr:from>
    <xdr:to>
      <xdr:col>20</xdr:col>
      <xdr:colOff>38100</xdr:colOff>
      <xdr:row>96</xdr:row>
      <xdr:rowOff>125597</xdr:rowOff>
    </xdr:to>
    <xdr:sp macro="" textlink="">
      <xdr:nvSpPr>
        <xdr:cNvPr id="255" name="楕円 254"/>
        <xdr:cNvSpPr/>
      </xdr:nvSpPr>
      <xdr:spPr>
        <a:xfrm>
          <a:off x="3746500" y="164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116724</xdr:rowOff>
    </xdr:from>
    <xdr:ext cx="534377" cy="259045"/>
    <xdr:sp macro="" textlink="">
      <xdr:nvSpPr>
        <xdr:cNvPr id="256" name="テキスト ボックス 255"/>
        <xdr:cNvSpPr txBox="1"/>
      </xdr:nvSpPr>
      <xdr:spPr>
        <a:xfrm>
          <a:off x="3530111" y="165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132011</xdr:rowOff>
    </xdr:from>
    <xdr:to>
      <xdr:col>15</xdr:col>
      <xdr:colOff>101600</xdr:colOff>
      <xdr:row>97</xdr:row>
      <xdr:rowOff>62161</xdr:rowOff>
    </xdr:to>
    <xdr:sp macro="" textlink="">
      <xdr:nvSpPr>
        <xdr:cNvPr id="257" name="楕円 256"/>
        <xdr:cNvSpPr/>
      </xdr:nvSpPr>
      <xdr:spPr>
        <a:xfrm>
          <a:off x="2857500" y="165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53288</xdr:rowOff>
    </xdr:from>
    <xdr:ext cx="534377" cy="259045"/>
    <xdr:sp macro="" textlink="">
      <xdr:nvSpPr>
        <xdr:cNvPr id="258" name="テキスト ボックス 257"/>
        <xdr:cNvSpPr txBox="1"/>
      </xdr:nvSpPr>
      <xdr:spPr>
        <a:xfrm>
          <a:off x="2641111" y="166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121971</xdr:rowOff>
    </xdr:from>
    <xdr:to>
      <xdr:col>10</xdr:col>
      <xdr:colOff>165100</xdr:colOff>
      <xdr:row>97</xdr:row>
      <xdr:rowOff>52121</xdr:rowOff>
    </xdr:to>
    <xdr:sp macro="" textlink="">
      <xdr:nvSpPr>
        <xdr:cNvPr id="259" name="楕円 258"/>
        <xdr:cNvSpPr/>
      </xdr:nvSpPr>
      <xdr:spPr>
        <a:xfrm>
          <a:off x="1968500" y="165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43248</xdr:rowOff>
    </xdr:from>
    <xdr:ext cx="534377" cy="259045"/>
    <xdr:sp macro="" textlink="">
      <xdr:nvSpPr>
        <xdr:cNvPr id="260" name="テキスト ボックス 259"/>
        <xdr:cNvSpPr txBox="1"/>
      </xdr:nvSpPr>
      <xdr:spPr>
        <a:xfrm>
          <a:off x="1752111" y="166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143554</xdr:rowOff>
    </xdr:from>
    <xdr:to>
      <xdr:col>6</xdr:col>
      <xdr:colOff>38100</xdr:colOff>
      <xdr:row>97</xdr:row>
      <xdr:rowOff>73704</xdr:rowOff>
    </xdr:to>
    <xdr:sp macro="" textlink="">
      <xdr:nvSpPr>
        <xdr:cNvPr id="261" name="楕円 260"/>
        <xdr:cNvSpPr/>
      </xdr:nvSpPr>
      <xdr:spPr>
        <a:xfrm>
          <a:off x="10795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64831</xdr:rowOff>
    </xdr:from>
    <xdr:ext cx="534377" cy="259045"/>
    <xdr:sp macro="" textlink="">
      <xdr:nvSpPr>
        <xdr:cNvPr id="262" name="テキスト ボックス 261"/>
        <xdr:cNvSpPr txBox="1"/>
      </xdr:nvSpPr>
      <xdr:spPr>
        <a:xfrm>
          <a:off x="863111" y="166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788</xdr:rowOff>
    </xdr:from>
    <xdr:to>
      <xdr:col>55</xdr:col>
      <xdr:colOff>0</xdr:colOff>
      <xdr:row>38</xdr:row>
      <xdr:rowOff>111179</xdr:rowOff>
    </xdr:to>
    <xdr:cxnSp macro="">
      <xdr:nvCxnSpPr>
        <xdr:cNvPr id="294" name="直線コネクタ 293"/>
        <xdr:cNvCxnSpPr/>
      </xdr:nvCxnSpPr>
      <xdr:spPr>
        <a:xfrm flipV="1">
          <a:off x="9639300" y="5487188"/>
          <a:ext cx="838200" cy="11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104354</xdr:rowOff>
    </xdr:from>
    <xdr:to>
      <xdr:col>50</xdr:col>
      <xdr:colOff>114300</xdr:colOff>
      <xdr:row>38</xdr:row>
      <xdr:rowOff>111179</xdr:rowOff>
    </xdr:to>
    <xdr:cxnSp macro="">
      <xdr:nvCxnSpPr>
        <xdr:cNvPr id="297" name="直線コネクタ 296"/>
        <xdr:cNvCxnSpPr/>
      </xdr:nvCxnSpPr>
      <xdr:spPr>
        <a:xfrm>
          <a:off x="8750300" y="6619454"/>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70597</xdr:rowOff>
    </xdr:from>
    <xdr:to>
      <xdr:col>45</xdr:col>
      <xdr:colOff>177800</xdr:colOff>
      <xdr:row>38</xdr:row>
      <xdr:rowOff>104354</xdr:rowOff>
    </xdr:to>
    <xdr:cxnSp macro="">
      <xdr:nvCxnSpPr>
        <xdr:cNvPr id="300" name="直線コネクタ 299"/>
        <xdr:cNvCxnSpPr/>
      </xdr:nvCxnSpPr>
      <xdr:spPr>
        <a:xfrm>
          <a:off x="7861300" y="6585697"/>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54672</xdr:rowOff>
    </xdr:from>
    <xdr:to>
      <xdr:col>41</xdr:col>
      <xdr:colOff>50800</xdr:colOff>
      <xdr:row>38</xdr:row>
      <xdr:rowOff>70597</xdr:rowOff>
    </xdr:to>
    <xdr:cxnSp macro="">
      <xdr:nvCxnSpPr>
        <xdr:cNvPr id="303" name="直線コネクタ 302"/>
        <xdr:cNvCxnSpPr/>
      </xdr:nvCxnSpPr>
      <xdr:spPr>
        <a:xfrm>
          <a:off x="6972300" y="6569772"/>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121438</xdr:rowOff>
    </xdr:from>
    <xdr:to>
      <xdr:col>55</xdr:col>
      <xdr:colOff>50800</xdr:colOff>
      <xdr:row>32</xdr:row>
      <xdr:rowOff>51588</xdr:rowOff>
    </xdr:to>
    <xdr:sp macro="" textlink="">
      <xdr:nvSpPr>
        <xdr:cNvPr id="313" name="楕円 312"/>
        <xdr:cNvSpPr/>
      </xdr:nvSpPr>
      <xdr:spPr>
        <a:xfrm>
          <a:off x="10426700" y="54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144315</xdr:rowOff>
    </xdr:from>
    <xdr:ext cx="599010" cy="259045"/>
    <xdr:sp macro="" textlink="">
      <xdr:nvSpPr>
        <xdr:cNvPr id="314" name="補助費等該当値テキスト"/>
        <xdr:cNvSpPr txBox="1"/>
      </xdr:nvSpPr>
      <xdr:spPr>
        <a:xfrm>
          <a:off x="10528300" y="528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60379</xdr:rowOff>
    </xdr:from>
    <xdr:to>
      <xdr:col>50</xdr:col>
      <xdr:colOff>165100</xdr:colOff>
      <xdr:row>38</xdr:row>
      <xdr:rowOff>161979</xdr:rowOff>
    </xdr:to>
    <xdr:sp macro="" textlink="">
      <xdr:nvSpPr>
        <xdr:cNvPr id="315" name="楕円 314"/>
        <xdr:cNvSpPr/>
      </xdr:nvSpPr>
      <xdr:spPr>
        <a:xfrm>
          <a:off x="9588500" y="65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7056</xdr:rowOff>
    </xdr:from>
    <xdr:ext cx="534377" cy="259045"/>
    <xdr:sp macro="" textlink="">
      <xdr:nvSpPr>
        <xdr:cNvPr id="316" name="テキスト ボックス 315"/>
        <xdr:cNvSpPr txBox="1"/>
      </xdr:nvSpPr>
      <xdr:spPr>
        <a:xfrm>
          <a:off x="9372111" y="63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53554</xdr:rowOff>
    </xdr:from>
    <xdr:to>
      <xdr:col>46</xdr:col>
      <xdr:colOff>38100</xdr:colOff>
      <xdr:row>38</xdr:row>
      <xdr:rowOff>155154</xdr:rowOff>
    </xdr:to>
    <xdr:sp macro="" textlink="">
      <xdr:nvSpPr>
        <xdr:cNvPr id="317" name="楕円 316"/>
        <xdr:cNvSpPr/>
      </xdr:nvSpPr>
      <xdr:spPr>
        <a:xfrm>
          <a:off x="8699500" y="65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231</xdr:rowOff>
    </xdr:from>
    <xdr:ext cx="534377" cy="259045"/>
    <xdr:sp macro="" textlink="">
      <xdr:nvSpPr>
        <xdr:cNvPr id="318" name="テキスト ボックス 317"/>
        <xdr:cNvSpPr txBox="1"/>
      </xdr:nvSpPr>
      <xdr:spPr>
        <a:xfrm>
          <a:off x="8483111" y="634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19797</xdr:rowOff>
    </xdr:from>
    <xdr:to>
      <xdr:col>41</xdr:col>
      <xdr:colOff>101600</xdr:colOff>
      <xdr:row>38</xdr:row>
      <xdr:rowOff>121397</xdr:rowOff>
    </xdr:to>
    <xdr:sp macro="" textlink="">
      <xdr:nvSpPr>
        <xdr:cNvPr id="319" name="楕円 318"/>
        <xdr:cNvSpPr/>
      </xdr:nvSpPr>
      <xdr:spPr>
        <a:xfrm>
          <a:off x="7810500" y="65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137925</xdr:rowOff>
    </xdr:from>
    <xdr:ext cx="534377" cy="259045"/>
    <xdr:sp macro="" textlink="">
      <xdr:nvSpPr>
        <xdr:cNvPr id="320" name="テキスト ボックス 319"/>
        <xdr:cNvSpPr txBox="1"/>
      </xdr:nvSpPr>
      <xdr:spPr>
        <a:xfrm>
          <a:off x="7594111" y="6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xdr:rowOff>
    </xdr:from>
    <xdr:to>
      <xdr:col>36</xdr:col>
      <xdr:colOff>165100</xdr:colOff>
      <xdr:row>38</xdr:row>
      <xdr:rowOff>105472</xdr:rowOff>
    </xdr:to>
    <xdr:sp macro="" textlink="">
      <xdr:nvSpPr>
        <xdr:cNvPr id="321" name="楕円 320"/>
        <xdr:cNvSpPr/>
      </xdr:nvSpPr>
      <xdr:spPr>
        <a:xfrm>
          <a:off x="6921500" y="65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121999</xdr:rowOff>
    </xdr:from>
    <xdr:ext cx="534377" cy="259045"/>
    <xdr:sp macro="" textlink="">
      <xdr:nvSpPr>
        <xdr:cNvPr id="322" name="テキスト ボックス 321"/>
        <xdr:cNvSpPr txBox="1"/>
      </xdr:nvSpPr>
      <xdr:spPr>
        <a:xfrm>
          <a:off x="6705111" y="62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136545</xdr:rowOff>
    </xdr:from>
    <xdr:to>
      <xdr:col>55</xdr:col>
      <xdr:colOff>0</xdr:colOff>
      <xdr:row>54</xdr:row>
      <xdr:rowOff>34064</xdr:rowOff>
    </xdr:to>
    <xdr:cxnSp macro="">
      <xdr:nvCxnSpPr>
        <xdr:cNvPr id="350" name="直線コネクタ 349"/>
        <xdr:cNvCxnSpPr/>
      </xdr:nvCxnSpPr>
      <xdr:spPr>
        <a:xfrm>
          <a:off x="9639300" y="8880495"/>
          <a:ext cx="838200" cy="4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136545</xdr:rowOff>
    </xdr:from>
    <xdr:to>
      <xdr:col>50</xdr:col>
      <xdr:colOff>114300</xdr:colOff>
      <xdr:row>53</xdr:row>
      <xdr:rowOff>159359</xdr:rowOff>
    </xdr:to>
    <xdr:cxnSp macro="">
      <xdr:nvCxnSpPr>
        <xdr:cNvPr id="353" name="直線コネクタ 352"/>
        <xdr:cNvCxnSpPr/>
      </xdr:nvCxnSpPr>
      <xdr:spPr>
        <a:xfrm flipV="1">
          <a:off x="8750300" y="8880495"/>
          <a:ext cx="889000" cy="36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5" name="テキスト ボックス 354"/>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159359</xdr:rowOff>
    </xdr:from>
    <xdr:to>
      <xdr:col>45</xdr:col>
      <xdr:colOff>177800</xdr:colOff>
      <xdr:row>55</xdr:row>
      <xdr:rowOff>93752</xdr:rowOff>
    </xdr:to>
    <xdr:cxnSp macro="">
      <xdr:nvCxnSpPr>
        <xdr:cNvPr id="356" name="直線コネクタ 355"/>
        <xdr:cNvCxnSpPr/>
      </xdr:nvCxnSpPr>
      <xdr:spPr>
        <a:xfrm flipV="1">
          <a:off x="7861300" y="9246209"/>
          <a:ext cx="889000" cy="27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8" name="テキスト ボックス 357"/>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93752</xdr:rowOff>
    </xdr:from>
    <xdr:to>
      <xdr:col>41</xdr:col>
      <xdr:colOff>50800</xdr:colOff>
      <xdr:row>56</xdr:row>
      <xdr:rowOff>92883</xdr:rowOff>
    </xdr:to>
    <xdr:cxnSp macro="">
      <xdr:nvCxnSpPr>
        <xdr:cNvPr id="359" name="直線コネクタ 358"/>
        <xdr:cNvCxnSpPr/>
      </xdr:nvCxnSpPr>
      <xdr:spPr>
        <a:xfrm flipV="1">
          <a:off x="6972300" y="9523502"/>
          <a:ext cx="889000" cy="1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154714</xdr:rowOff>
    </xdr:from>
    <xdr:to>
      <xdr:col>55</xdr:col>
      <xdr:colOff>50800</xdr:colOff>
      <xdr:row>54</xdr:row>
      <xdr:rowOff>84864</xdr:rowOff>
    </xdr:to>
    <xdr:sp macro="" textlink="">
      <xdr:nvSpPr>
        <xdr:cNvPr id="369" name="楕円 368"/>
        <xdr:cNvSpPr/>
      </xdr:nvSpPr>
      <xdr:spPr>
        <a:xfrm>
          <a:off x="10426700" y="92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6141</xdr:rowOff>
    </xdr:from>
    <xdr:ext cx="534377" cy="259045"/>
    <xdr:sp macro="" textlink="">
      <xdr:nvSpPr>
        <xdr:cNvPr id="370" name="普通建設事業費該当値テキスト"/>
        <xdr:cNvSpPr txBox="1"/>
      </xdr:nvSpPr>
      <xdr:spPr>
        <a:xfrm>
          <a:off x="10528300" y="90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85745</xdr:rowOff>
    </xdr:from>
    <xdr:to>
      <xdr:col>50</xdr:col>
      <xdr:colOff>165100</xdr:colOff>
      <xdr:row>52</xdr:row>
      <xdr:rowOff>15895</xdr:rowOff>
    </xdr:to>
    <xdr:sp macro="" textlink="">
      <xdr:nvSpPr>
        <xdr:cNvPr id="371" name="楕円 370"/>
        <xdr:cNvSpPr/>
      </xdr:nvSpPr>
      <xdr:spPr>
        <a:xfrm>
          <a:off x="9588500" y="882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32422</xdr:rowOff>
    </xdr:from>
    <xdr:ext cx="534377" cy="259045"/>
    <xdr:sp macro="" textlink="">
      <xdr:nvSpPr>
        <xdr:cNvPr id="372" name="テキスト ボックス 371"/>
        <xdr:cNvSpPr txBox="1"/>
      </xdr:nvSpPr>
      <xdr:spPr>
        <a:xfrm>
          <a:off x="9372111" y="86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108559</xdr:rowOff>
    </xdr:from>
    <xdr:to>
      <xdr:col>46</xdr:col>
      <xdr:colOff>38100</xdr:colOff>
      <xdr:row>54</xdr:row>
      <xdr:rowOff>38709</xdr:rowOff>
    </xdr:to>
    <xdr:sp macro="" textlink="">
      <xdr:nvSpPr>
        <xdr:cNvPr id="373" name="楕円 372"/>
        <xdr:cNvSpPr/>
      </xdr:nvSpPr>
      <xdr:spPr>
        <a:xfrm>
          <a:off x="8699500" y="91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55236</xdr:rowOff>
    </xdr:from>
    <xdr:ext cx="534377" cy="259045"/>
    <xdr:sp macro="" textlink="">
      <xdr:nvSpPr>
        <xdr:cNvPr id="374" name="テキスト ボックス 373"/>
        <xdr:cNvSpPr txBox="1"/>
      </xdr:nvSpPr>
      <xdr:spPr>
        <a:xfrm>
          <a:off x="8483111" y="89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42952</xdr:rowOff>
    </xdr:from>
    <xdr:to>
      <xdr:col>41</xdr:col>
      <xdr:colOff>101600</xdr:colOff>
      <xdr:row>55</xdr:row>
      <xdr:rowOff>144552</xdr:rowOff>
    </xdr:to>
    <xdr:sp macro="" textlink="">
      <xdr:nvSpPr>
        <xdr:cNvPr id="375" name="楕円 374"/>
        <xdr:cNvSpPr/>
      </xdr:nvSpPr>
      <xdr:spPr>
        <a:xfrm>
          <a:off x="7810500" y="94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135679</xdr:rowOff>
    </xdr:from>
    <xdr:ext cx="534377" cy="259045"/>
    <xdr:sp macro="" textlink="">
      <xdr:nvSpPr>
        <xdr:cNvPr id="376" name="テキスト ボックス 375"/>
        <xdr:cNvSpPr txBox="1"/>
      </xdr:nvSpPr>
      <xdr:spPr>
        <a:xfrm>
          <a:off x="7594111" y="95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42083</xdr:rowOff>
    </xdr:from>
    <xdr:to>
      <xdr:col>36</xdr:col>
      <xdr:colOff>165100</xdr:colOff>
      <xdr:row>56</xdr:row>
      <xdr:rowOff>143683</xdr:rowOff>
    </xdr:to>
    <xdr:sp macro="" textlink="">
      <xdr:nvSpPr>
        <xdr:cNvPr id="377" name="楕円 376"/>
        <xdr:cNvSpPr/>
      </xdr:nvSpPr>
      <xdr:spPr>
        <a:xfrm>
          <a:off x="6921500" y="96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134810</xdr:rowOff>
    </xdr:from>
    <xdr:ext cx="534377" cy="259045"/>
    <xdr:sp macro="" textlink="">
      <xdr:nvSpPr>
        <xdr:cNvPr id="378" name="テキスト ボックス 377"/>
        <xdr:cNvSpPr txBox="1"/>
      </xdr:nvSpPr>
      <xdr:spPr>
        <a:xfrm>
          <a:off x="6705111" y="97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77901</xdr:rowOff>
    </xdr:from>
    <xdr:to>
      <xdr:col>55</xdr:col>
      <xdr:colOff>0</xdr:colOff>
      <xdr:row>75</xdr:row>
      <xdr:rowOff>76188</xdr:rowOff>
    </xdr:to>
    <xdr:cxnSp macro="">
      <xdr:nvCxnSpPr>
        <xdr:cNvPr id="407" name="直線コネクタ 406"/>
        <xdr:cNvCxnSpPr/>
      </xdr:nvCxnSpPr>
      <xdr:spPr>
        <a:xfrm>
          <a:off x="9639300" y="12422301"/>
          <a:ext cx="838200" cy="5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8"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77901</xdr:rowOff>
    </xdr:from>
    <xdr:to>
      <xdr:col>50</xdr:col>
      <xdr:colOff>114300</xdr:colOff>
      <xdr:row>74</xdr:row>
      <xdr:rowOff>59690</xdr:rowOff>
    </xdr:to>
    <xdr:cxnSp macro="">
      <xdr:nvCxnSpPr>
        <xdr:cNvPr id="410" name="直線コネクタ 409"/>
        <xdr:cNvCxnSpPr/>
      </xdr:nvCxnSpPr>
      <xdr:spPr>
        <a:xfrm flipV="1">
          <a:off x="8750300" y="12422301"/>
          <a:ext cx="889000" cy="3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118076</xdr:rowOff>
    </xdr:from>
    <xdr:ext cx="534377" cy="259045"/>
    <xdr:sp macro="" textlink="">
      <xdr:nvSpPr>
        <xdr:cNvPr id="412" name="テキスト ボックス 411"/>
        <xdr:cNvSpPr txBox="1"/>
      </xdr:nvSpPr>
      <xdr:spPr>
        <a:xfrm>
          <a:off x="9372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59690</xdr:rowOff>
    </xdr:from>
    <xdr:to>
      <xdr:col>45</xdr:col>
      <xdr:colOff>177800</xdr:colOff>
      <xdr:row>74</xdr:row>
      <xdr:rowOff>140424</xdr:rowOff>
    </xdr:to>
    <xdr:cxnSp macro="">
      <xdr:nvCxnSpPr>
        <xdr:cNvPr id="413" name="直線コネクタ 412"/>
        <xdr:cNvCxnSpPr/>
      </xdr:nvCxnSpPr>
      <xdr:spPr>
        <a:xfrm flipV="1">
          <a:off x="7861300" y="12746990"/>
          <a:ext cx="8890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5" name="テキスト ボックス 414"/>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140424</xdr:rowOff>
    </xdr:from>
    <xdr:to>
      <xdr:col>41</xdr:col>
      <xdr:colOff>50800</xdr:colOff>
      <xdr:row>77</xdr:row>
      <xdr:rowOff>24104</xdr:rowOff>
    </xdr:to>
    <xdr:cxnSp macro="">
      <xdr:nvCxnSpPr>
        <xdr:cNvPr id="416" name="直線コネクタ 415"/>
        <xdr:cNvCxnSpPr/>
      </xdr:nvCxnSpPr>
      <xdr:spPr>
        <a:xfrm flipV="1">
          <a:off x="6972300" y="12827724"/>
          <a:ext cx="889000" cy="39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8" name="テキスト ボックス 417"/>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25388</xdr:rowOff>
    </xdr:from>
    <xdr:to>
      <xdr:col>55</xdr:col>
      <xdr:colOff>50800</xdr:colOff>
      <xdr:row>75</xdr:row>
      <xdr:rowOff>126988</xdr:rowOff>
    </xdr:to>
    <xdr:sp macro="" textlink="">
      <xdr:nvSpPr>
        <xdr:cNvPr id="426" name="楕円 425"/>
        <xdr:cNvSpPr/>
      </xdr:nvSpPr>
      <xdr:spPr>
        <a:xfrm>
          <a:off x="10426700" y="128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48265</xdr:rowOff>
    </xdr:from>
    <xdr:ext cx="534377" cy="259045"/>
    <xdr:sp macro="" textlink="">
      <xdr:nvSpPr>
        <xdr:cNvPr id="427" name="普通建設事業費 （ うち新規整備　）該当値テキスト"/>
        <xdr:cNvSpPr txBox="1"/>
      </xdr:nvSpPr>
      <xdr:spPr>
        <a:xfrm>
          <a:off x="10528300" y="127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27101</xdr:rowOff>
    </xdr:from>
    <xdr:to>
      <xdr:col>50</xdr:col>
      <xdr:colOff>165100</xdr:colOff>
      <xdr:row>72</xdr:row>
      <xdr:rowOff>128701</xdr:rowOff>
    </xdr:to>
    <xdr:sp macro="" textlink="">
      <xdr:nvSpPr>
        <xdr:cNvPr id="428" name="楕円 427"/>
        <xdr:cNvSpPr/>
      </xdr:nvSpPr>
      <xdr:spPr>
        <a:xfrm>
          <a:off x="9588500" y="123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145228</xdr:rowOff>
    </xdr:from>
    <xdr:ext cx="534377" cy="259045"/>
    <xdr:sp macro="" textlink="">
      <xdr:nvSpPr>
        <xdr:cNvPr id="429" name="テキスト ボックス 428"/>
        <xdr:cNvSpPr txBox="1"/>
      </xdr:nvSpPr>
      <xdr:spPr>
        <a:xfrm>
          <a:off x="9372111" y="121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8890</xdr:rowOff>
    </xdr:from>
    <xdr:to>
      <xdr:col>46</xdr:col>
      <xdr:colOff>38100</xdr:colOff>
      <xdr:row>74</xdr:row>
      <xdr:rowOff>110490</xdr:rowOff>
    </xdr:to>
    <xdr:sp macro="" textlink="">
      <xdr:nvSpPr>
        <xdr:cNvPr id="430" name="楕円 429"/>
        <xdr:cNvSpPr/>
      </xdr:nvSpPr>
      <xdr:spPr>
        <a:xfrm>
          <a:off x="8699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127017</xdr:rowOff>
    </xdr:from>
    <xdr:ext cx="534377" cy="259045"/>
    <xdr:sp macro="" textlink="">
      <xdr:nvSpPr>
        <xdr:cNvPr id="431" name="テキスト ボックス 430"/>
        <xdr:cNvSpPr txBox="1"/>
      </xdr:nvSpPr>
      <xdr:spPr>
        <a:xfrm>
          <a:off x="8483111" y="124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89624</xdr:rowOff>
    </xdr:from>
    <xdr:to>
      <xdr:col>41</xdr:col>
      <xdr:colOff>101600</xdr:colOff>
      <xdr:row>75</xdr:row>
      <xdr:rowOff>19774</xdr:rowOff>
    </xdr:to>
    <xdr:sp macro="" textlink="">
      <xdr:nvSpPr>
        <xdr:cNvPr id="432" name="楕円 431"/>
        <xdr:cNvSpPr/>
      </xdr:nvSpPr>
      <xdr:spPr>
        <a:xfrm>
          <a:off x="7810500" y="127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36301</xdr:rowOff>
    </xdr:from>
    <xdr:ext cx="534377" cy="259045"/>
    <xdr:sp macro="" textlink="">
      <xdr:nvSpPr>
        <xdr:cNvPr id="433" name="テキスト ボックス 432"/>
        <xdr:cNvSpPr txBox="1"/>
      </xdr:nvSpPr>
      <xdr:spPr>
        <a:xfrm>
          <a:off x="7594111" y="125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144754</xdr:rowOff>
    </xdr:from>
    <xdr:to>
      <xdr:col>36</xdr:col>
      <xdr:colOff>165100</xdr:colOff>
      <xdr:row>77</xdr:row>
      <xdr:rowOff>74904</xdr:rowOff>
    </xdr:to>
    <xdr:sp macro="" textlink="">
      <xdr:nvSpPr>
        <xdr:cNvPr id="434" name="楕円 433"/>
        <xdr:cNvSpPr/>
      </xdr:nvSpPr>
      <xdr:spPr>
        <a:xfrm>
          <a:off x="6921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66031</xdr:rowOff>
    </xdr:from>
    <xdr:ext cx="469744" cy="259045"/>
    <xdr:sp macro="" textlink="">
      <xdr:nvSpPr>
        <xdr:cNvPr id="435" name="テキスト ボックス 434"/>
        <xdr:cNvSpPr txBox="1"/>
      </xdr:nvSpPr>
      <xdr:spPr>
        <a:xfrm>
          <a:off x="6737428" y="132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41951</xdr:rowOff>
    </xdr:from>
    <xdr:to>
      <xdr:col>55</xdr:col>
      <xdr:colOff>0</xdr:colOff>
      <xdr:row>94</xdr:row>
      <xdr:rowOff>94368</xdr:rowOff>
    </xdr:to>
    <xdr:cxnSp macro="">
      <xdr:nvCxnSpPr>
        <xdr:cNvPr id="462" name="直線コネクタ 461"/>
        <xdr:cNvCxnSpPr/>
      </xdr:nvCxnSpPr>
      <xdr:spPr>
        <a:xfrm>
          <a:off x="9639300" y="16158251"/>
          <a:ext cx="838200" cy="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41951</xdr:rowOff>
    </xdr:from>
    <xdr:to>
      <xdr:col>50</xdr:col>
      <xdr:colOff>114300</xdr:colOff>
      <xdr:row>95</xdr:row>
      <xdr:rowOff>92472</xdr:rowOff>
    </xdr:to>
    <xdr:cxnSp macro="">
      <xdr:nvCxnSpPr>
        <xdr:cNvPr id="465" name="直線コネクタ 464"/>
        <xdr:cNvCxnSpPr/>
      </xdr:nvCxnSpPr>
      <xdr:spPr>
        <a:xfrm flipV="1">
          <a:off x="8750300" y="16158251"/>
          <a:ext cx="889000" cy="2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7" name="テキスト ボックス 466"/>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92472</xdr:rowOff>
    </xdr:from>
    <xdr:to>
      <xdr:col>45</xdr:col>
      <xdr:colOff>177800</xdr:colOff>
      <xdr:row>96</xdr:row>
      <xdr:rowOff>71624</xdr:rowOff>
    </xdr:to>
    <xdr:cxnSp macro="">
      <xdr:nvCxnSpPr>
        <xdr:cNvPr id="468" name="直線コネクタ 467"/>
        <xdr:cNvCxnSpPr/>
      </xdr:nvCxnSpPr>
      <xdr:spPr>
        <a:xfrm flipV="1">
          <a:off x="7861300" y="16380222"/>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0" name="テキスト ボックス 469"/>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135196</xdr:rowOff>
    </xdr:from>
    <xdr:to>
      <xdr:col>41</xdr:col>
      <xdr:colOff>50800</xdr:colOff>
      <xdr:row>96</xdr:row>
      <xdr:rowOff>71624</xdr:rowOff>
    </xdr:to>
    <xdr:cxnSp macro="">
      <xdr:nvCxnSpPr>
        <xdr:cNvPr id="471" name="直線コネクタ 470"/>
        <xdr:cNvCxnSpPr/>
      </xdr:nvCxnSpPr>
      <xdr:spPr>
        <a:xfrm>
          <a:off x="6972300" y="16422946"/>
          <a:ext cx="8890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43568</xdr:rowOff>
    </xdr:from>
    <xdr:to>
      <xdr:col>55</xdr:col>
      <xdr:colOff>50800</xdr:colOff>
      <xdr:row>94</xdr:row>
      <xdr:rowOff>145168</xdr:rowOff>
    </xdr:to>
    <xdr:sp macro="" textlink="">
      <xdr:nvSpPr>
        <xdr:cNvPr id="481" name="楕円 480"/>
        <xdr:cNvSpPr/>
      </xdr:nvSpPr>
      <xdr:spPr>
        <a:xfrm>
          <a:off x="10426700" y="161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66445</xdr:rowOff>
    </xdr:from>
    <xdr:ext cx="534377" cy="259045"/>
    <xdr:sp macro="" textlink="">
      <xdr:nvSpPr>
        <xdr:cNvPr id="482" name="普通建設事業費 （ うち更新整備　）該当値テキスト"/>
        <xdr:cNvSpPr txBox="1"/>
      </xdr:nvSpPr>
      <xdr:spPr>
        <a:xfrm>
          <a:off x="10528300" y="1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162601</xdr:rowOff>
    </xdr:from>
    <xdr:to>
      <xdr:col>50</xdr:col>
      <xdr:colOff>165100</xdr:colOff>
      <xdr:row>94</xdr:row>
      <xdr:rowOff>92751</xdr:rowOff>
    </xdr:to>
    <xdr:sp macro="" textlink="">
      <xdr:nvSpPr>
        <xdr:cNvPr id="483" name="楕円 482"/>
        <xdr:cNvSpPr/>
      </xdr:nvSpPr>
      <xdr:spPr>
        <a:xfrm>
          <a:off x="95885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109278</xdr:rowOff>
    </xdr:from>
    <xdr:ext cx="534377" cy="259045"/>
    <xdr:sp macro="" textlink="">
      <xdr:nvSpPr>
        <xdr:cNvPr id="484" name="テキスト ボックス 483"/>
        <xdr:cNvSpPr txBox="1"/>
      </xdr:nvSpPr>
      <xdr:spPr>
        <a:xfrm>
          <a:off x="9372111" y="158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41672</xdr:rowOff>
    </xdr:from>
    <xdr:to>
      <xdr:col>46</xdr:col>
      <xdr:colOff>38100</xdr:colOff>
      <xdr:row>95</xdr:row>
      <xdr:rowOff>143272</xdr:rowOff>
    </xdr:to>
    <xdr:sp macro="" textlink="">
      <xdr:nvSpPr>
        <xdr:cNvPr id="485" name="楕円 484"/>
        <xdr:cNvSpPr/>
      </xdr:nvSpPr>
      <xdr:spPr>
        <a:xfrm>
          <a:off x="8699500" y="163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134399</xdr:rowOff>
    </xdr:from>
    <xdr:ext cx="534377" cy="259045"/>
    <xdr:sp macro="" textlink="">
      <xdr:nvSpPr>
        <xdr:cNvPr id="486" name="テキスト ボックス 485"/>
        <xdr:cNvSpPr txBox="1"/>
      </xdr:nvSpPr>
      <xdr:spPr>
        <a:xfrm>
          <a:off x="8483111" y="164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20824</xdr:rowOff>
    </xdr:from>
    <xdr:to>
      <xdr:col>41</xdr:col>
      <xdr:colOff>101600</xdr:colOff>
      <xdr:row>96</xdr:row>
      <xdr:rowOff>122424</xdr:rowOff>
    </xdr:to>
    <xdr:sp macro="" textlink="">
      <xdr:nvSpPr>
        <xdr:cNvPr id="487" name="楕円 486"/>
        <xdr:cNvSpPr/>
      </xdr:nvSpPr>
      <xdr:spPr>
        <a:xfrm>
          <a:off x="7810500" y="164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113551</xdr:rowOff>
    </xdr:from>
    <xdr:ext cx="534377" cy="259045"/>
    <xdr:sp macro="" textlink="">
      <xdr:nvSpPr>
        <xdr:cNvPr id="488" name="テキスト ボックス 487"/>
        <xdr:cNvSpPr txBox="1"/>
      </xdr:nvSpPr>
      <xdr:spPr>
        <a:xfrm>
          <a:off x="7594111" y="165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84396</xdr:rowOff>
    </xdr:from>
    <xdr:to>
      <xdr:col>36</xdr:col>
      <xdr:colOff>165100</xdr:colOff>
      <xdr:row>96</xdr:row>
      <xdr:rowOff>14546</xdr:rowOff>
    </xdr:to>
    <xdr:sp macro="" textlink="">
      <xdr:nvSpPr>
        <xdr:cNvPr id="489" name="楕円 488"/>
        <xdr:cNvSpPr/>
      </xdr:nvSpPr>
      <xdr:spPr>
        <a:xfrm>
          <a:off x="6921500" y="163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31073</xdr:rowOff>
    </xdr:from>
    <xdr:ext cx="534377" cy="259045"/>
    <xdr:sp macro="" textlink="">
      <xdr:nvSpPr>
        <xdr:cNvPr id="490" name="テキスト ボックス 489"/>
        <xdr:cNvSpPr txBox="1"/>
      </xdr:nvSpPr>
      <xdr:spPr>
        <a:xfrm>
          <a:off x="6705111" y="161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165798</xdr:rowOff>
    </xdr:from>
    <xdr:to>
      <xdr:col>85</xdr:col>
      <xdr:colOff>127000</xdr:colOff>
      <xdr:row>38</xdr:row>
      <xdr:rowOff>113411</xdr:rowOff>
    </xdr:to>
    <xdr:cxnSp macro="">
      <xdr:nvCxnSpPr>
        <xdr:cNvPr id="519" name="直線コネクタ 518"/>
        <xdr:cNvCxnSpPr/>
      </xdr:nvCxnSpPr>
      <xdr:spPr>
        <a:xfrm flipV="1">
          <a:off x="15481300" y="6509448"/>
          <a:ext cx="8382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0" name="災害復旧事業費平均値テキスト"/>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113411</xdr:rowOff>
    </xdr:from>
    <xdr:to>
      <xdr:col>81</xdr:col>
      <xdr:colOff>50800</xdr:colOff>
      <xdr:row>38</xdr:row>
      <xdr:rowOff>142748</xdr:rowOff>
    </xdr:to>
    <xdr:cxnSp macro="">
      <xdr:nvCxnSpPr>
        <xdr:cNvPr id="522" name="直線コネクタ 521"/>
        <xdr:cNvCxnSpPr/>
      </xdr:nvCxnSpPr>
      <xdr:spPr>
        <a:xfrm flipV="1">
          <a:off x="14592300" y="662851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132461</xdr:rowOff>
    </xdr:from>
    <xdr:to>
      <xdr:col>76</xdr:col>
      <xdr:colOff>114300</xdr:colOff>
      <xdr:row>38</xdr:row>
      <xdr:rowOff>142748</xdr:rowOff>
    </xdr:to>
    <xdr:cxnSp macro="">
      <xdr:nvCxnSpPr>
        <xdr:cNvPr id="525" name="直線コネクタ 524"/>
        <xdr:cNvCxnSpPr/>
      </xdr:nvCxnSpPr>
      <xdr:spPr>
        <a:xfrm>
          <a:off x="13703300" y="66475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109220</xdr:rowOff>
    </xdr:from>
    <xdr:to>
      <xdr:col>71</xdr:col>
      <xdr:colOff>177800</xdr:colOff>
      <xdr:row>38</xdr:row>
      <xdr:rowOff>132461</xdr:rowOff>
    </xdr:to>
    <xdr:cxnSp macro="">
      <xdr:nvCxnSpPr>
        <xdr:cNvPr id="528" name="直線コネクタ 527"/>
        <xdr:cNvCxnSpPr/>
      </xdr:nvCxnSpPr>
      <xdr:spPr>
        <a:xfrm>
          <a:off x="12814300" y="662432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36085</xdr:rowOff>
    </xdr:from>
    <xdr:ext cx="378565" cy="259045"/>
    <xdr:sp macro="" textlink="">
      <xdr:nvSpPr>
        <xdr:cNvPr id="530" name="テキスト ボックス 529"/>
        <xdr:cNvSpPr txBox="1"/>
      </xdr:nvSpPr>
      <xdr:spPr>
        <a:xfrm>
          <a:off x="13514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66374</xdr:rowOff>
    </xdr:from>
    <xdr:ext cx="378565" cy="259045"/>
    <xdr:sp macro="" textlink="">
      <xdr:nvSpPr>
        <xdr:cNvPr id="532" name="テキスト ボックス 531"/>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114998</xdr:rowOff>
    </xdr:from>
    <xdr:to>
      <xdr:col>85</xdr:col>
      <xdr:colOff>177800</xdr:colOff>
      <xdr:row>38</xdr:row>
      <xdr:rowOff>45148</xdr:rowOff>
    </xdr:to>
    <xdr:sp macro="" textlink="">
      <xdr:nvSpPr>
        <xdr:cNvPr id="538" name="楕円 537"/>
        <xdr:cNvSpPr/>
      </xdr:nvSpPr>
      <xdr:spPr>
        <a:xfrm>
          <a:off x="162687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137875</xdr:rowOff>
    </xdr:from>
    <xdr:ext cx="469744" cy="259045"/>
    <xdr:sp macro="" textlink="">
      <xdr:nvSpPr>
        <xdr:cNvPr id="539" name="災害復旧事業費該当値テキスト"/>
        <xdr:cNvSpPr txBox="1"/>
      </xdr:nvSpPr>
      <xdr:spPr>
        <a:xfrm>
          <a:off x="16370300"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62611</xdr:rowOff>
    </xdr:from>
    <xdr:to>
      <xdr:col>81</xdr:col>
      <xdr:colOff>101600</xdr:colOff>
      <xdr:row>38</xdr:row>
      <xdr:rowOff>164211</xdr:rowOff>
    </xdr:to>
    <xdr:sp macro="" textlink="">
      <xdr:nvSpPr>
        <xdr:cNvPr id="540" name="楕円 539"/>
        <xdr:cNvSpPr/>
      </xdr:nvSpPr>
      <xdr:spPr>
        <a:xfrm>
          <a:off x="1543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155338</xdr:rowOff>
    </xdr:from>
    <xdr:ext cx="378565" cy="259045"/>
    <xdr:sp macro="" textlink="">
      <xdr:nvSpPr>
        <xdr:cNvPr id="541" name="テキスト ボックス 540"/>
        <xdr:cNvSpPr txBox="1"/>
      </xdr:nvSpPr>
      <xdr:spPr>
        <a:xfrm>
          <a:off x="1529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91948</xdr:rowOff>
    </xdr:from>
    <xdr:to>
      <xdr:col>76</xdr:col>
      <xdr:colOff>165100</xdr:colOff>
      <xdr:row>39</xdr:row>
      <xdr:rowOff>22098</xdr:rowOff>
    </xdr:to>
    <xdr:sp macro="" textlink="">
      <xdr:nvSpPr>
        <xdr:cNvPr id="542" name="楕円 541"/>
        <xdr:cNvSpPr/>
      </xdr:nvSpPr>
      <xdr:spPr>
        <a:xfrm>
          <a:off x="14541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13225</xdr:rowOff>
    </xdr:from>
    <xdr:ext cx="378565" cy="259045"/>
    <xdr:sp macro="" textlink="">
      <xdr:nvSpPr>
        <xdr:cNvPr id="543" name="テキスト ボックス 542"/>
        <xdr:cNvSpPr txBox="1"/>
      </xdr:nvSpPr>
      <xdr:spPr>
        <a:xfrm>
          <a:off x="14403017"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81661</xdr:rowOff>
    </xdr:from>
    <xdr:to>
      <xdr:col>72</xdr:col>
      <xdr:colOff>38100</xdr:colOff>
      <xdr:row>39</xdr:row>
      <xdr:rowOff>11811</xdr:rowOff>
    </xdr:to>
    <xdr:sp macro="" textlink="">
      <xdr:nvSpPr>
        <xdr:cNvPr id="544" name="楕円 543"/>
        <xdr:cNvSpPr/>
      </xdr:nvSpPr>
      <xdr:spPr>
        <a:xfrm>
          <a:off x="13652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28338</xdr:rowOff>
    </xdr:from>
    <xdr:ext cx="378565" cy="259045"/>
    <xdr:sp macro="" textlink="">
      <xdr:nvSpPr>
        <xdr:cNvPr id="545" name="テキスト ボックス 544"/>
        <xdr:cNvSpPr txBox="1"/>
      </xdr:nvSpPr>
      <xdr:spPr>
        <a:xfrm>
          <a:off x="1351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58420</xdr:rowOff>
    </xdr:from>
    <xdr:to>
      <xdr:col>67</xdr:col>
      <xdr:colOff>101600</xdr:colOff>
      <xdr:row>38</xdr:row>
      <xdr:rowOff>160020</xdr:rowOff>
    </xdr:to>
    <xdr:sp macro="" textlink="">
      <xdr:nvSpPr>
        <xdr:cNvPr id="546" name="楕円 545"/>
        <xdr:cNvSpPr/>
      </xdr:nvSpPr>
      <xdr:spPr>
        <a:xfrm>
          <a:off x="1276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5097</xdr:rowOff>
    </xdr:from>
    <xdr:ext cx="378565" cy="259045"/>
    <xdr:sp macro="" textlink="">
      <xdr:nvSpPr>
        <xdr:cNvPr id="547" name="テキスト ボックス 546"/>
        <xdr:cNvSpPr txBox="1"/>
      </xdr:nvSpPr>
      <xdr:spPr>
        <a:xfrm>
          <a:off x="12625017" y="63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49997</xdr:rowOff>
    </xdr:from>
    <xdr:to>
      <xdr:col>85</xdr:col>
      <xdr:colOff>127000</xdr:colOff>
      <xdr:row>78</xdr:row>
      <xdr:rowOff>96929</xdr:rowOff>
    </xdr:to>
    <xdr:cxnSp macro="">
      <xdr:nvCxnSpPr>
        <xdr:cNvPr id="624" name="直線コネクタ 623"/>
        <xdr:cNvCxnSpPr/>
      </xdr:nvCxnSpPr>
      <xdr:spPr>
        <a:xfrm>
          <a:off x="15481300" y="13423097"/>
          <a:ext cx="8382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14976</xdr:rowOff>
    </xdr:from>
    <xdr:to>
      <xdr:col>81</xdr:col>
      <xdr:colOff>50800</xdr:colOff>
      <xdr:row>78</xdr:row>
      <xdr:rowOff>49997</xdr:rowOff>
    </xdr:to>
    <xdr:cxnSp macro="">
      <xdr:nvCxnSpPr>
        <xdr:cNvPr id="627" name="直線コネクタ 626"/>
        <xdr:cNvCxnSpPr/>
      </xdr:nvCxnSpPr>
      <xdr:spPr>
        <a:xfrm>
          <a:off x="14592300" y="13388076"/>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108268</xdr:rowOff>
    </xdr:from>
    <xdr:to>
      <xdr:col>76</xdr:col>
      <xdr:colOff>114300</xdr:colOff>
      <xdr:row>78</xdr:row>
      <xdr:rowOff>14976</xdr:rowOff>
    </xdr:to>
    <xdr:cxnSp macro="">
      <xdr:nvCxnSpPr>
        <xdr:cNvPr id="630" name="直線コネクタ 629"/>
        <xdr:cNvCxnSpPr/>
      </xdr:nvCxnSpPr>
      <xdr:spPr>
        <a:xfrm>
          <a:off x="13703300" y="13309918"/>
          <a:ext cx="889000" cy="7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60764</xdr:rowOff>
    </xdr:from>
    <xdr:to>
      <xdr:col>71</xdr:col>
      <xdr:colOff>177800</xdr:colOff>
      <xdr:row>77</xdr:row>
      <xdr:rowOff>108268</xdr:rowOff>
    </xdr:to>
    <xdr:cxnSp macro="">
      <xdr:nvCxnSpPr>
        <xdr:cNvPr id="633" name="直線コネクタ 632"/>
        <xdr:cNvCxnSpPr/>
      </xdr:nvCxnSpPr>
      <xdr:spPr>
        <a:xfrm>
          <a:off x="12814300" y="13262414"/>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46129</xdr:rowOff>
    </xdr:from>
    <xdr:to>
      <xdr:col>85</xdr:col>
      <xdr:colOff>177800</xdr:colOff>
      <xdr:row>78</xdr:row>
      <xdr:rowOff>147729</xdr:rowOff>
    </xdr:to>
    <xdr:sp macro="" textlink="">
      <xdr:nvSpPr>
        <xdr:cNvPr id="643" name="楕円 642"/>
        <xdr:cNvSpPr/>
      </xdr:nvSpPr>
      <xdr:spPr>
        <a:xfrm>
          <a:off x="16268700" y="134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132506</xdr:rowOff>
    </xdr:from>
    <xdr:ext cx="534377" cy="259045"/>
    <xdr:sp macro="" textlink="">
      <xdr:nvSpPr>
        <xdr:cNvPr id="644" name="公債費該当値テキスト"/>
        <xdr:cNvSpPr txBox="1"/>
      </xdr:nvSpPr>
      <xdr:spPr>
        <a:xfrm>
          <a:off x="16370300" y="133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170647</xdr:rowOff>
    </xdr:from>
    <xdr:to>
      <xdr:col>81</xdr:col>
      <xdr:colOff>101600</xdr:colOff>
      <xdr:row>78</xdr:row>
      <xdr:rowOff>100797</xdr:rowOff>
    </xdr:to>
    <xdr:sp macro="" textlink="">
      <xdr:nvSpPr>
        <xdr:cNvPr id="645" name="楕円 644"/>
        <xdr:cNvSpPr/>
      </xdr:nvSpPr>
      <xdr:spPr>
        <a:xfrm>
          <a:off x="15430500" y="13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91924</xdr:rowOff>
    </xdr:from>
    <xdr:ext cx="534377" cy="259045"/>
    <xdr:sp macro="" textlink="">
      <xdr:nvSpPr>
        <xdr:cNvPr id="646" name="テキスト ボックス 645"/>
        <xdr:cNvSpPr txBox="1"/>
      </xdr:nvSpPr>
      <xdr:spPr>
        <a:xfrm>
          <a:off x="15214111" y="134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135626</xdr:rowOff>
    </xdr:from>
    <xdr:to>
      <xdr:col>76</xdr:col>
      <xdr:colOff>165100</xdr:colOff>
      <xdr:row>78</xdr:row>
      <xdr:rowOff>65776</xdr:rowOff>
    </xdr:to>
    <xdr:sp macro="" textlink="">
      <xdr:nvSpPr>
        <xdr:cNvPr id="647" name="楕円 646"/>
        <xdr:cNvSpPr/>
      </xdr:nvSpPr>
      <xdr:spPr>
        <a:xfrm>
          <a:off x="14541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56903</xdr:rowOff>
    </xdr:from>
    <xdr:ext cx="534377" cy="259045"/>
    <xdr:sp macro="" textlink="">
      <xdr:nvSpPr>
        <xdr:cNvPr id="648" name="テキスト ボックス 647"/>
        <xdr:cNvSpPr txBox="1"/>
      </xdr:nvSpPr>
      <xdr:spPr>
        <a:xfrm>
          <a:off x="14325111" y="134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57468</xdr:rowOff>
    </xdr:from>
    <xdr:to>
      <xdr:col>72</xdr:col>
      <xdr:colOff>38100</xdr:colOff>
      <xdr:row>77</xdr:row>
      <xdr:rowOff>159068</xdr:rowOff>
    </xdr:to>
    <xdr:sp macro="" textlink="">
      <xdr:nvSpPr>
        <xdr:cNvPr id="649" name="楕円 648"/>
        <xdr:cNvSpPr/>
      </xdr:nvSpPr>
      <xdr:spPr>
        <a:xfrm>
          <a:off x="13652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150195</xdr:rowOff>
    </xdr:from>
    <xdr:ext cx="534377" cy="259045"/>
    <xdr:sp macro="" textlink="">
      <xdr:nvSpPr>
        <xdr:cNvPr id="650" name="テキスト ボックス 649"/>
        <xdr:cNvSpPr txBox="1"/>
      </xdr:nvSpPr>
      <xdr:spPr>
        <a:xfrm>
          <a:off x="13436111" y="133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9964</xdr:rowOff>
    </xdr:from>
    <xdr:to>
      <xdr:col>67</xdr:col>
      <xdr:colOff>101600</xdr:colOff>
      <xdr:row>77</xdr:row>
      <xdr:rowOff>111564</xdr:rowOff>
    </xdr:to>
    <xdr:sp macro="" textlink="">
      <xdr:nvSpPr>
        <xdr:cNvPr id="651" name="楕円 650"/>
        <xdr:cNvSpPr/>
      </xdr:nvSpPr>
      <xdr:spPr>
        <a:xfrm>
          <a:off x="12763500" y="132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102691</xdr:rowOff>
    </xdr:from>
    <xdr:ext cx="534377" cy="259045"/>
    <xdr:sp macro="" textlink="">
      <xdr:nvSpPr>
        <xdr:cNvPr id="652" name="テキスト ボックス 651"/>
        <xdr:cNvSpPr txBox="1"/>
      </xdr:nvSpPr>
      <xdr:spPr>
        <a:xfrm>
          <a:off x="12547111" y="133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135661</xdr:rowOff>
    </xdr:from>
    <xdr:to>
      <xdr:col>85</xdr:col>
      <xdr:colOff>126364</xdr:colOff>
      <xdr:row>99</xdr:row>
      <xdr:rowOff>39382</xdr:rowOff>
    </xdr:to>
    <xdr:cxnSp macro="">
      <xdr:nvCxnSpPr>
        <xdr:cNvPr id="676" name="直線コネクタ 675"/>
        <xdr:cNvCxnSpPr/>
      </xdr:nvCxnSpPr>
      <xdr:spPr>
        <a:xfrm flipV="1">
          <a:off x="16317595" y="15909061"/>
          <a:ext cx="1269" cy="110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43209</xdr:rowOff>
    </xdr:from>
    <xdr:ext cx="378565" cy="259045"/>
    <xdr:sp macro="" textlink="">
      <xdr:nvSpPr>
        <xdr:cNvPr id="677" name="積立金最小値テキスト"/>
        <xdr:cNvSpPr txBox="1"/>
      </xdr:nvSpPr>
      <xdr:spPr>
        <a:xfrm>
          <a:off x="16370300" y="17016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39382</xdr:rowOff>
    </xdr:from>
    <xdr:to>
      <xdr:col>86</xdr:col>
      <xdr:colOff>25400</xdr:colOff>
      <xdr:row>99</xdr:row>
      <xdr:rowOff>39382</xdr:rowOff>
    </xdr:to>
    <xdr:cxnSp macro="">
      <xdr:nvCxnSpPr>
        <xdr:cNvPr id="678" name="直線コネクタ 677"/>
        <xdr:cNvCxnSpPr/>
      </xdr:nvCxnSpPr>
      <xdr:spPr>
        <a:xfrm>
          <a:off x="16230600" y="1701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82338</xdr:rowOff>
    </xdr:from>
    <xdr:ext cx="534377" cy="259045"/>
    <xdr:sp macro="" textlink="">
      <xdr:nvSpPr>
        <xdr:cNvPr id="679" name="積立金最大値テキスト"/>
        <xdr:cNvSpPr txBox="1"/>
      </xdr:nvSpPr>
      <xdr:spPr>
        <a:xfrm>
          <a:off x="16370300" y="156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135661</xdr:rowOff>
    </xdr:from>
    <xdr:to>
      <xdr:col>86</xdr:col>
      <xdr:colOff>25400</xdr:colOff>
      <xdr:row>92</xdr:row>
      <xdr:rowOff>135661</xdr:rowOff>
    </xdr:to>
    <xdr:cxnSp macro="">
      <xdr:nvCxnSpPr>
        <xdr:cNvPr id="680" name="直線コネクタ 679"/>
        <xdr:cNvCxnSpPr/>
      </xdr:nvCxnSpPr>
      <xdr:spPr>
        <a:xfrm>
          <a:off x="16230600" y="159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20410</xdr:rowOff>
    </xdr:from>
    <xdr:to>
      <xdr:col>85</xdr:col>
      <xdr:colOff>127000</xdr:colOff>
      <xdr:row>96</xdr:row>
      <xdr:rowOff>147129</xdr:rowOff>
    </xdr:to>
    <xdr:cxnSp macro="">
      <xdr:nvCxnSpPr>
        <xdr:cNvPr id="681" name="直線コネクタ 680"/>
        <xdr:cNvCxnSpPr/>
      </xdr:nvCxnSpPr>
      <xdr:spPr>
        <a:xfrm>
          <a:off x="15481300" y="16479610"/>
          <a:ext cx="838200" cy="1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53497</xdr:rowOff>
    </xdr:from>
    <xdr:ext cx="469744" cy="259045"/>
    <xdr:sp macro="" textlink="">
      <xdr:nvSpPr>
        <xdr:cNvPr id="682" name="積立金平均値テキスト"/>
        <xdr:cNvSpPr txBox="1"/>
      </xdr:nvSpPr>
      <xdr:spPr>
        <a:xfrm>
          <a:off x="16370300" y="1668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75070</xdr:rowOff>
    </xdr:from>
    <xdr:to>
      <xdr:col>85</xdr:col>
      <xdr:colOff>177800</xdr:colOff>
      <xdr:row>98</xdr:row>
      <xdr:rowOff>5220</xdr:rowOff>
    </xdr:to>
    <xdr:sp macro="" textlink="">
      <xdr:nvSpPr>
        <xdr:cNvPr id="683" name="フローチャート: 判断 682"/>
        <xdr:cNvSpPr/>
      </xdr:nvSpPr>
      <xdr:spPr>
        <a:xfrm>
          <a:off x="16268700" y="167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58395</xdr:rowOff>
    </xdr:from>
    <xdr:to>
      <xdr:col>81</xdr:col>
      <xdr:colOff>50800</xdr:colOff>
      <xdr:row>96</xdr:row>
      <xdr:rowOff>20410</xdr:rowOff>
    </xdr:to>
    <xdr:cxnSp macro="">
      <xdr:nvCxnSpPr>
        <xdr:cNvPr id="684" name="直線コネクタ 683"/>
        <xdr:cNvCxnSpPr/>
      </xdr:nvCxnSpPr>
      <xdr:spPr>
        <a:xfrm>
          <a:off x="14592300" y="15660345"/>
          <a:ext cx="889000" cy="8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65545</xdr:rowOff>
    </xdr:from>
    <xdr:to>
      <xdr:col>81</xdr:col>
      <xdr:colOff>101600</xdr:colOff>
      <xdr:row>97</xdr:row>
      <xdr:rowOff>167145</xdr:rowOff>
    </xdr:to>
    <xdr:sp macro="" textlink="">
      <xdr:nvSpPr>
        <xdr:cNvPr id="685" name="フローチャート: 判断 684"/>
        <xdr:cNvSpPr/>
      </xdr:nvSpPr>
      <xdr:spPr>
        <a:xfrm>
          <a:off x="15430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158272</xdr:rowOff>
    </xdr:from>
    <xdr:ext cx="469744" cy="259045"/>
    <xdr:sp macro="" textlink="">
      <xdr:nvSpPr>
        <xdr:cNvPr id="686" name="テキスト ボックス 685"/>
        <xdr:cNvSpPr txBox="1"/>
      </xdr:nvSpPr>
      <xdr:spPr>
        <a:xfrm>
          <a:off x="15246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58395</xdr:rowOff>
    </xdr:from>
    <xdr:to>
      <xdr:col>76</xdr:col>
      <xdr:colOff>114300</xdr:colOff>
      <xdr:row>98</xdr:row>
      <xdr:rowOff>22352</xdr:rowOff>
    </xdr:to>
    <xdr:cxnSp macro="">
      <xdr:nvCxnSpPr>
        <xdr:cNvPr id="687" name="直線コネクタ 686"/>
        <xdr:cNvCxnSpPr/>
      </xdr:nvCxnSpPr>
      <xdr:spPr>
        <a:xfrm flipV="1">
          <a:off x="13703300" y="15660345"/>
          <a:ext cx="889000" cy="11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88" name="フローチャート: 判断 687"/>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89" name="テキスト ボックス 688"/>
        <xdr:cNvSpPr txBox="1"/>
      </xdr:nvSpPr>
      <xdr:spPr>
        <a:xfrm>
          <a:off x="14357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5207</xdr:rowOff>
    </xdr:from>
    <xdr:to>
      <xdr:col>71</xdr:col>
      <xdr:colOff>177800</xdr:colOff>
      <xdr:row>98</xdr:row>
      <xdr:rowOff>22352</xdr:rowOff>
    </xdr:to>
    <xdr:cxnSp macro="">
      <xdr:nvCxnSpPr>
        <xdr:cNvPr id="690" name="直線コネクタ 689"/>
        <xdr:cNvCxnSpPr/>
      </xdr:nvCxnSpPr>
      <xdr:spPr>
        <a:xfrm>
          <a:off x="12814300" y="1680730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1" name="フローチャート: 判断 690"/>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2" name="テキスト ボックス 691"/>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3" name="フローチャート: 判断 692"/>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4" name="テキスト ボックス 693"/>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96329</xdr:rowOff>
    </xdr:from>
    <xdr:to>
      <xdr:col>85</xdr:col>
      <xdr:colOff>177800</xdr:colOff>
      <xdr:row>97</xdr:row>
      <xdr:rowOff>26479</xdr:rowOff>
    </xdr:to>
    <xdr:sp macro="" textlink="">
      <xdr:nvSpPr>
        <xdr:cNvPr id="700" name="楕円 699"/>
        <xdr:cNvSpPr/>
      </xdr:nvSpPr>
      <xdr:spPr>
        <a:xfrm>
          <a:off x="16268700" y="165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119206</xdr:rowOff>
    </xdr:from>
    <xdr:ext cx="534377" cy="259045"/>
    <xdr:sp macro="" textlink="">
      <xdr:nvSpPr>
        <xdr:cNvPr id="701" name="積立金該当値テキスト"/>
        <xdr:cNvSpPr txBox="1"/>
      </xdr:nvSpPr>
      <xdr:spPr>
        <a:xfrm>
          <a:off x="16370300" y="164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141060</xdr:rowOff>
    </xdr:from>
    <xdr:to>
      <xdr:col>81</xdr:col>
      <xdr:colOff>101600</xdr:colOff>
      <xdr:row>96</xdr:row>
      <xdr:rowOff>71210</xdr:rowOff>
    </xdr:to>
    <xdr:sp macro="" textlink="">
      <xdr:nvSpPr>
        <xdr:cNvPr id="702" name="楕円 701"/>
        <xdr:cNvSpPr/>
      </xdr:nvSpPr>
      <xdr:spPr>
        <a:xfrm>
          <a:off x="15430500" y="164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87737</xdr:rowOff>
    </xdr:from>
    <xdr:ext cx="534377" cy="259045"/>
    <xdr:sp macro="" textlink="">
      <xdr:nvSpPr>
        <xdr:cNvPr id="703" name="テキスト ボックス 702"/>
        <xdr:cNvSpPr txBox="1"/>
      </xdr:nvSpPr>
      <xdr:spPr>
        <a:xfrm>
          <a:off x="15214111" y="162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7595</xdr:rowOff>
    </xdr:from>
    <xdr:to>
      <xdr:col>76</xdr:col>
      <xdr:colOff>165100</xdr:colOff>
      <xdr:row>91</xdr:row>
      <xdr:rowOff>109195</xdr:rowOff>
    </xdr:to>
    <xdr:sp macro="" textlink="">
      <xdr:nvSpPr>
        <xdr:cNvPr id="704" name="楕円 703"/>
        <xdr:cNvSpPr/>
      </xdr:nvSpPr>
      <xdr:spPr>
        <a:xfrm>
          <a:off x="14541500" y="156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125722</xdr:rowOff>
    </xdr:from>
    <xdr:ext cx="534377" cy="259045"/>
    <xdr:sp macro="" textlink="">
      <xdr:nvSpPr>
        <xdr:cNvPr id="705" name="テキスト ボックス 704"/>
        <xdr:cNvSpPr txBox="1"/>
      </xdr:nvSpPr>
      <xdr:spPr>
        <a:xfrm>
          <a:off x="14325111" y="153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143002</xdr:rowOff>
    </xdr:from>
    <xdr:to>
      <xdr:col>72</xdr:col>
      <xdr:colOff>38100</xdr:colOff>
      <xdr:row>98</xdr:row>
      <xdr:rowOff>73152</xdr:rowOff>
    </xdr:to>
    <xdr:sp macro="" textlink="">
      <xdr:nvSpPr>
        <xdr:cNvPr id="706" name="楕円 705"/>
        <xdr:cNvSpPr/>
      </xdr:nvSpPr>
      <xdr:spPr>
        <a:xfrm>
          <a:off x="13652500" y="167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64279</xdr:rowOff>
    </xdr:from>
    <xdr:ext cx="469744" cy="259045"/>
    <xdr:sp macro="" textlink="">
      <xdr:nvSpPr>
        <xdr:cNvPr id="707" name="テキスト ボックス 706"/>
        <xdr:cNvSpPr txBox="1"/>
      </xdr:nvSpPr>
      <xdr:spPr>
        <a:xfrm>
          <a:off x="13468428" y="1686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125857</xdr:rowOff>
    </xdr:from>
    <xdr:to>
      <xdr:col>67</xdr:col>
      <xdr:colOff>101600</xdr:colOff>
      <xdr:row>98</xdr:row>
      <xdr:rowOff>56007</xdr:rowOff>
    </xdr:to>
    <xdr:sp macro="" textlink="">
      <xdr:nvSpPr>
        <xdr:cNvPr id="708" name="楕円 707"/>
        <xdr:cNvSpPr/>
      </xdr:nvSpPr>
      <xdr:spPr>
        <a:xfrm>
          <a:off x="12763500" y="167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47134</xdr:rowOff>
    </xdr:from>
    <xdr:ext cx="469744" cy="259045"/>
    <xdr:sp macro="" textlink="">
      <xdr:nvSpPr>
        <xdr:cNvPr id="709" name="テキスト ボックス 708"/>
        <xdr:cNvSpPr txBox="1"/>
      </xdr:nvSpPr>
      <xdr:spPr>
        <a:xfrm>
          <a:off x="12579428" y="1684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31" name="直線コネクタ 730"/>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4"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5" name="直線コネクタ 734"/>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7"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8" name="フローチャート: 判断 737"/>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40" name="フローチャート: 判断 739"/>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41" name="テキスト ボックス 740"/>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3" name="フローチャート: 判断 742"/>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4" name="テキスト ボックス 743"/>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6" name="フローチャート: 判断 745"/>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7" name="テキスト ボックス 746"/>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8" name="フローチャート: 判断 747"/>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9" name="テキスト ボックス 748"/>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6" name="直線コネクタ 785"/>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9"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90" name="直線コネクタ 789"/>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57724</xdr:rowOff>
    </xdr:from>
    <xdr:to>
      <xdr:col>116</xdr:col>
      <xdr:colOff>63500</xdr:colOff>
      <xdr:row>57</xdr:row>
      <xdr:rowOff>57862</xdr:rowOff>
    </xdr:to>
    <xdr:cxnSp macro="">
      <xdr:nvCxnSpPr>
        <xdr:cNvPr id="791" name="直線コネクタ 790"/>
        <xdr:cNvCxnSpPr/>
      </xdr:nvCxnSpPr>
      <xdr:spPr>
        <a:xfrm flipV="1">
          <a:off x="21323300" y="9830374"/>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2"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3" name="フローチャート: 判断 792"/>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57862</xdr:rowOff>
    </xdr:from>
    <xdr:to>
      <xdr:col>111</xdr:col>
      <xdr:colOff>177800</xdr:colOff>
      <xdr:row>57</xdr:row>
      <xdr:rowOff>58227</xdr:rowOff>
    </xdr:to>
    <xdr:cxnSp macro="">
      <xdr:nvCxnSpPr>
        <xdr:cNvPr id="794" name="直線コネクタ 793"/>
        <xdr:cNvCxnSpPr/>
      </xdr:nvCxnSpPr>
      <xdr:spPr>
        <a:xfrm flipV="1">
          <a:off x="20434300" y="983051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5" name="フローチャート: 判断 794"/>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6" name="テキスト ボックス 795"/>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58227</xdr:rowOff>
    </xdr:from>
    <xdr:to>
      <xdr:col>107</xdr:col>
      <xdr:colOff>50800</xdr:colOff>
      <xdr:row>57</xdr:row>
      <xdr:rowOff>58227</xdr:rowOff>
    </xdr:to>
    <xdr:cxnSp macro="">
      <xdr:nvCxnSpPr>
        <xdr:cNvPr id="797" name="直線コネクタ 796"/>
        <xdr:cNvCxnSpPr/>
      </xdr:nvCxnSpPr>
      <xdr:spPr>
        <a:xfrm>
          <a:off x="19545300" y="983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8" name="フローチャート: 判断 797"/>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9" name="テキスト ボックス 798"/>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49220</xdr:rowOff>
    </xdr:from>
    <xdr:to>
      <xdr:col>102</xdr:col>
      <xdr:colOff>114300</xdr:colOff>
      <xdr:row>57</xdr:row>
      <xdr:rowOff>58227</xdr:rowOff>
    </xdr:to>
    <xdr:cxnSp macro="">
      <xdr:nvCxnSpPr>
        <xdr:cNvPr id="800" name="直線コネクタ 799"/>
        <xdr:cNvCxnSpPr/>
      </xdr:nvCxnSpPr>
      <xdr:spPr>
        <a:xfrm>
          <a:off x="18656300" y="98218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801" name="フローチャート: 判断 800"/>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2" name="テキスト ボックス 801"/>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3" name="フローチャート: 判断 802"/>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4" name="テキスト ボックス 803"/>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6924</xdr:rowOff>
    </xdr:from>
    <xdr:to>
      <xdr:col>116</xdr:col>
      <xdr:colOff>114300</xdr:colOff>
      <xdr:row>57</xdr:row>
      <xdr:rowOff>108524</xdr:rowOff>
    </xdr:to>
    <xdr:sp macro="" textlink="">
      <xdr:nvSpPr>
        <xdr:cNvPr id="810" name="楕円 809"/>
        <xdr:cNvSpPr/>
      </xdr:nvSpPr>
      <xdr:spPr>
        <a:xfrm>
          <a:off x="22110700" y="97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156801</xdr:rowOff>
    </xdr:from>
    <xdr:ext cx="469744" cy="259045"/>
    <xdr:sp macro="" textlink="">
      <xdr:nvSpPr>
        <xdr:cNvPr id="811" name="貸付金該当値テキスト"/>
        <xdr:cNvSpPr txBox="1"/>
      </xdr:nvSpPr>
      <xdr:spPr>
        <a:xfrm>
          <a:off x="22212300" y="97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7062</xdr:rowOff>
    </xdr:from>
    <xdr:to>
      <xdr:col>112</xdr:col>
      <xdr:colOff>38100</xdr:colOff>
      <xdr:row>57</xdr:row>
      <xdr:rowOff>108662</xdr:rowOff>
    </xdr:to>
    <xdr:sp macro="" textlink="">
      <xdr:nvSpPr>
        <xdr:cNvPr id="812" name="楕円 811"/>
        <xdr:cNvSpPr/>
      </xdr:nvSpPr>
      <xdr:spPr>
        <a:xfrm>
          <a:off x="21272500" y="97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125189</xdr:rowOff>
    </xdr:from>
    <xdr:ext cx="469744" cy="259045"/>
    <xdr:sp macro="" textlink="">
      <xdr:nvSpPr>
        <xdr:cNvPr id="813" name="テキスト ボックス 812"/>
        <xdr:cNvSpPr txBox="1"/>
      </xdr:nvSpPr>
      <xdr:spPr>
        <a:xfrm>
          <a:off x="21088428" y="955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7427</xdr:rowOff>
    </xdr:from>
    <xdr:to>
      <xdr:col>107</xdr:col>
      <xdr:colOff>101600</xdr:colOff>
      <xdr:row>57</xdr:row>
      <xdr:rowOff>109027</xdr:rowOff>
    </xdr:to>
    <xdr:sp macro="" textlink="">
      <xdr:nvSpPr>
        <xdr:cNvPr id="814" name="楕円 813"/>
        <xdr:cNvSpPr/>
      </xdr:nvSpPr>
      <xdr:spPr>
        <a:xfrm>
          <a:off x="20383500" y="97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100154</xdr:rowOff>
    </xdr:from>
    <xdr:ext cx="469744" cy="259045"/>
    <xdr:sp macro="" textlink="">
      <xdr:nvSpPr>
        <xdr:cNvPr id="815" name="テキスト ボックス 814"/>
        <xdr:cNvSpPr txBox="1"/>
      </xdr:nvSpPr>
      <xdr:spPr>
        <a:xfrm>
          <a:off x="20199428" y="98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7427</xdr:rowOff>
    </xdr:from>
    <xdr:to>
      <xdr:col>102</xdr:col>
      <xdr:colOff>165100</xdr:colOff>
      <xdr:row>57</xdr:row>
      <xdr:rowOff>109027</xdr:rowOff>
    </xdr:to>
    <xdr:sp macro="" textlink="">
      <xdr:nvSpPr>
        <xdr:cNvPr id="816" name="楕円 815"/>
        <xdr:cNvSpPr/>
      </xdr:nvSpPr>
      <xdr:spPr>
        <a:xfrm>
          <a:off x="19494500" y="97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100154</xdr:rowOff>
    </xdr:from>
    <xdr:ext cx="469744" cy="259045"/>
    <xdr:sp macro="" textlink="">
      <xdr:nvSpPr>
        <xdr:cNvPr id="817" name="テキスト ボックス 816"/>
        <xdr:cNvSpPr txBox="1"/>
      </xdr:nvSpPr>
      <xdr:spPr>
        <a:xfrm>
          <a:off x="19310428" y="98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169870</xdr:rowOff>
    </xdr:from>
    <xdr:to>
      <xdr:col>98</xdr:col>
      <xdr:colOff>38100</xdr:colOff>
      <xdr:row>57</xdr:row>
      <xdr:rowOff>100020</xdr:rowOff>
    </xdr:to>
    <xdr:sp macro="" textlink="">
      <xdr:nvSpPr>
        <xdr:cNvPr id="818" name="楕円 817"/>
        <xdr:cNvSpPr/>
      </xdr:nvSpPr>
      <xdr:spPr>
        <a:xfrm>
          <a:off x="18605500" y="97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91147</xdr:rowOff>
    </xdr:from>
    <xdr:ext cx="469744" cy="259045"/>
    <xdr:sp macro="" textlink="">
      <xdr:nvSpPr>
        <xdr:cNvPr id="819" name="テキスト ボックス 818"/>
        <xdr:cNvSpPr txBox="1"/>
      </xdr:nvSpPr>
      <xdr:spPr>
        <a:xfrm>
          <a:off x="18421428" y="98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2" name="直線コネクタ 841"/>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3"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4" name="直線コネクタ 843"/>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5"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6" name="直線コネクタ 845"/>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93797</xdr:rowOff>
    </xdr:from>
    <xdr:to>
      <xdr:col>116</xdr:col>
      <xdr:colOff>63500</xdr:colOff>
      <xdr:row>73</xdr:row>
      <xdr:rowOff>146786</xdr:rowOff>
    </xdr:to>
    <xdr:cxnSp macro="">
      <xdr:nvCxnSpPr>
        <xdr:cNvPr id="847" name="直線コネクタ 846"/>
        <xdr:cNvCxnSpPr/>
      </xdr:nvCxnSpPr>
      <xdr:spPr>
        <a:xfrm flipV="1">
          <a:off x="21323300" y="12609647"/>
          <a:ext cx="8382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8"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9" name="フローチャート: 判断 848"/>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146786</xdr:rowOff>
    </xdr:from>
    <xdr:to>
      <xdr:col>111</xdr:col>
      <xdr:colOff>177800</xdr:colOff>
      <xdr:row>74</xdr:row>
      <xdr:rowOff>757</xdr:rowOff>
    </xdr:to>
    <xdr:cxnSp macro="">
      <xdr:nvCxnSpPr>
        <xdr:cNvPr id="850" name="直線コネクタ 849"/>
        <xdr:cNvCxnSpPr/>
      </xdr:nvCxnSpPr>
      <xdr:spPr>
        <a:xfrm flipV="1">
          <a:off x="20434300" y="12662636"/>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51" name="フローチャート: 判断 850"/>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2" name="テキスト ボックス 851"/>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757</xdr:rowOff>
    </xdr:from>
    <xdr:to>
      <xdr:col>107</xdr:col>
      <xdr:colOff>50800</xdr:colOff>
      <xdr:row>74</xdr:row>
      <xdr:rowOff>69428</xdr:rowOff>
    </xdr:to>
    <xdr:cxnSp macro="">
      <xdr:nvCxnSpPr>
        <xdr:cNvPr id="853" name="直線コネクタ 852"/>
        <xdr:cNvCxnSpPr/>
      </xdr:nvCxnSpPr>
      <xdr:spPr>
        <a:xfrm flipV="1">
          <a:off x="19545300" y="12688057"/>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4" name="フローチャート: 判断 853"/>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5" name="テキスト ボックス 854"/>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67097</xdr:rowOff>
    </xdr:from>
    <xdr:to>
      <xdr:col>102</xdr:col>
      <xdr:colOff>114300</xdr:colOff>
      <xdr:row>74</xdr:row>
      <xdr:rowOff>69428</xdr:rowOff>
    </xdr:to>
    <xdr:cxnSp macro="">
      <xdr:nvCxnSpPr>
        <xdr:cNvPr id="856" name="直線コネクタ 855"/>
        <xdr:cNvCxnSpPr/>
      </xdr:nvCxnSpPr>
      <xdr:spPr>
        <a:xfrm>
          <a:off x="18656300" y="12754397"/>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7" name="フローチャート: 判断 856"/>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8" name="テキスト ボックス 857"/>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9" name="フローチャート: 判断 858"/>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60" name="テキスト ボックス 859"/>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42997</xdr:rowOff>
    </xdr:from>
    <xdr:to>
      <xdr:col>116</xdr:col>
      <xdr:colOff>114300</xdr:colOff>
      <xdr:row>73</xdr:row>
      <xdr:rowOff>144597</xdr:rowOff>
    </xdr:to>
    <xdr:sp macro="" textlink="">
      <xdr:nvSpPr>
        <xdr:cNvPr id="866" name="楕円 865"/>
        <xdr:cNvSpPr/>
      </xdr:nvSpPr>
      <xdr:spPr>
        <a:xfrm>
          <a:off x="22110700" y="125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21424</xdr:rowOff>
    </xdr:from>
    <xdr:ext cx="534377" cy="259045"/>
    <xdr:sp macro="" textlink="">
      <xdr:nvSpPr>
        <xdr:cNvPr id="867" name="繰出金該当値テキスト"/>
        <xdr:cNvSpPr txBox="1"/>
      </xdr:nvSpPr>
      <xdr:spPr>
        <a:xfrm>
          <a:off x="22212300" y="125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95986</xdr:rowOff>
    </xdr:from>
    <xdr:to>
      <xdr:col>112</xdr:col>
      <xdr:colOff>38100</xdr:colOff>
      <xdr:row>74</xdr:row>
      <xdr:rowOff>26136</xdr:rowOff>
    </xdr:to>
    <xdr:sp macro="" textlink="">
      <xdr:nvSpPr>
        <xdr:cNvPr id="868" name="楕円 867"/>
        <xdr:cNvSpPr/>
      </xdr:nvSpPr>
      <xdr:spPr>
        <a:xfrm>
          <a:off x="21272500" y="126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17263</xdr:rowOff>
    </xdr:from>
    <xdr:ext cx="534377" cy="259045"/>
    <xdr:sp macro="" textlink="">
      <xdr:nvSpPr>
        <xdr:cNvPr id="869" name="テキスト ボックス 868"/>
        <xdr:cNvSpPr txBox="1"/>
      </xdr:nvSpPr>
      <xdr:spPr>
        <a:xfrm>
          <a:off x="21056111" y="127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121407</xdr:rowOff>
    </xdr:from>
    <xdr:to>
      <xdr:col>107</xdr:col>
      <xdr:colOff>101600</xdr:colOff>
      <xdr:row>74</xdr:row>
      <xdr:rowOff>51557</xdr:rowOff>
    </xdr:to>
    <xdr:sp macro="" textlink="">
      <xdr:nvSpPr>
        <xdr:cNvPr id="870" name="楕円 869"/>
        <xdr:cNvSpPr/>
      </xdr:nvSpPr>
      <xdr:spPr>
        <a:xfrm>
          <a:off x="20383500" y="126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42684</xdr:rowOff>
    </xdr:from>
    <xdr:ext cx="534377" cy="259045"/>
    <xdr:sp macro="" textlink="">
      <xdr:nvSpPr>
        <xdr:cNvPr id="871" name="テキスト ボックス 870"/>
        <xdr:cNvSpPr txBox="1"/>
      </xdr:nvSpPr>
      <xdr:spPr>
        <a:xfrm>
          <a:off x="20167111" y="127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18628</xdr:rowOff>
    </xdr:from>
    <xdr:to>
      <xdr:col>102</xdr:col>
      <xdr:colOff>165100</xdr:colOff>
      <xdr:row>74</xdr:row>
      <xdr:rowOff>120228</xdr:rowOff>
    </xdr:to>
    <xdr:sp macro="" textlink="">
      <xdr:nvSpPr>
        <xdr:cNvPr id="872" name="楕円 871"/>
        <xdr:cNvSpPr/>
      </xdr:nvSpPr>
      <xdr:spPr>
        <a:xfrm>
          <a:off x="19494500" y="12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111355</xdr:rowOff>
    </xdr:from>
    <xdr:ext cx="534377" cy="259045"/>
    <xdr:sp macro="" textlink="">
      <xdr:nvSpPr>
        <xdr:cNvPr id="873" name="テキスト ボックス 872"/>
        <xdr:cNvSpPr txBox="1"/>
      </xdr:nvSpPr>
      <xdr:spPr>
        <a:xfrm>
          <a:off x="19278111" y="1279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16297</xdr:rowOff>
    </xdr:from>
    <xdr:to>
      <xdr:col>98</xdr:col>
      <xdr:colOff>38100</xdr:colOff>
      <xdr:row>74</xdr:row>
      <xdr:rowOff>117897</xdr:rowOff>
    </xdr:to>
    <xdr:sp macro="" textlink="">
      <xdr:nvSpPr>
        <xdr:cNvPr id="874" name="楕円 873"/>
        <xdr:cNvSpPr/>
      </xdr:nvSpPr>
      <xdr:spPr>
        <a:xfrm>
          <a:off x="18605500" y="127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109024</xdr:rowOff>
    </xdr:from>
    <xdr:ext cx="534377" cy="259045"/>
    <xdr:sp macro="" textlink="">
      <xdr:nvSpPr>
        <xdr:cNvPr id="875" name="テキスト ボックス 874"/>
        <xdr:cNvSpPr txBox="1"/>
      </xdr:nvSpPr>
      <xdr:spPr>
        <a:xfrm>
          <a:off x="18389111" y="1279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50" b="0" i="0" baseline="0">
              <a:solidFill>
                <a:sysClr val="windowText" lastClr="000000"/>
              </a:solidFill>
              <a:effectLst/>
              <a:latin typeface="+mn-lt"/>
              <a:ea typeface="+mn-ea"/>
              <a:cs typeface="+mn-cs"/>
            </a:rPr>
            <a:t>歳出決算総額は、住民一人当たり</a:t>
          </a:r>
          <a:r>
            <a:rPr kumimoji="1" lang="en-US" altLang="ja-JP" sz="750" b="0" i="0" baseline="0">
              <a:solidFill>
                <a:sysClr val="windowText" lastClr="000000"/>
              </a:solidFill>
              <a:effectLst/>
              <a:latin typeface="+mn-lt"/>
              <a:ea typeface="+mn-ea"/>
              <a:cs typeface="+mn-cs"/>
            </a:rPr>
            <a:t>490,584</a:t>
          </a:r>
          <a:r>
            <a:rPr kumimoji="1" lang="ja-JP" altLang="ja-JP" sz="750" b="0" i="0" baseline="0">
              <a:solidFill>
                <a:sysClr val="windowText" lastClr="000000"/>
              </a:solidFill>
              <a:effectLst/>
              <a:latin typeface="+mn-lt"/>
              <a:ea typeface="+mn-ea"/>
              <a:cs typeface="+mn-cs"/>
            </a:rPr>
            <a:t>円となっています。</a:t>
          </a:r>
          <a:endParaRPr lang="ja-JP" altLang="ja-JP" sz="750">
            <a:solidFill>
              <a:sysClr val="windowText" lastClr="000000"/>
            </a:solidFill>
            <a:effectLst/>
          </a:endParaRPr>
        </a:p>
        <a:p>
          <a:pPr eaLnBrk="1" fontAlgn="auto" latinLnBrk="0" hangingPunct="1"/>
          <a:r>
            <a:rPr kumimoji="1" lang="ja-JP" altLang="ja-JP" sz="750" b="0" i="0" baseline="0">
              <a:solidFill>
                <a:sysClr val="windowText" lastClr="000000"/>
              </a:solidFill>
              <a:effectLst/>
              <a:latin typeface="+mn-lt"/>
              <a:ea typeface="+mn-ea"/>
              <a:cs typeface="+mn-cs"/>
            </a:rPr>
            <a:t>　住民一人当たりの人件費は</a:t>
          </a:r>
          <a:r>
            <a:rPr kumimoji="1" lang="ja-JP" altLang="en-US" sz="750" b="0" i="0" baseline="0">
              <a:solidFill>
                <a:sysClr val="windowText" lastClr="000000"/>
              </a:solidFill>
              <a:effectLst/>
              <a:latin typeface="+mn-lt"/>
              <a:ea typeface="+mn-ea"/>
              <a:cs typeface="+mn-cs"/>
            </a:rPr>
            <a:t>、</a:t>
          </a:r>
          <a:r>
            <a:rPr kumimoji="1" lang="en-US" altLang="ja-JP" sz="750" b="0" i="0" baseline="0">
              <a:solidFill>
                <a:sysClr val="windowText" lastClr="000000"/>
              </a:solidFill>
              <a:effectLst/>
              <a:latin typeface="+mn-lt"/>
              <a:ea typeface="+mn-ea"/>
              <a:cs typeface="+mn-cs"/>
            </a:rPr>
            <a:t>67,305</a:t>
          </a:r>
          <a:r>
            <a:rPr kumimoji="1" lang="ja-JP" altLang="ja-JP" sz="750" b="0" i="0" baseline="0">
              <a:solidFill>
                <a:sysClr val="windowText" lastClr="000000"/>
              </a:solidFill>
              <a:effectLst/>
              <a:latin typeface="+mn-lt"/>
              <a:ea typeface="+mn-ea"/>
              <a:cs typeface="+mn-cs"/>
            </a:rPr>
            <a:t>円となっており、平成</a:t>
          </a:r>
          <a:r>
            <a:rPr kumimoji="1" lang="en-US" altLang="ja-JP" sz="750" b="0" i="0" baseline="0">
              <a:solidFill>
                <a:sysClr val="windowText" lastClr="000000"/>
              </a:solidFill>
              <a:effectLst/>
              <a:latin typeface="+mn-lt"/>
              <a:ea typeface="+mn-ea"/>
              <a:cs typeface="+mn-cs"/>
            </a:rPr>
            <a:t>25</a:t>
          </a:r>
          <a:r>
            <a:rPr kumimoji="1" lang="ja-JP" altLang="ja-JP" sz="750" b="0" i="0" baseline="0">
              <a:solidFill>
                <a:sysClr val="windowText" lastClr="000000"/>
              </a:solidFill>
              <a:effectLst/>
              <a:latin typeface="+mn-lt"/>
              <a:ea typeface="+mn-ea"/>
              <a:cs typeface="+mn-cs"/>
            </a:rPr>
            <a:t>年度以降ほぼ横ばいで推移</a:t>
          </a:r>
          <a:r>
            <a:rPr kumimoji="1" lang="ja-JP" altLang="en-US" sz="750" b="0" i="0" baseline="0">
              <a:solidFill>
                <a:sysClr val="windowText" lastClr="000000"/>
              </a:solidFill>
              <a:effectLst/>
              <a:latin typeface="+mn-lt"/>
              <a:ea typeface="+mn-ea"/>
              <a:cs typeface="+mn-cs"/>
            </a:rPr>
            <a:t>していましたが、</a:t>
          </a:r>
          <a:r>
            <a:rPr kumimoji="1" lang="ja-JP" altLang="ja-JP" sz="750" b="0" i="0" baseline="0">
              <a:solidFill>
                <a:sysClr val="windowText" lastClr="000000"/>
              </a:solidFill>
              <a:effectLst/>
              <a:latin typeface="+mn-lt"/>
              <a:ea typeface="+mn-ea"/>
              <a:cs typeface="+mn-cs"/>
            </a:rPr>
            <a:t>令和</a:t>
          </a:r>
          <a:r>
            <a:rPr kumimoji="1" lang="ja-JP" altLang="en-US" sz="750" b="0" i="0" baseline="0">
              <a:solidFill>
                <a:sysClr val="windowText" lastClr="000000"/>
              </a:solidFill>
              <a:effectLst/>
              <a:latin typeface="+mn-lt"/>
              <a:ea typeface="+mn-ea"/>
              <a:cs typeface="+mn-cs"/>
            </a:rPr>
            <a:t>２</a:t>
          </a:r>
          <a:r>
            <a:rPr kumimoji="1" lang="ja-JP" altLang="ja-JP" sz="750" b="0" i="0" baseline="0">
              <a:solidFill>
                <a:sysClr val="windowText" lastClr="000000"/>
              </a:solidFill>
              <a:effectLst/>
              <a:latin typeface="+mn-lt"/>
              <a:ea typeface="+mn-ea"/>
              <a:cs typeface="+mn-cs"/>
            </a:rPr>
            <a:t>年度は、</a:t>
          </a:r>
          <a:r>
            <a:rPr kumimoji="1" lang="ja-JP" altLang="en-US" sz="750" b="0" i="0" baseline="0">
              <a:solidFill>
                <a:sysClr val="windowText" lastClr="000000"/>
              </a:solidFill>
              <a:effectLst/>
              <a:latin typeface="+mn-lt"/>
              <a:ea typeface="+mn-ea"/>
              <a:cs typeface="+mn-cs"/>
            </a:rPr>
            <a:t>会計年度任用職員制度の開始に伴い、これまでの嘱託職員や臨時職員の経費を物件費から人件費に移行したことから大幅な増となりました。その結果、類似団体の平均を上回ることとなりましたが、引き続き</a:t>
          </a:r>
          <a:r>
            <a:rPr lang="ja-JP" altLang="ja-JP" sz="750" b="0" i="0" baseline="0">
              <a:solidFill>
                <a:sysClr val="windowText" lastClr="000000"/>
              </a:solidFill>
              <a:effectLst/>
              <a:latin typeface="+mn-lt"/>
              <a:ea typeface="+mn-ea"/>
              <a:cs typeface="+mn-cs"/>
            </a:rPr>
            <a:t>職員の適正配置や給与制度の見直し等による人件費の抑制に努めてまいります</a:t>
          </a:r>
          <a:r>
            <a:rPr kumimoji="1" lang="ja-JP" altLang="ja-JP" sz="750" b="0" i="0" baseline="0">
              <a:solidFill>
                <a:sysClr val="windowText" lastClr="000000"/>
              </a:solidFill>
              <a:effectLst/>
              <a:latin typeface="+mn-lt"/>
              <a:ea typeface="+mn-ea"/>
              <a:cs typeface="+mn-cs"/>
            </a:rPr>
            <a:t>。</a:t>
          </a:r>
          <a:endParaRPr lang="ja-JP" altLang="ja-JP" sz="750">
            <a:solidFill>
              <a:sysClr val="windowText" lastClr="000000"/>
            </a:solidFill>
            <a:effectLst/>
          </a:endParaRPr>
        </a:p>
        <a:p>
          <a:pPr eaLnBrk="1" fontAlgn="auto" latinLnBrk="0" hangingPunct="1"/>
          <a:r>
            <a:rPr kumimoji="1" lang="ja-JP" altLang="ja-JP" sz="750" b="0" i="0" baseline="0">
              <a:solidFill>
                <a:sysClr val="windowText" lastClr="000000"/>
              </a:solidFill>
              <a:effectLst/>
              <a:latin typeface="+mn-lt"/>
              <a:ea typeface="+mn-ea"/>
              <a:cs typeface="+mn-cs"/>
            </a:rPr>
            <a:t>　住民一人当たりの公債費は、</a:t>
          </a:r>
          <a:r>
            <a:rPr kumimoji="1" lang="en-US" altLang="ja-JP" sz="750" b="0" i="0" baseline="0">
              <a:solidFill>
                <a:sysClr val="windowText" lastClr="000000"/>
              </a:solidFill>
              <a:effectLst/>
              <a:latin typeface="+mn-lt"/>
              <a:ea typeface="+mn-ea"/>
              <a:cs typeface="+mn-cs"/>
            </a:rPr>
            <a:t>21,871</a:t>
          </a:r>
          <a:r>
            <a:rPr kumimoji="1" lang="ja-JP" altLang="ja-JP" sz="750" b="0" i="0" baseline="0">
              <a:solidFill>
                <a:sysClr val="windowText" lastClr="000000"/>
              </a:solidFill>
              <a:effectLst/>
              <a:latin typeface="+mn-lt"/>
              <a:ea typeface="+mn-ea"/>
              <a:cs typeface="+mn-cs"/>
            </a:rPr>
            <a:t>円となっており、計画的な市債の発行に努めてきたことで、平成</a:t>
          </a:r>
          <a:r>
            <a:rPr kumimoji="1" lang="en-US" altLang="ja-JP" sz="750" b="0" i="0" baseline="0">
              <a:solidFill>
                <a:sysClr val="windowText" lastClr="000000"/>
              </a:solidFill>
              <a:effectLst/>
              <a:latin typeface="+mn-lt"/>
              <a:ea typeface="+mn-ea"/>
              <a:cs typeface="+mn-cs"/>
            </a:rPr>
            <a:t>25</a:t>
          </a:r>
          <a:r>
            <a:rPr kumimoji="1" lang="ja-JP" altLang="ja-JP" sz="750" b="0" i="0" baseline="0">
              <a:solidFill>
                <a:sysClr val="windowText" lastClr="000000"/>
              </a:solidFill>
              <a:effectLst/>
              <a:latin typeface="+mn-lt"/>
              <a:ea typeface="+mn-ea"/>
              <a:cs typeface="+mn-cs"/>
            </a:rPr>
            <a:t>年度以降、毎年減少しており、平成</a:t>
          </a:r>
          <a:r>
            <a:rPr kumimoji="1" lang="en-US" altLang="ja-JP" sz="750" b="0" i="0" baseline="0">
              <a:solidFill>
                <a:sysClr val="windowText" lastClr="000000"/>
              </a:solidFill>
              <a:effectLst/>
              <a:latin typeface="+mn-lt"/>
              <a:ea typeface="+mn-ea"/>
              <a:cs typeface="+mn-cs"/>
            </a:rPr>
            <a:t>28</a:t>
          </a:r>
          <a:r>
            <a:rPr kumimoji="1" lang="ja-JP" altLang="ja-JP" sz="750" b="0" i="0" baseline="0">
              <a:solidFill>
                <a:sysClr val="windowText" lastClr="000000"/>
              </a:solidFill>
              <a:effectLst/>
              <a:latin typeface="+mn-lt"/>
              <a:ea typeface="+mn-ea"/>
              <a:cs typeface="+mn-cs"/>
            </a:rPr>
            <a:t>年度以降、類似団体の平均を下回っています。引き続き、効果的かつ効率的な市債の発行に努めていきます。</a:t>
          </a:r>
          <a:endParaRPr lang="ja-JP" altLang="ja-JP" sz="750">
            <a:solidFill>
              <a:sysClr val="windowText" lastClr="000000"/>
            </a:solidFill>
            <a:effectLst/>
          </a:endParaRPr>
        </a:p>
        <a:p>
          <a:pPr eaLnBrk="1" fontAlgn="auto" latinLnBrk="0" hangingPunct="1"/>
          <a:r>
            <a:rPr kumimoji="1" lang="ja-JP" altLang="ja-JP" sz="750" b="0" i="0" baseline="0">
              <a:solidFill>
                <a:sysClr val="windowText" lastClr="000000"/>
              </a:solidFill>
              <a:effectLst/>
              <a:latin typeface="+mn-lt"/>
              <a:ea typeface="+mn-ea"/>
              <a:cs typeface="+mn-cs"/>
            </a:rPr>
            <a:t>　住民一人当たりの扶助費は、</a:t>
          </a:r>
          <a:r>
            <a:rPr kumimoji="1" lang="en-US" altLang="ja-JP" sz="750" b="0" i="0" baseline="0">
              <a:solidFill>
                <a:sysClr val="windowText" lastClr="000000"/>
              </a:solidFill>
              <a:effectLst/>
              <a:latin typeface="+mn-lt"/>
              <a:ea typeface="+mn-ea"/>
              <a:cs typeface="+mn-cs"/>
            </a:rPr>
            <a:t>90,453</a:t>
          </a:r>
          <a:r>
            <a:rPr kumimoji="1" lang="ja-JP" altLang="ja-JP" sz="750" b="0" i="0" baseline="0">
              <a:solidFill>
                <a:sysClr val="windowText" lastClr="000000"/>
              </a:solidFill>
              <a:effectLst/>
              <a:latin typeface="+mn-lt"/>
              <a:ea typeface="+mn-ea"/>
              <a:cs typeface="+mn-cs"/>
            </a:rPr>
            <a:t>円となっており、類似団体の平均を下回っています。扶助を必要とする方には適切な支援を行いつつ、今後も現在の状況を維持できるよう、扶助に頼らないまちづくりを進めていきます。</a:t>
          </a:r>
          <a:endParaRPr lang="ja-JP" altLang="ja-JP" sz="750">
            <a:solidFill>
              <a:sysClr val="windowText" lastClr="000000"/>
            </a:solidFill>
            <a:effectLst/>
          </a:endParaRPr>
        </a:p>
        <a:p>
          <a:r>
            <a:rPr kumimoji="1" lang="ja-JP" altLang="ja-JP" sz="750" b="0" i="0" baseline="0">
              <a:solidFill>
                <a:sysClr val="windowText" lastClr="000000"/>
              </a:solidFill>
              <a:effectLst/>
              <a:latin typeface="+mn-lt"/>
              <a:ea typeface="+mn-ea"/>
              <a:cs typeface="+mn-cs"/>
            </a:rPr>
            <a:t>　住民一人当たりの普通建設事業費は、</a:t>
          </a:r>
          <a:r>
            <a:rPr kumimoji="1" lang="en-US" altLang="ja-JP" sz="750" b="0" i="0" baseline="0">
              <a:solidFill>
                <a:sysClr val="windowText" lastClr="000000"/>
              </a:solidFill>
              <a:effectLst/>
              <a:latin typeface="+mn-lt"/>
              <a:ea typeface="+mn-ea"/>
              <a:cs typeface="+mn-cs"/>
            </a:rPr>
            <a:t>54,621</a:t>
          </a:r>
          <a:r>
            <a:rPr kumimoji="1" lang="ja-JP" altLang="ja-JP" sz="750" b="0" i="0" baseline="0">
              <a:solidFill>
                <a:sysClr val="windowText" lastClr="000000"/>
              </a:solidFill>
              <a:effectLst/>
              <a:latin typeface="+mn-lt"/>
              <a:ea typeface="+mn-ea"/>
              <a:cs typeface="+mn-cs"/>
            </a:rPr>
            <a:t>円となっており、前年度から</a:t>
          </a:r>
          <a:r>
            <a:rPr kumimoji="1" lang="ja-JP" altLang="en-US" sz="750" b="0" i="0" baseline="0">
              <a:solidFill>
                <a:sysClr val="windowText" lastClr="000000"/>
              </a:solidFill>
              <a:effectLst/>
              <a:latin typeface="+mn-lt"/>
              <a:ea typeface="+mn-ea"/>
              <a:cs typeface="+mn-cs"/>
            </a:rPr>
            <a:t>減少したものの</a:t>
          </a:r>
          <a:r>
            <a:rPr kumimoji="1" lang="ja-JP" altLang="ja-JP" sz="750" b="0" i="0" baseline="0">
              <a:solidFill>
                <a:sysClr val="windowText" lastClr="000000"/>
              </a:solidFill>
              <a:effectLst/>
              <a:latin typeface="+mn-lt"/>
              <a:ea typeface="+mn-ea"/>
              <a:cs typeface="+mn-cs"/>
            </a:rPr>
            <a:t>、</a:t>
          </a:r>
          <a:r>
            <a:rPr kumimoji="1" lang="ja-JP" altLang="en-US" sz="750" b="0" i="0" baseline="0">
              <a:solidFill>
                <a:sysClr val="windowText" lastClr="000000"/>
              </a:solidFill>
              <a:effectLst/>
              <a:latin typeface="+mn-lt"/>
              <a:ea typeface="+mn-ea"/>
              <a:cs typeface="+mn-cs"/>
            </a:rPr>
            <a:t>引き続き</a:t>
          </a:r>
          <a:r>
            <a:rPr kumimoji="1" lang="ja-JP" altLang="ja-JP" sz="750" b="0" i="0" baseline="0">
              <a:solidFill>
                <a:sysClr val="windowText" lastClr="000000"/>
              </a:solidFill>
              <a:effectLst/>
              <a:latin typeface="+mn-lt"/>
              <a:ea typeface="+mn-ea"/>
              <a:cs typeface="+mn-cs"/>
            </a:rPr>
            <a:t>類似団体の平均を上回</a:t>
          </a:r>
          <a:r>
            <a:rPr kumimoji="1" lang="ja-JP" altLang="en-US" sz="750" b="0" i="0" baseline="0">
              <a:solidFill>
                <a:sysClr val="windowText" lastClr="000000"/>
              </a:solidFill>
              <a:effectLst/>
              <a:latin typeface="+mn-lt"/>
              <a:ea typeface="+mn-ea"/>
              <a:cs typeface="+mn-cs"/>
            </a:rPr>
            <a:t>っています</a:t>
          </a:r>
          <a:r>
            <a:rPr kumimoji="1" lang="ja-JP" altLang="ja-JP" sz="750" b="0" i="0" baseline="0">
              <a:solidFill>
                <a:sysClr val="windowText" lastClr="000000"/>
              </a:solidFill>
              <a:effectLst/>
              <a:latin typeface="+mn-lt"/>
              <a:ea typeface="+mn-ea"/>
              <a:cs typeface="+mn-cs"/>
            </a:rPr>
            <a:t>。これは、</a:t>
          </a:r>
          <a:r>
            <a:rPr kumimoji="1" lang="ja-JP" altLang="en-US" sz="750" b="0" i="0" baseline="0">
              <a:solidFill>
                <a:sysClr val="windowText" lastClr="000000"/>
              </a:solidFill>
              <a:effectLst/>
              <a:latin typeface="+mn-lt"/>
              <a:ea typeface="+mn-ea"/>
              <a:cs typeface="+mn-cs"/>
            </a:rPr>
            <a:t>令和元年度は</a:t>
          </a:r>
          <a:r>
            <a:rPr kumimoji="1" lang="ja-JP" altLang="ja-JP" sz="750" b="0" i="0" baseline="0">
              <a:solidFill>
                <a:sysClr val="windowText" lastClr="000000"/>
              </a:solidFill>
              <a:effectLst/>
              <a:latin typeface="+mn-lt"/>
              <a:ea typeface="+mn-ea"/>
              <a:cs typeface="+mn-cs"/>
            </a:rPr>
            <a:t>三重とこわか国体</a:t>
          </a:r>
          <a:r>
            <a:rPr kumimoji="1" lang="ja-JP" altLang="en-US" sz="750" b="0" i="0" baseline="0">
              <a:solidFill>
                <a:sysClr val="windowText" lastClr="000000"/>
              </a:solidFill>
              <a:effectLst/>
              <a:latin typeface="+mn-lt"/>
              <a:ea typeface="+mn-ea"/>
              <a:cs typeface="+mn-cs"/>
            </a:rPr>
            <a:t>に</a:t>
          </a:r>
          <a:r>
            <a:rPr kumimoji="1" lang="ja-JP" altLang="ja-JP" sz="750" b="0" i="0" baseline="0">
              <a:solidFill>
                <a:sysClr val="windowText" lastClr="000000"/>
              </a:solidFill>
              <a:effectLst/>
              <a:latin typeface="+mn-lt"/>
              <a:ea typeface="+mn-ea"/>
              <a:cs typeface="+mn-cs"/>
            </a:rPr>
            <a:t>向けた</a:t>
          </a:r>
          <a:r>
            <a:rPr kumimoji="1" lang="ja-JP" altLang="en-US" sz="750" b="0" i="0" baseline="0">
              <a:solidFill>
                <a:sysClr val="windowText" lastClr="000000"/>
              </a:solidFill>
              <a:effectLst/>
              <a:latin typeface="+mn-lt"/>
              <a:ea typeface="+mn-ea"/>
              <a:cs typeface="+mn-cs"/>
            </a:rPr>
            <a:t>四日市市総合体育館整備</a:t>
          </a:r>
          <a:r>
            <a:rPr lang="ja-JP" altLang="ja-JP" sz="750" b="0" i="0" baseline="0">
              <a:solidFill>
                <a:sysClr val="windowText" lastClr="000000"/>
              </a:solidFill>
              <a:effectLst/>
              <a:latin typeface="+mn-lt"/>
              <a:ea typeface="+mn-ea"/>
              <a:cs typeface="+mn-cs"/>
            </a:rPr>
            <a:t>、</a:t>
          </a:r>
          <a:r>
            <a:rPr lang="ja-JP" altLang="en-US" sz="750" b="0" i="0" baseline="0">
              <a:solidFill>
                <a:sysClr val="windowText" lastClr="000000"/>
              </a:solidFill>
              <a:effectLst/>
              <a:latin typeface="+mn-lt"/>
              <a:ea typeface="+mn-ea"/>
              <a:cs typeface="+mn-cs"/>
            </a:rPr>
            <a:t>令和２年度は一人一台タブレット導入に向けた小中学校の校内ネットワーク整備や保々子ども園・楠こども園・神前こども園の認定こども園整備など</a:t>
          </a:r>
          <a:r>
            <a:rPr lang="ja-JP" altLang="ja-JP" sz="750" b="0" i="0" baseline="0">
              <a:solidFill>
                <a:sysClr val="windowText" lastClr="000000"/>
              </a:solidFill>
              <a:effectLst/>
              <a:latin typeface="+mn-lt"/>
              <a:ea typeface="+mn-ea"/>
              <a:cs typeface="+mn-cs"/>
            </a:rPr>
            <a:t>大規模な投資を実施したこと</a:t>
          </a:r>
          <a:r>
            <a:rPr kumimoji="1" lang="ja-JP" altLang="ja-JP" sz="750" b="0" i="0" baseline="0">
              <a:solidFill>
                <a:sysClr val="windowText" lastClr="000000"/>
              </a:solidFill>
              <a:effectLst/>
              <a:latin typeface="+mn-lt"/>
              <a:ea typeface="+mn-ea"/>
              <a:cs typeface="+mn-cs"/>
            </a:rPr>
            <a:t>が主な要因です。</a:t>
          </a:r>
          <a:endParaRPr lang="ja-JP" altLang="ja-JP" sz="750">
            <a:solidFill>
              <a:sysClr val="windowText" lastClr="000000"/>
            </a:solidFill>
            <a:effectLst/>
          </a:endParaRPr>
        </a:p>
        <a:p>
          <a:pPr eaLnBrk="1" fontAlgn="auto" latinLnBrk="0" hangingPunct="1"/>
          <a:r>
            <a:rPr kumimoji="1" lang="ja-JP" altLang="ja-JP" sz="750" b="0" i="0" baseline="0">
              <a:solidFill>
                <a:sysClr val="windowText" lastClr="000000"/>
              </a:solidFill>
              <a:effectLst/>
              <a:latin typeface="+mn-lt"/>
              <a:ea typeface="+mn-ea"/>
              <a:cs typeface="+mn-cs"/>
            </a:rPr>
            <a:t>　住民一人当たりの積立金は、</a:t>
          </a:r>
          <a:r>
            <a:rPr kumimoji="1" lang="en-US" altLang="ja-JP" sz="750" b="0" i="0" baseline="0">
              <a:solidFill>
                <a:sysClr val="windowText" lastClr="000000"/>
              </a:solidFill>
              <a:effectLst/>
              <a:latin typeface="+mn-lt"/>
              <a:ea typeface="+mn-ea"/>
              <a:cs typeface="+mn-cs"/>
            </a:rPr>
            <a:t>10,805</a:t>
          </a:r>
          <a:r>
            <a:rPr kumimoji="1" lang="ja-JP" altLang="ja-JP" sz="750" b="0" i="0" baseline="0">
              <a:solidFill>
                <a:sysClr val="windowText" lastClr="000000"/>
              </a:solidFill>
              <a:effectLst/>
              <a:latin typeface="+mn-lt"/>
              <a:ea typeface="+mn-ea"/>
              <a:cs typeface="+mn-cs"/>
            </a:rPr>
            <a:t>円となっており、前年度から</a:t>
          </a:r>
          <a:r>
            <a:rPr kumimoji="1" lang="ja-JP" altLang="en-US" sz="750" b="0" i="0" baseline="0">
              <a:solidFill>
                <a:sysClr val="windowText" lastClr="000000"/>
              </a:solidFill>
              <a:effectLst/>
              <a:latin typeface="+mn-lt"/>
              <a:ea typeface="+mn-ea"/>
              <a:cs typeface="+mn-cs"/>
            </a:rPr>
            <a:t>減少</a:t>
          </a:r>
          <a:r>
            <a:rPr kumimoji="1" lang="ja-JP" altLang="ja-JP" sz="750" b="0" i="0" baseline="0">
              <a:solidFill>
                <a:sysClr val="windowText" lastClr="000000"/>
              </a:solidFill>
              <a:effectLst/>
              <a:latin typeface="+mn-lt"/>
              <a:ea typeface="+mn-ea"/>
              <a:cs typeface="+mn-cs"/>
            </a:rPr>
            <a:t>したものの、引き続き類似団体の平均を上回っています。これは、平成</a:t>
          </a:r>
          <a:r>
            <a:rPr kumimoji="1" lang="en-US" altLang="ja-JP" sz="750" b="0" i="0" baseline="0">
              <a:solidFill>
                <a:sysClr val="windowText" lastClr="000000"/>
              </a:solidFill>
              <a:effectLst/>
              <a:latin typeface="+mn-lt"/>
              <a:ea typeface="+mn-ea"/>
              <a:cs typeface="+mn-cs"/>
            </a:rPr>
            <a:t>30</a:t>
          </a:r>
          <a:r>
            <a:rPr kumimoji="1" lang="ja-JP" altLang="ja-JP" sz="750" b="0" i="0" baseline="0">
              <a:solidFill>
                <a:sysClr val="windowText" lastClr="000000"/>
              </a:solidFill>
              <a:effectLst/>
              <a:latin typeface="+mn-lt"/>
              <a:ea typeface="+mn-ea"/>
              <a:cs typeface="+mn-cs"/>
            </a:rPr>
            <a:t>年度は市税の上振れ分</a:t>
          </a:r>
          <a:r>
            <a:rPr kumimoji="1" lang="en-US" altLang="ja-JP" sz="750" b="0" i="0" baseline="0">
              <a:solidFill>
                <a:sysClr val="windowText" lastClr="000000"/>
              </a:solidFill>
              <a:effectLst/>
              <a:latin typeface="+mn-lt"/>
              <a:ea typeface="+mn-ea"/>
              <a:cs typeface="+mn-cs"/>
            </a:rPr>
            <a:t>7,280</a:t>
          </a:r>
          <a:r>
            <a:rPr kumimoji="1" lang="ja-JP" altLang="ja-JP" sz="750" b="0" i="0" baseline="0">
              <a:solidFill>
                <a:sysClr val="windowText" lastClr="000000"/>
              </a:solidFill>
              <a:effectLst/>
              <a:latin typeface="+mn-lt"/>
              <a:ea typeface="+mn-ea"/>
              <a:cs typeface="+mn-cs"/>
            </a:rPr>
            <a:t>百万円を新設のアセットマネジメント基金へ積み立て</a:t>
          </a:r>
          <a:r>
            <a:rPr lang="ja-JP" altLang="ja-JP" sz="750" b="0" i="0" baseline="0">
              <a:solidFill>
                <a:sysClr val="windowText" lastClr="000000"/>
              </a:solidFill>
              <a:effectLst/>
              <a:latin typeface="+mn-lt"/>
              <a:ea typeface="+mn-ea"/>
              <a:cs typeface="+mn-cs"/>
            </a:rPr>
            <a:t>、令和元年度</a:t>
          </a:r>
          <a:r>
            <a:rPr lang="ja-JP" altLang="en-US" sz="750" b="0" i="0" baseline="0">
              <a:solidFill>
                <a:sysClr val="windowText" lastClr="000000"/>
              </a:solidFill>
              <a:effectLst/>
              <a:latin typeface="+mn-lt"/>
              <a:ea typeface="+mn-ea"/>
              <a:cs typeface="+mn-cs"/>
            </a:rPr>
            <a:t>、令和２年度</a:t>
          </a:r>
          <a:r>
            <a:rPr lang="ja-JP" altLang="ja-JP" sz="750" b="0" i="0" baseline="0">
              <a:solidFill>
                <a:sysClr val="windowText" lastClr="000000"/>
              </a:solidFill>
              <a:effectLst/>
              <a:latin typeface="+mn-lt"/>
              <a:ea typeface="+mn-ea"/>
              <a:cs typeface="+mn-cs"/>
            </a:rPr>
            <a:t>は同基金に目標額の</a:t>
          </a:r>
          <a:r>
            <a:rPr lang="en-US" altLang="ja-JP" sz="750" b="0" i="0" baseline="0">
              <a:solidFill>
                <a:sysClr val="windowText" lastClr="000000"/>
              </a:solidFill>
              <a:effectLst/>
              <a:latin typeface="+mn-lt"/>
              <a:ea typeface="+mn-ea"/>
              <a:cs typeface="+mn-cs"/>
            </a:rPr>
            <a:t>1,000</a:t>
          </a:r>
          <a:r>
            <a:rPr lang="ja-JP" altLang="ja-JP" sz="750" b="0" i="0" baseline="0">
              <a:solidFill>
                <a:sysClr val="windowText" lastClr="000000"/>
              </a:solidFill>
              <a:effectLst/>
              <a:latin typeface="+mn-lt"/>
              <a:ea typeface="+mn-ea"/>
              <a:cs typeface="+mn-cs"/>
            </a:rPr>
            <a:t>百万円を積み立てたことが主な要因です。</a:t>
          </a:r>
          <a:endParaRPr lang="ja-JP" altLang="ja-JP" sz="750">
            <a:solidFill>
              <a:sysClr val="windowText" lastClr="000000"/>
            </a:solidFill>
            <a:effectLst/>
          </a:endParaRPr>
        </a:p>
        <a:p>
          <a:r>
            <a:rPr kumimoji="1" lang="ja-JP" altLang="ja-JP" sz="750" b="0" i="0" baseline="0">
              <a:solidFill>
                <a:sysClr val="windowText" lastClr="000000"/>
              </a:solidFill>
              <a:effectLst/>
              <a:latin typeface="+mn-lt"/>
              <a:ea typeface="+mn-ea"/>
              <a:cs typeface="+mn-cs"/>
            </a:rPr>
            <a:t>　</a:t>
          </a:r>
          <a:r>
            <a:rPr kumimoji="1" lang="ja-JP" altLang="ja-JP" sz="750" b="0" i="0" u="none" strike="noStrike" kern="0" cap="none" spc="0" normalizeH="0" baseline="0" noProof="0">
              <a:ln>
                <a:noFill/>
              </a:ln>
              <a:solidFill>
                <a:sysClr val="windowText" lastClr="000000"/>
              </a:solidFill>
              <a:effectLst/>
              <a:uLnTx/>
              <a:uFillTx/>
              <a:latin typeface="+mn-lt"/>
              <a:ea typeface="+mn-ea"/>
              <a:cs typeface="+mn-cs"/>
            </a:rPr>
            <a:t>住民一人当たりの補助費等は</a:t>
          </a:r>
          <a:r>
            <a:rPr kumimoji="1" lang="ja-JP" altLang="en-US" sz="7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50" b="0" i="0" u="none" strike="noStrike" kern="0" cap="none" spc="0" normalizeH="0" baseline="0" noProof="0">
              <a:ln>
                <a:noFill/>
              </a:ln>
              <a:solidFill>
                <a:sysClr val="windowText" lastClr="000000"/>
              </a:solidFill>
              <a:effectLst/>
              <a:uLnTx/>
              <a:uFillTx/>
              <a:latin typeface="+mn-lt"/>
              <a:ea typeface="+mn-ea"/>
              <a:cs typeface="+mn-cs"/>
            </a:rPr>
            <a:t>149,261</a:t>
          </a:r>
          <a:r>
            <a:rPr kumimoji="1" lang="ja-JP" altLang="ja-JP" sz="750" b="0" i="0" u="none" strike="noStrike" kern="0" cap="none" spc="0" normalizeH="0" baseline="0" noProof="0">
              <a:ln>
                <a:noFill/>
              </a:ln>
              <a:solidFill>
                <a:sysClr val="windowText" lastClr="000000"/>
              </a:solidFill>
              <a:effectLst/>
              <a:uLnTx/>
              <a:uFillTx/>
              <a:latin typeface="+mn-lt"/>
              <a:ea typeface="+mn-ea"/>
              <a:cs typeface="+mn-cs"/>
            </a:rPr>
            <a:t>円と</a:t>
          </a:r>
          <a:r>
            <a:rPr kumimoji="1" lang="ja-JP" altLang="en-US" sz="750" b="0" i="0" u="none" strike="noStrike" kern="0" cap="none" spc="0" normalizeH="0" baseline="0" noProof="0">
              <a:ln>
                <a:noFill/>
              </a:ln>
              <a:solidFill>
                <a:sysClr val="windowText" lastClr="000000"/>
              </a:solidFill>
              <a:effectLst/>
              <a:uLnTx/>
              <a:uFillTx/>
              <a:latin typeface="+mn-lt"/>
              <a:ea typeface="+mn-ea"/>
              <a:cs typeface="+mn-cs"/>
            </a:rPr>
            <a:t>なっており</a:t>
          </a:r>
          <a:r>
            <a:rPr kumimoji="1" lang="ja-JP" altLang="ja-JP" sz="7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50" b="0" i="0" u="none" strike="noStrike" kern="0" cap="none" spc="0" normalizeH="0" baseline="0" noProof="0">
              <a:ln>
                <a:noFill/>
              </a:ln>
              <a:solidFill>
                <a:sysClr val="windowText" lastClr="000000"/>
              </a:solidFill>
              <a:effectLst/>
              <a:uLnTx/>
              <a:uFillTx/>
              <a:latin typeface="+mn-lt"/>
              <a:ea typeface="+mn-ea"/>
              <a:cs typeface="+mn-cs"/>
            </a:rPr>
            <a:t>令和２年度は水道基本料金半年間無料化に伴う水道事業会計への補助金などコロナ対応に係る支援を実施したことにより大幅な増となったほか、</a:t>
          </a:r>
          <a:r>
            <a:rPr kumimoji="1" lang="ja-JP" altLang="ja-JP" sz="750" b="0" i="0" baseline="0">
              <a:solidFill>
                <a:sysClr val="windowText" lastClr="000000"/>
              </a:solidFill>
              <a:effectLst/>
              <a:latin typeface="+mn-lt"/>
              <a:ea typeface="+mn-ea"/>
              <a:cs typeface="+mn-cs"/>
            </a:rPr>
            <a:t>下水道事業や四日市港管理組合への負担金支出額が多額であることから、類似団体と比較して高い水準にあります。反面、下水道事業への繰出金を補助費</a:t>
          </a:r>
          <a:r>
            <a:rPr kumimoji="1" lang="ja-JP" altLang="en-US" sz="750" b="0" i="0" baseline="0">
              <a:solidFill>
                <a:sysClr val="windowText" lastClr="000000"/>
              </a:solidFill>
              <a:effectLst/>
              <a:latin typeface="+mn-lt"/>
              <a:ea typeface="+mn-ea"/>
              <a:cs typeface="+mn-cs"/>
            </a:rPr>
            <a:t>等</a:t>
          </a:r>
          <a:r>
            <a:rPr kumimoji="1" lang="ja-JP" altLang="ja-JP" sz="750" b="0" i="0" baseline="0">
              <a:solidFill>
                <a:sysClr val="windowText" lastClr="000000"/>
              </a:solidFill>
              <a:effectLst/>
              <a:latin typeface="+mn-lt"/>
              <a:ea typeface="+mn-ea"/>
              <a:cs typeface="+mn-cs"/>
            </a:rPr>
            <a:t>として整理していることから、住民一人当たりの繰出金は</a:t>
          </a:r>
          <a:r>
            <a:rPr kumimoji="1" lang="en-US" altLang="ja-JP" sz="750" b="0" i="0" baseline="0">
              <a:solidFill>
                <a:sysClr val="windowText" lastClr="000000"/>
              </a:solidFill>
              <a:effectLst/>
              <a:latin typeface="+mn-lt"/>
              <a:ea typeface="+mn-ea"/>
              <a:cs typeface="+mn-cs"/>
            </a:rPr>
            <a:t>29,754</a:t>
          </a:r>
          <a:r>
            <a:rPr kumimoji="1" lang="ja-JP" altLang="ja-JP" sz="750" b="0" i="0" baseline="0">
              <a:solidFill>
                <a:sysClr val="windowText" lastClr="000000"/>
              </a:solidFill>
              <a:effectLst/>
              <a:latin typeface="+mn-lt"/>
              <a:ea typeface="+mn-ea"/>
              <a:cs typeface="+mn-cs"/>
            </a:rPr>
            <a:t>円と、類似団体と比較して低い水準となっています。</a:t>
          </a:r>
          <a:endParaRPr lang="ja-JP" altLang="ja-JP" sz="750">
            <a:solidFill>
              <a:sysClr val="windowText" lastClr="000000"/>
            </a:solidFill>
            <a:effectLst/>
          </a:endParaRPr>
        </a:p>
        <a:p>
          <a:endParaRPr kumimoji="1" lang="ja-JP" altLang="en-US" sz="7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311,347
300,733
206.52
160,243,643
152,741,905
4,541,274
80,608,655
48,946,928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103777</xdr:rowOff>
    </xdr:from>
    <xdr:to>
      <xdr:col>24</xdr:col>
      <xdr:colOff>63500</xdr:colOff>
      <xdr:row>33</xdr:row>
      <xdr:rowOff>162560</xdr:rowOff>
    </xdr:to>
    <xdr:cxnSp macro="">
      <xdr:nvCxnSpPr>
        <xdr:cNvPr id="63" name="直線コネクタ 62"/>
        <xdr:cNvCxnSpPr/>
      </xdr:nvCxnSpPr>
      <xdr:spPr>
        <a:xfrm>
          <a:off x="3797300" y="576162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103777</xdr:rowOff>
    </xdr:from>
    <xdr:to>
      <xdr:col>19</xdr:col>
      <xdr:colOff>177800</xdr:colOff>
      <xdr:row>33</xdr:row>
      <xdr:rowOff>131536</xdr:rowOff>
    </xdr:to>
    <xdr:cxnSp macro="">
      <xdr:nvCxnSpPr>
        <xdr:cNvPr id="66" name="直線コネクタ 65"/>
        <xdr:cNvCxnSpPr/>
      </xdr:nvCxnSpPr>
      <xdr:spPr>
        <a:xfrm flipV="1">
          <a:off x="2908300" y="57616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98878</xdr:rowOff>
    </xdr:from>
    <xdr:to>
      <xdr:col>15</xdr:col>
      <xdr:colOff>50800</xdr:colOff>
      <xdr:row>33</xdr:row>
      <xdr:rowOff>131536</xdr:rowOff>
    </xdr:to>
    <xdr:cxnSp macro="">
      <xdr:nvCxnSpPr>
        <xdr:cNvPr id="69" name="直線コネクタ 68"/>
        <xdr:cNvCxnSpPr/>
      </xdr:nvCxnSpPr>
      <xdr:spPr>
        <a:xfrm>
          <a:off x="2019300" y="5756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33564</xdr:rowOff>
    </xdr:from>
    <xdr:to>
      <xdr:col>10</xdr:col>
      <xdr:colOff>114300</xdr:colOff>
      <xdr:row>33</xdr:row>
      <xdr:rowOff>98878</xdr:rowOff>
    </xdr:to>
    <xdr:cxnSp macro="">
      <xdr:nvCxnSpPr>
        <xdr:cNvPr id="72" name="直線コネクタ 71"/>
        <xdr:cNvCxnSpPr/>
      </xdr:nvCxnSpPr>
      <xdr:spPr>
        <a:xfrm>
          <a:off x="1130300" y="5691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111760</xdr:rowOff>
    </xdr:from>
    <xdr:to>
      <xdr:col>24</xdr:col>
      <xdr:colOff>114300</xdr:colOff>
      <xdr:row>34</xdr:row>
      <xdr:rowOff>41910</xdr:rowOff>
    </xdr:to>
    <xdr:sp macro="" textlink="">
      <xdr:nvSpPr>
        <xdr:cNvPr id="82" name="楕円 81"/>
        <xdr:cNvSpPr/>
      </xdr:nvSpPr>
      <xdr:spPr>
        <a:xfrm>
          <a:off x="4584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469744" cy="259045"/>
    <xdr:sp macro="" textlink="">
      <xdr:nvSpPr>
        <xdr:cNvPr id="83" name="議会費該当値テキスト"/>
        <xdr:cNvSpPr txBox="1"/>
      </xdr:nvSpPr>
      <xdr:spPr>
        <a:xfrm>
          <a:off x="4686300"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52977</xdr:rowOff>
    </xdr:from>
    <xdr:to>
      <xdr:col>20</xdr:col>
      <xdr:colOff>38100</xdr:colOff>
      <xdr:row>33</xdr:row>
      <xdr:rowOff>154577</xdr:rowOff>
    </xdr:to>
    <xdr:sp macro="" textlink="">
      <xdr:nvSpPr>
        <xdr:cNvPr id="84" name="楕円 83"/>
        <xdr:cNvSpPr/>
      </xdr:nvSpPr>
      <xdr:spPr>
        <a:xfrm>
          <a:off x="3746500" y="5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171104</xdr:rowOff>
    </xdr:from>
    <xdr:ext cx="469744" cy="259045"/>
    <xdr:sp macro="" textlink="">
      <xdr:nvSpPr>
        <xdr:cNvPr id="85" name="テキスト ボックス 84"/>
        <xdr:cNvSpPr txBox="1"/>
      </xdr:nvSpPr>
      <xdr:spPr>
        <a:xfrm>
          <a:off x="3562428" y="548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80736</xdr:rowOff>
    </xdr:from>
    <xdr:to>
      <xdr:col>15</xdr:col>
      <xdr:colOff>101600</xdr:colOff>
      <xdr:row>34</xdr:row>
      <xdr:rowOff>10886</xdr:rowOff>
    </xdr:to>
    <xdr:sp macro="" textlink="">
      <xdr:nvSpPr>
        <xdr:cNvPr id="86" name="楕円 85"/>
        <xdr:cNvSpPr/>
      </xdr:nvSpPr>
      <xdr:spPr>
        <a:xfrm>
          <a:off x="2857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27413</xdr:rowOff>
    </xdr:from>
    <xdr:ext cx="469744" cy="259045"/>
    <xdr:sp macro="" textlink="">
      <xdr:nvSpPr>
        <xdr:cNvPr id="87" name="テキスト ボックス 86"/>
        <xdr:cNvSpPr txBox="1"/>
      </xdr:nvSpPr>
      <xdr:spPr>
        <a:xfrm>
          <a:off x="2673428" y="55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48078</xdr:rowOff>
    </xdr:from>
    <xdr:to>
      <xdr:col>10</xdr:col>
      <xdr:colOff>165100</xdr:colOff>
      <xdr:row>33</xdr:row>
      <xdr:rowOff>149678</xdr:rowOff>
    </xdr:to>
    <xdr:sp macro="" textlink="">
      <xdr:nvSpPr>
        <xdr:cNvPr id="88" name="楕円 87"/>
        <xdr:cNvSpPr/>
      </xdr:nvSpPr>
      <xdr:spPr>
        <a:xfrm>
          <a:off x="1968500" y="5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166205</xdr:rowOff>
    </xdr:from>
    <xdr:ext cx="469744" cy="259045"/>
    <xdr:sp macro="" textlink="">
      <xdr:nvSpPr>
        <xdr:cNvPr id="89" name="テキスト ボックス 88"/>
        <xdr:cNvSpPr txBox="1"/>
      </xdr:nvSpPr>
      <xdr:spPr>
        <a:xfrm>
          <a:off x="1784428" y="54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154214</xdr:rowOff>
    </xdr:from>
    <xdr:to>
      <xdr:col>6</xdr:col>
      <xdr:colOff>38100</xdr:colOff>
      <xdr:row>33</xdr:row>
      <xdr:rowOff>84364</xdr:rowOff>
    </xdr:to>
    <xdr:sp macro="" textlink="">
      <xdr:nvSpPr>
        <xdr:cNvPr id="90" name="楕円 89"/>
        <xdr:cNvSpPr/>
      </xdr:nvSpPr>
      <xdr:spPr>
        <a:xfrm>
          <a:off x="1079500" y="5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100891</xdr:rowOff>
    </xdr:from>
    <xdr:ext cx="469744" cy="259045"/>
    <xdr:sp macro="" textlink="">
      <xdr:nvSpPr>
        <xdr:cNvPr id="91" name="テキスト ボックス 90"/>
        <xdr:cNvSpPr txBox="1"/>
      </xdr:nvSpPr>
      <xdr:spPr>
        <a:xfrm>
          <a:off x="895428" y="54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160129</xdr:rowOff>
    </xdr:from>
    <xdr:to>
      <xdr:col>24</xdr:col>
      <xdr:colOff>63500</xdr:colOff>
      <xdr:row>57</xdr:row>
      <xdr:rowOff>33919</xdr:rowOff>
    </xdr:to>
    <xdr:cxnSp macro="">
      <xdr:nvCxnSpPr>
        <xdr:cNvPr id="120" name="直線コネクタ 119"/>
        <xdr:cNvCxnSpPr/>
      </xdr:nvCxnSpPr>
      <xdr:spPr>
        <a:xfrm flipV="1">
          <a:off x="3797300" y="9075529"/>
          <a:ext cx="838200" cy="7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111645</xdr:rowOff>
    </xdr:from>
    <xdr:ext cx="599010" cy="259045"/>
    <xdr:sp macro="" textlink="">
      <xdr:nvSpPr>
        <xdr:cNvPr id="121" name="総務費平均値テキスト"/>
        <xdr:cNvSpPr txBox="1"/>
      </xdr:nvSpPr>
      <xdr:spPr>
        <a:xfrm>
          <a:off x="4686300" y="9027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66174</xdr:rowOff>
    </xdr:from>
    <xdr:to>
      <xdr:col>19</xdr:col>
      <xdr:colOff>177800</xdr:colOff>
      <xdr:row>57</xdr:row>
      <xdr:rowOff>33919</xdr:rowOff>
    </xdr:to>
    <xdr:cxnSp macro="">
      <xdr:nvCxnSpPr>
        <xdr:cNvPr id="123" name="直線コネクタ 122"/>
        <xdr:cNvCxnSpPr/>
      </xdr:nvCxnSpPr>
      <xdr:spPr>
        <a:xfrm>
          <a:off x="2908300" y="9667374"/>
          <a:ext cx="889000" cy="13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130192</xdr:rowOff>
    </xdr:from>
    <xdr:ext cx="534377" cy="259045"/>
    <xdr:sp macro="" textlink="">
      <xdr:nvSpPr>
        <xdr:cNvPr id="125" name="テキスト ボックス 124"/>
        <xdr:cNvSpPr txBox="1"/>
      </xdr:nvSpPr>
      <xdr:spPr>
        <a:xfrm>
          <a:off x="3530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66174</xdr:rowOff>
    </xdr:from>
    <xdr:to>
      <xdr:col>15</xdr:col>
      <xdr:colOff>50800</xdr:colOff>
      <xdr:row>57</xdr:row>
      <xdr:rowOff>134602</xdr:rowOff>
    </xdr:to>
    <xdr:cxnSp macro="">
      <xdr:nvCxnSpPr>
        <xdr:cNvPr id="126" name="直線コネクタ 125"/>
        <xdr:cNvCxnSpPr/>
      </xdr:nvCxnSpPr>
      <xdr:spPr>
        <a:xfrm flipV="1">
          <a:off x="2019300" y="9667374"/>
          <a:ext cx="889000" cy="2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135427</xdr:rowOff>
    </xdr:from>
    <xdr:ext cx="534377" cy="259045"/>
    <xdr:sp macro="" textlink="">
      <xdr:nvSpPr>
        <xdr:cNvPr id="128" name="テキスト ボックス 127"/>
        <xdr:cNvSpPr txBox="1"/>
      </xdr:nvSpPr>
      <xdr:spPr>
        <a:xfrm>
          <a:off x="2641111" y="9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108275</xdr:rowOff>
    </xdr:from>
    <xdr:to>
      <xdr:col>10</xdr:col>
      <xdr:colOff>114300</xdr:colOff>
      <xdr:row>57</xdr:row>
      <xdr:rowOff>134602</xdr:rowOff>
    </xdr:to>
    <xdr:cxnSp macro="">
      <xdr:nvCxnSpPr>
        <xdr:cNvPr id="129" name="直線コネクタ 128"/>
        <xdr:cNvCxnSpPr/>
      </xdr:nvCxnSpPr>
      <xdr:spPr>
        <a:xfrm>
          <a:off x="1130300" y="988092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154043</xdr:rowOff>
    </xdr:from>
    <xdr:ext cx="534377" cy="259045"/>
    <xdr:sp macro="" textlink="">
      <xdr:nvSpPr>
        <xdr:cNvPr id="133" name="テキスト ボックス 132"/>
        <xdr:cNvSpPr txBox="1"/>
      </xdr:nvSpPr>
      <xdr:spPr>
        <a:xfrm>
          <a:off x="863111" y="99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109329</xdr:rowOff>
    </xdr:from>
    <xdr:to>
      <xdr:col>24</xdr:col>
      <xdr:colOff>114300</xdr:colOff>
      <xdr:row>53</xdr:row>
      <xdr:rowOff>39479</xdr:rowOff>
    </xdr:to>
    <xdr:sp macro="" textlink="">
      <xdr:nvSpPr>
        <xdr:cNvPr id="139" name="楕円 138"/>
        <xdr:cNvSpPr/>
      </xdr:nvSpPr>
      <xdr:spPr>
        <a:xfrm>
          <a:off x="4584700" y="90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68706</xdr:rowOff>
    </xdr:from>
    <xdr:ext cx="599010" cy="259045"/>
    <xdr:sp macro="" textlink="">
      <xdr:nvSpPr>
        <xdr:cNvPr id="140" name="総務費該当値テキスト"/>
        <xdr:cNvSpPr txBox="1"/>
      </xdr:nvSpPr>
      <xdr:spPr>
        <a:xfrm>
          <a:off x="4686300" y="881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154569</xdr:rowOff>
    </xdr:from>
    <xdr:to>
      <xdr:col>20</xdr:col>
      <xdr:colOff>38100</xdr:colOff>
      <xdr:row>57</xdr:row>
      <xdr:rowOff>84719</xdr:rowOff>
    </xdr:to>
    <xdr:sp macro="" textlink="">
      <xdr:nvSpPr>
        <xdr:cNvPr id="141" name="楕円 140"/>
        <xdr:cNvSpPr/>
      </xdr:nvSpPr>
      <xdr:spPr>
        <a:xfrm>
          <a:off x="3746500" y="97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101246</xdr:rowOff>
    </xdr:from>
    <xdr:ext cx="534377" cy="259045"/>
    <xdr:sp macro="" textlink="">
      <xdr:nvSpPr>
        <xdr:cNvPr id="142" name="テキスト ボックス 141"/>
        <xdr:cNvSpPr txBox="1"/>
      </xdr:nvSpPr>
      <xdr:spPr>
        <a:xfrm>
          <a:off x="3530111" y="95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15374</xdr:rowOff>
    </xdr:from>
    <xdr:to>
      <xdr:col>15</xdr:col>
      <xdr:colOff>101600</xdr:colOff>
      <xdr:row>56</xdr:row>
      <xdr:rowOff>116974</xdr:rowOff>
    </xdr:to>
    <xdr:sp macro="" textlink="">
      <xdr:nvSpPr>
        <xdr:cNvPr id="143" name="楕円 142"/>
        <xdr:cNvSpPr/>
      </xdr:nvSpPr>
      <xdr:spPr>
        <a:xfrm>
          <a:off x="2857500" y="96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133501</xdr:rowOff>
    </xdr:from>
    <xdr:ext cx="534377" cy="259045"/>
    <xdr:sp macro="" textlink="">
      <xdr:nvSpPr>
        <xdr:cNvPr id="144" name="テキスト ボックス 143"/>
        <xdr:cNvSpPr txBox="1"/>
      </xdr:nvSpPr>
      <xdr:spPr>
        <a:xfrm>
          <a:off x="2641111" y="93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83802</xdr:rowOff>
    </xdr:from>
    <xdr:to>
      <xdr:col>10</xdr:col>
      <xdr:colOff>165100</xdr:colOff>
      <xdr:row>58</xdr:row>
      <xdr:rowOff>13952</xdr:rowOff>
    </xdr:to>
    <xdr:sp macro="" textlink="">
      <xdr:nvSpPr>
        <xdr:cNvPr id="145" name="楕円 144"/>
        <xdr:cNvSpPr/>
      </xdr:nvSpPr>
      <xdr:spPr>
        <a:xfrm>
          <a:off x="1968500" y="98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5079</xdr:rowOff>
    </xdr:from>
    <xdr:ext cx="534377" cy="259045"/>
    <xdr:sp macro="" textlink="">
      <xdr:nvSpPr>
        <xdr:cNvPr id="146" name="テキスト ボックス 145"/>
        <xdr:cNvSpPr txBox="1"/>
      </xdr:nvSpPr>
      <xdr:spPr>
        <a:xfrm>
          <a:off x="1752111" y="994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57475</xdr:rowOff>
    </xdr:from>
    <xdr:to>
      <xdr:col>6</xdr:col>
      <xdr:colOff>38100</xdr:colOff>
      <xdr:row>57</xdr:row>
      <xdr:rowOff>159075</xdr:rowOff>
    </xdr:to>
    <xdr:sp macro="" textlink="">
      <xdr:nvSpPr>
        <xdr:cNvPr id="147" name="楕円 146"/>
        <xdr:cNvSpPr/>
      </xdr:nvSpPr>
      <xdr:spPr>
        <a:xfrm>
          <a:off x="1079500" y="98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4152</xdr:rowOff>
    </xdr:from>
    <xdr:ext cx="534377" cy="259045"/>
    <xdr:sp macro="" textlink="">
      <xdr:nvSpPr>
        <xdr:cNvPr id="148" name="テキスト ボックス 147"/>
        <xdr:cNvSpPr txBox="1"/>
      </xdr:nvSpPr>
      <xdr:spPr>
        <a:xfrm>
          <a:off x="863111" y="96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112458</xdr:rowOff>
    </xdr:from>
    <xdr:to>
      <xdr:col>24</xdr:col>
      <xdr:colOff>63500</xdr:colOff>
      <xdr:row>77</xdr:row>
      <xdr:rowOff>120041</xdr:rowOff>
    </xdr:to>
    <xdr:cxnSp macro="">
      <xdr:nvCxnSpPr>
        <xdr:cNvPr id="178" name="直線コネクタ 177"/>
        <xdr:cNvCxnSpPr/>
      </xdr:nvCxnSpPr>
      <xdr:spPr>
        <a:xfrm flipV="1">
          <a:off x="3797300" y="13142658"/>
          <a:ext cx="838200" cy="17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120041</xdr:rowOff>
    </xdr:from>
    <xdr:to>
      <xdr:col>19</xdr:col>
      <xdr:colOff>177800</xdr:colOff>
      <xdr:row>77</xdr:row>
      <xdr:rowOff>137737</xdr:rowOff>
    </xdr:to>
    <xdr:cxnSp macro="">
      <xdr:nvCxnSpPr>
        <xdr:cNvPr id="181" name="直線コネクタ 180"/>
        <xdr:cNvCxnSpPr/>
      </xdr:nvCxnSpPr>
      <xdr:spPr>
        <a:xfrm flipV="1">
          <a:off x="2908300" y="13321691"/>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137737</xdr:rowOff>
    </xdr:from>
    <xdr:to>
      <xdr:col>15</xdr:col>
      <xdr:colOff>50800</xdr:colOff>
      <xdr:row>78</xdr:row>
      <xdr:rowOff>69062</xdr:rowOff>
    </xdr:to>
    <xdr:cxnSp macro="">
      <xdr:nvCxnSpPr>
        <xdr:cNvPr id="184" name="直線コネクタ 183"/>
        <xdr:cNvCxnSpPr/>
      </xdr:nvCxnSpPr>
      <xdr:spPr>
        <a:xfrm flipV="1">
          <a:off x="2019300" y="13339387"/>
          <a:ext cx="889000" cy="10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69062</xdr:rowOff>
    </xdr:from>
    <xdr:to>
      <xdr:col>10</xdr:col>
      <xdr:colOff>114300</xdr:colOff>
      <xdr:row>78</xdr:row>
      <xdr:rowOff>72968</xdr:rowOff>
    </xdr:to>
    <xdr:cxnSp macro="">
      <xdr:nvCxnSpPr>
        <xdr:cNvPr id="187" name="直線コネクタ 186"/>
        <xdr:cNvCxnSpPr/>
      </xdr:nvCxnSpPr>
      <xdr:spPr>
        <a:xfrm flipV="1">
          <a:off x="1130300" y="13442162"/>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61658</xdr:rowOff>
    </xdr:from>
    <xdr:to>
      <xdr:col>24</xdr:col>
      <xdr:colOff>114300</xdr:colOff>
      <xdr:row>76</xdr:row>
      <xdr:rowOff>163258</xdr:rowOff>
    </xdr:to>
    <xdr:sp macro="" textlink="">
      <xdr:nvSpPr>
        <xdr:cNvPr id="197" name="楕円 196"/>
        <xdr:cNvSpPr/>
      </xdr:nvSpPr>
      <xdr:spPr>
        <a:xfrm>
          <a:off x="4584700" y="130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40085</xdr:rowOff>
    </xdr:from>
    <xdr:ext cx="599010" cy="259045"/>
    <xdr:sp macro="" textlink="">
      <xdr:nvSpPr>
        <xdr:cNvPr id="198" name="民生費該当値テキスト"/>
        <xdr:cNvSpPr txBox="1"/>
      </xdr:nvSpPr>
      <xdr:spPr>
        <a:xfrm>
          <a:off x="4686300" y="130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69241</xdr:rowOff>
    </xdr:from>
    <xdr:to>
      <xdr:col>20</xdr:col>
      <xdr:colOff>38100</xdr:colOff>
      <xdr:row>77</xdr:row>
      <xdr:rowOff>170841</xdr:rowOff>
    </xdr:to>
    <xdr:sp macro="" textlink="">
      <xdr:nvSpPr>
        <xdr:cNvPr id="199" name="楕円 198"/>
        <xdr:cNvSpPr/>
      </xdr:nvSpPr>
      <xdr:spPr>
        <a:xfrm>
          <a:off x="3746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161968</xdr:rowOff>
    </xdr:from>
    <xdr:ext cx="599010" cy="259045"/>
    <xdr:sp macro="" textlink="">
      <xdr:nvSpPr>
        <xdr:cNvPr id="200" name="テキスト ボックス 199"/>
        <xdr:cNvSpPr txBox="1"/>
      </xdr:nvSpPr>
      <xdr:spPr>
        <a:xfrm>
          <a:off x="3497795" y="133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86937</xdr:rowOff>
    </xdr:from>
    <xdr:to>
      <xdr:col>15</xdr:col>
      <xdr:colOff>101600</xdr:colOff>
      <xdr:row>78</xdr:row>
      <xdr:rowOff>17087</xdr:rowOff>
    </xdr:to>
    <xdr:sp macro="" textlink="">
      <xdr:nvSpPr>
        <xdr:cNvPr id="201" name="楕円 200"/>
        <xdr:cNvSpPr/>
      </xdr:nvSpPr>
      <xdr:spPr>
        <a:xfrm>
          <a:off x="28575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8214</xdr:rowOff>
    </xdr:from>
    <xdr:ext cx="599010" cy="259045"/>
    <xdr:sp macro="" textlink="">
      <xdr:nvSpPr>
        <xdr:cNvPr id="202" name="テキスト ボックス 201"/>
        <xdr:cNvSpPr txBox="1"/>
      </xdr:nvSpPr>
      <xdr:spPr>
        <a:xfrm>
          <a:off x="2608795" y="133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18262</xdr:rowOff>
    </xdr:from>
    <xdr:to>
      <xdr:col>10</xdr:col>
      <xdr:colOff>165100</xdr:colOff>
      <xdr:row>78</xdr:row>
      <xdr:rowOff>119862</xdr:rowOff>
    </xdr:to>
    <xdr:sp macro="" textlink="">
      <xdr:nvSpPr>
        <xdr:cNvPr id="203" name="楕円 202"/>
        <xdr:cNvSpPr/>
      </xdr:nvSpPr>
      <xdr:spPr>
        <a:xfrm>
          <a:off x="1968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110989</xdr:rowOff>
    </xdr:from>
    <xdr:ext cx="599010" cy="259045"/>
    <xdr:sp macro="" textlink="">
      <xdr:nvSpPr>
        <xdr:cNvPr id="204" name="テキスト ボックス 203"/>
        <xdr:cNvSpPr txBox="1"/>
      </xdr:nvSpPr>
      <xdr:spPr>
        <a:xfrm>
          <a:off x="1719795" y="1348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22168</xdr:rowOff>
    </xdr:from>
    <xdr:to>
      <xdr:col>6</xdr:col>
      <xdr:colOff>38100</xdr:colOff>
      <xdr:row>78</xdr:row>
      <xdr:rowOff>123768</xdr:rowOff>
    </xdr:to>
    <xdr:sp macro="" textlink="">
      <xdr:nvSpPr>
        <xdr:cNvPr id="205" name="楕円 204"/>
        <xdr:cNvSpPr/>
      </xdr:nvSpPr>
      <xdr:spPr>
        <a:xfrm>
          <a:off x="1079500" y="13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114895</xdr:rowOff>
    </xdr:from>
    <xdr:ext cx="599010" cy="259045"/>
    <xdr:sp macro="" textlink="">
      <xdr:nvSpPr>
        <xdr:cNvPr id="206" name="テキスト ボックス 205"/>
        <xdr:cNvSpPr txBox="1"/>
      </xdr:nvSpPr>
      <xdr:spPr>
        <a:xfrm>
          <a:off x="830795" y="134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39181</xdr:rowOff>
    </xdr:from>
    <xdr:to>
      <xdr:col>24</xdr:col>
      <xdr:colOff>63500</xdr:colOff>
      <xdr:row>97</xdr:row>
      <xdr:rowOff>66418</xdr:rowOff>
    </xdr:to>
    <xdr:cxnSp macro="">
      <xdr:nvCxnSpPr>
        <xdr:cNvPr id="238" name="直線コネクタ 237"/>
        <xdr:cNvCxnSpPr/>
      </xdr:nvCxnSpPr>
      <xdr:spPr>
        <a:xfrm flipV="1">
          <a:off x="3797300" y="16498381"/>
          <a:ext cx="838200" cy="1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39" name="衛生費平均値テキスト"/>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66418</xdr:rowOff>
    </xdr:from>
    <xdr:to>
      <xdr:col>19</xdr:col>
      <xdr:colOff>177800</xdr:colOff>
      <xdr:row>97</xdr:row>
      <xdr:rowOff>104332</xdr:rowOff>
    </xdr:to>
    <xdr:cxnSp macro="">
      <xdr:nvCxnSpPr>
        <xdr:cNvPr id="241" name="直線コネクタ 240"/>
        <xdr:cNvCxnSpPr/>
      </xdr:nvCxnSpPr>
      <xdr:spPr>
        <a:xfrm flipV="1">
          <a:off x="2908300" y="16697068"/>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68802</xdr:rowOff>
    </xdr:from>
    <xdr:to>
      <xdr:col>15</xdr:col>
      <xdr:colOff>50800</xdr:colOff>
      <xdr:row>97</xdr:row>
      <xdr:rowOff>104332</xdr:rowOff>
    </xdr:to>
    <xdr:cxnSp macro="">
      <xdr:nvCxnSpPr>
        <xdr:cNvPr id="244" name="直線コネクタ 243"/>
        <xdr:cNvCxnSpPr/>
      </xdr:nvCxnSpPr>
      <xdr:spPr>
        <a:xfrm>
          <a:off x="2019300" y="16699452"/>
          <a:ext cx="889000" cy="3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68802</xdr:rowOff>
    </xdr:from>
    <xdr:to>
      <xdr:col>10</xdr:col>
      <xdr:colOff>114300</xdr:colOff>
      <xdr:row>97</xdr:row>
      <xdr:rowOff>133756</xdr:rowOff>
    </xdr:to>
    <xdr:cxnSp macro="">
      <xdr:nvCxnSpPr>
        <xdr:cNvPr id="247" name="直線コネクタ 246"/>
        <xdr:cNvCxnSpPr/>
      </xdr:nvCxnSpPr>
      <xdr:spPr>
        <a:xfrm flipV="1">
          <a:off x="1130300" y="16699452"/>
          <a:ext cx="8890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159831</xdr:rowOff>
    </xdr:from>
    <xdr:to>
      <xdr:col>24</xdr:col>
      <xdr:colOff>114300</xdr:colOff>
      <xdr:row>96</xdr:row>
      <xdr:rowOff>89981</xdr:rowOff>
    </xdr:to>
    <xdr:sp macro="" textlink="">
      <xdr:nvSpPr>
        <xdr:cNvPr id="257" name="楕円 256"/>
        <xdr:cNvSpPr/>
      </xdr:nvSpPr>
      <xdr:spPr>
        <a:xfrm>
          <a:off x="4584700" y="164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11258</xdr:rowOff>
    </xdr:from>
    <xdr:ext cx="534377" cy="259045"/>
    <xdr:sp macro="" textlink="">
      <xdr:nvSpPr>
        <xdr:cNvPr id="258" name="衛生費該当値テキスト"/>
        <xdr:cNvSpPr txBox="1"/>
      </xdr:nvSpPr>
      <xdr:spPr>
        <a:xfrm>
          <a:off x="4686300" y="16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15618</xdr:rowOff>
    </xdr:from>
    <xdr:to>
      <xdr:col>20</xdr:col>
      <xdr:colOff>38100</xdr:colOff>
      <xdr:row>97</xdr:row>
      <xdr:rowOff>117218</xdr:rowOff>
    </xdr:to>
    <xdr:sp macro="" textlink="">
      <xdr:nvSpPr>
        <xdr:cNvPr id="259" name="楕円 258"/>
        <xdr:cNvSpPr/>
      </xdr:nvSpPr>
      <xdr:spPr>
        <a:xfrm>
          <a:off x="3746500" y="166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108345</xdr:rowOff>
    </xdr:from>
    <xdr:ext cx="534377" cy="259045"/>
    <xdr:sp macro="" textlink="">
      <xdr:nvSpPr>
        <xdr:cNvPr id="260" name="テキスト ボックス 259"/>
        <xdr:cNvSpPr txBox="1"/>
      </xdr:nvSpPr>
      <xdr:spPr>
        <a:xfrm>
          <a:off x="3530111" y="167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53532</xdr:rowOff>
    </xdr:from>
    <xdr:to>
      <xdr:col>15</xdr:col>
      <xdr:colOff>101600</xdr:colOff>
      <xdr:row>97</xdr:row>
      <xdr:rowOff>155132</xdr:rowOff>
    </xdr:to>
    <xdr:sp macro="" textlink="">
      <xdr:nvSpPr>
        <xdr:cNvPr id="261" name="楕円 260"/>
        <xdr:cNvSpPr/>
      </xdr:nvSpPr>
      <xdr:spPr>
        <a:xfrm>
          <a:off x="2857500" y="166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146259</xdr:rowOff>
    </xdr:from>
    <xdr:ext cx="534377" cy="259045"/>
    <xdr:sp macro="" textlink="">
      <xdr:nvSpPr>
        <xdr:cNvPr id="262" name="テキスト ボックス 261"/>
        <xdr:cNvSpPr txBox="1"/>
      </xdr:nvSpPr>
      <xdr:spPr>
        <a:xfrm>
          <a:off x="2641111" y="167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18002</xdr:rowOff>
    </xdr:from>
    <xdr:to>
      <xdr:col>10</xdr:col>
      <xdr:colOff>165100</xdr:colOff>
      <xdr:row>97</xdr:row>
      <xdr:rowOff>119602</xdr:rowOff>
    </xdr:to>
    <xdr:sp macro="" textlink="">
      <xdr:nvSpPr>
        <xdr:cNvPr id="263" name="楕円 262"/>
        <xdr:cNvSpPr/>
      </xdr:nvSpPr>
      <xdr:spPr>
        <a:xfrm>
          <a:off x="1968500" y="166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110729</xdr:rowOff>
    </xdr:from>
    <xdr:ext cx="534377" cy="259045"/>
    <xdr:sp macro="" textlink="">
      <xdr:nvSpPr>
        <xdr:cNvPr id="264" name="テキスト ボックス 263"/>
        <xdr:cNvSpPr txBox="1"/>
      </xdr:nvSpPr>
      <xdr:spPr>
        <a:xfrm>
          <a:off x="1752111" y="167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82956</xdr:rowOff>
    </xdr:from>
    <xdr:to>
      <xdr:col>6</xdr:col>
      <xdr:colOff>38100</xdr:colOff>
      <xdr:row>98</xdr:row>
      <xdr:rowOff>13106</xdr:rowOff>
    </xdr:to>
    <xdr:sp macro="" textlink="">
      <xdr:nvSpPr>
        <xdr:cNvPr id="265" name="楕円 264"/>
        <xdr:cNvSpPr/>
      </xdr:nvSpPr>
      <xdr:spPr>
        <a:xfrm>
          <a:off x="1079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4233</xdr:rowOff>
    </xdr:from>
    <xdr:ext cx="534377" cy="259045"/>
    <xdr:sp macro="" textlink="">
      <xdr:nvSpPr>
        <xdr:cNvPr id="266" name="テキスト ボックス 265"/>
        <xdr:cNvSpPr txBox="1"/>
      </xdr:nvSpPr>
      <xdr:spPr>
        <a:xfrm>
          <a:off x="863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123698</xdr:rowOff>
    </xdr:from>
    <xdr:to>
      <xdr:col>55</xdr:col>
      <xdr:colOff>0</xdr:colOff>
      <xdr:row>38</xdr:row>
      <xdr:rowOff>49784</xdr:rowOff>
    </xdr:to>
    <xdr:cxnSp macro="">
      <xdr:nvCxnSpPr>
        <xdr:cNvPr id="295" name="直線コネクタ 294"/>
        <xdr:cNvCxnSpPr/>
      </xdr:nvCxnSpPr>
      <xdr:spPr>
        <a:xfrm>
          <a:off x="9639300" y="6467348"/>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163322</xdr:rowOff>
    </xdr:to>
    <xdr:cxnSp macro="">
      <xdr:nvCxnSpPr>
        <xdr:cNvPr id="298" name="直線コネクタ 297"/>
        <xdr:cNvCxnSpPr/>
      </xdr:nvCxnSpPr>
      <xdr:spPr>
        <a:xfrm flipV="1">
          <a:off x="8750300" y="646734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163322</xdr:rowOff>
    </xdr:from>
    <xdr:to>
      <xdr:col>45</xdr:col>
      <xdr:colOff>177800</xdr:colOff>
      <xdr:row>38</xdr:row>
      <xdr:rowOff>50546</xdr:rowOff>
    </xdr:to>
    <xdr:cxnSp macro="">
      <xdr:nvCxnSpPr>
        <xdr:cNvPr id="301" name="直線コネクタ 300"/>
        <xdr:cNvCxnSpPr/>
      </xdr:nvCxnSpPr>
      <xdr:spPr>
        <a:xfrm flipV="1">
          <a:off x="7861300" y="650697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34544</xdr:rowOff>
    </xdr:from>
    <xdr:to>
      <xdr:col>41</xdr:col>
      <xdr:colOff>50800</xdr:colOff>
      <xdr:row>38</xdr:row>
      <xdr:rowOff>50546</xdr:rowOff>
    </xdr:to>
    <xdr:cxnSp macro="">
      <xdr:nvCxnSpPr>
        <xdr:cNvPr id="304" name="直線コネクタ 303"/>
        <xdr:cNvCxnSpPr/>
      </xdr:nvCxnSpPr>
      <xdr:spPr>
        <a:xfrm>
          <a:off x="6972300" y="65496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170434</xdr:rowOff>
    </xdr:from>
    <xdr:to>
      <xdr:col>55</xdr:col>
      <xdr:colOff>50800</xdr:colOff>
      <xdr:row>38</xdr:row>
      <xdr:rowOff>100584</xdr:rowOff>
    </xdr:to>
    <xdr:sp macro="" textlink="">
      <xdr:nvSpPr>
        <xdr:cNvPr id="314" name="楕円 313"/>
        <xdr:cNvSpPr/>
      </xdr:nvSpPr>
      <xdr:spPr>
        <a:xfrm>
          <a:off x="10426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85361</xdr:rowOff>
    </xdr:from>
    <xdr:ext cx="378565" cy="259045"/>
    <xdr:sp macro="" textlink="">
      <xdr:nvSpPr>
        <xdr:cNvPr id="315" name="労働費該当値テキスト"/>
        <xdr:cNvSpPr txBox="1"/>
      </xdr:nvSpPr>
      <xdr:spPr>
        <a:xfrm>
          <a:off x="10528300" y="642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72898</xdr:rowOff>
    </xdr:from>
    <xdr:to>
      <xdr:col>50</xdr:col>
      <xdr:colOff>165100</xdr:colOff>
      <xdr:row>38</xdr:row>
      <xdr:rowOff>3048</xdr:rowOff>
    </xdr:to>
    <xdr:sp macro="" textlink="">
      <xdr:nvSpPr>
        <xdr:cNvPr id="316" name="楕円 315"/>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317" name="テキスト ボックス 316"/>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112522</xdr:rowOff>
    </xdr:from>
    <xdr:to>
      <xdr:col>46</xdr:col>
      <xdr:colOff>38100</xdr:colOff>
      <xdr:row>38</xdr:row>
      <xdr:rowOff>42672</xdr:rowOff>
    </xdr:to>
    <xdr:sp macro="" textlink="">
      <xdr:nvSpPr>
        <xdr:cNvPr id="318" name="楕円 317"/>
        <xdr:cNvSpPr/>
      </xdr:nvSpPr>
      <xdr:spPr>
        <a:xfrm>
          <a:off x="8699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33799</xdr:rowOff>
    </xdr:from>
    <xdr:ext cx="378565" cy="259045"/>
    <xdr:sp macro="" textlink="">
      <xdr:nvSpPr>
        <xdr:cNvPr id="319" name="テキスト ボックス 318"/>
        <xdr:cNvSpPr txBox="1"/>
      </xdr:nvSpPr>
      <xdr:spPr>
        <a:xfrm>
          <a:off x="8561017" y="65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171196</xdr:rowOff>
    </xdr:from>
    <xdr:to>
      <xdr:col>41</xdr:col>
      <xdr:colOff>101600</xdr:colOff>
      <xdr:row>38</xdr:row>
      <xdr:rowOff>101346</xdr:rowOff>
    </xdr:to>
    <xdr:sp macro="" textlink="">
      <xdr:nvSpPr>
        <xdr:cNvPr id="320" name="楕円 319"/>
        <xdr:cNvSpPr/>
      </xdr:nvSpPr>
      <xdr:spPr>
        <a:xfrm>
          <a:off x="7810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92473</xdr:rowOff>
    </xdr:from>
    <xdr:ext cx="378565" cy="259045"/>
    <xdr:sp macro="" textlink="">
      <xdr:nvSpPr>
        <xdr:cNvPr id="321" name="テキスト ボックス 320"/>
        <xdr:cNvSpPr txBox="1"/>
      </xdr:nvSpPr>
      <xdr:spPr>
        <a:xfrm>
          <a:off x="7672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322" name="楕円 321"/>
        <xdr:cNvSpPr/>
      </xdr:nvSpPr>
      <xdr:spPr>
        <a:xfrm>
          <a:off x="6921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76471</xdr:rowOff>
    </xdr:from>
    <xdr:ext cx="378565" cy="259045"/>
    <xdr:sp macro="" textlink="">
      <xdr:nvSpPr>
        <xdr:cNvPr id="323" name="テキスト ボックス 322"/>
        <xdr:cNvSpPr txBox="1"/>
      </xdr:nvSpPr>
      <xdr:spPr>
        <a:xfrm>
          <a:off x="6783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79807</xdr:rowOff>
    </xdr:from>
    <xdr:to>
      <xdr:col>55</xdr:col>
      <xdr:colOff>0</xdr:colOff>
      <xdr:row>57</xdr:row>
      <xdr:rowOff>140935</xdr:rowOff>
    </xdr:to>
    <xdr:cxnSp macro="">
      <xdr:nvCxnSpPr>
        <xdr:cNvPr id="350" name="直線コネクタ 349"/>
        <xdr:cNvCxnSpPr/>
      </xdr:nvCxnSpPr>
      <xdr:spPr>
        <a:xfrm flipV="1">
          <a:off x="9639300" y="9852457"/>
          <a:ext cx="8382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1" name="農林水産業費平均値テキスト"/>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131745</xdr:rowOff>
    </xdr:from>
    <xdr:to>
      <xdr:col>50</xdr:col>
      <xdr:colOff>114300</xdr:colOff>
      <xdr:row>57</xdr:row>
      <xdr:rowOff>140935</xdr:rowOff>
    </xdr:to>
    <xdr:cxnSp macro="">
      <xdr:nvCxnSpPr>
        <xdr:cNvPr id="353" name="直線コネクタ 352"/>
        <xdr:cNvCxnSpPr/>
      </xdr:nvCxnSpPr>
      <xdr:spPr>
        <a:xfrm>
          <a:off x="8750300" y="990439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115422</xdr:rowOff>
    </xdr:from>
    <xdr:to>
      <xdr:col>45</xdr:col>
      <xdr:colOff>177800</xdr:colOff>
      <xdr:row>57</xdr:row>
      <xdr:rowOff>131745</xdr:rowOff>
    </xdr:to>
    <xdr:cxnSp macro="">
      <xdr:nvCxnSpPr>
        <xdr:cNvPr id="356" name="直線コネクタ 355"/>
        <xdr:cNvCxnSpPr/>
      </xdr:nvCxnSpPr>
      <xdr:spPr>
        <a:xfrm>
          <a:off x="7861300" y="9888072"/>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115422</xdr:rowOff>
    </xdr:from>
    <xdr:to>
      <xdr:col>41</xdr:col>
      <xdr:colOff>50800</xdr:colOff>
      <xdr:row>57</xdr:row>
      <xdr:rowOff>145278</xdr:rowOff>
    </xdr:to>
    <xdr:cxnSp macro="">
      <xdr:nvCxnSpPr>
        <xdr:cNvPr id="359" name="直線コネクタ 358"/>
        <xdr:cNvCxnSpPr/>
      </xdr:nvCxnSpPr>
      <xdr:spPr>
        <a:xfrm flipV="1">
          <a:off x="6972300" y="9888072"/>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29007</xdr:rowOff>
    </xdr:from>
    <xdr:to>
      <xdr:col>55</xdr:col>
      <xdr:colOff>50800</xdr:colOff>
      <xdr:row>57</xdr:row>
      <xdr:rowOff>130607</xdr:rowOff>
    </xdr:to>
    <xdr:sp macro="" textlink="">
      <xdr:nvSpPr>
        <xdr:cNvPr id="369" name="楕円 368"/>
        <xdr:cNvSpPr/>
      </xdr:nvSpPr>
      <xdr:spPr>
        <a:xfrm>
          <a:off x="10426700" y="98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51884</xdr:rowOff>
    </xdr:from>
    <xdr:ext cx="469744" cy="259045"/>
    <xdr:sp macro="" textlink="">
      <xdr:nvSpPr>
        <xdr:cNvPr id="370" name="農林水産業費該当値テキスト"/>
        <xdr:cNvSpPr txBox="1"/>
      </xdr:nvSpPr>
      <xdr:spPr>
        <a:xfrm>
          <a:off x="10528300"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90135</xdr:rowOff>
    </xdr:from>
    <xdr:to>
      <xdr:col>50</xdr:col>
      <xdr:colOff>165100</xdr:colOff>
      <xdr:row>58</xdr:row>
      <xdr:rowOff>20285</xdr:rowOff>
    </xdr:to>
    <xdr:sp macro="" textlink="">
      <xdr:nvSpPr>
        <xdr:cNvPr id="371" name="楕円 370"/>
        <xdr:cNvSpPr/>
      </xdr:nvSpPr>
      <xdr:spPr>
        <a:xfrm>
          <a:off x="9588500" y="98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11412</xdr:rowOff>
    </xdr:from>
    <xdr:ext cx="469744" cy="259045"/>
    <xdr:sp macro="" textlink="">
      <xdr:nvSpPr>
        <xdr:cNvPr id="372" name="テキスト ボックス 371"/>
        <xdr:cNvSpPr txBox="1"/>
      </xdr:nvSpPr>
      <xdr:spPr>
        <a:xfrm>
          <a:off x="9404428" y="995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80945</xdr:rowOff>
    </xdr:from>
    <xdr:to>
      <xdr:col>46</xdr:col>
      <xdr:colOff>38100</xdr:colOff>
      <xdr:row>58</xdr:row>
      <xdr:rowOff>11095</xdr:rowOff>
    </xdr:to>
    <xdr:sp macro="" textlink="">
      <xdr:nvSpPr>
        <xdr:cNvPr id="373" name="楕円 372"/>
        <xdr:cNvSpPr/>
      </xdr:nvSpPr>
      <xdr:spPr>
        <a:xfrm>
          <a:off x="8699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2222</xdr:rowOff>
    </xdr:from>
    <xdr:ext cx="469744" cy="259045"/>
    <xdr:sp macro="" textlink="">
      <xdr:nvSpPr>
        <xdr:cNvPr id="374" name="テキスト ボックス 373"/>
        <xdr:cNvSpPr txBox="1"/>
      </xdr:nvSpPr>
      <xdr:spPr>
        <a:xfrm>
          <a:off x="8515428" y="994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64622</xdr:rowOff>
    </xdr:from>
    <xdr:to>
      <xdr:col>41</xdr:col>
      <xdr:colOff>101600</xdr:colOff>
      <xdr:row>57</xdr:row>
      <xdr:rowOff>166222</xdr:rowOff>
    </xdr:to>
    <xdr:sp macro="" textlink="">
      <xdr:nvSpPr>
        <xdr:cNvPr id="375" name="楕円 374"/>
        <xdr:cNvSpPr/>
      </xdr:nvSpPr>
      <xdr:spPr>
        <a:xfrm>
          <a:off x="7810500" y="9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157349</xdr:rowOff>
    </xdr:from>
    <xdr:ext cx="469744" cy="259045"/>
    <xdr:sp macro="" textlink="">
      <xdr:nvSpPr>
        <xdr:cNvPr id="376" name="テキスト ボックス 375"/>
        <xdr:cNvSpPr txBox="1"/>
      </xdr:nvSpPr>
      <xdr:spPr>
        <a:xfrm>
          <a:off x="7626428" y="992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94478</xdr:rowOff>
    </xdr:from>
    <xdr:to>
      <xdr:col>36</xdr:col>
      <xdr:colOff>165100</xdr:colOff>
      <xdr:row>58</xdr:row>
      <xdr:rowOff>24628</xdr:rowOff>
    </xdr:to>
    <xdr:sp macro="" textlink="">
      <xdr:nvSpPr>
        <xdr:cNvPr id="377" name="楕円 376"/>
        <xdr:cNvSpPr/>
      </xdr:nvSpPr>
      <xdr:spPr>
        <a:xfrm>
          <a:off x="6921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15755</xdr:rowOff>
    </xdr:from>
    <xdr:ext cx="469744" cy="259045"/>
    <xdr:sp macro="" textlink="">
      <xdr:nvSpPr>
        <xdr:cNvPr id="378" name="テキスト ボックス 377"/>
        <xdr:cNvSpPr txBox="1"/>
      </xdr:nvSpPr>
      <xdr:spPr>
        <a:xfrm>
          <a:off x="6737428" y="995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161123</xdr:rowOff>
    </xdr:from>
    <xdr:to>
      <xdr:col>55</xdr:col>
      <xdr:colOff>0</xdr:colOff>
      <xdr:row>76</xdr:row>
      <xdr:rowOff>161189</xdr:rowOff>
    </xdr:to>
    <xdr:cxnSp macro="">
      <xdr:nvCxnSpPr>
        <xdr:cNvPr id="409" name="直線コネクタ 408"/>
        <xdr:cNvCxnSpPr/>
      </xdr:nvCxnSpPr>
      <xdr:spPr>
        <a:xfrm flipV="1">
          <a:off x="9639300" y="1319132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161189</xdr:rowOff>
    </xdr:from>
    <xdr:to>
      <xdr:col>50</xdr:col>
      <xdr:colOff>114300</xdr:colOff>
      <xdr:row>77</xdr:row>
      <xdr:rowOff>25595</xdr:rowOff>
    </xdr:to>
    <xdr:cxnSp macro="">
      <xdr:nvCxnSpPr>
        <xdr:cNvPr id="412" name="直線コネクタ 411"/>
        <xdr:cNvCxnSpPr/>
      </xdr:nvCxnSpPr>
      <xdr:spPr>
        <a:xfrm flipV="1">
          <a:off x="8750300" y="13191389"/>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4" name="テキスト ボックス 413"/>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25595</xdr:rowOff>
    </xdr:from>
    <xdr:to>
      <xdr:col>45</xdr:col>
      <xdr:colOff>177800</xdr:colOff>
      <xdr:row>77</xdr:row>
      <xdr:rowOff>132483</xdr:rowOff>
    </xdr:to>
    <xdr:cxnSp macro="">
      <xdr:nvCxnSpPr>
        <xdr:cNvPr id="415" name="直線コネクタ 414"/>
        <xdr:cNvCxnSpPr/>
      </xdr:nvCxnSpPr>
      <xdr:spPr>
        <a:xfrm flipV="1">
          <a:off x="7861300" y="13227245"/>
          <a:ext cx="889000" cy="1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7" name="テキスト ボックス 416"/>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109361</xdr:rowOff>
    </xdr:from>
    <xdr:to>
      <xdr:col>41</xdr:col>
      <xdr:colOff>50800</xdr:colOff>
      <xdr:row>77</xdr:row>
      <xdr:rowOff>132483</xdr:rowOff>
    </xdr:to>
    <xdr:cxnSp macro="">
      <xdr:nvCxnSpPr>
        <xdr:cNvPr id="418" name="直線コネクタ 417"/>
        <xdr:cNvCxnSpPr/>
      </xdr:nvCxnSpPr>
      <xdr:spPr>
        <a:xfrm>
          <a:off x="6972300" y="13311011"/>
          <a:ext cx="889000" cy="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0" name="テキスト ボックス 419"/>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2" name="テキスト ボックス 421"/>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110323</xdr:rowOff>
    </xdr:from>
    <xdr:to>
      <xdr:col>55</xdr:col>
      <xdr:colOff>50800</xdr:colOff>
      <xdr:row>77</xdr:row>
      <xdr:rowOff>40473</xdr:rowOff>
    </xdr:to>
    <xdr:sp macro="" textlink="">
      <xdr:nvSpPr>
        <xdr:cNvPr id="428" name="楕円 427"/>
        <xdr:cNvSpPr/>
      </xdr:nvSpPr>
      <xdr:spPr>
        <a:xfrm>
          <a:off x="10426700" y="131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88750</xdr:rowOff>
    </xdr:from>
    <xdr:ext cx="534377" cy="259045"/>
    <xdr:sp macro="" textlink="">
      <xdr:nvSpPr>
        <xdr:cNvPr id="429" name="商工費該当値テキスト"/>
        <xdr:cNvSpPr txBox="1"/>
      </xdr:nvSpPr>
      <xdr:spPr>
        <a:xfrm>
          <a:off x="10528300" y="131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110389</xdr:rowOff>
    </xdr:from>
    <xdr:to>
      <xdr:col>50</xdr:col>
      <xdr:colOff>165100</xdr:colOff>
      <xdr:row>77</xdr:row>
      <xdr:rowOff>40539</xdr:rowOff>
    </xdr:to>
    <xdr:sp macro="" textlink="">
      <xdr:nvSpPr>
        <xdr:cNvPr id="430" name="楕円 429"/>
        <xdr:cNvSpPr/>
      </xdr:nvSpPr>
      <xdr:spPr>
        <a:xfrm>
          <a:off x="9588500" y="131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57066</xdr:rowOff>
    </xdr:from>
    <xdr:ext cx="534377" cy="259045"/>
    <xdr:sp macro="" textlink="">
      <xdr:nvSpPr>
        <xdr:cNvPr id="431" name="テキスト ボックス 430"/>
        <xdr:cNvSpPr txBox="1"/>
      </xdr:nvSpPr>
      <xdr:spPr>
        <a:xfrm>
          <a:off x="9372111" y="129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146245</xdr:rowOff>
    </xdr:from>
    <xdr:to>
      <xdr:col>46</xdr:col>
      <xdr:colOff>38100</xdr:colOff>
      <xdr:row>77</xdr:row>
      <xdr:rowOff>76395</xdr:rowOff>
    </xdr:to>
    <xdr:sp macro="" textlink="">
      <xdr:nvSpPr>
        <xdr:cNvPr id="432" name="楕円 431"/>
        <xdr:cNvSpPr/>
      </xdr:nvSpPr>
      <xdr:spPr>
        <a:xfrm>
          <a:off x="8699500" y="131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92923</xdr:rowOff>
    </xdr:from>
    <xdr:ext cx="534377" cy="259045"/>
    <xdr:sp macro="" textlink="">
      <xdr:nvSpPr>
        <xdr:cNvPr id="433" name="テキスト ボックス 432"/>
        <xdr:cNvSpPr txBox="1"/>
      </xdr:nvSpPr>
      <xdr:spPr>
        <a:xfrm>
          <a:off x="8483111" y="129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81683</xdr:rowOff>
    </xdr:from>
    <xdr:to>
      <xdr:col>41</xdr:col>
      <xdr:colOff>101600</xdr:colOff>
      <xdr:row>78</xdr:row>
      <xdr:rowOff>11833</xdr:rowOff>
    </xdr:to>
    <xdr:sp macro="" textlink="">
      <xdr:nvSpPr>
        <xdr:cNvPr id="434" name="楕円 433"/>
        <xdr:cNvSpPr/>
      </xdr:nvSpPr>
      <xdr:spPr>
        <a:xfrm>
          <a:off x="7810500" y="132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28360</xdr:rowOff>
    </xdr:from>
    <xdr:ext cx="469744" cy="259045"/>
    <xdr:sp macro="" textlink="">
      <xdr:nvSpPr>
        <xdr:cNvPr id="435" name="テキスト ボックス 434"/>
        <xdr:cNvSpPr txBox="1"/>
      </xdr:nvSpPr>
      <xdr:spPr>
        <a:xfrm>
          <a:off x="7626428" y="1305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58561</xdr:rowOff>
    </xdr:from>
    <xdr:to>
      <xdr:col>36</xdr:col>
      <xdr:colOff>165100</xdr:colOff>
      <xdr:row>77</xdr:row>
      <xdr:rowOff>160161</xdr:rowOff>
    </xdr:to>
    <xdr:sp macro="" textlink="">
      <xdr:nvSpPr>
        <xdr:cNvPr id="436" name="楕円 435"/>
        <xdr:cNvSpPr/>
      </xdr:nvSpPr>
      <xdr:spPr>
        <a:xfrm>
          <a:off x="6921500" y="13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5238</xdr:rowOff>
    </xdr:from>
    <xdr:ext cx="534377" cy="259045"/>
    <xdr:sp macro="" textlink="">
      <xdr:nvSpPr>
        <xdr:cNvPr id="437" name="テキスト ボックス 436"/>
        <xdr:cNvSpPr txBox="1"/>
      </xdr:nvSpPr>
      <xdr:spPr>
        <a:xfrm>
          <a:off x="6705111" y="130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61881</xdr:rowOff>
    </xdr:from>
    <xdr:to>
      <xdr:col>55</xdr:col>
      <xdr:colOff>0</xdr:colOff>
      <xdr:row>95</xdr:row>
      <xdr:rowOff>163474</xdr:rowOff>
    </xdr:to>
    <xdr:cxnSp macro="">
      <xdr:nvCxnSpPr>
        <xdr:cNvPr id="467" name="直線コネクタ 466"/>
        <xdr:cNvCxnSpPr/>
      </xdr:nvCxnSpPr>
      <xdr:spPr>
        <a:xfrm flipV="1">
          <a:off x="9639300" y="16349631"/>
          <a:ext cx="838200" cy="10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8" name="土木費平均値テキスト"/>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160198</xdr:rowOff>
    </xdr:from>
    <xdr:to>
      <xdr:col>50</xdr:col>
      <xdr:colOff>114300</xdr:colOff>
      <xdr:row>95</xdr:row>
      <xdr:rowOff>163474</xdr:rowOff>
    </xdr:to>
    <xdr:cxnSp macro="">
      <xdr:nvCxnSpPr>
        <xdr:cNvPr id="470" name="直線コネクタ 469"/>
        <xdr:cNvCxnSpPr/>
      </xdr:nvCxnSpPr>
      <xdr:spPr>
        <a:xfrm>
          <a:off x="8750300" y="1644794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72" name="テキスト ボックス 471"/>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115012</xdr:rowOff>
    </xdr:from>
    <xdr:to>
      <xdr:col>45</xdr:col>
      <xdr:colOff>177800</xdr:colOff>
      <xdr:row>95</xdr:row>
      <xdr:rowOff>160198</xdr:rowOff>
    </xdr:to>
    <xdr:cxnSp macro="">
      <xdr:nvCxnSpPr>
        <xdr:cNvPr id="473" name="直線コネクタ 472"/>
        <xdr:cNvCxnSpPr/>
      </xdr:nvCxnSpPr>
      <xdr:spPr>
        <a:xfrm>
          <a:off x="7861300" y="16402762"/>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5" name="テキスト ボックス 474"/>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115012</xdr:rowOff>
    </xdr:from>
    <xdr:to>
      <xdr:col>41</xdr:col>
      <xdr:colOff>50800</xdr:colOff>
      <xdr:row>95</xdr:row>
      <xdr:rowOff>149186</xdr:rowOff>
    </xdr:to>
    <xdr:cxnSp macro="">
      <xdr:nvCxnSpPr>
        <xdr:cNvPr id="476" name="直線コネクタ 475"/>
        <xdr:cNvCxnSpPr/>
      </xdr:nvCxnSpPr>
      <xdr:spPr>
        <a:xfrm flipV="1">
          <a:off x="6972300" y="16402762"/>
          <a:ext cx="889000" cy="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8" name="テキスト ボックス 477"/>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80" name="テキスト ボックス 479"/>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11081</xdr:rowOff>
    </xdr:from>
    <xdr:to>
      <xdr:col>55</xdr:col>
      <xdr:colOff>50800</xdr:colOff>
      <xdr:row>95</xdr:row>
      <xdr:rowOff>112681</xdr:rowOff>
    </xdr:to>
    <xdr:sp macro="" textlink="">
      <xdr:nvSpPr>
        <xdr:cNvPr id="486" name="楕円 485"/>
        <xdr:cNvSpPr/>
      </xdr:nvSpPr>
      <xdr:spPr>
        <a:xfrm>
          <a:off x="10426700" y="162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33958</xdr:rowOff>
    </xdr:from>
    <xdr:ext cx="534377" cy="259045"/>
    <xdr:sp macro="" textlink="">
      <xdr:nvSpPr>
        <xdr:cNvPr id="487" name="土木費該当値テキスト"/>
        <xdr:cNvSpPr txBox="1"/>
      </xdr:nvSpPr>
      <xdr:spPr>
        <a:xfrm>
          <a:off x="10528300" y="161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112674</xdr:rowOff>
    </xdr:from>
    <xdr:to>
      <xdr:col>50</xdr:col>
      <xdr:colOff>165100</xdr:colOff>
      <xdr:row>96</xdr:row>
      <xdr:rowOff>42824</xdr:rowOff>
    </xdr:to>
    <xdr:sp macro="" textlink="">
      <xdr:nvSpPr>
        <xdr:cNvPr id="488" name="楕円 487"/>
        <xdr:cNvSpPr/>
      </xdr:nvSpPr>
      <xdr:spPr>
        <a:xfrm>
          <a:off x="9588500" y="164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59351</xdr:rowOff>
    </xdr:from>
    <xdr:ext cx="534377" cy="259045"/>
    <xdr:sp macro="" textlink="">
      <xdr:nvSpPr>
        <xdr:cNvPr id="489" name="テキスト ボックス 488"/>
        <xdr:cNvSpPr txBox="1"/>
      </xdr:nvSpPr>
      <xdr:spPr>
        <a:xfrm>
          <a:off x="9372111" y="1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109398</xdr:rowOff>
    </xdr:from>
    <xdr:to>
      <xdr:col>46</xdr:col>
      <xdr:colOff>38100</xdr:colOff>
      <xdr:row>96</xdr:row>
      <xdr:rowOff>39548</xdr:rowOff>
    </xdr:to>
    <xdr:sp macro="" textlink="">
      <xdr:nvSpPr>
        <xdr:cNvPr id="490" name="楕円 489"/>
        <xdr:cNvSpPr/>
      </xdr:nvSpPr>
      <xdr:spPr>
        <a:xfrm>
          <a:off x="8699500" y="163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56075</xdr:rowOff>
    </xdr:from>
    <xdr:ext cx="534377" cy="259045"/>
    <xdr:sp macro="" textlink="">
      <xdr:nvSpPr>
        <xdr:cNvPr id="491" name="テキスト ボックス 490"/>
        <xdr:cNvSpPr txBox="1"/>
      </xdr:nvSpPr>
      <xdr:spPr>
        <a:xfrm>
          <a:off x="8483111" y="161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64212</xdr:rowOff>
    </xdr:from>
    <xdr:to>
      <xdr:col>41</xdr:col>
      <xdr:colOff>101600</xdr:colOff>
      <xdr:row>95</xdr:row>
      <xdr:rowOff>165812</xdr:rowOff>
    </xdr:to>
    <xdr:sp macro="" textlink="">
      <xdr:nvSpPr>
        <xdr:cNvPr id="492" name="楕円 491"/>
        <xdr:cNvSpPr/>
      </xdr:nvSpPr>
      <xdr:spPr>
        <a:xfrm>
          <a:off x="78105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10889</xdr:rowOff>
    </xdr:from>
    <xdr:ext cx="534377" cy="259045"/>
    <xdr:sp macro="" textlink="">
      <xdr:nvSpPr>
        <xdr:cNvPr id="493" name="テキスト ボックス 492"/>
        <xdr:cNvSpPr txBox="1"/>
      </xdr:nvSpPr>
      <xdr:spPr>
        <a:xfrm>
          <a:off x="7594111" y="161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98386</xdr:rowOff>
    </xdr:from>
    <xdr:to>
      <xdr:col>36</xdr:col>
      <xdr:colOff>165100</xdr:colOff>
      <xdr:row>96</xdr:row>
      <xdr:rowOff>28536</xdr:rowOff>
    </xdr:to>
    <xdr:sp macro="" textlink="">
      <xdr:nvSpPr>
        <xdr:cNvPr id="494" name="楕円 493"/>
        <xdr:cNvSpPr/>
      </xdr:nvSpPr>
      <xdr:spPr>
        <a:xfrm>
          <a:off x="6921500" y="16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45063</xdr:rowOff>
    </xdr:from>
    <xdr:ext cx="534377" cy="259045"/>
    <xdr:sp macro="" textlink="">
      <xdr:nvSpPr>
        <xdr:cNvPr id="495" name="テキスト ボックス 494"/>
        <xdr:cNvSpPr txBox="1"/>
      </xdr:nvSpPr>
      <xdr:spPr>
        <a:xfrm>
          <a:off x="6705111" y="161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121412</xdr:rowOff>
    </xdr:from>
    <xdr:to>
      <xdr:col>85</xdr:col>
      <xdr:colOff>127000</xdr:colOff>
      <xdr:row>36</xdr:row>
      <xdr:rowOff>141712</xdr:rowOff>
    </xdr:to>
    <xdr:cxnSp macro="">
      <xdr:nvCxnSpPr>
        <xdr:cNvPr id="523" name="直線コネクタ 522"/>
        <xdr:cNvCxnSpPr/>
      </xdr:nvCxnSpPr>
      <xdr:spPr>
        <a:xfrm flipV="1">
          <a:off x="15481300" y="6122162"/>
          <a:ext cx="838200" cy="19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4"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141712</xdr:rowOff>
    </xdr:from>
    <xdr:to>
      <xdr:col>81</xdr:col>
      <xdr:colOff>50800</xdr:colOff>
      <xdr:row>36</xdr:row>
      <xdr:rowOff>144546</xdr:rowOff>
    </xdr:to>
    <xdr:cxnSp macro="">
      <xdr:nvCxnSpPr>
        <xdr:cNvPr id="526" name="直線コネクタ 525"/>
        <xdr:cNvCxnSpPr/>
      </xdr:nvCxnSpPr>
      <xdr:spPr>
        <a:xfrm flipV="1">
          <a:off x="14592300" y="631391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28" name="テキスト ボックス 527"/>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65908</xdr:rowOff>
    </xdr:from>
    <xdr:to>
      <xdr:col>76</xdr:col>
      <xdr:colOff>114300</xdr:colOff>
      <xdr:row>36</xdr:row>
      <xdr:rowOff>144546</xdr:rowOff>
    </xdr:to>
    <xdr:cxnSp macro="">
      <xdr:nvCxnSpPr>
        <xdr:cNvPr id="529" name="直線コネクタ 528"/>
        <xdr:cNvCxnSpPr/>
      </xdr:nvCxnSpPr>
      <xdr:spPr>
        <a:xfrm>
          <a:off x="13703300" y="6066658"/>
          <a:ext cx="8890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1" name="テキスト ボックス 530"/>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65908</xdr:rowOff>
    </xdr:from>
    <xdr:to>
      <xdr:col>71</xdr:col>
      <xdr:colOff>177800</xdr:colOff>
      <xdr:row>36</xdr:row>
      <xdr:rowOff>54204</xdr:rowOff>
    </xdr:to>
    <xdr:cxnSp macro="">
      <xdr:nvCxnSpPr>
        <xdr:cNvPr id="532" name="直線コネクタ 531"/>
        <xdr:cNvCxnSpPr/>
      </xdr:nvCxnSpPr>
      <xdr:spPr>
        <a:xfrm flipV="1">
          <a:off x="12814300" y="6066658"/>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4" name="テキスト ボックス 533"/>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70612</xdr:rowOff>
    </xdr:from>
    <xdr:to>
      <xdr:col>85</xdr:col>
      <xdr:colOff>177800</xdr:colOff>
      <xdr:row>36</xdr:row>
      <xdr:rowOff>762</xdr:rowOff>
    </xdr:to>
    <xdr:sp macro="" textlink="">
      <xdr:nvSpPr>
        <xdr:cNvPr id="542" name="楕円 541"/>
        <xdr:cNvSpPr/>
      </xdr:nvSpPr>
      <xdr:spPr>
        <a:xfrm>
          <a:off x="162687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93489</xdr:rowOff>
    </xdr:from>
    <xdr:ext cx="534377" cy="259045"/>
    <xdr:sp macro="" textlink="">
      <xdr:nvSpPr>
        <xdr:cNvPr id="543" name="消防費該当値テキスト"/>
        <xdr:cNvSpPr txBox="1"/>
      </xdr:nvSpPr>
      <xdr:spPr>
        <a:xfrm>
          <a:off x="16370300" y="59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90912</xdr:rowOff>
    </xdr:from>
    <xdr:to>
      <xdr:col>81</xdr:col>
      <xdr:colOff>101600</xdr:colOff>
      <xdr:row>37</xdr:row>
      <xdr:rowOff>21062</xdr:rowOff>
    </xdr:to>
    <xdr:sp macro="" textlink="">
      <xdr:nvSpPr>
        <xdr:cNvPr id="544" name="楕円 543"/>
        <xdr:cNvSpPr/>
      </xdr:nvSpPr>
      <xdr:spPr>
        <a:xfrm>
          <a:off x="15430500" y="62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37589</xdr:rowOff>
    </xdr:from>
    <xdr:ext cx="534377" cy="259045"/>
    <xdr:sp macro="" textlink="">
      <xdr:nvSpPr>
        <xdr:cNvPr id="545" name="テキスト ボックス 544"/>
        <xdr:cNvSpPr txBox="1"/>
      </xdr:nvSpPr>
      <xdr:spPr>
        <a:xfrm>
          <a:off x="15214111" y="60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93746</xdr:rowOff>
    </xdr:from>
    <xdr:to>
      <xdr:col>76</xdr:col>
      <xdr:colOff>165100</xdr:colOff>
      <xdr:row>37</xdr:row>
      <xdr:rowOff>23896</xdr:rowOff>
    </xdr:to>
    <xdr:sp macro="" textlink="">
      <xdr:nvSpPr>
        <xdr:cNvPr id="546" name="楕円 545"/>
        <xdr:cNvSpPr/>
      </xdr:nvSpPr>
      <xdr:spPr>
        <a:xfrm>
          <a:off x="14541500" y="6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40423</xdr:rowOff>
    </xdr:from>
    <xdr:ext cx="534377" cy="259045"/>
    <xdr:sp macro="" textlink="">
      <xdr:nvSpPr>
        <xdr:cNvPr id="547" name="テキスト ボックス 546"/>
        <xdr:cNvSpPr txBox="1"/>
      </xdr:nvSpPr>
      <xdr:spPr>
        <a:xfrm>
          <a:off x="14325111" y="6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15108</xdr:rowOff>
    </xdr:from>
    <xdr:to>
      <xdr:col>72</xdr:col>
      <xdr:colOff>38100</xdr:colOff>
      <xdr:row>35</xdr:row>
      <xdr:rowOff>116708</xdr:rowOff>
    </xdr:to>
    <xdr:sp macro="" textlink="">
      <xdr:nvSpPr>
        <xdr:cNvPr id="548" name="楕円 547"/>
        <xdr:cNvSpPr/>
      </xdr:nvSpPr>
      <xdr:spPr>
        <a:xfrm>
          <a:off x="13652500" y="60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133235</xdr:rowOff>
    </xdr:from>
    <xdr:ext cx="534377" cy="259045"/>
    <xdr:sp macro="" textlink="">
      <xdr:nvSpPr>
        <xdr:cNvPr id="549" name="テキスト ボックス 548"/>
        <xdr:cNvSpPr txBox="1"/>
      </xdr:nvSpPr>
      <xdr:spPr>
        <a:xfrm>
          <a:off x="13436111" y="57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3404</xdr:rowOff>
    </xdr:from>
    <xdr:to>
      <xdr:col>67</xdr:col>
      <xdr:colOff>101600</xdr:colOff>
      <xdr:row>36</xdr:row>
      <xdr:rowOff>105004</xdr:rowOff>
    </xdr:to>
    <xdr:sp macro="" textlink="">
      <xdr:nvSpPr>
        <xdr:cNvPr id="550" name="楕円 549"/>
        <xdr:cNvSpPr/>
      </xdr:nvSpPr>
      <xdr:spPr>
        <a:xfrm>
          <a:off x="12763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121531</xdr:rowOff>
    </xdr:from>
    <xdr:ext cx="534377" cy="259045"/>
    <xdr:sp macro="" textlink="">
      <xdr:nvSpPr>
        <xdr:cNvPr id="551" name="テキスト ボックス 550"/>
        <xdr:cNvSpPr txBox="1"/>
      </xdr:nvSpPr>
      <xdr:spPr>
        <a:xfrm>
          <a:off x="12547111" y="59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72" name="テキスト ボックス 571"/>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74" name="テキスト ボックス 573"/>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76" name="テキスト ボックス 575"/>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99723</xdr:rowOff>
    </xdr:from>
    <xdr:to>
      <xdr:col>85</xdr:col>
      <xdr:colOff>126364</xdr:colOff>
      <xdr:row>58</xdr:row>
      <xdr:rowOff>101924</xdr:rowOff>
    </xdr:to>
    <xdr:cxnSp macro="">
      <xdr:nvCxnSpPr>
        <xdr:cNvPr id="580" name="直線コネクタ 579"/>
        <xdr:cNvCxnSpPr/>
      </xdr:nvCxnSpPr>
      <xdr:spPr>
        <a:xfrm flipV="1">
          <a:off x="16317595" y="8843673"/>
          <a:ext cx="1269" cy="1202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105751</xdr:rowOff>
    </xdr:from>
    <xdr:ext cx="534377" cy="259045"/>
    <xdr:sp macro="" textlink="">
      <xdr:nvSpPr>
        <xdr:cNvPr id="581" name="教育費最小値テキスト"/>
        <xdr:cNvSpPr txBox="1"/>
      </xdr:nvSpPr>
      <xdr:spPr>
        <a:xfrm>
          <a:off x="16370300" y="100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101924</xdr:rowOff>
    </xdr:from>
    <xdr:to>
      <xdr:col>86</xdr:col>
      <xdr:colOff>25400</xdr:colOff>
      <xdr:row>58</xdr:row>
      <xdr:rowOff>101924</xdr:rowOff>
    </xdr:to>
    <xdr:cxnSp macro="">
      <xdr:nvCxnSpPr>
        <xdr:cNvPr id="582" name="直線コネクタ 581"/>
        <xdr:cNvCxnSpPr/>
      </xdr:nvCxnSpPr>
      <xdr:spPr>
        <a:xfrm>
          <a:off x="16230600" y="1004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46400</xdr:rowOff>
    </xdr:from>
    <xdr:ext cx="534377" cy="259045"/>
    <xdr:sp macro="" textlink="">
      <xdr:nvSpPr>
        <xdr:cNvPr id="583" name="教育費最大値テキスト"/>
        <xdr:cNvSpPr txBox="1"/>
      </xdr:nvSpPr>
      <xdr:spPr>
        <a:xfrm>
          <a:off x="16370300" y="861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99723</xdr:rowOff>
    </xdr:from>
    <xdr:to>
      <xdr:col>86</xdr:col>
      <xdr:colOff>25400</xdr:colOff>
      <xdr:row>51</xdr:row>
      <xdr:rowOff>99723</xdr:rowOff>
    </xdr:to>
    <xdr:cxnSp macro="">
      <xdr:nvCxnSpPr>
        <xdr:cNvPr id="584" name="直線コネクタ 583"/>
        <xdr:cNvCxnSpPr/>
      </xdr:nvCxnSpPr>
      <xdr:spPr>
        <a:xfrm>
          <a:off x="16230600" y="884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90694</xdr:rowOff>
    </xdr:from>
    <xdr:to>
      <xdr:col>85</xdr:col>
      <xdr:colOff>127000</xdr:colOff>
      <xdr:row>54</xdr:row>
      <xdr:rowOff>76835</xdr:rowOff>
    </xdr:to>
    <xdr:cxnSp macro="">
      <xdr:nvCxnSpPr>
        <xdr:cNvPr id="585" name="直線コネクタ 584"/>
        <xdr:cNvCxnSpPr/>
      </xdr:nvCxnSpPr>
      <xdr:spPr>
        <a:xfrm>
          <a:off x="15481300" y="8663194"/>
          <a:ext cx="838200" cy="67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17778</xdr:rowOff>
    </xdr:from>
    <xdr:ext cx="534377" cy="259045"/>
    <xdr:sp macro="" textlink="">
      <xdr:nvSpPr>
        <xdr:cNvPr id="586" name="教育費平均値テキスト"/>
        <xdr:cNvSpPr txBox="1"/>
      </xdr:nvSpPr>
      <xdr:spPr>
        <a:xfrm>
          <a:off x="16370300" y="944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39351</xdr:rowOff>
    </xdr:from>
    <xdr:to>
      <xdr:col>85</xdr:col>
      <xdr:colOff>177800</xdr:colOff>
      <xdr:row>55</xdr:row>
      <xdr:rowOff>140951</xdr:rowOff>
    </xdr:to>
    <xdr:sp macro="" textlink="">
      <xdr:nvSpPr>
        <xdr:cNvPr id="587" name="フローチャート: 判断 586"/>
        <xdr:cNvSpPr/>
      </xdr:nvSpPr>
      <xdr:spPr>
        <a:xfrm>
          <a:off x="16268700" y="94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90694</xdr:rowOff>
    </xdr:from>
    <xdr:to>
      <xdr:col>81</xdr:col>
      <xdr:colOff>50800</xdr:colOff>
      <xdr:row>53</xdr:row>
      <xdr:rowOff>153930</xdr:rowOff>
    </xdr:to>
    <xdr:cxnSp macro="">
      <xdr:nvCxnSpPr>
        <xdr:cNvPr id="588" name="直線コネクタ 587"/>
        <xdr:cNvCxnSpPr/>
      </xdr:nvCxnSpPr>
      <xdr:spPr>
        <a:xfrm flipV="1">
          <a:off x="14592300" y="8663194"/>
          <a:ext cx="889000" cy="5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119275</xdr:rowOff>
    </xdr:from>
    <xdr:to>
      <xdr:col>81</xdr:col>
      <xdr:colOff>101600</xdr:colOff>
      <xdr:row>56</xdr:row>
      <xdr:rowOff>49425</xdr:rowOff>
    </xdr:to>
    <xdr:sp macro="" textlink="">
      <xdr:nvSpPr>
        <xdr:cNvPr id="589" name="フローチャート: 判断 588"/>
        <xdr:cNvSpPr/>
      </xdr:nvSpPr>
      <xdr:spPr>
        <a:xfrm>
          <a:off x="154305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40552</xdr:rowOff>
    </xdr:from>
    <xdr:ext cx="534377" cy="259045"/>
    <xdr:sp macro="" textlink="">
      <xdr:nvSpPr>
        <xdr:cNvPr id="590" name="テキスト ボックス 589"/>
        <xdr:cNvSpPr txBox="1"/>
      </xdr:nvSpPr>
      <xdr:spPr>
        <a:xfrm>
          <a:off x="15214111" y="96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153930</xdr:rowOff>
    </xdr:from>
    <xdr:to>
      <xdr:col>76</xdr:col>
      <xdr:colOff>114300</xdr:colOff>
      <xdr:row>55</xdr:row>
      <xdr:rowOff>145958</xdr:rowOff>
    </xdr:to>
    <xdr:cxnSp macro="">
      <xdr:nvCxnSpPr>
        <xdr:cNvPr id="591" name="直線コネクタ 590"/>
        <xdr:cNvCxnSpPr/>
      </xdr:nvCxnSpPr>
      <xdr:spPr>
        <a:xfrm flipV="1">
          <a:off x="13703300" y="9240780"/>
          <a:ext cx="889000" cy="3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20606</xdr:rowOff>
    </xdr:from>
    <xdr:to>
      <xdr:col>76</xdr:col>
      <xdr:colOff>165100</xdr:colOff>
      <xdr:row>56</xdr:row>
      <xdr:rowOff>122206</xdr:rowOff>
    </xdr:to>
    <xdr:sp macro="" textlink="">
      <xdr:nvSpPr>
        <xdr:cNvPr id="592" name="フローチャート: 判断 591"/>
        <xdr:cNvSpPr/>
      </xdr:nvSpPr>
      <xdr:spPr>
        <a:xfrm>
          <a:off x="1454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113333</xdr:rowOff>
    </xdr:from>
    <xdr:ext cx="534377" cy="259045"/>
    <xdr:sp macro="" textlink="">
      <xdr:nvSpPr>
        <xdr:cNvPr id="593" name="テキスト ボックス 592"/>
        <xdr:cNvSpPr txBox="1"/>
      </xdr:nvSpPr>
      <xdr:spPr>
        <a:xfrm>
          <a:off x="14325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145958</xdr:rowOff>
    </xdr:from>
    <xdr:to>
      <xdr:col>71</xdr:col>
      <xdr:colOff>177800</xdr:colOff>
      <xdr:row>56</xdr:row>
      <xdr:rowOff>129670</xdr:rowOff>
    </xdr:to>
    <xdr:cxnSp macro="">
      <xdr:nvCxnSpPr>
        <xdr:cNvPr id="594" name="直線コネクタ 593"/>
        <xdr:cNvCxnSpPr/>
      </xdr:nvCxnSpPr>
      <xdr:spPr>
        <a:xfrm flipV="1">
          <a:off x="12814300" y="9575708"/>
          <a:ext cx="889000" cy="15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18177</xdr:rowOff>
    </xdr:from>
    <xdr:to>
      <xdr:col>72</xdr:col>
      <xdr:colOff>38100</xdr:colOff>
      <xdr:row>56</xdr:row>
      <xdr:rowOff>119777</xdr:rowOff>
    </xdr:to>
    <xdr:sp macro="" textlink="">
      <xdr:nvSpPr>
        <xdr:cNvPr id="595" name="フローチャート: 判断 594"/>
        <xdr:cNvSpPr/>
      </xdr:nvSpPr>
      <xdr:spPr>
        <a:xfrm>
          <a:off x="13652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110904</xdr:rowOff>
    </xdr:from>
    <xdr:ext cx="534377" cy="259045"/>
    <xdr:sp macro="" textlink="">
      <xdr:nvSpPr>
        <xdr:cNvPr id="596" name="テキスト ボックス 595"/>
        <xdr:cNvSpPr txBox="1"/>
      </xdr:nvSpPr>
      <xdr:spPr>
        <a:xfrm>
          <a:off x="13436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70383</xdr:rowOff>
    </xdr:from>
    <xdr:to>
      <xdr:col>67</xdr:col>
      <xdr:colOff>101600</xdr:colOff>
      <xdr:row>57</xdr:row>
      <xdr:rowOff>533</xdr:rowOff>
    </xdr:to>
    <xdr:sp macro="" textlink="">
      <xdr:nvSpPr>
        <xdr:cNvPr id="597" name="フローチャート: 判断 596"/>
        <xdr:cNvSpPr/>
      </xdr:nvSpPr>
      <xdr:spPr>
        <a:xfrm>
          <a:off x="12763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17060</xdr:rowOff>
    </xdr:from>
    <xdr:ext cx="534377" cy="259045"/>
    <xdr:sp macro="" textlink="">
      <xdr:nvSpPr>
        <xdr:cNvPr id="598" name="テキスト ボックス 597"/>
        <xdr:cNvSpPr txBox="1"/>
      </xdr:nvSpPr>
      <xdr:spPr>
        <a:xfrm>
          <a:off x="12547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26035</xdr:rowOff>
    </xdr:from>
    <xdr:to>
      <xdr:col>85</xdr:col>
      <xdr:colOff>177800</xdr:colOff>
      <xdr:row>54</xdr:row>
      <xdr:rowOff>127635</xdr:rowOff>
    </xdr:to>
    <xdr:sp macro="" textlink="">
      <xdr:nvSpPr>
        <xdr:cNvPr id="604" name="楕円 603"/>
        <xdr:cNvSpPr/>
      </xdr:nvSpPr>
      <xdr:spPr>
        <a:xfrm>
          <a:off x="16268700" y="92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48912</xdr:rowOff>
    </xdr:from>
    <xdr:ext cx="534377" cy="259045"/>
    <xdr:sp macro="" textlink="">
      <xdr:nvSpPr>
        <xdr:cNvPr id="605" name="教育費該当値テキスト"/>
        <xdr:cNvSpPr txBox="1"/>
      </xdr:nvSpPr>
      <xdr:spPr>
        <a:xfrm>
          <a:off x="16370300" y="913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39894</xdr:rowOff>
    </xdr:from>
    <xdr:to>
      <xdr:col>81</xdr:col>
      <xdr:colOff>101600</xdr:colOff>
      <xdr:row>50</xdr:row>
      <xdr:rowOff>141494</xdr:rowOff>
    </xdr:to>
    <xdr:sp macro="" textlink="">
      <xdr:nvSpPr>
        <xdr:cNvPr id="606" name="楕円 605"/>
        <xdr:cNvSpPr/>
      </xdr:nvSpPr>
      <xdr:spPr>
        <a:xfrm>
          <a:off x="15430500" y="86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158021</xdr:rowOff>
    </xdr:from>
    <xdr:ext cx="534377" cy="259045"/>
    <xdr:sp macro="" textlink="">
      <xdr:nvSpPr>
        <xdr:cNvPr id="607" name="テキスト ボックス 606"/>
        <xdr:cNvSpPr txBox="1"/>
      </xdr:nvSpPr>
      <xdr:spPr>
        <a:xfrm>
          <a:off x="15214111" y="83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103130</xdr:rowOff>
    </xdr:from>
    <xdr:to>
      <xdr:col>76</xdr:col>
      <xdr:colOff>165100</xdr:colOff>
      <xdr:row>54</xdr:row>
      <xdr:rowOff>33280</xdr:rowOff>
    </xdr:to>
    <xdr:sp macro="" textlink="">
      <xdr:nvSpPr>
        <xdr:cNvPr id="608" name="楕円 607"/>
        <xdr:cNvSpPr/>
      </xdr:nvSpPr>
      <xdr:spPr>
        <a:xfrm>
          <a:off x="14541500" y="9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49807</xdr:rowOff>
    </xdr:from>
    <xdr:ext cx="534377" cy="259045"/>
    <xdr:sp macro="" textlink="">
      <xdr:nvSpPr>
        <xdr:cNvPr id="609" name="テキスト ボックス 608"/>
        <xdr:cNvSpPr txBox="1"/>
      </xdr:nvSpPr>
      <xdr:spPr>
        <a:xfrm>
          <a:off x="14325111" y="89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95158</xdr:rowOff>
    </xdr:from>
    <xdr:to>
      <xdr:col>72</xdr:col>
      <xdr:colOff>38100</xdr:colOff>
      <xdr:row>56</xdr:row>
      <xdr:rowOff>25308</xdr:rowOff>
    </xdr:to>
    <xdr:sp macro="" textlink="">
      <xdr:nvSpPr>
        <xdr:cNvPr id="610" name="楕円 609"/>
        <xdr:cNvSpPr/>
      </xdr:nvSpPr>
      <xdr:spPr>
        <a:xfrm>
          <a:off x="13652500" y="95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41835</xdr:rowOff>
    </xdr:from>
    <xdr:ext cx="534377" cy="259045"/>
    <xdr:sp macro="" textlink="">
      <xdr:nvSpPr>
        <xdr:cNvPr id="611" name="テキスト ボックス 610"/>
        <xdr:cNvSpPr txBox="1"/>
      </xdr:nvSpPr>
      <xdr:spPr>
        <a:xfrm>
          <a:off x="13436111" y="93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78870</xdr:rowOff>
    </xdr:from>
    <xdr:to>
      <xdr:col>67</xdr:col>
      <xdr:colOff>101600</xdr:colOff>
      <xdr:row>57</xdr:row>
      <xdr:rowOff>9020</xdr:rowOff>
    </xdr:to>
    <xdr:sp macro="" textlink="">
      <xdr:nvSpPr>
        <xdr:cNvPr id="612" name="楕円 611"/>
        <xdr:cNvSpPr/>
      </xdr:nvSpPr>
      <xdr:spPr>
        <a:xfrm>
          <a:off x="12763500" y="96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xdr:rowOff>
    </xdr:from>
    <xdr:ext cx="534377" cy="259045"/>
    <xdr:sp macro="" textlink="">
      <xdr:nvSpPr>
        <xdr:cNvPr id="613" name="テキスト ボックス 612"/>
        <xdr:cNvSpPr txBox="1"/>
      </xdr:nvSpPr>
      <xdr:spPr>
        <a:xfrm>
          <a:off x="12547111" y="97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7" name="テキスト ボックス 62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9" name="テキスト ボックス 628"/>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1" name="テキスト ボックス 630"/>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3" name="テキスト ボックス 632"/>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7" name="直線コネクタ 636"/>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40"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1" name="直線コネクタ 640"/>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165799</xdr:rowOff>
    </xdr:from>
    <xdr:to>
      <xdr:col>85</xdr:col>
      <xdr:colOff>127000</xdr:colOff>
      <xdr:row>78</xdr:row>
      <xdr:rowOff>113412</xdr:rowOff>
    </xdr:to>
    <xdr:cxnSp macro="">
      <xdr:nvCxnSpPr>
        <xdr:cNvPr id="642" name="直線コネクタ 641"/>
        <xdr:cNvCxnSpPr/>
      </xdr:nvCxnSpPr>
      <xdr:spPr>
        <a:xfrm flipV="1">
          <a:off x="15481300" y="13367449"/>
          <a:ext cx="8382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43" name="災害復旧費平均値テキスト"/>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4" name="フローチャート: 判断 643"/>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113412</xdr:rowOff>
    </xdr:from>
    <xdr:to>
      <xdr:col>81</xdr:col>
      <xdr:colOff>50800</xdr:colOff>
      <xdr:row>78</xdr:row>
      <xdr:rowOff>142748</xdr:rowOff>
    </xdr:to>
    <xdr:cxnSp macro="">
      <xdr:nvCxnSpPr>
        <xdr:cNvPr id="645" name="直線コネクタ 644"/>
        <xdr:cNvCxnSpPr/>
      </xdr:nvCxnSpPr>
      <xdr:spPr>
        <a:xfrm flipV="1">
          <a:off x="14592300" y="13486512"/>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6" name="フローチャート: 判断 645"/>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7" name="テキスト ボックス 646"/>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132462</xdr:rowOff>
    </xdr:from>
    <xdr:to>
      <xdr:col>76</xdr:col>
      <xdr:colOff>114300</xdr:colOff>
      <xdr:row>78</xdr:row>
      <xdr:rowOff>142748</xdr:rowOff>
    </xdr:to>
    <xdr:cxnSp macro="">
      <xdr:nvCxnSpPr>
        <xdr:cNvPr id="648" name="直線コネクタ 647"/>
        <xdr:cNvCxnSpPr/>
      </xdr:nvCxnSpPr>
      <xdr:spPr>
        <a:xfrm>
          <a:off x="13703300" y="13505562"/>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9" name="フローチャート: 判断 648"/>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50" name="テキスト ボックス 649"/>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109220</xdr:rowOff>
    </xdr:from>
    <xdr:to>
      <xdr:col>71</xdr:col>
      <xdr:colOff>177800</xdr:colOff>
      <xdr:row>78</xdr:row>
      <xdr:rowOff>132462</xdr:rowOff>
    </xdr:to>
    <xdr:cxnSp macro="">
      <xdr:nvCxnSpPr>
        <xdr:cNvPr id="651" name="直線コネクタ 650"/>
        <xdr:cNvCxnSpPr/>
      </xdr:nvCxnSpPr>
      <xdr:spPr>
        <a:xfrm>
          <a:off x="12814300" y="13482320"/>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2" name="フローチャート: 判断 651"/>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36085</xdr:rowOff>
    </xdr:from>
    <xdr:ext cx="378565" cy="259045"/>
    <xdr:sp macro="" textlink="">
      <xdr:nvSpPr>
        <xdr:cNvPr id="653" name="テキスト ボックス 652"/>
        <xdr:cNvSpPr txBox="1"/>
      </xdr:nvSpPr>
      <xdr:spPr>
        <a:xfrm>
          <a:off x="13514017" y="1358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4" name="フローチャート: 判断 653"/>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66375</xdr:rowOff>
    </xdr:from>
    <xdr:ext cx="378565" cy="259045"/>
    <xdr:sp macro="" textlink="">
      <xdr:nvSpPr>
        <xdr:cNvPr id="655" name="テキスト ボックス 654"/>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114999</xdr:rowOff>
    </xdr:from>
    <xdr:to>
      <xdr:col>85</xdr:col>
      <xdr:colOff>177800</xdr:colOff>
      <xdr:row>78</xdr:row>
      <xdr:rowOff>45149</xdr:rowOff>
    </xdr:to>
    <xdr:sp macro="" textlink="">
      <xdr:nvSpPr>
        <xdr:cNvPr id="661" name="楕円 660"/>
        <xdr:cNvSpPr/>
      </xdr:nvSpPr>
      <xdr:spPr>
        <a:xfrm>
          <a:off x="16268700" y="133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137876</xdr:rowOff>
    </xdr:from>
    <xdr:ext cx="469744" cy="259045"/>
    <xdr:sp macro="" textlink="">
      <xdr:nvSpPr>
        <xdr:cNvPr id="662" name="災害復旧費該当値テキスト"/>
        <xdr:cNvSpPr txBox="1"/>
      </xdr:nvSpPr>
      <xdr:spPr>
        <a:xfrm>
          <a:off x="16370300"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62612</xdr:rowOff>
    </xdr:from>
    <xdr:to>
      <xdr:col>81</xdr:col>
      <xdr:colOff>101600</xdr:colOff>
      <xdr:row>78</xdr:row>
      <xdr:rowOff>164212</xdr:rowOff>
    </xdr:to>
    <xdr:sp macro="" textlink="">
      <xdr:nvSpPr>
        <xdr:cNvPr id="663" name="楕円 662"/>
        <xdr:cNvSpPr/>
      </xdr:nvSpPr>
      <xdr:spPr>
        <a:xfrm>
          <a:off x="15430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155339</xdr:rowOff>
    </xdr:from>
    <xdr:ext cx="378565" cy="259045"/>
    <xdr:sp macro="" textlink="">
      <xdr:nvSpPr>
        <xdr:cNvPr id="664" name="テキスト ボックス 663"/>
        <xdr:cNvSpPr txBox="1"/>
      </xdr:nvSpPr>
      <xdr:spPr>
        <a:xfrm>
          <a:off x="15292017" y="1352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91948</xdr:rowOff>
    </xdr:from>
    <xdr:to>
      <xdr:col>76</xdr:col>
      <xdr:colOff>165100</xdr:colOff>
      <xdr:row>79</xdr:row>
      <xdr:rowOff>22098</xdr:rowOff>
    </xdr:to>
    <xdr:sp macro="" textlink="">
      <xdr:nvSpPr>
        <xdr:cNvPr id="665" name="楕円 664"/>
        <xdr:cNvSpPr/>
      </xdr:nvSpPr>
      <xdr:spPr>
        <a:xfrm>
          <a:off x="14541500" y="13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13225</xdr:rowOff>
    </xdr:from>
    <xdr:ext cx="378565" cy="259045"/>
    <xdr:sp macro="" textlink="">
      <xdr:nvSpPr>
        <xdr:cNvPr id="666" name="テキスト ボックス 665"/>
        <xdr:cNvSpPr txBox="1"/>
      </xdr:nvSpPr>
      <xdr:spPr>
        <a:xfrm>
          <a:off x="14403017" y="13557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81662</xdr:rowOff>
    </xdr:from>
    <xdr:to>
      <xdr:col>72</xdr:col>
      <xdr:colOff>38100</xdr:colOff>
      <xdr:row>79</xdr:row>
      <xdr:rowOff>11812</xdr:rowOff>
    </xdr:to>
    <xdr:sp macro="" textlink="">
      <xdr:nvSpPr>
        <xdr:cNvPr id="667" name="楕円 666"/>
        <xdr:cNvSpPr/>
      </xdr:nvSpPr>
      <xdr:spPr>
        <a:xfrm>
          <a:off x="13652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28339</xdr:rowOff>
    </xdr:from>
    <xdr:ext cx="378565" cy="259045"/>
    <xdr:sp macro="" textlink="">
      <xdr:nvSpPr>
        <xdr:cNvPr id="668" name="テキスト ボックス 667"/>
        <xdr:cNvSpPr txBox="1"/>
      </xdr:nvSpPr>
      <xdr:spPr>
        <a:xfrm>
          <a:off x="13514017" y="1322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58420</xdr:rowOff>
    </xdr:from>
    <xdr:to>
      <xdr:col>67</xdr:col>
      <xdr:colOff>101600</xdr:colOff>
      <xdr:row>78</xdr:row>
      <xdr:rowOff>160020</xdr:rowOff>
    </xdr:to>
    <xdr:sp macro="" textlink="">
      <xdr:nvSpPr>
        <xdr:cNvPr id="669" name="楕円 668"/>
        <xdr:cNvSpPr/>
      </xdr:nvSpPr>
      <xdr:spPr>
        <a:xfrm>
          <a:off x="12763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5097</xdr:rowOff>
    </xdr:from>
    <xdr:ext cx="378565" cy="259045"/>
    <xdr:sp macro="" textlink="">
      <xdr:nvSpPr>
        <xdr:cNvPr id="670" name="テキスト ボックス 669"/>
        <xdr:cNvSpPr txBox="1"/>
      </xdr:nvSpPr>
      <xdr:spPr>
        <a:xfrm>
          <a:off x="12625017" y="1320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3" name="テキスト ボックス 68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5" name="テキスト ボックス 68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7" name="テキスト ボックス 68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9" name="テキスト ボックス 68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3" name="直線コネクタ 692"/>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4"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5" name="直線コネクタ 694"/>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6"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7" name="直線コネクタ 696"/>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49997</xdr:rowOff>
    </xdr:from>
    <xdr:to>
      <xdr:col>85</xdr:col>
      <xdr:colOff>127000</xdr:colOff>
      <xdr:row>98</xdr:row>
      <xdr:rowOff>96929</xdr:rowOff>
    </xdr:to>
    <xdr:cxnSp macro="">
      <xdr:nvCxnSpPr>
        <xdr:cNvPr id="698" name="直線コネクタ 697"/>
        <xdr:cNvCxnSpPr/>
      </xdr:nvCxnSpPr>
      <xdr:spPr>
        <a:xfrm>
          <a:off x="15481300" y="16852097"/>
          <a:ext cx="8382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9"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700" name="フローチャート: 判断 699"/>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14976</xdr:rowOff>
    </xdr:from>
    <xdr:to>
      <xdr:col>81</xdr:col>
      <xdr:colOff>50800</xdr:colOff>
      <xdr:row>98</xdr:row>
      <xdr:rowOff>49997</xdr:rowOff>
    </xdr:to>
    <xdr:cxnSp macro="">
      <xdr:nvCxnSpPr>
        <xdr:cNvPr id="701" name="直線コネクタ 700"/>
        <xdr:cNvCxnSpPr/>
      </xdr:nvCxnSpPr>
      <xdr:spPr>
        <a:xfrm>
          <a:off x="14592300" y="16817076"/>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2" name="フローチャート: 判断 701"/>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3" name="テキスト ボックス 702"/>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108268</xdr:rowOff>
    </xdr:from>
    <xdr:to>
      <xdr:col>76</xdr:col>
      <xdr:colOff>114300</xdr:colOff>
      <xdr:row>98</xdr:row>
      <xdr:rowOff>14976</xdr:rowOff>
    </xdr:to>
    <xdr:cxnSp macro="">
      <xdr:nvCxnSpPr>
        <xdr:cNvPr id="704" name="直線コネクタ 703"/>
        <xdr:cNvCxnSpPr/>
      </xdr:nvCxnSpPr>
      <xdr:spPr>
        <a:xfrm>
          <a:off x="13703300" y="16738918"/>
          <a:ext cx="889000" cy="7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5" name="フローチャート: 判断 704"/>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6" name="テキスト ボックス 705"/>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60764</xdr:rowOff>
    </xdr:from>
    <xdr:to>
      <xdr:col>71</xdr:col>
      <xdr:colOff>177800</xdr:colOff>
      <xdr:row>97</xdr:row>
      <xdr:rowOff>108268</xdr:rowOff>
    </xdr:to>
    <xdr:cxnSp macro="">
      <xdr:nvCxnSpPr>
        <xdr:cNvPr id="707" name="直線コネクタ 706"/>
        <xdr:cNvCxnSpPr/>
      </xdr:nvCxnSpPr>
      <xdr:spPr>
        <a:xfrm>
          <a:off x="12814300" y="16691414"/>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8" name="フローチャート: 判断 707"/>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9" name="テキスト ボックス 708"/>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10" name="フローチャート: 判断 709"/>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11" name="テキスト ボックス 710"/>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46129</xdr:rowOff>
    </xdr:from>
    <xdr:to>
      <xdr:col>85</xdr:col>
      <xdr:colOff>177800</xdr:colOff>
      <xdr:row>98</xdr:row>
      <xdr:rowOff>147729</xdr:rowOff>
    </xdr:to>
    <xdr:sp macro="" textlink="">
      <xdr:nvSpPr>
        <xdr:cNvPr id="717" name="楕円 716"/>
        <xdr:cNvSpPr/>
      </xdr:nvSpPr>
      <xdr:spPr>
        <a:xfrm>
          <a:off x="16268700" y="168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132506</xdr:rowOff>
    </xdr:from>
    <xdr:ext cx="534377" cy="259045"/>
    <xdr:sp macro="" textlink="">
      <xdr:nvSpPr>
        <xdr:cNvPr id="718" name="公債費該当値テキスト"/>
        <xdr:cNvSpPr txBox="1"/>
      </xdr:nvSpPr>
      <xdr:spPr>
        <a:xfrm>
          <a:off x="16370300" y="167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170647</xdr:rowOff>
    </xdr:from>
    <xdr:to>
      <xdr:col>81</xdr:col>
      <xdr:colOff>101600</xdr:colOff>
      <xdr:row>98</xdr:row>
      <xdr:rowOff>100797</xdr:rowOff>
    </xdr:to>
    <xdr:sp macro="" textlink="">
      <xdr:nvSpPr>
        <xdr:cNvPr id="719" name="楕円 718"/>
        <xdr:cNvSpPr/>
      </xdr:nvSpPr>
      <xdr:spPr>
        <a:xfrm>
          <a:off x="15430500" y="168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91924</xdr:rowOff>
    </xdr:from>
    <xdr:ext cx="534377" cy="259045"/>
    <xdr:sp macro="" textlink="">
      <xdr:nvSpPr>
        <xdr:cNvPr id="720" name="テキスト ボックス 719"/>
        <xdr:cNvSpPr txBox="1"/>
      </xdr:nvSpPr>
      <xdr:spPr>
        <a:xfrm>
          <a:off x="15214111" y="16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135626</xdr:rowOff>
    </xdr:from>
    <xdr:to>
      <xdr:col>76</xdr:col>
      <xdr:colOff>165100</xdr:colOff>
      <xdr:row>98</xdr:row>
      <xdr:rowOff>65776</xdr:rowOff>
    </xdr:to>
    <xdr:sp macro="" textlink="">
      <xdr:nvSpPr>
        <xdr:cNvPr id="721" name="楕円 720"/>
        <xdr:cNvSpPr/>
      </xdr:nvSpPr>
      <xdr:spPr>
        <a:xfrm>
          <a:off x="14541500" y="167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56903</xdr:rowOff>
    </xdr:from>
    <xdr:ext cx="534377" cy="259045"/>
    <xdr:sp macro="" textlink="">
      <xdr:nvSpPr>
        <xdr:cNvPr id="722" name="テキスト ボックス 721"/>
        <xdr:cNvSpPr txBox="1"/>
      </xdr:nvSpPr>
      <xdr:spPr>
        <a:xfrm>
          <a:off x="14325111" y="168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57468</xdr:rowOff>
    </xdr:from>
    <xdr:to>
      <xdr:col>72</xdr:col>
      <xdr:colOff>38100</xdr:colOff>
      <xdr:row>97</xdr:row>
      <xdr:rowOff>159068</xdr:rowOff>
    </xdr:to>
    <xdr:sp macro="" textlink="">
      <xdr:nvSpPr>
        <xdr:cNvPr id="723" name="楕円 722"/>
        <xdr:cNvSpPr/>
      </xdr:nvSpPr>
      <xdr:spPr>
        <a:xfrm>
          <a:off x="13652500" y="166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150195</xdr:rowOff>
    </xdr:from>
    <xdr:ext cx="534377" cy="259045"/>
    <xdr:sp macro="" textlink="">
      <xdr:nvSpPr>
        <xdr:cNvPr id="724" name="テキスト ボックス 723"/>
        <xdr:cNvSpPr txBox="1"/>
      </xdr:nvSpPr>
      <xdr:spPr>
        <a:xfrm>
          <a:off x="13436111" y="167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9964</xdr:rowOff>
    </xdr:from>
    <xdr:to>
      <xdr:col>67</xdr:col>
      <xdr:colOff>101600</xdr:colOff>
      <xdr:row>97</xdr:row>
      <xdr:rowOff>111564</xdr:rowOff>
    </xdr:to>
    <xdr:sp macro="" textlink="">
      <xdr:nvSpPr>
        <xdr:cNvPr id="725" name="楕円 724"/>
        <xdr:cNvSpPr/>
      </xdr:nvSpPr>
      <xdr:spPr>
        <a:xfrm>
          <a:off x="12763500" y="16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102691</xdr:rowOff>
    </xdr:from>
    <xdr:ext cx="534377" cy="259045"/>
    <xdr:sp macro="" textlink="">
      <xdr:nvSpPr>
        <xdr:cNvPr id="726" name="テキスト ボックス 725"/>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0" name="テキスト ボックス 73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2" name="テキスト ボックス 74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4" name="テキスト ボックス 74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2" name="直線コネクタ 751"/>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5"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6" name="直線コネクタ 755"/>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8"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9" name="フローチャート: 判断 758"/>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1" name="フローチャート: 判断 760"/>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2" name="テキスト ボックス 761"/>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4" name="フローチャート: 判断 763"/>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5" name="テキスト ボックス 764"/>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7" name="フローチャート: 判断 76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8" name="テキスト ボックス 767"/>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9" name="フローチャート: 判断 768"/>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70" name="テキスト ボックス 769"/>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住民一人当たりの総務費は</a:t>
          </a:r>
          <a:r>
            <a:rPr kumimoji="1" lang="en-US" altLang="ja-JP" sz="1050">
              <a:solidFill>
                <a:sysClr val="windowText" lastClr="000000"/>
              </a:solidFill>
              <a:effectLst/>
              <a:latin typeface="+mn-lt"/>
              <a:ea typeface="+mn-ea"/>
              <a:cs typeface="+mn-cs"/>
            </a:rPr>
            <a:t>142,319</a:t>
          </a:r>
          <a:r>
            <a:rPr kumimoji="1" lang="ja-JP" altLang="ja-JP" sz="1050">
              <a:solidFill>
                <a:sysClr val="windowText" lastClr="000000"/>
              </a:solidFill>
              <a:effectLst/>
              <a:latin typeface="+mn-lt"/>
              <a:ea typeface="+mn-ea"/>
              <a:cs typeface="+mn-cs"/>
            </a:rPr>
            <a:t>円となっており、前年度決算と比較すると</a:t>
          </a:r>
          <a:r>
            <a:rPr kumimoji="1" lang="en-US" altLang="ja-JP" sz="1050">
              <a:solidFill>
                <a:sysClr val="windowText" lastClr="000000"/>
              </a:solidFill>
              <a:effectLst/>
              <a:latin typeface="+mn-lt"/>
              <a:ea typeface="+mn-ea"/>
              <a:cs typeface="+mn-cs"/>
            </a:rPr>
            <a:t>206.8</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となり、類似団体平均を上回っています。これは、</a:t>
          </a:r>
          <a:r>
            <a:rPr kumimoji="1" lang="ja-JP" altLang="en-US" sz="1050">
              <a:solidFill>
                <a:sysClr val="windowText" lastClr="000000"/>
              </a:solidFill>
              <a:effectLst/>
              <a:latin typeface="+mn-lt"/>
              <a:ea typeface="+mn-ea"/>
              <a:cs typeface="+mn-cs"/>
            </a:rPr>
            <a:t>国民一人につき</a:t>
          </a:r>
          <a:r>
            <a:rPr kumimoji="1" lang="en-US" altLang="ja-JP" sz="1050">
              <a:solidFill>
                <a:sysClr val="windowText" lastClr="000000"/>
              </a:solidFill>
              <a:effectLst/>
              <a:latin typeface="+mn-lt"/>
              <a:ea typeface="+mn-ea"/>
              <a:cs typeface="+mn-cs"/>
            </a:rPr>
            <a:t>10</a:t>
          </a:r>
          <a:r>
            <a:rPr kumimoji="1" lang="ja-JP" altLang="en-US" sz="1050">
              <a:solidFill>
                <a:sysClr val="windowText" lastClr="000000"/>
              </a:solidFill>
              <a:effectLst/>
              <a:latin typeface="+mn-lt"/>
              <a:ea typeface="+mn-ea"/>
              <a:cs typeface="+mn-cs"/>
            </a:rPr>
            <a:t>万円給付した特別定額給付金</a:t>
          </a:r>
          <a:r>
            <a:rPr kumimoji="1" lang="ja-JP" altLang="en-US" sz="1050" b="0" i="0" baseline="0">
              <a:solidFill>
                <a:sysClr val="windowText" lastClr="000000"/>
              </a:solidFill>
              <a:effectLst/>
              <a:latin typeface="+mn-lt"/>
              <a:ea typeface="+mn-ea"/>
              <a:cs typeface="+mn-cs"/>
            </a:rPr>
            <a:t>の増加</a:t>
          </a:r>
          <a:r>
            <a:rPr kumimoji="1" lang="ja-JP" altLang="ja-JP" sz="1050">
              <a:solidFill>
                <a:sysClr val="windowText" lastClr="000000"/>
              </a:solidFill>
              <a:effectLst/>
              <a:latin typeface="+mn-lt"/>
              <a:ea typeface="+mn-ea"/>
              <a:cs typeface="+mn-cs"/>
            </a:rPr>
            <a:t>などによるものです。</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住民一人当たりの民生費は</a:t>
          </a:r>
          <a:r>
            <a:rPr kumimoji="1" lang="en-US" altLang="ja-JP" sz="1050">
              <a:solidFill>
                <a:sysClr val="windowText" lastClr="000000"/>
              </a:solidFill>
              <a:effectLst/>
              <a:latin typeface="+mn-lt"/>
              <a:ea typeface="+mn-ea"/>
              <a:cs typeface="+mn-cs"/>
            </a:rPr>
            <a:t>143,430</a:t>
          </a:r>
          <a:r>
            <a:rPr kumimoji="1" lang="ja-JP" altLang="ja-JP" sz="1050">
              <a:solidFill>
                <a:sysClr val="windowText" lastClr="000000"/>
              </a:solidFill>
              <a:effectLst/>
              <a:latin typeface="+mn-lt"/>
              <a:ea typeface="+mn-ea"/>
              <a:cs typeface="+mn-cs"/>
            </a:rPr>
            <a:t>円となっており、全国平均、類似団体平均、県内平均を下回っていますが、</a:t>
          </a:r>
          <a:r>
            <a:rPr kumimoji="1" lang="ja-JP" altLang="en-US" sz="1050">
              <a:solidFill>
                <a:sysClr val="windowText" lastClr="000000"/>
              </a:solidFill>
              <a:effectLst/>
              <a:latin typeface="+mn-lt"/>
              <a:ea typeface="+mn-ea"/>
              <a:cs typeface="+mn-cs"/>
            </a:rPr>
            <a:t>令和２年度は認定こども園の整備や幼児教育・保育の無償化の通年化などによる大幅な増となったほか、</a:t>
          </a:r>
          <a:r>
            <a:rPr kumimoji="1" lang="ja-JP" altLang="ja-JP" sz="1050">
              <a:solidFill>
                <a:sysClr val="windowText" lastClr="000000"/>
              </a:solidFill>
              <a:effectLst/>
              <a:latin typeface="+mn-lt"/>
              <a:ea typeface="+mn-ea"/>
              <a:cs typeface="+mn-cs"/>
            </a:rPr>
            <a:t>近年</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社会保障経費の増加により、上昇傾向にあります。</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住民一人当たりの</a:t>
          </a:r>
          <a:r>
            <a:rPr kumimoji="1" lang="ja-JP" altLang="en-US" sz="1050">
              <a:solidFill>
                <a:sysClr val="windowText" lastClr="000000"/>
              </a:solidFill>
              <a:effectLst/>
              <a:latin typeface="+mn-lt"/>
              <a:ea typeface="+mn-ea"/>
              <a:cs typeface="+mn-cs"/>
            </a:rPr>
            <a:t>衛生費</a:t>
          </a:r>
          <a:r>
            <a:rPr kumimoji="1" lang="ja-JP" altLang="ja-JP" sz="1050">
              <a:solidFill>
                <a:sysClr val="windowText" lastClr="000000"/>
              </a:solidFill>
              <a:effectLst/>
              <a:latin typeface="+mn-lt"/>
              <a:ea typeface="+mn-ea"/>
              <a:cs typeface="+mn-cs"/>
            </a:rPr>
            <a:t>は</a:t>
          </a:r>
          <a:r>
            <a:rPr kumimoji="1" lang="en-US" altLang="ja-JP" sz="1050">
              <a:solidFill>
                <a:sysClr val="windowText" lastClr="000000"/>
              </a:solidFill>
              <a:effectLst/>
              <a:latin typeface="+mn-lt"/>
              <a:ea typeface="+mn-ea"/>
              <a:cs typeface="+mn-cs"/>
            </a:rPr>
            <a:t>37,578</a:t>
          </a:r>
          <a:r>
            <a:rPr kumimoji="1" lang="ja-JP" altLang="ja-JP" sz="1050">
              <a:solidFill>
                <a:sysClr val="windowText" lastClr="000000"/>
              </a:solidFill>
              <a:effectLst/>
              <a:latin typeface="+mn-lt"/>
              <a:ea typeface="+mn-ea"/>
              <a:cs typeface="+mn-cs"/>
            </a:rPr>
            <a:t>円となっており、前年度決算と比較すると</a:t>
          </a:r>
          <a:r>
            <a:rPr kumimoji="1" lang="en-US" altLang="ja-JP" sz="1050">
              <a:solidFill>
                <a:sysClr val="windowText" lastClr="000000"/>
              </a:solidFill>
              <a:effectLst/>
              <a:latin typeface="+mn-lt"/>
              <a:ea typeface="+mn-ea"/>
              <a:cs typeface="+mn-cs"/>
            </a:rPr>
            <a:t>19.3</a:t>
          </a:r>
          <a:r>
            <a:rPr kumimoji="1" lang="ja-JP" altLang="ja-JP" sz="1050">
              <a:solidFill>
                <a:sysClr val="windowText" lastClr="000000"/>
              </a:solidFill>
              <a:effectLst/>
              <a:latin typeface="+mn-lt"/>
              <a:ea typeface="+mn-ea"/>
              <a:cs typeface="+mn-cs"/>
            </a:rPr>
            <a:t>％増となり、類似団体平均を上回っています。これは、</a:t>
          </a:r>
          <a:r>
            <a:rPr kumimoji="1" lang="ja-JP" altLang="en-US" sz="1050">
              <a:solidFill>
                <a:sysClr val="windowText" lastClr="000000"/>
              </a:solidFill>
              <a:effectLst/>
              <a:latin typeface="+mn-lt"/>
              <a:ea typeface="+mn-ea"/>
              <a:cs typeface="+mn-cs"/>
            </a:rPr>
            <a:t>新型コロナウイルス感染症対応の経済対策として実施した、水道基本料金半年間無料化に伴う水道事業会計への補助金が</a:t>
          </a:r>
          <a:r>
            <a:rPr kumimoji="1" lang="ja-JP" altLang="ja-JP" sz="1050">
              <a:solidFill>
                <a:sysClr val="windowText" lastClr="000000"/>
              </a:solidFill>
              <a:effectLst/>
              <a:latin typeface="+mn-lt"/>
              <a:ea typeface="+mn-ea"/>
              <a:cs typeface="+mn-cs"/>
            </a:rPr>
            <a:t>増加したことなどによるものです。</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住民一人当たりの教育費は</a:t>
          </a:r>
          <a:r>
            <a:rPr kumimoji="1" lang="en-US" altLang="ja-JP" sz="1050">
              <a:solidFill>
                <a:sysClr val="windowText" lastClr="000000"/>
              </a:solidFill>
              <a:effectLst/>
              <a:latin typeface="+mn-lt"/>
              <a:ea typeface="+mn-ea"/>
              <a:cs typeface="+mn-cs"/>
            </a:rPr>
            <a:t>52,200</a:t>
          </a:r>
          <a:r>
            <a:rPr kumimoji="1" lang="ja-JP" altLang="ja-JP" sz="1050">
              <a:solidFill>
                <a:sysClr val="windowText" lastClr="000000"/>
              </a:solidFill>
              <a:effectLst/>
              <a:latin typeface="+mn-lt"/>
              <a:ea typeface="+mn-ea"/>
              <a:cs typeface="+mn-cs"/>
            </a:rPr>
            <a:t>円となっており、前年度決算と比較すると</a:t>
          </a:r>
          <a:r>
            <a:rPr kumimoji="1" lang="en-US" altLang="ja-JP" sz="1050">
              <a:solidFill>
                <a:sysClr val="windowText" lastClr="000000"/>
              </a:solidFill>
              <a:effectLst/>
              <a:latin typeface="+mn-lt"/>
              <a:ea typeface="+mn-ea"/>
              <a:cs typeface="+mn-cs"/>
            </a:rPr>
            <a:t>31.1</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となり</a:t>
          </a:r>
          <a:r>
            <a:rPr kumimoji="1" lang="ja-JP" altLang="en-US" sz="1050">
              <a:solidFill>
                <a:sysClr val="windowText" lastClr="000000"/>
              </a:solidFill>
              <a:effectLst/>
              <a:latin typeface="+mn-lt"/>
              <a:ea typeface="+mn-ea"/>
              <a:cs typeface="+mn-cs"/>
            </a:rPr>
            <a:t>ましたが</a:t>
          </a:r>
          <a:r>
            <a:rPr kumimoji="1" lang="ja-JP" altLang="ja-JP" sz="1050">
              <a:solidFill>
                <a:sysClr val="windowText" lastClr="000000"/>
              </a:solidFill>
              <a:effectLst/>
              <a:latin typeface="+mn-lt"/>
              <a:ea typeface="+mn-ea"/>
              <a:cs typeface="+mn-cs"/>
            </a:rPr>
            <a:t>、類似団体平均を上回っています。これは、</a:t>
          </a:r>
          <a:r>
            <a:rPr lang="ja-JP" altLang="ja-JP" sz="1050" b="0" i="0" baseline="0">
              <a:solidFill>
                <a:sysClr val="windowText" lastClr="000000"/>
              </a:solidFill>
              <a:effectLst/>
              <a:latin typeface="+mn-lt"/>
              <a:ea typeface="+mn-ea"/>
              <a:cs typeface="+mn-cs"/>
            </a:rPr>
            <a:t>小・中学校の普通教室空調設備や海蔵小学校改築</a:t>
          </a:r>
          <a:r>
            <a:rPr lang="ja-JP" altLang="en-US" sz="1050" b="0" i="0" baseline="0">
              <a:solidFill>
                <a:sysClr val="windowText" lastClr="000000"/>
              </a:solidFill>
              <a:effectLst/>
              <a:latin typeface="+mn-lt"/>
              <a:ea typeface="+mn-ea"/>
              <a:cs typeface="+mn-cs"/>
            </a:rPr>
            <a:t>などの整備費が減少となったものの、一人一台タブレット導入に向けた小中学校の校内ネットワーク整備などが増加</a:t>
          </a:r>
          <a:r>
            <a:rPr kumimoji="1" lang="ja-JP" altLang="ja-JP" sz="1050">
              <a:solidFill>
                <a:sysClr val="windowText" lastClr="000000"/>
              </a:solidFill>
              <a:effectLst/>
              <a:latin typeface="+mn-lt"/>
              <a:ea typeface="+mn-ea"/>
              <a:cs typeface="+mn-cs"/>
            </a:rPr>
            <a:t>したことなどによるものです。</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住民一人当たりの公債費は</a:t>
          </a:r>
          <a:r>
            <a:rPr kumimoji="1" lang="en-US" altLang="ja-JP" sz="1050">
              <a:solidFill>
                <a:sysClr val="windowText" lastClr="000000"/>
              </a:solidFill>
              <a:effectLst/>
              <a:latin typeface="+mn-lt"/>
              <a:ea typeface="+mn-ea"/>
              <a:cs typeface="+mn-cs"/>
            </a:rPr>
            <a:t>21,871</a:t>
          </a:r>
          <a:r>
            <a:rPr kumimoji="1" lang="ja-JP" altLang="ja-JP" sz="1050">
              <a:solidFill>
                <a:sysClr val="windowText" lastClr="000000"/>
              </a:solidFill>
              <a:effectLst/>
              <a:latin typeface="+mn-lt"/>
              <a:ea typeface="+mn-ea"/>
              <a:cs typeface="+mn-cs"/>
            </a:rPr>
            <a:t>円となっています。以前は類似団体平均よりも若干高い水準にありましたが、市債発行の抑制に努めた結果、平成</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年度以降は類似団体平均を下回っています。</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財政調整基金残高については、前年度決算剰余金の</a:t>
          </a:r>
          <a:r>
            <a:rPr lang="en-US" altLang="ja-JP" sz="900" b="0" i="0" baseline="0">
              <a:solidFill>
                <a:schemeClr val="dk1"/>
              </a:solidFill>
              <a:effectLst/>
              <a:latin typeface="+mn-lt"/>
              <a:ea typeface="+mn-ea"/>
              <a:cs typeface="+mn-cs"/>
            </a:rPr>
            <a:t>1/2</a:t>
          </a:r>
          <a:r>
            <a:rPr lang="ja-JP" altLang="ja-JP" sz="900" b="0" i="0" baseline="0">
              <a:solidFill>
                <a:schemeClr val="dk1"/>
              </a:solidFill>
              <a:effectLst/>
              <a:latin typeface="+mn-lt"/>
              <a:ea typeface="+mn-ea"/>
              <a:cs typeface="+mn-cs"/>
            </a:rPr>
            <a:t>ルール分</a:t>
          </a:r>
          <a:r>
            <a:rPr lang="ja-JP" altLang="en-US" sz="900" b="0" i="0" baseline="0">
              <a:solidFill>
                <a:schemeClr val="dk1"/>
              </a:solidFill>
              <a:effectLst/>
              <a:latin typeface="+mn-lt"/>
              <a:ea typeface="+mn-ea"/>
              <a:cs typeface="+mn-cs"/>
            </a:rPr>
            <a:t>など</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億円を積み立て、令和</a:t>
          </a:r>
          <a:r>
            <a:rPr lang="ja-JP" altLang="en-US" sz="900" b="0" i="0" baseline="0">
              <a:solidFill>
                <a:sysClr val="windowText" lastClr="000000"/>
              </a:solidFill>
              <a:effectLst/>
              <a:latin typeface="+mn-lt"/>
              <a:ea typeface="+mn-ea"/>
              <a:cs typeface="+mn-cs"/>
            </a:rPr>
            <a:t>２</a:t>
          </a:r>
          <a:r>
            <a:rPr lang="ja-JP" altLang="ja-JP" sz="900" b="0" i="0" baseline="0">
              <a:solidFill>
                <a:schemeClr val="dk1"/>
              </a:solidFill>
              <a:effectLst/>
              <a:latin typeface="+mn-lt"/>
              <a:ea typeface="+mn-ea"/>
              <a:cs typeface="+mn-cs"/>
            </a:rPr>
            <a:t>年度末の残高は</a:t>
          </a:r>
          <a:r>
            <a:rPr lang="ja-JP" altLang="ja-JP" sz="900" b="0" i="0" baseline="0">
              <a:solidFill>
                <a:sysClr val="windowText" lastClr="000000"/>
              </a:solidFill>
              <a:effectLst/>
              <a:latin typeface="+mn-lt"/>
              <a:ea typeface="+mn-ea"/>
              <a:cs typeface="+mn-cs"/>
            </a:rPr>
            <a:t>約</a:t>
          </a:r>
          <a:r>
            <a:rPr lang="en-US" altLang="ja-JP" sz="900" b="0" i="0" baseline="0">
              <a:solidFill>
                <a:sysClr val="windowText" lastClr="000000"/>
              </a:solidFill>
              <a:effectLst/>
              <a:latin typeface="+mn-lt"/>
              <a:ea typeface="+mn-ea"/>
              <a:cs typeface="+mn-cs"/>
            </a:rPr>
            <a:t>149</a:t>
          </a:r>
          <a:r>
            <a:rPr lang="ja-JP" altLang="ja-JP" sz="900" b="0" i="0" baseline="0">
              <a:solidFill>
                <a:sysClr val="windowText" lastClr="000000"/>
              </a:solidFill>
              <a:effectLst/>
              <a:latin typeface="+mn-lt"/>
              <a:ea typeface="+mn-ea"/>
              <a:cs typeface="+mn-cs"/>
            </a:rPr>
            <a:t>億円</a:t>
          </a:r>
          <a:r>
            <a:rPr lang="ja-JP" altLang="ja-JP" sz="900" b="0" i="0" baseline="0">
              <a:solidFill>
                <a:schemeClr val="dk1"/>
              </a:solidFill>
              <a:effectLst/>
              <a:latin typeface="+mn-lt"/>
              <a:ea typeface="+mn-ea"/>
              <a:cs typeface="+mn-cs"/>
            </a:rPr>
            <a:t>となっています。</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　実質収支額については、市債の発行抑制や基金繰入金</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減額</a:t>
          </a:r>
          <a:r>
            <a:rPr lang="ja-JP" altLang="en-US" sz="900" b="0" i="0" baseline="0">
              <a:solidFill>
                <a:schemeClr val="dk1"/>
              </a:solidFill>
              <a:effectLst/>
              <a:latin typeface="+mn-lt"/>
              <a:ea typeface="+mn-ea"/>
              <a:cs typeface="+mn-cs"/>
            </a:rPr>
            <a:t>に加え、新型コロナウイルス感染症の影響による例年の規模を超える不用額が生じたこと</a:t>
          </a:r>
          <a:r>
            <a:rPr lang="ja-JP" altLang="ja-JP" sz="900" b="0" i="0" baseline="0">
              <a:solidFill>
                <a:schemeClr val="dk1"/>
              </a:solidFill>
              <a:effectLst/>
              <a:latin typeface="+mn-lt"/>
              <a:ea typeface="+mn-ea"/>
              <a:cs typeface="+mn-cs"/>
            </a:rPr>
            <a:t>など</a:t>
          </a:r>
          <a:r>
            <a:rPr lang="ja-JP" altLang="en-US" sz="900" b="0" i="0" baseline="0">
              <a:solidFill>
                <a:schemeClr val="dk1"/>
              </a:solidFill>
              <a:effectLst/>
              <a:latin typeface="+mn-lt"/>
              <a:ea typeface="+mn-ea"/>
              <a:cs typeface="+mn-cs"/>
            </a:rPr>
            <a:t>から</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45</a:t>
          </a:r>
          <a:r>
            <a:rPr lang="ja-JP" altLang="ja-JP" sz="900" b="0" i="0" baseline="0">
              <a:solidFill>
                <a:schemeClr val="dk1"/>
              </a:solidFill>
              <a:effectLst/>
              <a:latin typeface="+mn-lt"/>
              <a:ea typeface="+mn-ea"/>
              <a:cs typeface="+mn-cs"/>
            </a:rPr>
            <a:t>億円の黒字となりました。実質単年度収支については、</a:t>
          </a:r>
          <a:r>
            <a:rPr lang="en-US" altLang="ja-JP" sz="900" b="0" i="0" baseline="0">
              <a:solidFill>
                <a:schemeClr val="dk1"/>
              </a:solidFill>
              <a:effectLst/>
              <a:latin typeface="+mn-lt"/>
              <a:ea typeface="+mn-ea"/>
              <a:cs typeface="+mn-cs"/>
            </a:rPr>
            <a:t>35</a:t>
          </a:r>
          <a:r>
            <a:rPr lang="ja-JP" altLang="ja-JP" sz="900" b="0" i="0" baseline="0">
              <a:solidFill>
                <a:schemeClr val="dk1"/>
              </a:solidFill>
              <a:effectLst/>
              <a:latin typeface="+mn-lt"/>
              <a:ea typeface="+mn-ea"/>
              <a:cs typeface="+mn-cs"/>
            </a:rPr>
            <a:t>億円の黒字となり、引き続き健全な財政状況にあるといえます。　</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　今後も、災害などの不測の支出や景気変動による減収に備え、安定した市民サービスを行うため、財政調整基金等の残高確保に努めるとともに、実質収支・実質単年度収支が適正な値となるよう、健全な財政運営を行っていきます。</a:t>
          </a:r>
          <a:endParaRPr lang="ja-JP" altLang="ja-JP" sz="105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連結実質赤字比率は、指標作成当初から「赤字なし」の状況が継続しています。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年度は、全ての会計において黒字となりました。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企業会計の収益構造の改善や特別会計の採算性の向上に努めるとともに、人口減少や高齢化社会の進展など、社会構造の変化に対応するため、介護保険や後期高齢者医療をはじめとした特別会計の財政基盤の強化を目指し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160243643</v>
      </c>
      <c r="BO4" s="464"/>
      <c r="BP4" s="464"/>
      <c r="BQ4" s="464"/>
      <c r="BR4" s="464"/>
      <c r="BS4" s="464"/>
      <c r="BT4" s="464"/>
      <c r="BU4" s="465"/>
      <c r="BV4" s="463">
        <v>128669287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5.6</v>
      </c>
      <c r="CU4" s="648"/>
      <c r="CV4" s="648"/>
      <c r="CW4" s="648"/>
      <c r="CX4" s="648"/>
      <c r="CY4" s="648"/>
      <c r="CZ4" s="648"/>
      <c r="DA4" s="649"/>
      <c r="DB4" s="647">
        <v>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152741905</v>
      </c>
      <c r="BO5" s="469"/>
      <c r="BP5" s="469"/>
      <c r="BQ5" s="469"/>
      <c r="BR5" s="469"/>
      <c r="BS5" s="469"/>
      <c r="BT5" s="469"/>
      <c r="BU5" s="470"/>
      <c r="BV5" s="468">
        <v>123219576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78.099999999999994</v>
      </c>
      <c r="CU5" s="439"/>
      <c r="CV5" s="439"/>
      <c r="CW5" s="439"/>
      <c r="CX5" s="439"/>
      <c r="CY5" s="439"/>
      <c r="CZ5" s="439"/>
      <c r="DA5" s="440"/>
      <c r="DB5" s="438">
        <v>74.8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7501738</v>
      </c>
      <c r="BO6" s="469"/>
      <c r="BP6" s="469"/>
      <c r="BQ6" s="469"/>
      <c r="BR6" s="469"/>
      <c r="BS6" s="469"/>
      <c r="BT6" s="469"/>
      <c r="BU6" s="470"/>
      <c r="BV6" s="468">
        <v>5449711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78.099999999999994</v>
      </c>
      <c r="CU6" s="622"/>
      <c r="CV6" s="622"/>
      <c r="CW6" s="622"/>
      <c r="CX6" s="622"/>
      <c r="CY6" s="622"/>
      <c r="CZ6" s="622"/>
      <c r="DA6" s="623"/>
      <c r="DB6" s="621">
        <v>74.8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2960464</v>
      </c>
      <c r="BO7" s="469"/>
      <c r="BP7" s="469"/>
      <c r="BQ7" s="469"/>
      <c r="BR7" s="469"/>
      <c r="BS7" s="469"/>
      <c r="BT7" s="469"/>
      <c r="BU7" s="470"/>
      <c r="BV7" s="468">
        <v>2718058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80608655</v>
      </c>
      <c r="CU7" s="469"/>
      <c r="CV7" s="469"/>
      <c r="CW7" s="469"/>
      <c r="CX7" s="469"/>
      <c r="CY7" s="469"/>
      <c r="CZ7" s="469"/>
      <c r="DA7" s="470"/>
      <c r="DB7" s="468">
        <v>91068924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4541274</v>
      </c>
      <c r="BO8" s="469"/>
      <c r="BP8" s="469"/>
      <c r="BQ8" s="469"/>
      <c r="BR8" s="469"/>
      <c r="BS8" s="469"/>
      <c r="BT8" s="469"/>
      <c r="BU8" s="470"/>
      <c r="BV8" s="468">
        <v>2731653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1.21</v>
      </c>
      <c r="CU8" s="582"/>
      <c r="CV8" s="582"/>
      <c r="CW8" s="582"/>
      <c r="CX8" s="582"/>
      <c r="CY8" s="582"/>
      <c r="CZ8" s="582"/>
      <c r="DA8" s="583"/>
      <c r="DB8" s="581">
        <v>1.17</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305424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1809621</v>
      </c>
      <c r="BO9" s="469"/>
      <c r="BP9" s="469"/>
      <c r="BQ9" s="469"/>
      <c r="BR9" s="469"/>
      <c r="BS9" s="469"/>
      <c r="BT9" s="469"/>
      <c r="BU9" s="470"/>
      <c r="BV9" s="468">
        <v>283452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7.4</v>
      </c>
      <c r="CU9" s="439"/>
      <c r="CV9" s="439"/>
      <c r="CW9" s="439"/>
      <c r="CX9" s="439"/>
      <c r="CY9" s="439"/>
      <c r="CZ9" s="439"/>
      <c r="DA9" s="440"/>
      <c r="DB9" s="438">
        <v>8.1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311031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1664913</v>
      </c>
      <c r="BO10" s="469"/>
      <c r="BP10" s="469"/>
      <c r="BQ10" s="469"/>
      <c r="BR10" s="469"/>
      <c r="BS10" s="469"/>
      <c r="BT10" s="469"/>
      <c r="BU10" s="470"/>
      <c r="BV10" s="468">
        <v>1458602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311347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746000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300733</v>
      </c>
      <c r="S13" s="572"/>
      <c r="T13" s="572"/>
      <c r="U13" s="572"/>
      <c r="V13" s="573"/>
      <c r="W13" s="559" t="s">
        <v>139</v>
      </c>
      <c r="X13" s="481"/>
      <c r="Y13" s="481"/>
      <c r="Z13" s="481"/>
      <c r="AA13" s="481"/>
      <c r="AB13" s="482"/>
      <c r="AC13" s="444">
        <v>2038</v>
      </c>
      <c r="AD13" s="445"/>
      <c r="AE13" s="445"/>
      <c r="AF13" s="445"/>
      <c r="AG13" s="446"/>
      <c r="AH13" s="444">
        <v>2210</v>
      </c>
      <c r="AI13" s="445"/>
      <c r="AJ13" s="445"/>
      <c r="AK13" s="445"/>
      <c r="AL13" s="447"/>
      <c r="AM13" s="537" t="s">
        <v>140</v>
      </c>
      <c r="AN13" s="442"/>
      <c r="AO13" s="442"/>
      <c r="AP13" s="442"/>
      <c r="AQ13" s="442"/>
      <c r="AR13" s="442"/>
      <c r="AS13" s="442"/>
      <c r="AT13" s="443"/>
      <c r="AU13" s="525" t="s">
        <v>102</v>
      </c>
      <c r="AV13" s="526"/>
      <c r="AW13" s="526"/>
      <c r="AX13" s="526"/>
      <c r="AY13" s="448" t="s">
        <v>141</v>
      </c>
      <c r="AZ13" s="449"/>
      <c r="BA13" s="449"/>
      <c r="BB13" s="449"/>
      <c r="BC13" s="449"/>
      <c r="BD13" s="449"/>
      <c r="BE13" s="449"/>
      <c r="BF13" s="449"/>
      <c r="BG13" s="449"/>
      <c r="BH13" s="449"/>
      <c r="BI13" s="449"/>
      <c r="BJ13" s="449"/>
      <c r="BK13" s="449"/>
      <c r="BL13" s="449"/>
      <c r="BM13" s="450"/>
      <c r="BN13" s="468">
        <v>3474534</v>
      </c>
      <c r="BO13" s="469"/>
      <c r="BP13" s="469"/>
      <c r="BQ13" s="469"/>
      <c r="BR13" s="469"/>
      <c r="BS13" s="469"/>
      <c r="BT13" s="469"/>
      <c r="BU13" s="470"/>
      <c r="BV13" s="468">
        <v>996054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2.5</v>
      </c>
      <c r="CU13" s="439"/>
      <c r="CV13" s="439"/>
      <c r="CW13" s="439"/>
      <c r="CX13" s="439"/>
      <c r="CY13" s="439"/>
      <c r="CZ13" s="439"/>
      <c r="DA13" s="440"/>
      <c r="DB13" s="438">
        <v>4.2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311551</v>
      </c>
      <c r="S14" s="572"/>
      <c r="T14" s="572"/>
      <c r="U14" s="572"/>
      <c r="V14" s="573"/>
      <c r="W14" s="574"/>
      <c r="X14" s="484"/>
      <c r="Y14" s="484"/>
      <c r="Z14" s="484"/>
      <c r="AA14" s="484"/>
      <c r="AB14" s="485"/>
      <c r="AC14" s="564">
        <v>1.4</v>
      </c>
      <c r="AD14" s="565"/>
      <c r="AE14" s="565"/>
      <c r="AF14" s="565"/>
      <c r="AG14" s="566"/>
      <c r="AH14" s="564">
        <v>1.6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301026</v>
      </c>
      <c r="S15" s="572"/>
      <c r="T15" s="572"/>
      <c r="U15" s="572"/>
      <c r="V15" s="573"/>
      <c r="W15" s="559" t="s">
        <v>145</v>
      </c>
      <c r="X15" s="481"/>
      <c r="Y15" s="481"/>
      <c r="Z15" s="481"/>
      <c r="AA15" s="481"/>
      <c r="AB15" s="482"/>
      <c r="AC15" s="444">
        <v>49713</v>
      </c>
      <c r="AD15" s="445"/>
      <c r="AE15" s="445"/>
      <c r="AF15" s="445"/>
      <c r="AG15" s="446"/>
      <c r="AH15" s="444">
        <v>49691</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62293521</v>
      </c>
      <c r="BO15" s="464"/>
      <c r="BP15" s="464"/>
      <c r="BQ15" s="464"/>
      <c r="BR15" s="464"/>
      <c r="BS15" s="464"/>
      <c r="BT15" s="464"/>
      <c r="BU15" s="465"/>
      <c r="BV15" s="463">
        <v>69740281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35.1</v>
      </c>
      <c r="AD16" s="565"/>
      <c r="AE16" s="565"/>
      <c r="AF16" s="565"/>
      <c r="AG16" s="566"/>
      <c r="AH16" s="564">
        <v>35.1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53037971</v>
      </c>
      <c r="BO16" s="469"/>
      <c r="BP16" s="469"/>
      <c r="BQ16" s="469"/>
      <c r="BR16" s="469"/>
      <c r="BS16" s="469"/>
      <c r="BT16" s="469"/>
      <c r="BU16" s="470"/>
      <c r="BV16" s="468">
        <v>52082016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89791</v>
      </c>
      <c r="AD17" s="445"/>
      <c r="AE17" s="445"/>
      <c r="AF17" s="445"/>
      <c r="AG17" s="446"/>
      <c r="AH17" s="444">
        <v>89474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80608655</v>
      </c>
      <c r="BO17" s="469"/>
      <c r="BP17" s="469"/>
      <c r="BQ17" s="469"/>
      <c r="BR17" s="469"/>
      <c r="BS17" s="469"/>
      <c r="BT17" s="469"/>
      <c r="BU17" s="470"/>
      <c r="BV17" s="468">
        <v>90969364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206.52</v>
      </c>
      <c r="M18" s="533"/>
      <c r="N18" s="533"/>
      <c r="O18" s="533"/>
      <c r="P18" s="533"/>
      <c r="Q18" s="533"/>
      <c r="R18" s="534"/>
      <c r="S18" s="534"/>
      <c r="T18" s="534"/>
      <c r="U18" s="534"/>
      <c r="V18" s="535"/>
      <c r="W18" s="549"/>
      <c r="X18" s="550"/>
      <c r="Y18" s="550"/>
      <c r="Z18" s="550"/>
      <c r="AA18" s="550"/>
      <c r="AB18" s="560"/>
      <c r="AC18" s="432">
        <v>63.4</v>
      </c>
      <c r="AD18" s="433"/>
      <c r="AE18" s="433"/>
      <c r="AF18" s="433"/>
      <c r="AG18" s="536"/>
      <c r="AH18" s="432">
        <v>63.3</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63679338</v>
      </c>
      <c r="BO18" s="469"/>
      <c r="BP18" s="469"/>
      <c r="BQ18" s="469"/>
      <c r="BR18" s="469"/>
      <c r="BS18" s="469"/>
      <c r="BT18" s="469"/>
      <c r="BU18" s="470"/>
      <c r="BV18" s="468">
        <v>62753348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1479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91427687</v>
      </c>
      <c r="BO19" s="469"/>
      <c r="BP19" s="469"/>
      <c r="BQ19" s="469"/>
      <c r="BR19" s="469"/>
      <c r="BS19" s="469"/>
      <c r="BT19" s="469"/>
      <c r="BU19" s="470"/>
      <c r="BV19" s="468">
        <v>91694947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133331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48946928</v>
      </c>
      <c r="BO23" s="469"/>
      <c r="BP23" s="469"/>
      <c r="BQ23" s="469"/>
      <c r="BR23" s="469"/>
      <c r="BS23" s="469"/>
      <c r="BT23" s="469"/>
      <c r="BU23" s="470"/>
      <c r="BV23" s="468">
        <v>53590830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11200</v>
      </c>
      <c r="R24" s="445"/>
      <c r="S24" s="445"/>
      <c r="T24" s="445"/>
      <c r="U24" s="445"/>
      <c r="V24" s="446"/>
      <c r="W24" s="510"/>
      <c r="X24" s="501"/>
      <c r="Y24" s="502"/>
      <c r="Z24" s="441" t="s">
        <v>168</v>
      </c>
      <c r="AA24" s="442"/>
      <c r="AB24" s="442"/>
      <c r="AC24" s="442"/>
      <c r="AD24" s="442"/>
      <c r="AE24" s="442"/>
      <c r="AF24" s="442"/>
      <c r="AG24" s="443"/>
      <c r="AH24" s="444">
        <v>1900</v>
      </c>
      <c r="AI24" s="445"/>
      <c r="AJ24" s="445"/>
      <c r="AK24" s="445"/>
      <c r="AL24" s="446"/>
      <c r="AM24" s="444">
        <v>5758900</v>
      </c>
      <c r="AN24" s="445"/>
      <c r="AO24" s="445"/>
      <c r="AP24" s="445"/>
      <c r="AQ24" s="445"/>
      <c r="AR24" s="446"/>
      <c r="AS24" s="444">
        <v>3031</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43209748</v>
      </c>
      <c r="BO24" s="469"/>
      <c r="BP24" s="469"/>
      <c r="BQ24" s="469"/>
      <c r="BR24" s="469"/>
      <c r="BS24" s="469"/>
      <c r="BT24" s="469"/>
      <c r="BU24" s="470"/>
      <c r="BV24" s="468">
        <v>46271871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9110</v>
      </c>
      <c r="R25" s="445"/>
      <c r="S25" s="445"/>
      <c r="T25" s="445"/>
      <c r="U25" s="445"/>
      <c r="V25" s="446"/>
      <c r="W25" s="510"/>
      <c r="X25" s="501"/>
      <c r="Y25" s="502"/>
      <c r="Z25" s="441" t="s">
        <v>171</v>
      </c>
      <c r="AA25" s="442"/>
      <c r="AB25" s="442"/>
      <c r="AC25" s="442"/>
      <c r="AD25" s="442"/>
      <c r="AE25" s="442"/>
      <c r="AF25" s="442"/>
      <c r="AG25" s="443"/>
      <c r="AH25" s="444">
        <v>362</v>
      </c>
      <c r="AI25" s="445"/>
      <c r="AJ25" s="445"/>
      <c r="AK25" s="445"/>
      <c r="AL25" s="446"/>
      <c r="AM25" s="444">
        <v>1108082</v>
      </c>
      <c r="AN25" s="445"/>
      <c r="AO25" s="445"/>
      <c r="AP25" s="445"/>
      <c r="AQ25" s="445"/>
      <c r="AR25" s="446"/>
      <c r="AS25" s="444">
        <v>3061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46505821</v>
      </c>
      <c r="BO25" s="464"/>
      <c r="BP25" s="464"/>
      <c r="BQ25" s="464"/>
      <c r="BR25" s="464"/>
      <c r="BS25" s="464"/>
      <c r="BT25" s="464"/>
      <c r="BU25" s="465"/>
      <c r="BV25" s="463">
        <v>35504707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7670</v>
      </c>
      <c r="R26" s="445"/>
      <c r="S26" s="445"/>
      <c r="T26" s="445"/>
      <c r="U26" s="445"/>
      <c r="V26" s="446"/>
      <c r="W26" s="510"/>
      <c r="X26" s="501"/>
      <c r="Y26" s="502"/>
      <c r="Z26" s="441" t="s">
        <v>174</v>
      </c>
      <c r="AA26" s="523"/>
      <c r="AB26" s="523"/>
      <c r="AC26" s="523"/>
      <c r="AD26" s="523"/>
      <c r="AE26" s="523"/>
      <c r="AF26" s="523"/>
      <c r="AG26" s="524"/>
      <c r="AH26" s="444">
        <v>133</v>
      </c>
      <c r="AI26" s="445"/>
      <c r="AJ26" s="445"/>
      <c r="AK26" s="445"/>
      <c r="AL26" s="446"/>
      <c r="AM26" s="444">
        <v>423472</v>
      </c>
      <c r="AN26" s="445"/>
      <c r="AO26" s="445"/>
      <c r="AP26" s="445"/>
      <c r="AQ26" s="445"/>
      <c r="AR26" s="446"/>
      <c r="AS26" s="444">
        <v>3184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v>100000</v>
      </c>
      <c r="BO26" s="469"/>
      <c r="BP26" s="469"/>
      <c r="BQ26" s="469"/>
      <c r="BR26" s="469"/>
      <c r="BS26" s="469"/>
      <c r="BT26" s="469"/>
      <c r="BU26" s="470"/>
      <c r="BV26" s="468">
        <v>200000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6930</v>
      </c>
      <c r="R27" s="445"/>
      <c r="S27" s="445"/>
      <c r="T27" s="445"/>
      <c r="U27" s="445"/>
      <c r="V27" s="446"/>
      <c r="W27" s="510"/>
      <c r="X27" s="501"/>
      <c r="Y27" s="502"/>
      <c r="Z27" s="441" t="s">
        <v>177</v>
      </c>
      <c r="AA27" s="442"/>
      <c r="AB27" s="442"/>
      <c r="AC27" s="442"/>
      <c r="AD27" s="442"/>
      <c r="AE27" s="442"/>
      <c r="AF27" s="442"/>
      <c r="AG27" s="443"/>
      <c r="AH27" s="444">
        <v>117</v>
      </c>
      <c r="AI27" s="445"/>
      <c r="AJ27" s="445"/>
      <c r="AK27" s="445"/>
      <c r="AL27" s="446"/>
      <c r="AM27" s="444">
        <v>425040</v>
      </c>
      <c r="AN27" s="445"/>
      <c r="AO27" s="445"/>
      <c r="AP27" s="445"/>
      <c r="AQ27" s="445"/>
      <c r="AR27" s="446"/>
      <c r="AS27" s="444">
        <v>3633</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1151154</v>
      </c>
      <c r="BO27" s="472"/>
      <c r="BP27" s="472"/>
      <c r="BQ27" s="472"/>
      <c r="BR27" s="472"/>
      <c r="BS27" s="472"/>
      <c r="BT27" s="472"/>
      <c r="BU27" s="473"/>
      <c r="BV27" s="471">
        <v>1151154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179</v>
      </c>
      <c r="F28" s="442"/>
      <c r="G28" s="442"/>
      <c r="H28" s="442"/>
      <c r="I28" s="442"/>
      <c r="J28" s="442"/>
      <c r="K28" s="443"/>
      <c r="L28" s="444">
        <v>1</v>
      </c>
      <c r="M28" s="445"/>
      <c r="N28" s="445"/>
      <c r="O28" s="445"/>
      <c r="P28" s="446"/>
      <c r="Q28" s="444">
        <v>6310</v>
      </c>
      <c r="R28" s="445"/>
      <c r="S28" s="445"/>
      <c r="T28" s="445"/>
      <c r="U28" s="445"/>
      <c r="V28" s="446"/>
      <c r="W28" s="510"/>
      <c r="X28" s="501"/>
      <c r="Y28" s="502"/>
      <c r="Z28" s="441" t="s">
        <v>180</v>
      </c>
      <c r="AA28" s="442"/>
      <c r="AB28" s="442"/>
      <c r="AC28" s="442"/>
      <c r="AD28" s="442"/>
      <c r="AE28" s="442"/>
      <c r="AF28" s="442"/>
      <c r="AG28" s="443"/>
      <c r="AH28" s="444" t="s">
        <v>181</v>
      </c>
      <c r="AI28" s="445"/>
      <c r="AJ28" s="445"/>
      <c r="AK28" s="445"/>
      <c r="AL28" s="446"/>
      <c r="AM28" s="444" t="s">
        <v>181</v>
      </c>
      <c r="AN28" s="445"/>
      <c r="AO28" s="445"/>
      <c r="AP28" s="445"/>
      <c r="AQ28" s="445"/>
      <c r="AR28" s="446"/>
      <c r="AS28" s="444" t="s">
        <v>181</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14875348</v>
      </c>
      <c r="BO28" s="464"/>
      <c r="BP28" s="464"/>
      <c r="BQ28" s="464"/>
      <c r="BR28" s="464"/>
      <c r="BS28" s="464"/>
      <c r="BT28" s="464"/>
      <c r="BU28" s="465"/>
      <c r="BV28" s="463">
        <v>13210435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32</v>
      </c>
      <c r="M29" s="445"/>
      <c r="N29" s="445"/>
      <c r="O29" s="445"/>
      <c r="P29" s="446"/>
      <c r="Q29" s="444">
        <v>5910</v>
      </c>
      <c r="R29" s="445"/>
      <c r="S29" s="445"/>
      <c r="T29" s="445"/>
      <c r="U29" s="445"/>
      <c r="V29" s="446"/>
      <c r="W29" s="511"/>
      <c r="X29" s="512"/>
      <c r="Y29" s="513"/>
      <c r="Z29" s="441" t="s">
        <v>184</v>
      </c>
      <c r="AA29" s="442"/>
      <c r="AB29" s="442"/>
      <c r="AC29" s="442"/>
      <c r="AD29" s="442"/>
      <c r="AE29" s="442"/>
      <c r="AF29" s="442"/>
      <c r="AG29" s="443"/>
      <c r="AH29" s="444">
        <v>2017</v>
      </c>
      <c r="AI29" s="445"/>
      <c r="AJ29" s="445"/>
      <c r="AK29" s="445"/>
      <c r="AL29" s="446"/>
      <c r="AM29" s="444">
        <v>6183940</v>
      </c>
      <c r="AN29" s="445"/>
      <c r="AO29" s="445"/>
      <c r="AP29" s="445"/>
      <c r="AQ29" s="445"/>
      <c r="AR29" s="446"/>
      <c r="AS29" s="444">
        <v>3066</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313880</v>
      </c>
      <c r="BO29" s="469"/>
      <c r="BP29" s="469"/>
      <c r="BQ29" s="469"/>
      <c r="BR29" s="469"/>
      <c r="BS29" s="469"/>
      <c r="BT29" s="469"/>
      <c r="BU29" s="470"/>
      <c r="BV29" s="468">
        <v>313632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102.1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28605706</v>
      </c>
      <c r="BO30" s="472"/>
      <c r="BP30" s="472"/>
      <c r="BQ30" s="472"/>
      <c r="BR30" s="472"/>
      <c r="BS30" s="472"/>
      <c r="BT30" s="472"/>
      <c r="BU30" s="473"/>
      <c r="BV30" s="471">
        <v>27636930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IF('各会計、関係団体の財政状況及び健全化判断比率'!B35="","",'各会計、関係団体の財政状況及び健全化判断比率'!B35)</f>
        <v>食肉センター食肉市場特別会計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四日市港管理組合（一般会計）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四日市市生活環境公社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土地区画整理事業特別会計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IF('各会計、関係団体の財政状況及び健全化判断比率'!B36="","",'各会計、関係団体の財政状況及び健全化判断比率'!B36)</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　〃（港湾整備事業特別会計）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ディア四日市</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朝明広域衛生組合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三重北勢地域地場産業振興センター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競輪事業特別会計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三重県市町総合事務組合（一般会計）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四日市市文化まちづくり財団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　〃（退職手当特別会計）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四日市あすなろう鉄道</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　〃（デジタル地図特別会計）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三重県四日市畜産公社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　〃（共同研修特別会計）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　〃（物品特別会計）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　〃（消防救急無線特別会計）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　〃（公平委員会特別会計）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Jgl0oKjLFqh3C6rJqPHqSwrZT8sU7l9lHTURLckDvO9L5HnqEGF86lsT4R7pA1bzNTotUBwMtFOiMK9ajmBreA==" saltValue="GqHNhqTMMPhTFKDjBOBHhA==" spinCount="100000" sheet="1" objects="1" scenarios="1"/>
  <customSheetViews>
    <customSheetView guid="{77C0CE08-0B26-46E1-AE4A-46D9C6AD0299}" showGridLines="0" fitToPage="1" hiddenRows="1" hiddenColumns="1" topLeftCell="A13">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7F7DB044-7983-47E9-BD5B-39E453C57A3C}"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50" t="s">
        <v>567</v>
      </c>
      <c r="D34" s="1250"/>
      <c r="E34" s="1251"/>
      <c r="F34" s="32">
        <v>17.59</v>
      </c>
      <c r="G34" s="33">
        <v>16.97</v>
      </c>
      <c r="H34" s="33">
        <v>15.51</v>
      </c>
      <c r="I34" s="33">
        <v>13</v>
      </c>
      <c r="J34" s="34">
        <v>14.01</v>
      </c>
      <c r="K34" s="22"/>
      <c r="L34" s="22"/>
      <c r="M34" s="22"/>
      <c r="N34" s="22"/>
      <c r="O34" s="22"/>
      <c r="P34" s="22"/>
    </row>
    <row r="35" spans="1:16" ht="39" customHeight="1">
      <c r="A35" s="22"/>
      <c r="B35" s="35"/>
      <c r="C35" s="1244" t="s">
        <v>568</v>
      </c>
      <c r="D35" s="1245"/>
      <c r="E35" s="1246"/>
      <c r="F35" s="36">
        <v>2.2200000000000002</v>
      </c>
      <c r="G35" s="37">
        <v>3.34</v>
      </c>
      <c r="H35" s="37">
        <v>3.13</v>
      </c>
      <c r="I35" s="37">
        <v>2.96</v>
      </c>
      <c r="J35" s="38">
        <v>5.59</v>
      </c>
      <c r="K35" s="22"/>
      <c r="L35" s="22"/>
      <c r="M35" s="22"/>
      <c r="N35" s="22"/>
      <c r="O35" s="22"/>
      <c r="P35" s="22"/>
    </row>
    <row r="36" spans="1:16" ht="39" customHeight="1">
      <c r="A36" s="22"/>
      <c r="B36" s="35"/>
      <c r="C36" s="1244" t="s">
        <v>569</v>
      </c>
      <c r="D36" s="1245"/>
      <c r="E36" s="1246"/>
      <c r="F36" s="36">
        <v>5.75</v>
      </c>
      <c r="G36" s="37">
        <v>5.65</v>
      </c>
      <c r="H36" s="37">
        <v>6.04</v>
      </c>
      <c r="I36" s="37">
        <v>5.17</v>
      </c>
      <c r="J36" s="38">
        <v>5.43</v>
      </c>
      <c r="K36" s="22"/>
      <c r="L36" s="22"/>
      <c r="M36" s="22"/>
      <c r="N36" s="22"/>
      <c r="O36" s="22"/>
      <c r="P36" s="22"/>
    </row>
    <row r="37" spans="1:16" ht="39" customHeight="1">
      <c r="A37" s="22"/>
      <c r="B37" s="35"/>
      <c r="C37" s="1244" t="s">
        <v>570</v>
      </c>
      <c r="D37" s="1245"/>
      <c r="E37" s="1246"/>
      <c r="F37" s="36">
        <v>4.3899999999999997</v>
      </c>
      <c r="G37" s="37">
        <v>4.32</v>
      </c>
      <c r="H37" s="37">
        <v>4.3899999999999997</v>
      </c>
      <c r="I37" s="37">
        <v>3.38</v>
      </c>
      <c r="J37" s="38">
        <v>3.43</v>
      </c>
      <c r="K37" s="22"/>
      <c r="L37" s="22"/>
      <c r="M37" s="22"/>
      <c r="N37" s="22"/>
      <c r="O37" s="22"/>
      <c r="P37" s="22"/>
    </row>
    <row r="38" spans="1:16" ht="39" customHeight="1">
      <c r="A38" s="22"/>
      <c r="B38" s="35"/>
      <c r="C38" s="1244" t="s">
        <v>571</v>
      </c>
      <c r="D38" s="1245"/>
      <c r="E38" s="1246"/>
      <c r="F38" s="36">
        <v>1.51</v>
      </c>
      <c r="G38" s="37">
        <v>1.71</v>
      </c>
      <c r="H38" s="37">
        <v>1.43</v>
      </c>
      <c r="I38" s="37">
        <v>1.34</v>
      </c>
      <c r="J38" s="38">
        <v>1.94</v>
      </c>
      <c r="K38" s="22"/>
      <c r="L38" s="22"/>
      <c r="M38" s="22"/>
      <c r="N38" s="22"/>
      <c r="O38" s="22"/>
      <c r="P38" s="22"/>
    </row>
    <row r="39" spans="1:16" ht="39" customHeight="1">
      <c r="A39" s="22"/>
      <c r="B39" s="35"/>
      <c r="C39" s="1244" t="s">
        <v>572</v>
      </c>
      <c r="D39" s="1245"/>
      <c r="E39" s="1246"/>
      <c r="F39" s="36">
        <v>3.17</v>
      </c>
      <c r="G39" s="37">
        <v>1.71</v>
      </c>
      <c r="H39" s="37">
        <v>1.9</v>
      </c>
      <c r="I39" s="37">
        <v>1.26</v>
      </c>
      <c r="J39" s="38">
        <v>1.41</v>
      </c>
      <c r="K39" s="22"/>
      <c r="L39" s="22"/>
      <c r="M39" s="22"/>
      <c r="N39" s="22"/>
      <c r="O39" s="22"/>
      <c r="P39" s="22"/>
    </row>
    <row r="40" spans="1:16" ht="39" customHeight="1">
      <c r="A40" s="22"/>
      <c r="B40" s="35"/>
      <c r="C40" s="1244" t="s">
        <v>573</v>
      </c>
      <c r="D40" s="1245"/>
      <c r="E40" s="1246"/>
      <c r="F40" s="36">
        <v>2.72</v>
      </c>
      <c r="G40" s="37">
        <v>2.78</v>
      </c>
      <c r="H40" s="37">
        <v>0.19</v>
      </c>
      <c r="I40" s="37">
        <v>0.19</v>
      </c>
      <c r="J40" s="38">
        <v>0.37</v>
      </c>
      <c r="K40" s="22"/>
      <c r="L40" s="22"/>
      <c r="M40" s="22"/>
      <c r="N40" s="22"/>
      <c r="O40" s="22"/>
      <c r="P40" s="22"/>
    </row>
    <row r="41" spans="1:16" ht="39" customHeight="1">
      <c r="A41" s="22"/>
      <c r="B41" s="35"/>
      <c r="C41" s="1244" t="s">
        <v>574</v>
      </c>
      <c r="D41" s="1245"/>
      <c r="E41" s="1246"/>
      <c r="F41" s="36">
        <v>0.02</v>
      </c>
      <c r="G41" s="37">
        <v>0.03</v>
      </c>
      <c r="H41" s="37">
        <v>0.03</v>
      </c>
      <c r="I41" s="37">
        <v>0.04</v>
      </c>
      <c r="J41" s="38">
        <v>0.05</v>
      </c>
      <c r="K41" s="22"/>
      <c r="L41" s="22"/>
      <c r="M41" s="22"/>
      <c r="N41" s="22"/>
      <c r="O41" s="22"/>
      <c r="P41" s="22"/>
    </row>
    <row r="42" spans="1:16" ht="39" customHeight="1">
      <c r="A42" s="22"/>
      <c r="B42" s="39"/>
      <c r="C42" s="1244" t="s">
        <v>575</v>
      </c>
      <c r="D42" s="1245"/>
      <c r="E42" s="1246"/>
      <c r="F42" s="36" t="s">
        <v>520</v>
      </c>
      <c r="G42" s="37" t="s">
        <v>520</v>
      </c>
      <c r="H42" s="37" t="s">
        <v>520</v>
      </c>
      <c r="I42" s="37" t="s">
        <v>520</v>
      </c>
      <c r="J42" s="38" t="s">
        <v>520</v>
      </c>
      <c r="K42" s="22"/>
      <c r="L42" s="22"/>
      <c r="M42" s="22"/>
      <c r="N42" s="22"/>
      <c r="O42" s="22"/>
      <c r="P42" s="22"/>
    </row>
    <row r="43" spans="1:16" ht="39" customHeight="1" thickBot="1">
      <c r="A43" s="22"/>
      <c r="B43" s="40"/>
      <c r="C43" s="1247" t="s">
        <v>576</v>
      </c>
      <c r="D43" s="1248"/>
      <c r="E43" s="1249"/>
      <c r="F43" s="41">
        <v>0.76</v>
      </c>
      <c r="G43" s="42">
        <v>0.23</v>
      </c>
      <c r="H43" s="42">
        <v>0.22</v>
      </c>
      <c r="I43" s="42">
        <v>0.05</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xvB2LfMfn2/Z0w0lqbBcR1aELPU0hvGHj/FYyfI+fV8u6srFVWAWnuiVImTFAmIk8a7NvWQl8zGJVnzzzFx6Q==" saltValue="TY9/XeZ0NjjLLVQpLrgJpw==" spinCount="100000" sheet="1" objects="1" scenarios="1"/>
  <customSheetViews>
    <customSheetView guid="{77C0CE08-0B26-46E1-AE4A-46D9C6AD029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F7DB044-7983-47E9-BD5B-39E453C57A3C}"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3"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70" t="s">
        <v>11</v>
      </c>
      <c r="C45" s="1271"/>
      <c r="D45" s="58"/>
      <c r="E45" s="1276" t="s">
        <v>12</v>
      </c>
      <c r="F45" s="1276"/>
      <c r="G45" s="1276"/>
      <c r="H45" s="1276"/>
      <c r="I45" s="1276"/>
      <c r="J45" s="1277"/>
      <c r="K45" s="59">
        <v>9667</v>
      </c>
      <c r="L45" s="60">
        <v>9008</v>
      </c>
      <c r="M45" s="60">
        <v>7945</v>
      </c>
      <c r="N45" s="60">
        <v>7452</v>
      </c>
      <c r="O45" s="61">
        <v>6808</v>
      </c>
      <c r="P45" s="48"/>
      <c r="Q45" s="48"/>
      <c r="R45" s="48"/>
      <c r="S45" s="48"/>
      <c r="T45" s="48"/>
      <c r="U45" s="48"/>
    </row>
    <row r="46" spans="1:21" ht="30.75" customHeight="1">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72"/>
      <c r="C48" s="1273"/>
      <c r="D48" s="62"/>
      <c r="E48" s="1254" t="s">
        <v>15</v>
      </c>
      <c r="F48" s="1254"/>
      <c r="G48" s="1254"/>
      <c r="H48" s="1254"/>
      <c r="I48" s="1254"/>
      <c r="J48" s="1255"/>
      <c r="K48" s="63">
        <v>6491</v>
      </c>
      <c r="L48" s="64">
        <v>6628</v>
      </c>
      <c r="M48" s="64">
        <v>5197</v>
      </c>
      <c r="N48" s="64">
        <v>4710</v>
      </c>
      <c r="O48" s="65">
        <v>4508</v>
      </c>
      <c r="P48" s="48"/>
      <c r="Q48" s="48"/>
      <c r="R48" s="48"/>
      <c r="S48" s="48"/>
      <c r="T48" s="48"/>
      <c r="U48" s="48"/>
    </row>
    <row r="49" spans="1:21" ht="30.75" customHeight="1">
      <c r="A49" s="48"/>
      <c r="B49" s="1272"/>
      <c r="C49" s="1273"/>
      <c r="D49" s="62"/>
      <c r="E49" s="1254" t="s">
        <v>16</v>
      </c>
      <c r="F49" s="1254"/>
      <c r="G49" s="1254"/>
      <c r="H49" s="1254"/>
      <c r="I49" s="1254"/>
      <c r="J49" s="1255"/>
      <c r="K49" s="63">
        <v>860</v>
      </c>
      <c r="L49" s="64">
        <v>768</v>
      </c>
      <c r="M49" s="64">
        <v>783</v>
      </c>
      <c r="N49" s="64">
        <v>803</v>
      </c>
      <c r="O49" s="65">
        <v>813</v>
      </c>
      <c r="P49" s="48"/>
      <c r="Q49" s="48"/>
      <c r="R49" s="48"/>
      <c r="S49" s="48"/>
      <c r="T49" s="48"/>
      <c r="U49" s="48"/>
    </row>
    <row r="50" spans="1:21" ht="30.75" customHeight="1">
      <c r="A50" s="48"/>
      <c r="B50" s="1272"/>
      <c r="C50" s="1273"/>
      <c r="D50" s="62"/>
      <c r="E50" s="1254" t="s">
        <v>17</v>
      </c>
      <c r="F50" s="1254"/>
      <c r="G50" s="1254"/>
      <c r="H50" s="1254"/>
      <c r="I50" s="1254"/>
      <c r="J50" s="1255"/>
      <c r="K50" s="63">
        <v>447</v>
      </c>
      <c r="L50" s="64">
        <v>407</v>
      </c>
      <c r="M50" s="64">
        <v>353</v>
      </c>
      <c r="N50" s="64">
        <v>212</v>
      </c>
      <c r="O50" s="65">
        <v>287</v>
      </c>
      <c r="P50" s="48"/>
      <c r="Q50" s="48"/>
      <c r="R50" s="48"/>
      <c r="S50" s="48"/>
      <c r="T50" s="48"/>
      <c r="U50" s="48"/>
    </row>
    <row r="51" spans="1:21" ht="30.75" customHeight="1">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c r="A52" s="48"/>
      <c r="B52" s="1252" t="s">
        <v>19</v>
      </c>
      <c r="C52" s="1253"/>
      <c r="D52" s="66"/>
      <c r="E52" s="1254" t="s">
        <v>20</v>
      </c>
      <c r="F52" s="1254"/>
      <c r="G52" s="1254"/>
      <c r="H52" s="1254"/>
      <c r="I52" s="1254"/>
      <c r="J52" s="1255"/>
      <c r="K52" s="63">
        <v>12718</v>
      </c>
      <c r="L52" s="64">
        <v>12469</v>
      </c>
      <c r="M52" s="64">
        <v>11825</v>
      </c>
      <c r="N52" s="64">
        <v>11598</v>
      </c>
      <c r="O52" s="65">
        <v>11015</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4747</v>
      </c>
      <c r="L53" s="69">
        <v>4342</v>
      </c>
      <c r="M53" s="69">
        <v>2453</v>
      </c>
      <c r="N53" s="69">
        <v>1579</v>
      </c>
      <c r="O53" s="70">
        <v>1401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0" t="s">
        <v>25</v>
      </c>
      <c r="C57" s="1261"/>
      <c r="D57" s="1264" t="s">
        <v>26</v>
      </c>
      <c r="E57" s="1265"/>
      <c r="F57" s="1265"/>
      <c r="G57" s="1265"/>
      <c r="H57" s="1265"/>
      <c r="I57" s="1265"/>
      <c r="J57" s="1266"/>
      <c r="K57" s="83" t="s">
        <v>586</v>
      </c>
      <c r="L57" s="84" t="s">
        <v>586</v>
      </c>
      <c r="M57" s="84" t="s">
        <v>586</v>
      </c>
      <c r="N57" s="84" t="s">
        <v>586</v>
      </c>
      <c r="O57" s="85" t="s">
        <v>586</v>
      </c>
    </row>
    <row r="58" spans="1:21" ht="31.5" customHeight="1" thickBot="1">
      <c r="B58" s="1262"/>
      <c r="C58" s="1263"/>
      <c r="D58" s="1267" t="s">
        <v>27</v>
      </c>
      <c r="E58" s="1268"/>
      <c r="F58" s="1268"/>
      <c r="G58" s="1268"/>
      <c r="H58" s="1268"/>
      <c r="I58" s="1268"/>
      <c r="J58" s="1269"/>
      <c r="K58" s="86" t="s">
        <v>587</v>
      </c>
      <c r="L58" s="87" t="s">
        <v>586</v>
      </c>
      <c r="M58" s="87" t="s">
        <v>586</v>
      </c>
      <c r="N58" s="87" t="s">
        <v>586</v>
      </c>
      <c r="O58" s="88" t="s">
        <v>586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vhW8mpj/unxIJU9gCpVKNU3DU5En18e/gMkyjCiWsamtXlrEA1gBz8WL1pNO0WXUAdTiWudqB1TBVuluY3+w==" saltValue="S6q9Wt6nxOVDgUKyP9NGRQ==" spinCount="100000" sheet="1" objects="1" scenarios="1"/>
  <customSheetViews>
    <customSheetView guid="{77C0CE08-0B26-46E1-AE4A-46D9C6AD0299}"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7F7DB044-7983-47E9-BD5B-39E453C57A3C}"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40" zoomScale="90" zoomScaleNormal="9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90" t="s">
        <v>30</v>
      </c>
      <c r="C41" s="1291"/>
      <c r="D41" s="102"/>
      <c r="E41" s="1292" t="s">
        <v>31</v>
      </c>
      <c r="F41" s="1292"/>
      <c r="G41" s="1292"/>
      <c r="H41" s="1293"/>
      <c r="I41" s="103">
        <v>68683</v>
      </c>
      <c r="J41" s="104">
        <v>61968</v>
      </c>
      <c r="K41" s="104">
        <v>56837</v>
      </c>
      <c r="L41" s="104">
        <v>53591</v>
      </c>
      <c r="M41" s="105">
        <v>48947</v>
      </c>
    </row>
    <row r="42" spans="2:13" ht="27.75" customHeight="1">
      <c r="B42" s="1280"/>
      <c r="C42" s="1281"/>
      <c r="D42" s="106"/>
      <c r="E42" s="1284" t="s">
        <v>32</v>
      </c>
      <c r="F42" s="1284"/>
      <c r="G42" s="1284"/>
      <c r="H42" s="1285"/>
      <c r="I42" s="107">
        <v>2177</v>
      </c>
      <c r="J42" s="108">
        <v>1791</v>
      </c>
      <c r="K42" s="108">
        <v>1449</v>
      </c>
      <c r="L42" s="108">
        <v>2510</v>
      </c>
      <c r="M42" s="109">
        <v>2237</v>
      </c>
    </row>
    <row r="43" spans="2:13" ht="27.75" customHeight="1">
      <c r="B43" s="1280"/>
      <c r="C43" s="1281"/>
      <c r="D43" s="106"/>
      <c r="E43" s="1284" t="s">
        <v>33</v>
      </c>
      <c r="F43" s="1284"/>
      <c r="G43" s="1284"/>
      <c r="H43" s="1285"/>
      <c r="I43" s="107">
        <v>70792</v>
      </c>
      <c r="J43" s="108">
        <v>70529</v>
      </c>
      <c r="K43" s="108">
        <v>65714</v>
      </c>
      <c r="L43" s="108">
        <v>58514</v>
      </c>
      <c r="M43" s="109">
        <v>51344</v>
      </c>
    </row>
    <row r="44" spans="2:13" ht="27.75" customHeight="1">
      <c r="B44" s="1280"/>
      <c r="C44" s="1281"/>
      <c r="D44" s="106"/>
      <c r="E44" s="1284" t="s">
        <v>34</v>
      </c>
      <c r="F44" s="1284"/>
      <c r="G44" s="1284"/>
      <c r="H44" s="1285"/>
      <c r="I44" s="107">
        <v>8235</v>
      </c>
      <c r="J44" s="108">
        <v>8470</v>
      </c>
      <c r="K44" s="108">
        <v>8280</v>
      </c>
      <c r="L44" s="108">
        <v>7984</v>
      </c>
      <c r="M44" s="109">
        <v>7731</v>
      </c>
    </row>
    <row r="45" spans="2:13" ht="27.75" customHeight="1">
      <c r="B45" s="1280"/>
      <c r="C45" s="1281"/>
      <c r="D45" s="106"/>
      <c r="E45" s="1284" t="s">
        <v>35</v>
      </c>
      <c r="F45" s="1284"/>
      <c r="G45" s="1284"/>
      <c r="H45" s="1285"/>
      <c r="I45" s="107">
        <v>13956</v>
      </c>
      <c r="J45" s="108">
        <v>13914</v>
      </c>
      <c r="K45" s="108">
        <v>13707</v>
      </c>
      <c r="L45" s="108">
        <v>13361</v>
      </c>
      <c r="M45" s="109">
        <v>13445</v>
      </c>
    </row>
    <row r="46" spans="2:13" ht="27.75" customHeight="1">
      <c r="B46" s="1280"/>
      <c r="C46" s="1281"/>
      <c r="D46" s="110"/>
      <c r="E46" s="1284" t="s">
        <v>36</v>
      </c>
      <c r="F46" s="1284"/>
      <c r="G46" s="1284"/>
      <c r="H46" s="1285"/>
      <c r="I46" s="107">
        <v>10628</v>
      </c>
      <c r="J46" s="108">
        <v>10710</v>
      </c>
      <c r="K46" s="108">
        <v>6</v>
      </c>
      <c r="L46" s="108" t="s">
        <v>520</v>
      </c>
      <c r="M46" s="109" t="s">
        <v>520</v>
      </c>
    </row>
    <row r="47" spans="2:13" ht="27.75" customHeight="1">
      <c r="B47" s="1280"/>
      <c r="C47" s="1281"/>
      <c r="D47" s="111"/>
      <c r="E47" s="1294" t="s">
        <v>37</v>
      </c>
      <c r="F47" s="1295"/>
      <c r="G47" s="1295"/>
      <c r="H47" s="1296"/>
      <c r="I47" s="107" t="s">
        <v>520</v>
      </c>
      <c r="J47" s="108" t="s">
        <v>520</v>
      </c>
      <c r="K47" s="108" t="s">
        <v>520</v>
      </c>
      <c r="L47" s="108" t="s">
        <v>520</v>
      </c>
      <c r="M47" s="109" t="s">
        <v>520</v>
      </c>
    </row>
    <row r="48" spans="2:13" ht="27.75" customHeight="1">
      <c r="B48" s="1280"/>
      <c r="C48" s="1281"/>
      <c r="D48" s="106"/>
      <c r="E48" s="1284" t="s">
        <v>38</v>
      </c>
      <c r="F48" s="1284"/>
      <c r="G48" s="1284"/>
      <c r="H48" s="1285"/>
      <c r="I48" s="107" t="s">
        <v>520</v>
      </c>
      <c r="J48" s="108" t="s">
        <v>520</v>
      </c>
      <c r="K48" s="108" t="s">
        <v>520</v>
      </c>
      <c r="L48" s="108" t="s">
        <v>520</v>
      </c>
      <c r="M48" s="109" t="s">
        <v>520</v>
      </c>
    </row>
    <row r="49" spans="2:13" ht="27.75" customHeight="1">
      <c r="B49" s="1282"/>
      <c r="C49" s="1283"/>
      <c r="D49" s="106"/>
      <c r="E49" s="1284" t="s">
        <v>39</v>
      </c>
      <c r="F49" s="1284"/>
      <c r="G49" s="1284"/>
      <c r="H49" s="1285"/>
      <c r="I49" s="107" t="s">
        <v>520</v>
      </c>
      <c r="J49" s="108" t="s">
        <v>520</v>
      </c>
      <c r="K49" s="108" t="s">
        <v>520</v>
      </c>
      <c r="L49" s="108" t="s">
        <v>520</v>
      </c>
      <c r="M49" s="109" t="s">
        <v>520</v>
      </c>
    </row>
    <row r="50" spans="2:13" ht="27.75" customHeight="1">
      <c r="B50" s="1278" t="s">
        <v>40</v>
      </c>
      <c r="C50" s="1279"/>
      <c r="D50" s="112"/>
      <c r="E50" s="1284" t="s">
        <v>41</v>
      </c>
      <c r="F50" s="1284"/>
      <c r="G50" s="1284"/>
      <c r="H50" s="1285"/>
      <c r="I50" s="107">
        <v>33283</v>
      </c>
      <c r="J50" s="108">
        <v>36301</v>
      </c>
      <c r="K50" s="108">
        <v>46778</v>
      </c>
      <c r="L50" s="108">
        <v>49244</v>
      </c>
      <c r="M50" s="109">
        <v>48143</v>
      </c>
    </row>
    <row r="51" spans="2:13" ht="27.75" customHeight="1">
      <c r="B51" s="1280"/>
      <c r="C51" s="1281"/>
      <c r="D51" s="106"/>
      <c r="E51" s="1284" t="s">
        <v>42</v>
      </c>
      <c r="F51" s="1284"/>
      <c r="G51" s="1284"/>
      <c r="H51" s="1285"/>
      <c r="I51" s="107">
        <v>22381</v>
      </c>
      <c r="J51" s="108">
        <v>19520</v>
      </c>
      <c r="K51" s="108">
        <v>17655</v>
      </c>
      <c r="L51" s="108">
        <v>16201</v>
      </c>
      <c r="M51" s="109">
        <v>14760</v>
      </c>
    </row>
    <row r="52" spans="2:13" ht="27.75" customHeight="1">
      <c r="B52" s="1282"/>
      <c r="C52" s="1283"/>
      <c r="D52" s="106"/>
      <c r="E52" s="1284" t="s">
        <v>43</v>
      </c>
      <c r="F52" s="1284"/>
      <c r="G52" s="1284"/>
      <c r="H52" s="1285"/>
      <c r="I52" s="107">
        <v>96806</v>
      </c>
      <c r="J52" s="108">
        <v>90511</v>
      </c>
      <c r="K52" s="108">
        <v>85075</v>
      </c>
      <c r="L52" s="108">
        <v>79629</v>
      </c>
      <c r="M52" s="109">
        <v>74326</v>
      </c>
    </row>
    <row r="53" spans="2:13" ht="27.75" customHeight="1" thickBot="1">
      <c r="B53" s="1286" t="s">
        <v>44</v>
      </c>
      <c r="C53" s="1287"/>
      <c r="D53" s="113"/>
      <c r="E53" s="1288" t="s">
        <v>45</v>
      </c>
      <c r="F53" s="1288"/>
      <c r="G53" s="1288"/>
      <c r="H53" s="1289"/>
      <c r="I53" s="114">
        <v>22001</v>
      </c>
      <c r="J53" s="115">
        <v>21049</v>
      </c>
      <c r="K53" s="115">
        <v>-3514</v>
      </c>
      <c r="L53" s="115">
        <v>-9113</v>
      </c>
      <c r="M53" s="116">
        <v>-13526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RB6iSbjLqyibuw15L16KFXGGVLxjnA4ZNEL5X+FhyZJlIPhLXxTSdF+b83FPDz00ytYQMBaFnOZ7SRM9eVVcQ==" saltValue="3KUktE40LkkZp5mAmpDjHA==" spinCount="100000" sheet="1" objects="1" scenarios="1"/>
  <customSheetViews>
    <customSheetView guid="{77C0CE08-0B26-46E1-AE4A-46D9C6AD0299}"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7F7DB044-7983-47E9-BD5B-39E453C57A3C}"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305" t="s">
        <v>48</v>
      </c>
      <c r="D55" s="1305"/>
      <c r="E55" s="1306"/>
      <c r="F55" s="128">
        <v>12498</v>
      </c>
      <c r="G55" s="128">
        <v>13210</v>
      </c>
      <c r="H55" s="129">
        <v>14875</v>
      </c>
    </row>
    <row r="56" spans="2:8" ht="52.5" customHeight="1">
      <c r="B56" s="130"/>
      <c r="C56" s="1307" t="s">
        <v>49</v>
      </c>
      <c r="D56" s="1307"/>
      <c r="E56" s="1308"/>
      <c r="F56" s="131">
        <v>313</v>
      </c>
      <c r="G56" s="131">
        <v>314</v>
      </c>
      <c r="H56" s="132">
        <v>314</v>
      </c>
    </row>
    <row r="57" spans="2:8" ht="53.25" customHeight="1">
      <c r="B57" s="130"/>
      <c r="C57" s="1309" t="s">
        <v>50</v>
      </c>
      <c r="D57" s="1309"/>
      <c r="E57" s="1310"/>
      <c r="F57" s="133">
        <v>25733</v>
      </c>
      <c r="G57" s="133">
        <v>27637</v>
      </c>
      <c r="H57" s="134">
        <v>28606</v>
      </c>
    </row>
    <row r="58" spans="2:8" ht="45.75" customHeight="1">
      <c r="B58" s="135"/>
      <c r="C58" s="1297" t="s">
        <v>583</v>
      </c>
      <c r="D58" s="1298"/>
      <c r="E58" s="1299"/>
      <c r="F58" s="136">
        <v>7280</v>
      </c>
      <c r="G58" s="136">
        <v>8283</v>
      </c>
      <c r="H58" s="137">
        <v>9289</v>
      </c>
    </row>
    <row r="59" spans="2:8" ht="45.75" customHeight="1">
      <c r="B59" s="135"/>
      <c r="C59" s="1297" t="s">
        <v>585</v>
      </c>
      <c r="D59" s="1298"/>
      <c r="E59" s="1299"/>
      <c r="F59" s="136">
        <v>6978</v>
      </c>
      <c r="G59" s="136">
        <v>8820</v>
      </c>
      <c r="H59" s="137">
        <v>8575</v>
      </c>
    </row>
    <row r="60" spans="2:8" ht="45.75" customHeight="1">
      <c r="B60" s="135"/>
      <c r="C60" s="1297" t="s">
        <v>584</v>
      </c>
      <c r="D60" s="1298"/>
      <c r="E60" s="1299"/>
      <c r="F60" s="136">
        <v>3689</v>
      </c>
      <c r="G60" s="136">
        <v>3691</v>
      </c>
      <c r="H60" s="137">
        <v>4205</v>
      </c>
    </row>
    <row r="61" spans="2:8" ht="45.75" customHeight="1">
      <c r="B61" s="135"/>
      <c r="C61" s="1297" t="s">
        <v>615</v>
      </c>
      <c r="D61" s="1298"/>
      <c r="E61" s="1299"/>
      <c r="F61" s="136">
        <v>2532</v>
      </c>
      <c r="G61" s="136">
        <v>2409</v>
      </c>
      <c r="H61" s="137">
        <v>2352</v>
      </c>
    </row>
    <row r="62" spans="2:8" ht="45.75" customHeight="1" thickBot="1">
      <c r="B62" s="138"/>
      <c r="C62" s="1300" t="s">
        <v>616</v>
      </c>
      <c r="D62" s="1301"/>
      <c r="E62" s="1302"/>
      <c r="F62" s="139">
        <v>1789</v>
      </c>
      <c r="G62" s="139">
        <v>1160</v>
      </c>
      <c r="H62" s="140">
        <v>1161</v>
      </c>
    </row>
    <row r="63" spans="2:8" ht="52.5" customHeight="1" thickBot="1">
      <c r="B63" s="141"/>
      <c r="C63" s="1303" t="s">
        <v>51</v>
      </c>
      <c r="D63" s="1303"/>
      <c r="E63" s="1304"/>
      <c r="F63" s="142">
        <v>38544</v>
      </c>
      <c r="G63" s="142">
        <v>41161</v>
      </c>
      <c r="H63" s="143">
        <v>43795</v>
      </c>
    </row>
    <row r="64" spans="2:8" ht="15" customHeight="1"/>
  </sheetData>
  <sheetProtection algorithmName="SHA-512" hashValue="rMtL+pOsUQAY2l5MOJtsiijAO+w1gu/2j9HTZao6KafFRMG3IN+RqczIFVThyYI/GZAfO+poZf+zF0qlh3EGaw==" saltValue="PnH3UD0qrU2+aF9VuFmMIg==" spinCount="100000" sheet="1" objects="1" scenarios="1"/>
  <customSheetViews>
    <customSheetView guid="{77C0CE08-0B26-46E1-AE4A-46D9C6AD0299}" scale="70" showGridLines="0" fitToPage="1" hiddenRows="1" hiddenColumns="1">
      <selection activeCell="F62" sqref="F6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7F7DB044-7983-47E9-BD5B-39E453C57A3C}" scale="70" showGridLines="0" fitToPage="1" hiddenRows="1" hiddenColumns="1">
      <selection activeCell="F62" sqref="F62"/>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opLeftCell="A24" zoomScale="85" zoomScaleNormal="8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2" t="s">
        <v>628</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620</v>
      </c>
    </row>
    <row r="50" spans="1:109">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c r="B51" s="397"/>
      <c r="G51" s="1326"/>
      <c r="H51" s="1326"/>
      <c r="I51" s="1329"/>
      <c r="J51" s="1329"/>
      <c r="K51" s="1327"/>
      <c r="L51" s="1327"/>
      <c r="M51" s="1327"/>
      <c r="N51" s="1327"/>
      <c r="AM51" s="406"/>
      <c r="AN51" s="1328" t="s">
        <v>621</v>
      </c>
      <c r="AO51" s="1328"/>
      <c r="AP51" s="1328"/>
      <c r="AQ51" s="1328"/>
      <c r="AR51" s="1328"/>
      <c r="AS51" s="1328"/>
      <c r="AT51" s="1328"/>
      <c r="AU51" s="1328"/>
      <c r="AV51" s="1328"/>
      <c r="AW51" s="1328"/>
      <c r="AX51" s="1328"/>
      <c r="AY51" s="1328"/>
      <c r="AZ51" s="1328"/>
      <c r="BA51" s="1328"/>
      <c r="BB51" s="1328" t="s">
        <v>622</v>
      </c>
      <c r="BC51" s="1328"/>
      <c r="BD51" s="1328"/>
      <c r="BE51" s="1328"/>
      <c r="BF51" s="1328"/>
      <c r="BG51" s="1328"/>
      <c r="BH51" s="1328"/>
      <c r="BI51" s="1328"/>
      <c r="BJ51" s="1328"/>
      <c r="BK51" s="1328"/>
      <c r="BL51" s="1328"/>
      <c r="BM51" s="1328"/>
      <c r="BN51" s="1328"/>
      <c r="BO51" s="1328"/>
      <c r="BP51" s="1311">
        <v>36.700000000000003</v>
      </c>
      <c r="BQ51" s="1311"/>
      <c r="BR51" s="1311"/>
      <c r="BS51" s="1311"/>
      <c r="BT51" s="1311"/>
      <c r="BU51" s="1311"/>
      <c r="BV51" s="1311"/>
      <c r="BW51" s="1311"/>
      <c r="BX51" s="1311">
        <v>34.4</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623</v>
      </c>
      <c r="BC53" s="1328"/>
      <c r="BD53" s="1328"/>
      <c r="BE53" s="1328"/>
      <c r="BF53" s="1328"/>
      <c r="BG53" s="1328"/>
      <c r="BH53" s="1328"/>
      <c r="BI53" s="1328"/>
      <c r="BJ53" s="1328"/>
      <c r="BK53" s="1328"/>
      <c r="BL53" s="1328"/>
      <c r="BM53" s="1328"/>
      <c r="BN53" s="1328"/>
      <c r="BO53" s="1328"/>
      <c r="BP53" s="1311">
        <v>67.099999999999994</v>
      </c>
      <c r="BQ53" s="1311"/>
      <c r="BR53" s="1311"/>
      <c r="BS53" s="1311"/>
      <c r="BT53" s="1311"/>
      <c r="BU53" s="1311"/>
      <c r="BV53" s="1311"/>
      <c r="BW53" s="1311"/>
      <c r="BX53" s="1311">
        <v>67.900000000000006</v>
      </c>
      <c r="BY53" s="1311"/>
      <c r="BZ53" s="1311"/>
      <c r="CA53" s="1311"/>
      <c r="CB53" s="1311"/>
      <c r="CC53" s="1311"/>
      <c r="CD53" s="1311"/>
      <c r="CE53" s="1311"/>
      <c r="CF53" s="1311">
        <v>68.2</v>
      </c>
      <c r="CG53" s="1311"/>
      <c r="CH53" s="1311"/>
      <c r="CI53" s="1311"/>
      <c r="CJ53" s="1311"/>
      <c r="CK53" s="1311"/>
      <c r="CL53" s="1311"/>
      <c r="CM53" s="1311"/>
      <c r="CN53" s="1311">
        <v>68</v>
      </c>
      <c r="CO53" s="1311"/>
      <c r="CP53" s="1311"/>
      <c r="CQ53" s="1311"/>
      <c r="CR53" s="1311"/>
      <c r="CS53" s="1311"/>
      <c r="CT53" s="1311"/>
      <c r="CU53" s="1311"/>
      <c r="CV53" s="1311">
        <v>66.400000000000006</v>
      </c>
      <c r="CW53" s="1311"/>
      <c r="CX53" s="1311"/>
      <c r="CY53" s="1311"/>
      <c r="CZ53" s="1311"/>
      <c r="DA53" s="1311"/>
      <c r="DB53" s="1311"/>
      <c r="DC53" s="1311"/>
    </row>
    <row r="54" spans="1:109">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21"/>
      <c r="H55" s="1321"/>
      <c r="I55" s="1321"/>
      <c r="J55" s="1321"/>
      <c r="K55" s="1327"/>
      <c r="L55" s="1327"/>
      <c r="M55" s="1327"/>
      <c r="N55" s="1327"/>
      <c r="AN55" s="1325" t="s">
        <v>624</v>
      </c>
      <c r="AO55" s="1325"/>
      <c r="AP55" s="1325"/>
      <c r="AQ55" s="1325"/>
      <c r="AR55" s="1325"/>
      <c r="AS55" s="1325"/>
      <c r="AT55" s="1325"/>
      <c r="AU55" s="1325"/>
      <c r="AV55" s="1325"/>
      <c r="AW55" s="1325"/>
      <c r="AX55" s="1325"/>
      <c r="AY55" s="1325"/>
      <c r="AZ55" s="1325"/>
      <c r="BA55" s="1325"/>
      <c r="BB55" s="1328" t="s">
        <v>622</v>
      </c>
      <c r="BC55" s="1328"/>
      <c r="BD55" s="1328"/>
      <c r="BE55" s="1328"/>
      <c r="BF55" s="1328"/>
      <c r="BG55" s="1328"/>
      <c r="BH55" s="1328"/>
      <c r="BI55" s="1328"/>
      <c r="BJ55" s="1328"/>
      <c r="BK55" s="1328"/>
      <c r="BL55" s="1328"/>
      <c r="BM55" s="1328"/>
      <c r="BN55" s="1328"/>
      <c r="BO55" s="1328"/>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623</v>
      </c>
      <c r="BC57" s="1328"/>
      <c r="BD57" s="1328"/>
      <c r="BE57" s="1328"/>
      <c r="BF57" s="1328"/>
      <c r="BG57" s="1328"/>
      <c r="BH57" s="1328"/>
      <c r="BI57" s="1328"/>
      <c r="BJ57" s="1328"/>
      <c r="BK57" s="1328"/>
      <c r="BL57" s="1328"/>
      <c r="BM57" s="1328"/>
      <c r="BN57" s="1328"/>
      <c r="BO57" s="1328"/>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625</v>
      </c>
    </row>
    <row r="64" spans="1:109">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2" t="s">
        <v>629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620</v>
      </c>
    </row>
    <row r="72" spans="2:107">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c r="B73" s="397"/>
      <c r="G73" s="1326"/>
      <c r="H73" s="1326"/>
      <c r="I73" s="1326"/>
      <c r="J73" s="1326"/>
      <c r="K73" s="1331"/>
      <c r="L73" s="1331"/>
      <c r="M73" s="1331"/>
      <c r="N73" s="1331"/>
      <c r="AM73" s="406"/>
      <c r="AN73" s="1328" t="s">
        <v>621</v>
      </c>
      <c r="AO73" s="1328"/>
      <c r="AP73" s="1328"/>
      <c r="AQ73" s="1328"/>
      <c r="AR73" s="1328"/>
      <c r="AS73" s="1328"/>
      <c r="AT73" s="1328"/>
      <c r="AU73" s="1328"/>
      <c r="AV73" s="1328"/>
      <c r="AW73" s="1328"/>
      <c r="AX73" s="1328"/>
      <c r="AY73" s="1328"/>
      <c r="AZ73" s="1328"/>
      <c r="BA73" s="1328"/>
      <c r="BB73" s="1328" t="s">
        <v>622</v>
      </c>
      <c r="BC73" s="1328"/>
      <c r="BD73" s="1328"/>
      <c r="BE73" s="1328"/>
      <c r="BF73" s="1328"/>
      <c r="BG73" s="1328"/>
      <c r="BH73" s="1328"/>
      <c r="BI73" s="1328"/>
      <c r="BJ73" s="1328"/>
      <c r="BK73" s="1328"/>
      <c r="BL73" s="1328"/>
      <c r="BM73" s="1328"/>
      <c r="BN73" s="1328"/>
      <c r="BO73" s="1328"/>
      <c r="BP73" s="1311">
        <v>36.700000000000003</v>
      </c>
      <c r="BQ73" s="1311"/>
      <c r="BR73" s="1311"/>
      <c r="BS73" s="1311"/>
      <c r="BT73" s="1311"/>
      <c r="BU73" s="1311"/>
      <c r="BV73" s="1311"/>
      <c r="BW73" s="1311"/>
      <c r="BX73" s="1311">
        <v>34.4</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626</v>
      </c>
      <c r="BC75" s="1328"/>
      <c r="BD75" s="1328"/>
      <c r="BE75" s="1328"/>
      <c r="BF75" s="1328"/>
      <c r="BG75" s="1328"/>
      <c r="BH75" s="1328"/>
      <c r="BI75" s="1328"/>
      <c r="BJ75" s="1328"/>
      <c r="BK75" s="1328"/>
      <c r="BL75" s="1328"/>
      <c r="BM75" s="1328"/>
      <c r="BN75" s="1328"/>
      <c r="BO75" s="1328"/>
      <c r="BP75" s="1311">
        <v>8.6999999999999993</v>
      </c>
      <c r="BQ75" s="1311"/>
      <c r="BR75" s="1311"/>
      <c r="BS75" s="1311"/>
      <c r="BT75" s="1311"/>
      <c r="BU75" s="1311"/>
      <c r="BV75" s="1311"/>
      <c r="BW75" s="1311"/>
      <c r="BX75" s="1311">
        <v>7.8</v>
      </c>
      <c r="BY75" s="1311"/>
      <c r="BZ75" s="1311"/>
      <c r="CA75" s="1311"/>
      <c r="CB75" s="1311"/>
      <c r="CC75" s="1311"/>
      <c r="CD75" s="1311"/>
      <c r="CE75" s="1311"/>
      <c r="CF75" s="1311">
        <v>6.2</v>
      </c>
      <c r="CG75" s="1311"/>
      <c r="CH75" s="1311"/>
      <c r="CI75" s="1311"/>
      <c r="CJ75" s="1311"/>
      <c r="CK75" s="1311"/>
      <c r="CL75" s="1311"/>
      <c r="CM75" s="1311"/>
      <c r="CN75" s="1311">
        <v>4.2</v>
      </c>
      <c r="CO75" s="1311"/>
      <c r="CP75" s="1311"/>
      <c r="CQ75" s="1311"/>
      <c r="CR75" s="1311"/>
      <c r="CS75" s="1311"/>
      <c r="CT75" s="1311"/>
      <c r="CU75" s="1311"/>
      <c r="CV75" s="1311">
        <v>2.5</v>
      </c>
      <c r="CW75" s="1311"/>
      <c r="CX75" s="1311"/>
      <c r="CY75" s="1311"/>
      <c r="CZ75" s="1311"/>
      <c r="DA75" s="1311"/>
      <c r="DB75" s="1311"/>
      <c r="DC75" s="1311"/>
    </row>
    <row r="76" spans="2:107">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21"/>
      <c r="H77" s="1321"/>
      <c r="I77" s="1321"/>
      <c r="J77" s="1321"/>
      <c r="K77" s="1331"/>
      <c r="L77" s="1331"/>
      <c r="M77" s="1331"/>
      <c r="N77" s="1331"/>
      <c r="AN77" s="1325" t="s">
        <v>624</v>
      </c>
      <c r="AO77" s="1325"/>
      <c r="AP77" s="1325"/>
      <c r="AQ77" s="1325"/>
      <c r="AR77" s="1325"/>
      <c r="AS77" s="1325"/>
      <c r="AT77" s="1325"/>
      <c r="AU77" s="1325"/>
      <c r="AV77" s="1325"/>
      <c r="AW77" s="1325"/>
      <c r="AX77" s="1325"/>
      <c r="AY77" s="1325"/>
      <c r="AZ77" s="1325"/>
      <c r="BA77" s="1325"/>
      <c r="BB77" s="1328" t="s">
        <v>622</v>
      </c>
      <c r="BC77" s="1328"/>
      <c r="BD77" s="1328"/>
      <c r="BE77" s="1328"/>
      <c r="BF77" s="1328"/>
      <c r="BG77" s="1328"/>
      <c r="BH77" s="1328"/>
      <c r="BI77" s="1328"/>
      <c r="BJ77" s="1328"/>
      <c r="BK77" s="1328"/>
      <c r="BL77" s="1328"/>
      <c r="BM77" s="1328"/>
      <c r="BN77" s="1328"/>
      <c r="BO77" s="1328"/>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626</v>
      </c>
      <c r="BC79" s="1328"/>
      <c r="BD79" s="1328"/>
      <c r="BE79" s="1328"/>
      <c r="BF79" s="1328"/>
      <c r="BG79" s="1328"/>
      <c r="BH79" s="1328"/>
      <c r="BI79" s="1328"/>
      <c r="BJ79" s="1328"/>
      <c r="BK79" s="1328"/>
      <c r="BL79" s="1328"/>
      <c r="BM79" s="1328"/>
      <c r="BN79" s="1328"/>
      <c r="BO79" s="1328"/>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V4x0WZx922kia8RInW4kLcG+pKc6mNf5fIq43EQNcS8IHtlVOISIhxa1fQruK/UONvFz8CO4TeeNhQddjeQOPQ==" saltValue="TKUL3X3Znov8AfY5EOWV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03"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627</v>
      </c>
    </row>
  </sheetData>
  <sheetProtection algorithmName="SHA-512" hashValue="bI66mBdeFknLDSYZnkPYvKY6Dvt6sRf3e7I3VrMbOUPnmKSDbyuZ6GAIt3qSyzsuV7KDcqSoyPUxWUk6l08Bdg==" saltValue="XDmy0Y2rNh4FNozufNvP5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V11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627</v>
      </c>
    </row>
  </sheetData>
  <sheetProtection algorithmName="SHA-512" hashValue="IhResyq9ErhrA5Nn4coiVH/gbdJc2ndZUyDU/8GUArGZdbFrBLrSv53WMzpSiDOnRDYSL1YaYeiStlrWYnEbkw==" saltValue="VzWSCfmCZ1CbjXdUpFjv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37048</v>
      </c>
      <c r="E3" s="162"/>
      <c r="F3" s="163">
        <v>42581</v>
      </c>
      <c r="G3" s="164"/>
      <c r="H3" s="165"/>
    </row>
    <row r="4" spans="1:8">
      <c r="A4" s="166"/>
      <c r="B4" s="167"/>
      <c r="C4" s="168"/>
      <c r="D4" s="169">
        <v>27552</v>
      </c>
      <c r="E4" s="170"/>
      <c r="F4" s="171">
        <v>24354</v>
      </c>
      <c r="G4" s="172"/>
      <c r="H4" s="173"/>
    </row>
    <row r="5" spans="1:8">
      <c r="A5" s="154" t="s">
        <v>553</v>
      </c>
      <c r="B5" s="159"/>
      <c r="C5" s="160"/>
      <c r="D5" s="161">
        <v>44510</v>
      </c>
      <c r="E5" s="162"/>
      <c r="F5" s="163">
        <v>45426</v>
      </c>
      <c r="G5" s="164"/>
      <c r="H5" s="165"/>
    </row>
    <row r="6" spans="1:8">
      <c r="A6" s="166"/>
      <c r="B6" s="167"/>
      <c r="C6" s="168"/>
      <c r="D6" s="169">
        <v>22488</v>
      </c>
      <c r="E6" s="170"/>
      <c r="F6" s="171">
        <v>24508</v>
      </c>
      <c r="G6" s="172"/>
      <c r="H6" s="173"/>
    </row>
    <row r="7" spans="1:8">
      <c r="A7" s="154" t="s">
        <v>554</v>
      </c>
      <c r="B7" s="159"/>
      <c r="C7" s="160"/>
      <c r="D7" s="161">
        <v>56640</v>
      </c>
      <c r="E7" s="162"/>
      <c r="F7" s="163">
        <v>45022</v>
      </c>
      <c r="G7" s="164"/>
      <c r="H7" s="165"/>
    </row>
    <row r="8" spans="1:8">
      <c r="A8" s="166"/>
      <c r="B8" s="167"/>
      <c r="C8" s="168"/>
      <c r="D8" s="169">
        <v>30329</v>
      </c>
      <c r="E8" s="170"/>
      <c r="F8" s="171">
        <v>25247</v>
      </c>
      <c r="G8" s="172"/>
      <c r="H8" s="173"/>
    </row>
    <row r="9" spans="1:8">
      <c r="A9" s="154" t="s">
        <v>555</v>
      </c>
      <c r="B9" s="159"/>
      <c r="C9" s="160"/>
      <c r="D9" s="161">
        <v>72638</v>
      </c>
      <c r="E9" s="162"/>
      <c r="F9" s="163">
        <v>46035</v>
      </c>
      <c r="G9" s="164"/>
      <c r="H9" s="165"/>
    </row>
    <row r="10" spans="1:8">
      <c r="A10" s="166"/>
      <c r="B10" s="167"/>
      <c r="C10" s="168"/>
      <c r="D10" s="169">
        <v>39090</v>
      </c>
      <c r="E10" s="170"/>
      <c r="F10" s="171">
        <v>25158</v>
      </c>
      <c r="G10" s="172"/>
      <c r="H10" s="173"/>
    </row>
    <row r="11" spans="1:8">
      <c r="A11" s="154" t="s">
        <v>556</v>
      </c>
      <c r="B11" s="159"/>
      <c r="C11" s="160"/>
      <c r="D11" s="161">
        <v>54621</v>
      </c>
      <c r="E11" s="162"/>
      <c r="F11" s="163">
        <v>43261</v>
      </c>
      <c r="G11" s="164"/>
      <c r="H11" s="165"/>
    </row>
    <row r="12" spans="1:8">
      <c r="A12" s="166"/>
      <c r="B12" s="167"/>
      <c r="C12" s="174"/>
      <c r="D12" s="169">
        <v>35790</v>
      </c>
      <c r="E12" s="170"/>
      <c r="F12" s="171">
        <v>24721</v>
      </c>
      <c r="G12" s="172"/>
      <c r="H12" s="173"/>
    </row>
    <row r="13" spans="1:8">
      <c r="A13" s="154"/>
      <c r="B13" s="159"/>
      <c r="C13" s="175"/>
      <c r="D13" s="176">
        <v>53091</v>
      </c>
      <c r="E13" s="177"/>
      <c r="F13" s="178">
        <v>44465</v>
      </c>
      <c r="G13" s="179"/>
      <c r="H13" s="165"/>
    </row>
    <row r="14" spans="1:8">
      <c r="A14" s="166"/>
      <c r="B14" s="167"/>
      <c r="C14" s="168"/>
      <c r="D14" s="169">
        <v>31050</v>
      </c>
      <c r="E14" s="170"/>
      <c r="F14" s="171">
        <v>24798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2.2999999999999998</v>
      </c>
      <c r="C19" s="180">
        <f>ROUND(VALUE(SUBSTITUTE(実質収支比率等に係る経年分析!G$48,"▲","-")),2)</f>
        <v>3.39</v>
      </c>
      <c r="D19" s="180">
        <f>ROUND(VALUE(SUBSTITUTE(実質収支比率等に係る経年分析!H$48,"▲","-")),2)</f>
        <v>3.18</v>
      </c>
      <c r="E19" s="180">
        <f>ROUND(VALUE(SUBSTITUTE(実質収支比率等に係る経年分析!I$48,"▲","-")),2)</f>
        <v>3</v>
      </c>
      <c r="F19" s="180">
        <f>ROUND(VALUE(SUBSTITUTE(実質収支比率等に係る経年分析!J$48,"▲","-")),2)</f>
        <v>5.63</v>
      </c>
    </row>
    <row r="20" spans="1:11">
      <c r="A20" s="180" t="s">
        <v>55</v>
      </c>
      <c r="B20" s="180">
        <f>ROUND(VALUE(SUBSTITUTE(実質収支比率等に係る経年分析!F$47,"▲","-")),2)</f>
        <v>14.63</v>
      </c>
      <c r="C20" s="180">
        <f>ROUND(VALUE(SUBSTITUTE(実質収支比率等に係る経年分析!G$47,"▲","-")),2)</f>
        <v>14.42</v>
      </c>
      <c r="D20" s="180">
        <f>ROUND(VALUE(SUBSTITUTE(実質収支比率等に係る経年分析!H$47,"▲","-")),2)</f>
        <v>16.23</v>
      </c>
      <c r="E20" s="180">
        <f>ROUND(VALUE(SUBSTITUTE(実質収支比率等に係る経年分析!I$47,"▲","-")),2)</f>
        <v>14.51</v>
      </c>
      <c r="F20" s="180">
        <f>ROUND(VALUE(SUBSTITUTE(実質収支比率等に係る経年分析!J$47,"▲","-")),2)</f>
        <v>18.45</v>
      </c>
    </row>
    <row r="21" spans="1:11">
      <c r="A21" s="180" t="s">
        <v>56</v>
      </c>
      <c r="B21" s="180">
        <f>IF(ISNUMBER(VALUE(SUBSTITUTE(実質収支比率等に係る経年分析!F$49,"▲","-"))),ROUND(VALUE(SUBSTITUTE(実質収支比率等に係る経年分析!F$49,"▲","-")),2),NA())</f>
        <v>-2.4700000000000002</v>
      </c>
      <c r="C21" s="180">
        <f>IF(ISNUMBER(VALUE(SUBSTITUTE(実質収支比率等に係る経年分析!G$49,"▲","-"))),ROUND(VALUE(SUBSTITUTE(実質収支比率等に係る経年分析!G$49,"▲","-")),2),NA())</f>
        <v>1.1100000000000001</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1.0900000000000001</v>
      </c>
      <c r="F21" s="180">
        <f>IF(ISNUMBER(VALUE(SUBSTITUTE(実質収支比率等に係る経年分析!J$49,"▲","-"))),ROUND(VALUE(SUBSTITUTE(実質収支比率等に係る経年分析!J$49,"▲","-")),2),NA())</f>
        <v>4.3099999999999996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2.72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2.78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1.41</v>
      </c>
    </row>
    <row r="32" spans="1:11">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1.94</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4.3899999999999997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4.3899999999999997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2.2200000000000002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5.59</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12718</v>
      </c>
      <c r="E42" s="182"/>
      <c r="F42" s="182"/>
      <c r="G42" s="182">
        <f>'実質公債費比率（分子）の構造'!L$52</f>
        <v>12469</v>
      </c>
      <c r="H42" s="182"/>
      <c r="I42" s="182"/>
      <c r="J42" s="182">
        <f>'実質公債費比率（分子）の構造'!M$52</f>
        <v>11825</v>
      </c>
      <c r="K42" s="182"/>
      <c r="L42" s="182"/>
      <c r="M42" s="182">
        <f>'実質公債費比率（分子）の構造'!N$52</f>
        <v>11598</v>
      </c>
      <c r="N42" s="182"/>
      <c r="O42" s="182"/>
      <c r="P42" s="182">
        <f>'実質公債費比率（分子）の構造'!O$52</f>
        <v>11015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447</v>
      </c>
      <c r="C44" s="182"/>
      <c r="D44" s="182"/>
      <c r="E44" s="182">
        <f>'実質公債費比率（分子）の構造'!L$50</f>
        <v>407</v>
      </c>
      <c r="F44" s="182"/>
      <c r="G44" s="182"/>
      <c r="H44" s="182">
        <f>'実質公債費比率（分子）の構造'!M$50</f>
        <v>353</v>
      </c>
      <c r="I44" s="182"/>
      <c r="J44" s="182"/>
      <c r="K44" s="182">
        <f>'実質公債費比率（分子）の構造'!N$50</f>
        <v>212</v>
      </c>
      <c r="L44" s="182"/>
      <c r="M44" s="182"/>
      <c r="N44" s="182">
        <f>'実質公債費比率（分子）の構造'!O$50</f>
        <v>287</v>
      </c>
      <c r="O44" s="182"/>
      <c r="P44" s="182"/>
    </row>
    <row r="45" spans="1:16">
      <c r="A45" s="182" t="s">
        <v>66</v>
      </c>
      <c r="B45" s="182">
        <f>'実質公債費比率（分子）の構造'!K$49</f>
        <v>860</v>
      </c>
      <c r="C45" s="182"/>
      <c r="D45" s="182"/>
      <c r="E45" s="182">
        <f>'実質公債費比率（分子）の構造'!L$49</f>
        <v>768</v>
      </c>
      <c r="F45" s="182"/>
      <c r="G45" s="182"/>
      <c r="H45" s="182">
        <f>'実質公債費比率（分子）の構造'!M$49</f>
        <v>783</v>
      </c>
      <c r="I45" s="182"/>
      <c r="J45" s="182"/>
      <c r="K45" s="182">
        <f>'実質公債費比率（分子）の構造'!N$49</f>
        <v>803</v>
      </c>
      <c r="L45" s="182"/>
      <c r="M45" s="182"/>
      <c r="N45" s="182">
        <f>'実質公債費比率（分子）の構造'!O$49</f>
        <v>813</v>
      </c>
      <c r="O45" s="182"/>
      <c r="P45" s="182"/>
    </row>
    <row r="46" spans="1:16">
      <c r="A46" s="182" t="s">
        <v>67</v>
      </c>
      <c r="B46" s="182">
        <f>'実質公債費比率（分子）の構造'!K$48</f>
        <v>6491</v>
      </c>
      <c r="C46" s="182"/>
      <c r="D46" s="182"/>
      <c r="E46" s="182">
        <f>'実質公債費比率（分子）の構造'!L$48</f>
        <v>6628</v>
      </c>
      <c r="F46" s="182"/>
      <c r="G46" s="182"/>
      <c r="H46" s="182">
        <f>'実質公債費比率（分子）の構造'!M$48</f>
        <v>5197</v>
      </c>
      <c r="I46" s="182"/>
      <c r="J46" s="182"/>
      <c r="K46" s="182">
        <f>'実質公債費比率（分子）の構造'!N$48</f>
        <v>4710</v>
      </c>
      <c r="L46" s="182"/>
      <c r="M46" s="182"/>
      <c r="N46" s="182">
        <f>'実質公債費比率（分子）の構造'!O$48</f>
        <v>4508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9667</v>
      </c>
      <c r="C49" s="182"/>
      <c r="D49" s="182"/>
      <c r="E49" s="182">
        <f>'実質公債費比率（分子）の構造'!L$45</f>
        <v>9008</v>
      </c>
      <c r="F49" s="182"/>
      <c r="G49" s="182"/>
      <c r="H49" s="182">
        <f>'実質公債費比率（分子）の構造'!M$45</f>
        <v>7945</v>
      </c>
      <c r="I49" s="182"/>
      <c r="J49" s="182"/>
      <c r="K49" s="182">
        <f>'実質公債費比率（分子）の構造'!N$45</f>
        <v>7452</v>
      </c>
      <c r="L49" s="182"/>
      <c r="M49" s="182"/>
      <c r="N49" s="182">
        <f>'実質公債費比率（分子）の構造'!O$45</f>
        <v>6808</v>
      </c>
      <c r="O49" s="182"/>
      <c r="P49" s="182"/>
    </row>
    <row r="50" spans="1:16">
      <c r="A50" s="182" t="s">
        <v>71</v>
      </c>
      <c r="B50" s="182" t="e">
        <f>NA()</f>
        <v>#N/A</v>
      </c>
      <c r="C50" s="182">
        <f>IF(ISNUMBER('実質公債費比率（分子）の構造'!K$53),'実質公債費比率（分子）の構造'!K$53,NA())</f>
        <v>4747</v>
      </c>
      <c r="D50" s="182" t="e">
        <f>NA()</f>
        <v>#N/A</v>
      </c>
      <c r="E50" s="182" t="e">
        <f>NA()</f>
        <v>#N/A</v>
      </c>
      <c r="F50" s="182">
        <f>IF(ISNUMBER('実質公債費比率（分子）の構造'!L$53),'実質公債費比率（分子）の構造'!L$53,NA())</f>
        <v>4342</v>
      </c>
      <c r="G50" s="182" t="e">
        <f>NA()</f>
        <v>#N/A</v>
      </c>
      <c r="H50" s="182" t="e">
        <f>NA()</f>
        <v>#N/A</v>
      </c>
      <c r="I50" s="182">
        <f>IF(ISNUMBER('実質公債費比率（分子）の構造'!M$53),'実質公債費比率（分子）の構造'!M$53,NA())</f>
        <v>2453</v>
      </c>
      <c r="J50" s="182" t="e">
        <f>NA()</f>
        <v>#N/A</v>
      </c>
      <c r="K50" s="182" t="e">
        <f>NA()</f>
        <v>#N/A</v>
      </c>
      <c r="L50" s="182">
        <f>IF(ISNUMBER('実質公債費比率（分子）の構造'!N$53),'実質公債費比率（分子）の構造'!N$53,NA())</f>
        <v>1579</v>
      </c>
      <c r="M50" s="182" t="e">
        <f>NA()</f>
        <v>#N/A</v>
      </c>
      <c r="N50" s="182" t="e">
        <f>NA()</f>
        <v>#N/A</v>
      </c>
      <c r="O50" s="182">
        <f>IF(ISNUMBER('実質公債費比率（分子）の構造'!O$53),'実質公債費比率（分子）の構造'!O$53,NA())</f>
        <v>1401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96806</v>
      </c>
      <c r="E56" s="181"/>
      <c r="F56" s="181"/>
      <c r="G56" s="181">
        <f>'将来負担比率（分子）の構造'!J$52</f>
        <v>90511</v>
      </c>
      <c r="H56" s="181"/>
      <c r="I56" s="181"/>
      <c r="J56" s="181">
        <f>'将来負担比率（分子）の構造'!K$52</f>
        <v>85075</v>
      </c>
      <c r="K56" s="181"/>
      <c r="L56" s="181"/>
      <c r="M56" s="181">
        <f>'将来負担比率（分子）の構造'!L$52</f>
        <v>79629</v>
      </c>
      <c r="N56" s="181"/>
      <c r="O56" s="181"/>
      <c r="P56" s="181">
        <f>'将来負担比率（分子）の構造'!M$52</f>
        <v>74326</v>
      </c>
    </row>
    <row r="57" spans="1:16">
      <c r="A57" s="181" t="s">
        <v>42</v>
      </c>
      <c r="B57" s="181"/>
      <c r="C57" s="181"/>
      <c r="D57" s="181">
        <f>'将来負担比率（分子）の構造'!I$51</f>
        <v>22381</v>
      </c>
      <c r="E57" s="181"/>
      <c r="F57" s="181"/>
      <c r="G57" s="181">
        <f>'将来負担比率（分子）の構造'!J$51</f>
        <v>19520</v>
      </c>
      <c r="H57" s="181"/>
      <c r="I57" s="181"/>
      <c r="J57" s="181">
        <f>'将来負担比率（分子）の構造'!K$51</f>
        <v>17655</v>
      </c>
      <c r="K57" s="181"/>
      <c r="L57" s="181"/>
      <c r="M57" s="181">
        <f>'将来負担比率（分子）の構造'!L$51</f>
        <v>16201</v>
      </c>
      <c r="N57" s="181"/>
      <c r="O57" s="181"/>
      <c r="P57" s="181">
        <f>'将来負担比率（分子）の構造'!M$51</f>
        <v>14760</v>
      </c>
    </row>
    <row r="58" spans="1:16">
      <c r="A58" s="181" t="s">
        <v>41</v>
      </c>
      <c r="B58" s="181"/>
      <c r="C58" s="181"/>
      <c r="D58" s="181">
        <f>'将来負担比率（分子）の構造'!I$50</f>
        <v>33283</v>
      </c>
      <c r="E58" s="181"/>
      <c r="F58" s="181"/>
      <c r="G58" s="181">
        <f>'将来負担比率（分子）の構造'!J$50</f>
        <v>36301</v>
      </c>
      <c r="H58" s="181"/>
      <c r="I58" s="181"/>
      <c r="J58" s="181">
        <f>'将来負担比率（分子）の構造'!K$50</f>
        <v>46778</v>
      </c>
      <c r="K58" s="181"/>
      <c r="L58" s="181"/>
      <c r="M58" s="181">
        <f>'将来負担比率（分子）の構造'!L$50</f>
        <v>49244</v>
      </c>
      <c r="N58" s="181"/>
      <c r="O58" s="181"/>
      <c r="P58" s="181">
        <f>'将来負担比率（分子）の構造'!M$50</f>
        <v>48143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10628</v>
      </c>
      <c r="C61" s="181"/>
      <c r="D61" s="181"/>
      <c r="E61" s="181">
        <f>'将来負担比率（分子）の構造'!J$46</f>
        <v>10710</v>
      </c>
      <c r="F61" s="181"/>
      <c r="G61" s="181"/>
      <c r="H61" s="181">
        <f>'将来負担比率（分子）の構造'!K$46</f>
        <v>6</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13956</v>
      </c>
      <c r="C62" s="181"/>
      <c r="D62" s="181"/>
      <c r="E62" s="181">
        <f>'将来負担比率（分子）の構造'!J$45</f>
        <v>13914</v>
      </c>
      <c r="F62" s="181"/>
      <c r="G62" s="181"/>
      <c r="H62" s="181">
        <f>'将来負担比率（分子）の構造'!K$45</f>
        <v>13707</v>
      </c>
      <c r="I62" s="181"/>
      <c r="J62" s="181"/>
      <c r="K62" s="181">
        <f>'将来負担比率（分子）の構造'!L$45</f>
        <v>13361</v>
      </c>
      <c r="L62" s="181"/>
      <c r="M62" s="181"/>
      <c r="N62" s="181">
        <f>'将来負担比率（分子）の構造'!M$45</f>
        <v>13445</v>
      </c>
      <c r="O62" s="181"/>
      <c r="P62" s="181"/>
    </row>
    <row r="63" spans="1:16">
      <c r="A63" s="181" t="s">
        <v>34</v>
      </c>
      <c r="B63" s="181">
        <f>'将来負担比率（分子）の構造'!I$44</f>
        <v>8235</v>
      </c>
      <c r="C63" s="181"/>
      <c r="D63" s="181"/>
      <c r="E63" s="181">
        <f>'将来負担比率（分子）の構造'!J$44</f>
        <v>8470</v>
      </c>
      <c r="F63" s="181"/>
      <c r="G63" s="181"/>
      <c r="H63" s="181">
        <f>'将来負担比率（分子）の構造'!K$44</f>
        <v>8280</v>
      </c>
      <c r="I63" s="181"/>
      <c r="J63" s="181"/>
      <c r="K63" s="181">
        <f>'将来負担比率（分子）の構造'!L$44</f>
        <v>7984</v>
      </c>
      <c r="L63" s="181"/>
      <c r="M63" s="181"/>
      <c r="N63" s="181">
        <f>'将来負担比率（分子）の構造'!M$44</f>
        <v>7731</v>
      </c>
      <c r="O63" s="181"/>
      <c r="P63" s="181"/>
    </row>
    <row r="64" spans="1:16">
      <c r="A64" s="181" t="s">
        <v>33</v>
      </c>
      <c r="B64" s="181">
        <f>'将来負担比率（分子）の構造'!I$43</f>
        <v>70792</v>
      </c>
      <c r="C64" s="181"/>
      <c r="D64" s="181"/>
      <c r="E64" s="181">
        <f>'将来負担比率（分子）の構造'!J$43</f>
        <v>70529</v>
      </c>
      <c r="F64" s="181"/>
      <c r="G64" s="181"/>
      <c r="H64" s="181">
        <f>'将来負担比率（分子）の構造'!K$43</f>
        <v>65714</v>
      </c>
      <c r="I64" s="181"/>
      <c r="J64" s="181"/>
      <c r="K64" s="181">
        <f>'将来負担比率（分子）の構造'!L$43</f>
        <v>58514</v>
      </c>
      <c r="L64" s="181"/>
      <c r="M64" s="181"/>
      <c r="N64" s="181">
        <f>'将来負担比率（分子）の構造'!M$43</f>
        <v>51344</v>
      </c>
      <c r="O64" s="181"/>
      <c r="P64" s="181"/>
    </row>
    <row r="65" spans="1:16">
      <c r="A65" s="181" t="s">
        <v>32</v>
      </c>
      <c r="B65" s="181">
        <f>'将来負担比率（分子）の構造'!I$42</f>
        <v>2177</v>
      </c>
      <c r="C65" s="181"/>
      <c r="D65" s="181"/>
      <c r="E65" s="181">
        <f>'将来負担比率（分子）の構造'!J$42</f>
        <v>1791</v>
      </c>
      <c r="F65" s="181"/>
      <c r="G65" s="181"/>
      <c r="H65" s="181">
        <f>'将来負担比率（分子）の構造'!K$42</f>
        <v>1449</v>
      </c>
      <c r="I65" s="181"/>
      <c r="J65" s="181"/>
      <c r="K65" s="181">
        <f>'将来負担比率（分子）の構造'!L$42</f>
        <v>2510</v>
      </c>
      <c r="L65" s="181"/>
      <c r="M65" s="181"/>
      <c r="N65" s="181">
        <f>'将来負担比率（分子）の構造'!M$42</f>
        <v>2237</v>
      </c>
      <c r="O65" s="181"/>
      <c r="P65" s="181"/>
    </row>
    <row r="66" spans="1:16">
      <c r="A66" s="181" t="s">
        <v>31</v>
      </c>
      <c r="B66" s="181">
        <f>'将来負担比率（分子）の構造'!I$41</f>
        <v>68683</v>
      </c>
      <c r="C66" s="181"/>
      <c r="D66" s="181"/>
      <c r="E66" s="181">
        <f>'将来負担比率（分子）の構造'!J$41</f>
        <v>61968</v>
      </c>
      <c r="F66" s="181"/>
      <c r="G66" s="181"/>
      <c r="H66" s="181">
        <f>'将来負担比率（分子）の構造'!K$41</f>
        <v>56837</v>
      </c>
      <c r="I66" s="181"/>
      <c r="J66" s="181"/>
      <c r="K66" s="181">
        <f>'将来負担比率（分子）の構造'!L$41</f>
        <v>53591</v>
      </c>
      <c r="L66" s="181"/>
      <c r="M66" s="181"/>
      <c r="N66" s="181">
        <f>'将来負担比率（分子）の構造'!M$41</f>
        <v>48947</v>
      </c>
      <c r="O66" s="181"/>
      <c r="P66" s="181"/>
    </row>
    <row r="67" spans="1:16">
      <c r="A67" s="181" t="s">
        <v>75</v>
      </c>
      <c r="B67" s="181" t="e">
        <f>NA()</f>
        <v>#N/A</v>
      </c>
      <c r="C67" s="181">
        <f>IF(ISNUMBER('将来負担比率（分子）の構造'!I$53), IF('将来負担比率（分子）の構造'!I$53 &lt; 0, 0, '将来負担比率（分子）の構造'!I$53), NA())</f>
        <v>22001</v>
      </c>
      <c r="D67" s="181" t="e">
        <f>NA()</f>
        <v>#N/A</v>
      </c>
      <c r="E67" s="181" t="e">
        <f>NA()</f>
        <v>#N/A</v>
      </c>
      <c r="F67" s="181">
        <f>IF(ISNUMBER('将来負担比率（分子）の構造'!J$53), IF('将来負担比率（分子）の構造'!J$53 &lt; 0, 0, '将来負担比率（分子）の構造'!J$53), NA())</f>
        <v>21049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12498</v>
      </c>
      <c r="C72" s="185">
        <f>基金残高に係る経年分析!G55</f>
        <v>13210</v>
      </c>
      <c r="D72" s="185">
        <f>基金残高に係る経年分析!H55</f>
        <v>14875</v>
      </c>
    </row>
    <row r="73" spans="1:16">
      <c r="A73" s="184" t="s">
        <v>78</v>
      </c>
      <c r="B73" s="185">
        <f>基金残高に係る経年分析!F56</f>
        <v>313</v>
      </c>
      <c r="C73" s="185">
        <f>基金残高に係る経年分析!G56</f>
        <v>314</v>
      </c>
      <c r="D73" s="185">
        <f>基金残高に係る経年分析!H56</f>
        <v>314</v>
      </c>
    </row>
    <row r="74" spans="1:16">
      <c r="A74" s="184" t="s">
        <v>79</v>
      </c>
      <c r="B74" s="185">
        <f>基金残高に係る経年分析!F57</f>
        <v>25733</v>
      </c>
      <c r="C74" s="185">
        <f>基金残高に係る経年分析!G57</f>
        <v>27637</v>
      </c>
      <c r="D74" s="185">
        <f>基金残高に係る経年分析!H57</f>
        <v>28606</v>
      </c>
    </row>
  </sheetData>
  <sheetProtection algorithmName="SHA-512" hashValue="n4AwEXFQ3dK1xw9AuTp036YCtU5BznDfXlFTv7GfK8wfRILvYGyOB+RwxcK/bzHHRk+uRU7/JyjZN6I4d9+WXw==" saltValue="gi8u6M9tp35C5KeH+biuiA==" spinCount="100000" sheet="1" objects="1" scenarios="1"/>
  <customSheetViews>
    <customSheetView guid="{77C0CE08-0B26-46E1-AE4A-46D9C6AD0299}"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7F7DB044-7983-47E9-BD5B-39E453C57A3C}"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M3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73554812</v>
      </c>
      <c r="S5" s="736"/>
      <c r="T5" s="736"/>
      <c r="U5" s="736"/>
      <c r="V5" s="736"/>
      <c r="W5" s="736"/>
      <c r="X5" s="736"/>
      <c r="Y5" s="779"/>
      <c r="Z5" s="797">
        <v>45.9</v>
      </c>
      <c r="AA5" s="797"/>
      <c r="AB5" s="797"/>
      <c r="AC5" s="797"/>
      <c r="AD5" s="798">
        <v>70890576</v>
      </c>
      <c r="AE5" s="798"/>
      <c r="AF5" s="798"/>
      <c r="AG5" s="798"/>
      <c r="AH5" s="798"/>
      <c r="AI5" s="798"/>
      <c r="AJ5" s="798"/>
      <c r="AK5" s="798"/>
      <c r="AL5" s="780">
        <v>86.9</v>
      </c>
      <c r="AM5" s="751"/>
      <c r="AN5" s="751"/>
      <c r="AO5" s="781"/>
      <c r="AP5" s="746" t="s">
        <v>223</v>
      </c>
      <c r="AQ5" s="747"/>
      <c r="AR5" s="747"/>
      <c r="AS5" s="747"/>
      <c r="AT5" s="747"/>
      <c r="AU5" s="747"/>
      <c r="AV5" s="747"/>
      <c r="AW5" s="747"/>
      <c r="AX5" s="747"/>
      <c r="AY5" s="747"/>
      <c r="AZ5" s="747"/>
      <c r="BA5" s="747"/>
      <c r="BB5" s="747"/>
      <c r="BC5" s="747"/>
      <c r="BD5" s="747"/>
      <c r="BE5" s="747"/>
      <c r="BF5" s="748"/>
      <c r="BG5" s="680">
        <v>67185982</v>
      </c>
      <c r="BH5" s="681"/>
      <c r="BI5" s="681"/>
      <c r="BJ5" s="681"/>
      <c r="BK5" s="681"/>
      <c r="BL5" s="681"/>
      <c r="BM5" s="681"/>
      <c r="BN5" s="682"/>
      <c r="BO5" s="713">
        <v>91.3</v>
      </c>
      <c r="BP5" s="713"/>
      <c r="BQ5" s="713"/>
      <c r="BR5" s="713"/>
      <c r="BS5" s="714">
        <v>442385</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1218214</v>
      </c>
      <c r="S6" s="681"/>
      <c r="T6" s="681"/>
      <c r="U6" s="681"/>
      <c r="V6" s="681"/>
      <c r="W6" s="681"/>
      <c r="X6" s="681"/>
      <c r="Y6" s="682"/>
      <c r="Z6" s="713">
        <v>0.8</v>
      </c>
      <c r="AA6" s="713"/>
      <c r="AB6" s="713"/>
      <c r="AC6" s="713"/>
      <c r="AD6" s="714">
        <v>1218214</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67185982</v>
      </c>
      <c r="BH6" s="681"/>
      <c r="BI6" s="681"/>
      <c r="BJ6" s="681"/>
      <c r="BK6" s="681"/>
      <c r="BL6" s="681"/>
      <c r="BM6" s="681"/>
      <c r="BN6" s="682"/>
      <c r="BO6" s="713">
        <v>91.3</v>
      </c>
      <c r="BP6" s="713"/>
      <c r="BQ6" s="713"/>
      <c r="BR6" s="713"/>
      <c r="BS6" s="714">
        <v>442385</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619896</v>
      </c>
      <c r="CS6" s="681"/>
      <c r="CT6" s="681"/>
      <c r="CU6" s="681"/>
      <c r="CV6" s="681"/>
      <c r="CW6" s="681"/>
      <c r="CX6" s="681"/>
      <c r="CY6" s="682"/>
      <c r="CZ6" s="780">
        <v>0.4</v>
      </c>
      <c r="DA6" s="751"/>
      <c r="DB6" s="751"/>
      <c r="DC6" s="783"/>
      <c r="DD6" s="686" t="s">
        <v>230</v>
      </c>
      <c r="DE6" s="681"/>
      <c r="DF6" s="681"/>
      <c r="DG6" s="681"/>
      <c r="DH6" s="681"/>
      <c r="DI6" s="681"/>
      <c r="DJ6" s="681"/>
      <c r="DK6" s="681"/>
      <c r="DL6" s="681"/>
      <c r="DM6" s="681"/>
      <c r="DN6" s="681"/>
      <c r="DO6" s="681"/>
      <c r="DP6" s="682"/>
      <c r="DQ6" s="686">
        <v>619889</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55774</v>
      </c>
      <c r="S7" s="681"/>
      <c r="T7" s="681"/>
      <c r="U7" s="681"/>
      <c r="V7" s="681"/>
      <c r="W7" s="681"/>
      <c r="X7" s="681"/>
      <c r="Y7" s="682"/>
      <c r="Z7" s="713">
        <v>0</v>
      </c>
      <c r="AA7" s="713"/>
      <c r="AB7" s="713"/>
      <c r="AC7" s="713"/>
      <c r="AD7" s="714">
        <v>55774</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24922101</v>
      </c>
      <c r="BH7" s="681"/>
      <c r="BI7" s="681"/>
      <c r="BJ7" s="681"/>
      <c r="BK7" s="681"/>
      <c r="BL7" s="681"/>
      <c r="BM7" s="681"/>
      <c r="BN7" s="682"/>
      <c r="BO7" s="713">
        <v>33.9</v>
      </c>
      <c r="BP7" s="713"/>
      <c r="BQ7" s="713"/>
      <c r="BR7" s="713"/>
      <c r="BS7" s="714">
        <v>442385</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44310519</v>
      </c>
      <c r="CS7" s="681"/>
      <c r="CT7" s="681"/>
      <c r="CU7" s="681"/>
      <c r="CV7" s="681"/>
      <c r="CW7" s="681"/>
      <c r="CX7" s="681"/>
      <c r="CY7" s="682"/>
      <c r="CZ7" s="713">
        <v>29</v>
      </c>
      <c r="DA7" s="713"/>
      <c r="DB7" s="713"/>
      <c r="DC7" s="713"/>
      <c r="DD7" s="686">
        <v>914236</v>
      </c>
      <c r="DE7" s="681"/>
      <c r="DF7" s="681"/>
      <c r="DG7" s="681"/>
      <c r="DH7" s="681"/>
      <c r="DI7" s="681"/>
      <c r="DJ7" s="681"/>
      <c r="DK7" s="681"/>
      <c r="DL7" s="681"/>
      <c r="DM7" s="681"/>
      <c r="DN7" s="681"/>
      <c r="DO7" s="681"/>
      <c r="DP7" s="682"/>
      <c r="DQ7" s="686">
        <v>11295119</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259552</v>
      </c>
      <c r="S8" s="681"/>
      <c r="T8" s="681"/>
      <c r="U8" s="681"/>
      <c r="V8" s="681"/>
      <c r="W8" s="681"/>
      <c r="X8" s="681"/>
      <c r="Y8" s="682"/>
      <c r="Z8" s="713">
        <v>0.2</v>
      </c>
      <c r="AA8" s="713"/>
      <c r="AB8" s="713"/>
      <c r="AC8" s="713"/>
      <c r="AD8" s="714">
        <v>259552</v>
      </c>
      <c r="AE8" s="714"/>
      <c r="AF8" s="714"/>
      <c r="AG8" s="714"/>
      <c r="AH8" s="714"/>
      <c r="AI8" s="714"/>
      <c r="AJ8" s="714"/>
      <c r="AK8" s="714"/>
      <c r="AL8" s="683">
        <v>0.3</v>
      </c>
      <c r="AM8" s="684"/>
      <c r="AN8" s="684"/>
      <c r="AO8" s="715"/>
      <c r="AP8" s="677" t="s">
        <v>235</v>
      </c>
      <c r="AQ8" s="678"/>
      <c r="AR8" s="678"/>
      <c r="AS8" s="678"/>
      <c r="AT8" s="678"/>
      <c r="AU8" s="678"/>
      <c r="AV8" s="678"/>
      <c r="AW8" s="678"/>
      <c r="AX8" s="678"/>
      <c r="AY8" s="678"/>
      <c r="AZ8" s="678"/>
      <c r="BA8" s="678"/>
      <c r="BB8" s="678"/>
      <c r="BC8" s="678"/>
      <c r="BD8" s="678"/>
      <c r="BE8" s="678"/>
      <c r="BF8" s="679"/>
      <c r="BG8" s="680">
        <v>569192</v>
      </c>
      <c r="BH8" s="681"/>
      <c r="BI8" s="681"/>
      <c r="BJ8" s="681"/>
      <c r="BK8" s="681"/>
      <c r="BL8" s="681"/>
      <c r="BM8" s="681"/>
      <c r="BN8" s="682"/>
      <c r="BO8" s="713">
        <v>0.8</v>
      </c>
      <c r="BP8" s="713"/>
      <c r="BQ8" s="713"/>
      <c r="BR8" s="713"/>
      <c r="BS8" s="686" t="s">
        <v>137</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44656618</v>
      </c>
      <c r="CS8" s="681"/>
      <c r="CT8" s="681"/>
      <c r="CU8" s="681"/>
      <c r="CV8" s="681"/>
      <c r="CW8" s="681"/>
      <c r="CX8" s="681"/>
      <c r="CY8" s="682"/>
      <c r="CZ8" s="713">
        <v>29.2</v>
      </c>
      <c r="DA8" s="713"/>
      <c r="DB8" s="713"/>
      <c r="DC8" s="713"/>
      <c r="DD8" s="686">
        <v>1281866</v>
      </c>
      <c r="DE8" s="681"/>
      <c r="DF8" s="681"/>
      <c r="DG8" s="681"/>
      <c r="DH8" s="681"/>
      <c r="DI8" s="681"/>
      <c r="DJ8" s="681"/>
      <c r="DK8" s="681"/>
      <c r="DL8" s="681"/>
      <c r="DM8" s="681"/>
      <c r="DN8" s="681"/>
      <c r="DO8" s="681"/>
      <c r="DP8" s="682"/>
      <c r="DQ8" s="686">
        <v>22138212</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283240</v>
      </c>
      <c r="S9" s="681"/>
      <c r="T9" s="681"/>
      <c r="U9" s="681"/>
      <c r="V9" s="681"/>
      <c r="W9" s="681"/>
      <c r="X9" s="681"/>
      <c r="Y9" s="682"/>
      <c r="Z9" s="713">
        <v>0.2</v>
      </c>
      <c r="AA9" s="713"/>
      <c r="AB9" s="713"/>
      <c r="AC9" s="713"/>
      <c r="AD9" s="714">
        <v>283240</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19933994</v>
      </c>
      <c r="BH9" s="681"/>
      <c r="BI9" s="681"/>
      <c r="BJ9" s="681"/>
      <c r="BK9" s="681"/>
      <c r="BL9" s="681"/>
      <c r="BM9" s="681"/>
      <c r="BN9" s="682"/>
      <c r="BO9" s="713">
        <v>27.1</v>
      </c>
      <c r="BP9" s="713"/>
      <c r="BQ9" s="713"/>
      <c r="BR9" s="713"/>
      <c r="BS9" s="686" t="s">
        <v>181</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11699936</v>
      </c>
      <c r="CS9" s="681"/>
      <c r="CT9" s="681"/>
      <c r="CU9" s="681"/>
      <c r="CV9" s="681"/>
      <c r="CW9" s="681"/>
      <c r="CX9" s="681"/>
      <c r="CY9" s="682"/>
      <c r="CZ9" s="713">
        <v>7.7</v>
      </c>
      <c r="DA9" s="713"/>
      <c r="DB9" s="713"/>
      <c r="DC9" s="713"/>
      <c r="DD9" s="686">
        <v>636524</v>
      </c>
      <c r="DE9" s="681"/>
      <c r="DF9" s="681"/>
      <c r="DG9" s="681"/>
      <c r="DH9" s="681"/>
      <c r="DI9" s="681"/>
      <c r="DJ9" s="681"/>
      <c r="DK9" s="681"/>
      <c r="DL9" s="681"/>
      <c r="DM9" s="681"/>
      <c r="DN9" s="681"/>
      <c r="DO9" s="681"/>
      <c r="DP9" s="682"/>
      <c r="DQ9" s="686">
        <v>9031916</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181</v>
      </c>
      <c r="S10" s="681"/>
      <c r="T10" s="681"/>
      <c r="U10" s="681"/>
      <c r="V10" s="681"/>
      <c r="W10" s="681"/>
      <c r="X10" s="681"/>
      <c r="Y10" s="682"/>
      <c r="Z10" s="713" t="s">
        <v>241</v>
      </c>
      <c r="AA10" s="713"/>
      <c r="AB10" s="713"/>
      <c r="AC10" s="713"/>
      <c r="AD10" s="714" t="s">
        <v>137</v>
      </c>
      <c r="AE10" s="714"/>
      <c r="AF10" s="714"/>
      <c r="AG10" s="714"/>
      <c r="AH10" s="714"/>
      <c r="AI10" s="714"/>
      <c r="AJ10" s="714"/>
      <c r="AK10" s="714"/>
      <c r="AL10" s="683" t="s">
        <v>137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1097984</v>
      </c>
      <c r="BH10" s="681"/>
      <c r="BI10" s="681"/>
      <c r="BJ10" s="681"/>
      <c r="BK10" s="681"/>
      <c r="BL10" s="681"/>
      <c r="BM10" s="681"/>
      <c r="BN10" s="682"/>
      <c r="BO10" s="713">
        <v>1.5</v>
      </c>
      <c r="BP10" s="713"/>
      <c r="BQ10" s="713"/>
      <c r="BR10" s="713"/>
      <c r="BS10" s="686" t="s">
        <v>181</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67914</v>
      </c>
      <c r="CS10" s="681"/>
      <c r="CT10" s="681"/>
      <c r="CU10" s="681"/>
      <c r="CV10" s="681"/>
      <c r="CW10" s="681"/>
      <c r="CX10" s="681"/>
      <c r="CY10" s="682"/>
      <c r="CZ10" s="713">
        <v>0</v>
      </c>
      <c r="DA10" s="713"/>
      <c r="DB10" s="713"/>
      <c r="DC10" s="713"/>
      <c r="DD10" s="686">
        <v>3063</v>
      </c>
      <c r="DE10" s="681"/>
      <c r="DF10" s="681"/>
      <c r="DG10" s="681"/>
      <c r="DH10" s="681"/>
      <c r="DI10" s="681"/>
      <c r="DJ10" s="681"/>
      <c r="DK10" s="681"/>
      <c r="DL10" s="681"/>
      <c r="DM10" s="681"/>
      <c r="DN10" s="681"/>
      <c r="DO10" s="681"/>
      <c r="DP10" s="682"/>
      <c r="DQ10" s="686">
        <v>67438</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7060800</v>
      </c>
      <c r="S11" s="681"/>
      <c r="T11" s="681"/>
      <c r="U11" s="681"/>
      <c r="V11" s="681"/>
      <c r="W11" s="681"/>
      <c r="X11" s="681"/>
      <c r="Y11" s="682"/>
      <c r="Z11" s="683">
        <v>4.4000000000000004</v>
      </c>
      <c r="AA11" s="684"/>
      <c r="AB11" s="684"/>
      <c r="AC11" s="685"/>
      <c r="AD11" s="686">
        <v>7060800</v>
      </c>
      <c r="AE11" s="681"/>
      <c r="AF11" s="681"/>
      <c r="AG11" s="681"/>
      <c r="AH11" s="681"/>
      <c r="AI11" s="681"/>
      <c r="AJ11" s="681"/>
      <c r="AK11" s="682"/>
      <c r="AL11" s="683">
        <v>8.6999999999999993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3320931</v>
      </c>
      <c r="BH11" s="681"/>
      <c r="BI11" s="681"/>
      <c r="BJ11" s="681"/>
      <c r="BK11" s="681"/>
      <c r="BL11" s="681"/>
      <c r="BM11" s="681"/>
      <c r="BN11" s="682"/>
      <c r="BO11" s="713">
        <v>4.5</v>
      </c>
      <c r="BP11" s="713"/>
      <c r="BQ11" s="713"/>
      <c r="BR11" s="713"/>
      <c r="BS11" s="686">
        <v>442385</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1575368</v>
      </c>
      <c r="CS11" s="681"/>
      <c r="CT11" s="681"/>
      <c r="CU11" s="681"/>
      <c r="CV11" s="681"/>
      <c r="CW11" s="681"/>
      <c r="CX11" s="681"/>
      <c r="CY11" s="682"/>
      <c r="CZ11" s="713">
        <v>1</v>
      </c>
      <c r="DA11" s="713"/>
      <c r="DB11" s="713"/>
      <c r="DC11" s="713"/>
      <c r="DD11" s="686">
        <v>597043</v>
      </c>
      <c r="DE11" s="681"/>
      <c r="DF11" s="681"/>
      <c r="DG11" s="681"/>
      <c r="DH11" s="681"/>
      <c r="DI11" s="681"/>
      <c r="DJ11" s="681"/>
      <c r="DK11" s="681"/>
      <c r="DL11" s="681"/>
      <c r="DM11" s="681"/>
      <c r="DN11" s="681"/>
      <c r="DO11" s="681"/>
      <c r="DP11" s="682"/>
      <c r="DQ11" s="686">
        <v>1030231</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v>82657</v>
      </c>
      <c r="S12" s="681"/>
      <c r="T12" s="681"/>
      <c r="U12" s="681"/>
      <c r="V12" s="681"/>
      <c r="W12" s="681"/>
      <c r="X12" s="681"/>
      <c r="Y12" s="682"/>
      <c r="Z12" s="713">
        <v>0.1</v>
      </c>
      <c r="AA12" s="713"/>
      <c r="AB12" s="713"/>
      <c r="AC12" s="713"/>
      <c r="AD12" s="714">
        <v>82657</v>
      </c>
      <c r="AE12" s="714"/>
      <c r="AF12" s="714"/>
      <c r="AG12" s="714"/>
      <c r="AH12" s="714"/>
      <c r="AI12" s="714"/>
      <c r="AJ12" s="714"/>
      <c r="AK12" s="714"/>
      <c r="AL12" s="683">
        <v>0.1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39312551</v>
      </c>
      <c r="BH12" s="681"/>
      <c r="BI12" s="681"/>
      <c r="BJ12" s="681"/>
      <c r="BK12" s="681"/>
      <c r="BL12" s="681"/>
      <c r="BM12" s="681"/>
      <c r="BN12" s="682"/>
      <c r="BO12" s="713">
        <v>53.4</v>
      </c>
      <c r="BP12" s="713"/>
      <c r="BQ12" s="713"/>
      <c r="BR12" s="713"/>
      <c r="BS12" s="686" t="s">
        <v>241</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4310342</v>
      </c>
      <c r="CS12" s="681"/>
      <c r="CT12" s="681"/>
      <c r="CU12" s="681"/>
      <c r="CV12" s="681"/>
      <c r="CW12" s="681"/>
      <c r="CX12" s="681"/>
      <c r="CY12" s="682"/>
      <c r="CZ12" s="713">
        <v>2.8</v>
      </c>
      <c r="DA12" s="713"/>
      <c r="DB12" s="713"/>
      <c r="DC12" s="713"/>
      <c r="DD12" s="686">
        <v>575125</v>
      </c>
      <c r="DE12" s="681"/>
      <c r="DF12" s="681"/>
      <c r="DG12" s="681"/>
      <c r="DH12" s="681"/>
      <c r="DI12" s="681"/>
      <c r="DJ12" s="681"/>
      <c r="DK12" s="681"/>
      <c r="DL12" s="681"/>
      <c r="DM12" s="681"/>
      <c r="DN12" s="681"/>
      <c r="DO12" s="681"/>
      <c r="DP12" s="682"/>
      <c r="DQ12" s="686">
        <v>2573726</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181</v>
      </c>
      <c r="AA13" s="713"/>
      <c r="AB13" s="713"/>
      <c r="AC13" s="713"/>
      <c r="AD13" s="714" t="s">
        <v>241</v>
      </c>
      <c r="AE13" s="714"/>
      <c r="AF13" s="714"/>
      <c r="AG13" s="714"/>
      <c r="AH13" s="714"/>
      <c r="AI13" s="714"/>
      <c r="AJ13" s="714"/>
      <c r="AK13" s="714"/>
      <c r="AL13" s="683" t="s">
        <v>137</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39288909</v>
      </c>
      <c r="BH13" s="681"/>
      <c r="BI13" s="681"/>
      <c r="BJ13" s="681"/>
      <c r="BK13" s="681"/>
      <c r="BL13" s="681"/>
      <c r="BM13" s="681"/>
      <c r="BN13" s="682"/>
      <c r="BO13" s="713">
        <v>53.4</v>
      </c>
      <c r="BP13" s="713"/>
      <c r="BQ13" s="713"/>
      <c r="BR13" s="713"/>
      <c r="BS13" s="686" t="s">
        <v>241</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17150658</v>
      </c>
      <c r="CS13" s="681"/>
      <c r="CT13" s="681"/>
      <c r="CU13" s="681"/>
      <c r="CV13" s="681"/>
      <c r="CW13" s="681"/>
      <c r="CX13" s="681"/>
      <c r="CY13" s="682"/>
      <c r="CZ13" s="713">
        <v>11.2</v>
      </c>
      <c r="DA13" s="713"/>
      <c r="DB13" s="713"/>
      <c r="DC13" s="713"/>
      <c r="DD13" s="686">
        <v>5945066</v>
      </c>
      <c r="DE13" s="681"/>
      <c r="DF13" s="681"/>
      <c r="DG13" s="681"/>
      <c r="DH13" s="681"/>
      <c r="DI13" s="681"/>
      <c r="DJ13" s="681"/>
      <c r="DK13" s="681"/>
      <c r="DL13" s="681"/>
      <c r="DM13" s="681"/>
      <c r="DN13" s="681"/>
      <c r="DO13" s="681"/>
      <c r="DP13" s="682"/>
      <c r="DQ13" s="686">
        <v>13630989</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v>57</v>
      </c>
      <c r="S14" s="681"/>
      <c r="T14" s="681"/>
      <c r="U14" s="681"/>
      <c r="V14" s="681"/>
      <c r="W14" s="681"/>
      <c r="X14" s="681"/>
      <c r="Y14" s="682"/>
      <c r="Z14" s="713">
        <v>0</v>
      </c>
      <c r="AA14" s="713"/>
      <c r="AB14" s="713"/>
      <c r="AC14" s="713"/>
      <c r="AD14" s="714">
        <v>57</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847913</v>
      </c>
      <c r="BH14" s="681"/>
      <c r="BI14" s="681"/>
      <c r="BJ14" s="681"/>
      <c r="BK14" s="681"/>
      <c r="BL14" s="681"/>
      <c r="BM14" s="681"/>
      <c r="BN14" s="682"/>
      <c r="BO14" s="713">
        <v>1.2</v>
      </c>
      <c r="BP14" s="713"/>
      <c r="BQ14" s="713"/>
      <c r="BR14" s="713"/>
      <c r="BS14" s="686" t="s">
        <v>230</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4927096</v>
      </c>
      <c r="CS14" s="681"/>
      <c r="CT14" s="681"/>
      <c r="CU14" s="681"/>
      <c r="CV14" s="681"/>
      <c r="CW14" s="681"/>
      <c r="CX14" s="681"/>
      <c r="CY14" s="682"/>
      <c r="CZ14" s="713">
        <v>3.2</v>
      </c>
      <c r="DA14" s="713"/>
      <c r="DB14" s="713"/>
      <c r="DC14" s="713"/>
      <c r="DD14" s="686">
        <v>847804</v>
      </c>
      <c r="DE14" s="681"/>
      <c r="DF14" s="681"/>
      <c r="DG14" s="681"/>
      <c r="DH14" s="681"/>
      <c r="DI14" s="681"/>
      <c r="DJ14" s="681"/>
      <c r="DK14" s="681"/>
      <c r="DL14" s="681"/>
      <c r="DM14" s="681"/>
      <c r="DN14" s="681"/>
      <c r="DO14" s="681"/>
      <c r="DP14" s="682"/>
      <c r="DQ14" s="686">
        <v>4308648</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181</v>
      </c>
      <c r="AA15" s="713"/>
      <c r="AB15" s="713"/>
      <c r="AC15" s="713"/>
      <c r="AD15" s="714" t="s">
        <v>230</v>
      </c>
      <c r="AE15" s="714"/>
      <c r="AF15" s="714"/>
      <c r="AG15" s="714"/>
      <c r="AH15" s="714"/>
      <c r="AI15" s="714"/>
      <c r="AJ15" s="714"/>
      <c r="AK15" s="714"/>
      <c r="AL15" s="683" t="s">
        <v>181</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2103417</v>
      </c>
      <c r="BH15" s="681"/>
      <c r="BI15" s="681"/>
      <c r="BJ15" s="681"/>
      <c r="BK15" s="681"/>
      <c r="BL15" s="681"/>
      <c r="BM15" s="681"/>
      <c r="BN15" s="682"/>
      <c r="BO15" s="713">
        <v>2.9</v>
      </c>
      <c r="BP15" s="713"/>
      <c r="BQ15" s="713"/>
      <c r="BR15" s="713"/>
      <c r="BS15" s="686" t="s">
        <v>230</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16252254</v>
      </c>
      <c r="CS15" s="681"/>
      <c r="CT15" s="681"/>
      <c r="CU15" s="681"/>
      <c r="CV15" s="681"/>
      <c r="CW15" s="681"/>
      <c r="CX15" s="681"/>
      <c r="CY15" s="682"/>
      <c r="CZ15" s="713">
        <v>10.6</v>
      </c>
      <c r="DA15" s="713"/>
      <c r="DB15" s="713"/>
      <c r="DC15" s="713"/>
      <c r="DD15" s="686">
        <v>6205352</v>
      </c>
      <c r="DE15" s="681"/>
      <c r="DF15" s="681"/>
      <c r="DG15" s="681"/>
      <c r="DH15" s="681"/>
      <c r="DI15" s="681"/>
      <c r="DJ15" s="681"/>
      <c r="DK15" s="681"/>
      <c r="DL15" s="681"/>
      <c r="DM15" s="681"/>
      <c r="DN15" s="681"/>
      <c r="DO15" s="681"/>
      <c r="DP15" s="682"/>
      <c r="DQ15" s="686">
        <v>12436238</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100307</v>
      </c>
      <c r="S16" s="681"/>
      <c r="T16" s="681"/>
      <c r="U16" s="681"/>
      <c r="V16" s="681"/>
      <c r="W16" s="681"/>
      <c r="X16" s="681"/>
      <c r="Y16" s="682"/>
      <c r="Z16" s="713">
        <v>0.1</v>
      </c>
      <c r="AA16" s="713"/>
      <c r="AB16" s="713"/>
      <c r="AC16" s="713"/>
      <c r="AD16" s="714">
        <v>100307</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241</v>
      </c>
      <c r="BH16" s="681"/>
      <c r="BI16" s="681"/>
      <c r="BJ16" s="681"/>
      <c r="BK16" s="681"/>
      <c r="BL16" s="681"/>
      <c r="BM16" s="681"/>
      <c r="BN16" s="682"/>
      <c r="BO16" s="713" t="s">
        <v>241</v>
      </c>
      <c r="BP16" s="713"/>
      <c r="BQ16" s="713"/>
      <c r="BR16" s="713"/>
      <c r="BS16" s="686" t="s">
        <v>137</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361979</v>
      </c>
      <c r="CS16" s="681"/>
      <c r="CT16" s="681"/>
      <c r="CU16" s="681"/>
      <c r="CV16" s="681"/>
      <c r="CW16" s="681"/>
      <c r="CX16" s="681"/>
      <c r="CY16" s="682"/>
      <c r="CZ16" s="713">
        <v>0.2</v>
      </c>
      <c r="DA16" s="713"/>
      <c r="DB16" s="713"/>
      <c r="DC16" s="713"/>
      <c r="DD16" s="686" t="s">
        <v>137</v>
      </c>
      <c r="DE16" s="681"/>
      <c r="DF16" s="681"/>
      <c r="DG16" s="681"/>
      <c r="DH16" s="681"/>
      <c r="DI16" s="681"/>
      <c r="DJ16" s="681"/>
      <c r="DK16" s="681"/>
      <c r="DL16" s="681"/>
      <c r="DM16" s="681"/>
      <c r="DN16" s="681"/>
      <c r="DO16" s="681"/>
      <c r="DP16" s="682"/>
      <c r="DQ16" s="686">
        <v>6572</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898040</v>
      </c>
      <c r="S17" s="681"/>
      <c r="T17" s="681"/>
      <c r="U17" s="681"/>
      <c r="V17" s="681"/>
      <c r="W17" s="681"/>
      <c r="X17" s="681"/>
      <c r="Y17" s="682"/>
      <c r="Z17" s="713">
        <v>0.6</v>
      </c>
      <c r="AA17" s="713"/>
      <c r="AB17" s="713"/>
      <c r="AC17" s="713"/>
      <c r="AD17" s="714">
        <v>898040</v>
      </c>
      <c r="AE17" s="714"/>
      <c r="AF17" s="714"/>
      <c r="AG17" s="714"/>
      <c r="AH17" s="714"/>
      <c r="AI17" s="714"/>
      <c r="AJ17" s="714"/>
      <c r="AK17" s="714"/>
      <c r="AL17" s="683">
        <v>1.1000000000000001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181</v>
      </c>
      <c r="BH17" s="681"/>
      <c r="BI17" s="681"/>
      <c r="BJ17" s="681"/>
      <c r="BK17" s="681"/>
      <c r="BL17" s="681"/>
      <c r="BM17" s="681"/>
      <c r="BN17" s="682"/>
      <c r="BO17" s="713" t="s">
        <v>230</v>
      </c>
      <c r="BP17" s="713"/>
      <c r="BQ17" s="713"/>
      <c r="BR17" s="713"/>
      <c r="BS17" s="686" t="s">
        <v>181</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6809325</v>
      </c>
      <c r="CS17" s="681"/>
      <c r="CT17" s="681"/>
      <c r="CU17" s="681"/>
      <c r="CV17" s="681"/>
      <c r="CW17" s="681"/>
      <c r="CX17" s="681"/>
      <c r="CY17" s="682"/>
      <c r="CZ17" s="713">
        <v>4.5</v>
      </c>
      <c r="DA17" s="713"/>
      <c r="DB17" s="713"/>
      <c r="DC17" s="713"/>
      <c r="DD17" s="686" t="s">
        <v>137</v>
      </c>
      <c r="DE17" s="681"/>
      <c r="DF17" s="681"/>
      <c r="DG17" s="681"/>
      <c r="DH17" s="681"/>
      <c r="DI17" s="681"/>
      <c r="DJ17" s="681"/>
      <c r="DK17" s="681"/>
      <c r="DL17" s="681"/>
      <c r="DM17" s="681"/>
      <c r="DN17" s="681"/>
      <c r="DO17" s="681"/>
      <c r="DP17" s="682"/>
      <c r="DQ17" s="686">
        <v>6786971</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346452</v>
      </c>
      <c r="S18" s="681"/>
      <c r="T18" s="681"/>
      <c r="U18" s="681"/>
      <c r="V18" s="681"/>
      <c r="W18" s="681"/>
      <c r="X18" s="681"/>
      <c r="Y18" s="682"/>
      <c r="Z18" s="713">
        <v>0.2</v>
      </c>
      <c r="AA18" s="713"/>
      <c r="AB18" s="713"/>
      <c r="AC18" s="713"/>
      <c r="AD18" s="714">
        <v>346452</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181</v>
      </c>
      <c r="BP18" s="713"/>
      <c r="BQ18" s="713"/>
      <c r="BR18" s="713"/>
      <c r="BS18" s="686" t="s">
        <v>230</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181</v>
      </c>
      <c r="CS18" s="681"/>
      <c r="CT18" s="681"/>
      <c r="CU18" s="681"/>
      <c r="CV18" s="681"/>
      <c r="CW18" s="681"/>
      <c r="CX18" s="681"/>
      <c r="CY18" s="682"/>
      <c r="CZ18" s="713" t="s">
        <v>137</v>
      </c>
      <c r="DA18" s="713"/>
      <c r="DB18" s="713"/>
      <c r="DC18" s="713"/>
      <c r="DD18" s="686" t="s">
        <v>230</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283757</v>
      </c>
      <c r="S19" s="681"/>
      <c r="T19" s="681"/>
      <c r="U19" s="681"/>
      <c r="V19" s="681"/>
      <c r="W19" s="681"/>
      <c r="X19" s="681"/>
      <c r="Y19" s="682"/>
      <c r="Z19" s="713">
        <v>0.2</v>
      </c>
      <c r="AA19" s="713"/>
      <c r="AB19" s="713"/>
      <c r="AC19" s="713"/>
      <c r="AD19" s="714">
        <v>283757</v>
      </c>
      <c r="AE19" s="714"/>
      <c r="AF19" s="714"/>
      <c r="AG19" s="714"/>
      <c r="AH19" s="714"/>
      <c r="AI19" s="714"/>
      <c r="AJ19" s="714"/>
      <c r="AK19" s="714"/>
      <c r="AL19" s="683">
        <v>0.3</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6368830</v>
      </c>
      <c r="BH19" s="681"/>
      <c r="BI19" s="681"/>
      <c r="BJ19" s="681"/>
      <c r="BK19" s="681"/>
      <c r="BL19" s="681"/>
      <c r="BM19" s="681"/>
      <c r="BN19" s="682"/>
      <c r="BO19" s="713">
        <v>8.6999999999999993</v>
      </c>
      <c r="BP19" s="713"/>
      <c r="BQ19" s="713"/>
      <c r="BR19" s="713"/>
      <c r="BS19" s="686" t="s">
        <v>230</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181</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40148</v>
      </c>
      <c r="S20" s="681"/>
      <c r="T20" s="681"/>
      <c r="U20" s="681"/>
      <c r="V20" s="681"/>
      <c r="W20" s="681"/>
      <c r="X20" s="681"/>
      <c r="Y20" s="682"/>
      <c r="Z20" s="713">
        <v>0</v>
      </c>
      <c r="AA20" s="713"/>
      <c r="AB20" s="713"/>
      <c r="AC20" s="713"/>
      <c r="AD20" s="714">
        <v>40148</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6368830</v>
      </c>
      <c r="BH20" s="681"/>
      <c r="BI20" s="681"/>
      <c r="BJ20" s="681"/>
      <c r="BK20" s="681"/>
      <c r="BL20" s="681"/>
      <c r="BM20" s="681"/>
      <c r="BN20" s="682"/>
      <c r="BO20" s="713">
        <v>8.6999999999999993</v>
      </c>
      <c r="BP20" s="713"/>
      <c r="BQ20" s="713"/>
      <c r="BR20" s="713"/>
      <c r="BS20" s="686" t="s">
        <v>230</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152741905</v>
      </c>
      <c r="CS20" s="681"/>
      <c r="CT20" s="681"/>
      <c r="CU20" s="681"/>
      <c r="CV20" s="681"/>
      <c r="CW20" s="681"/>
      <c r="CX20" s="681"/>
      <c r="CY20" s="682"/>
      <c r="CZ20" s="713">
        <v>100</v>
      </c>
      <c r="DA20" s="713"/>
      <c r="DB20" s="713"/>
      <c r="DC20" s="713"/>
      <c r="DD20" s="686">
        <v>17006079</v>
      </c>
      <c r="DE20" s="681"/>
      <c r="DF20" s="681"/>
      <c r="DG20" s="681"/>
      <c r="DH20" s="681"/>
      <c r="DI20" s="681"/>
      <c r="DJ20" s="681"/>
      <c r="DK20" s="681"/>
      <c r="DL20" s="681"/>
      <c r="DM20" s="681"/>
      <c r="DN20" s="681"/>
      <c r="DO20" s="681"/>
      <c r="DP20" s="682"/>
      <c r="DQ20" s="686">
        <v>83925949</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22547</v>
      </c>
      <c r="S21" s="681"/>
      <c r="T21" s="681"/>
      <c r="U21" s="681"/>
      <c r="V21" s="681"/>
      <c r="W21" s="681"/>
      <c r="X21" s="681"/>
      <c r="Y21" s="682"/>
      <c r="Z21" s="713">
        <v>0</v>
      </c>
      <c r="AA21" s="713"/>
      <c r="AB21" s="713"/>
      <c r="AC21" s="713"/>
      <c r="AD21" s="714">
        <v>22547</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1819</v>
      </c>
      <c r="BH21" s="681"/>
      <c r="BI21" s="681"/>
      <c r="BJ21" s="681"/>
      <c r="BK21" s="681"/>
      <c r="BL21" s="681"/>
      <c r="BM21" s="681"/>
      <c r="BN21" s="682"/>
      <c r="BO21" s="713">
        <v>0</v>
      </c>
      <c r="BP21" s="713"/>
      <c r="BQ21" s="713"/>
      <c r="BR21" s="713"/>
      <c r="BS21" s="686" t="s">
        <v>181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512399</v>
      </c>
      <c r="S22" s="681"/>
      <c r="T22" s="681"/>
      <c r="U22" s="681"/>
      <c r="V22" s="681"/>
      <c r="W22" s="681"/>
      <c r="X22" s="681"/>
      <c r="Y22" s="682"/>
      <c r="Z22" s="713">
        <v>0.3</v>
      </c>
      <c r="AA22" s="713"/>
      <c r="AB22" s="713"/>
      <c r="AC22" s="713"/>
      <c r="AD22" s="714" t="s">
        <v>241</v>
      </c>
      <c r="AE22" s="714"/>
      <c r="AF22" s="714"/>
      <c r="AG22" s="714"/>
      <c r="AH22" s="714"/>
      <c r="AI22" s="714"/>
      <c r="AJ22" s="714"/>
      <c r="AK22" s="714"/>
      <c r="AL22" s="683" t="s">
        <v>137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v>3702775</v>
      </c>
      <c r="BH22" s="681"/>
      <c r="BI22" s="681"/>
      <c r="BJ22" s="681"/>
      <c r="BK22" s="681"/>
      <c r="BL22" s="681"/>
      <c r="BM22" s="681"/>
      <c r="BN22" s="682"/>
      <c r="BO22" s="713">
        <v>5</v>
      </c>
      <c r="BP22" s="713"/>
      <c r="BQ22" s="713"/>
      <c r="BR22" s="713"/>
      <c r="BS22" s="686" t="s">
        <v>137</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t="s">
        <v>181</v>
      </c>
      <c r="S23" s="681"/>
      <c r="T23" s="681"/>
      <c r="U23" s="681"/>
      <c r="V23" s="681"/>
      <c r="W23" s="681"/>
      <c r="X23" s="681"/>
      <c r="Y23" s="682"/>
      <c r="Z23" s="713" t="s">
        <v>230</v>
      </c>
      <c r="AA23" s="713"/>
      <c r="AB23" s="713"/>
      <c r="AC23" s="713"/>
      <c r="AD23" s="714" t="s">
        <v>137</v>
      </c>
      <c r="AE23" s="714"/>
      <c r="AF23" s="714"/>
      <c r="AG23" s="714"/>
      <c r="AH23" s="714"/>
      <c r="AI23" s="714"/>
      <c r="AJ23" s="714"/>
      <c r="AK23" s="714"/>
      <c r="AL23" s="683" t="s">
        <v>137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2664236</v>
      </c>
      <c r="BH23" s="681"/>
      <c r="BI23" s="681"/>
      <c r="BJ23" s="681"/>
      <c r="BK23" s="681"/>
      <c r="BL23" s="681"/>
      <c r="BM23" s="681"/>
      <c r="BN23" s="682"/>
      <c r="BO23" s="713">
        <v>3.6</v>
      </c>
      <c r="BP23" s="713"/>
      <c r="BQ23" s="713"/>
      <c r="BR23" s="713"/>
      <c r="BS23" s="686" t="s">
        <v>241</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512236</v>
      </c>
      <c r="S24" s="681"/>
      <c r="T24" s="681"/>
      <c r="U24" s="681"/>
      <c r="V24" s="681"/>
      <c r="W24" s="681"/>
      <c r="X24" s="681"/>
      <c r="Y24" s="682"/>
      <c r="Z24" s="713">
        <v>0.3</v>
      </c>
      <c r="AA24" s="713"/>
      <c r="AB24" s="713"/>
      <c r="AC24" s="713"/>
      <c r="AD24" s="714" t="s">
        <v>137</v>
      </c>
      <c r="AE24" s="714"/>
      <c r="AF24" s="714"/>
      <c r="AG24" s="714"/>
      <c r="AH24" s="714"/>
      <c r="AI24" s="714"/>
      <c r="AJ24" s="714"/>
      <c r="AK24" s="714"/>
      <c r="AL24" s="683" t="s">
        <v>241</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241</v>
      </c>
      <c r="BP24" s="713"/>
      <c r="BQ24" s="713"/>
      <c r="BR24" s="713"/>
      <c r="BS24" s="686" t="s">
        <v>181</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55926841</v>
      </c>
      <c r="CS24" s="736"/>
      <c r="CT24" s="736"/>
      <c r="CU24" s="736"/>
      <c r="CV24" s="736"/>
      <c r="CW24" s="736"/>
      <c r="CX24" s="736"/>
      <c r="CY24" s="779"/>
      <c r="CZ24" s="780">
        <v>36.6</v>
      </c>
      <c r="DA24" s="751"/>
      <c r="DB24" s="751"/>
      <c r="DC24" s="783"/>
      <c r="DD24" s="778">
        <v>34521160</v>
      </c>
      <c r="DE24" s="736"/>
      <c r="DF24" s="736"/>
      <c r="DG24" s="736"/>
      <c r="DH24" s="736"/>
      <c r="DI24" s="736"/>
      <c r="DJ24" s="736"/>
      <c r="DK24" s="779"/>
      <c r="DL24" s="778">
        <v>34087673</v>
      </c>
      <c r="DM24" s="736"/>
      <c r="DN24" s="736"/>
      <c r="DO24" s="736"/>
      <c r="DP24" s="736"/>
      <c r="DQ24" s="736"/>
      <c r="DR24" s="736"/>
      <c r="DS24" s="736"/>
      <c r="DT24" s="736"/>
      <c r="DU24" s="736"/>
      <c r="DV24" s="779"/>
      <c r="DW24" s="780">
        <v>41.8</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v>163</v>
      </c>
      <c r="S25" s="681"/>
      <c r="T25" s="681"/>
      <c r="U25" s="681"/>
      <c r="V25" s="681"/>
      <c r="W25" s="681"/>
      <c r="X25" s="681"/>
      <c r="Y25" s="682"/>
      <c r="Z25" s="713">
        <v>0</v>
      </c>
      <c r="AA25" s="713"/>
      <c r="AB25" s="713"/>
      <c r="AC25" s="713"/>
      <c r="AD25" s="714" t="s">
        <v>181</v>
      </c>
      <c r="AE25" s="714"/>
      <c r="AF25" s="714"/>
      <c r="AG25" s="714"/>
      <c r="AH25" s="714"/>
      <c r="AI25" s="714"/>
      <c r="AJ25" s="714"/>
      <c r="AK25" s="714"/>
      <c r="AL25" s="683" t="s">
        <v>241</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181</v>
      </c>
      <c r="BP25" s="713"/>
      <c r="BQ25" s="713"/>
      <c r="BR25" s="713"/>
      <c r="BS25" s="686" t="s">
        <v>137</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20955225</v>
      </c>
      <c r="CS25" s="699"/>
      <c r="CT25" s="699"/>
      <c r="CU25" s="699"/>
      <c r="CV25" s="699"/>
      <c r="CW25" s="699"/>
      <c r="CX25" s="699"/>
      <c r="CY25" s="700"/>
      <c r="CZ25" s="683">
        <v>13.7</v>
      </c>
      <c r="DA25" s="701"/>
      <c r="DB25" s="701"/>
      <c r="DC25" s="702"/>
      <c r="DD25" s="686">
        <v>19464576</v>
      </c>
      <c r="DE25" s="699"/>
      <c r="DF25" s="699"/>
      <c r="DG25" s="699"/>
      <c r="DH25" s="699"/>
      <c r="DI25" s="699"/>
      <c r="DJ25" s="699"/>
      <c r="DK25" s="700"/>
      <c r="DL25" s="686">
        <v>19179240</v>
      </c>
      <c r="DM25" s="699"/>
      <c r="DN25" s="699"/>
      <c r="DO25" s="699"/>
      <c r="DP25" s="699"/>
      <c r="DQ25" s="699"/>
      <c r="DR25" s="699"/>
      <c r="DS25" s="699"/>
      <c r="DT25" s="699"/>
      <c r="DU25" s="699"/>
      <c r="DV25" s="700"/>
      <c r="DW25" s="683">
        <v>23.5</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84372304</v>
      </c>
      <c r="S26" s="681"/>
      <c r="T26" s="681"/>
      <c r="U26" s="681"/>
      <c r="V26" s="681"/>
      <c r="W26" s="681"/>
      <c r="X26" s="681"/>
      <c r="Y26" s="682"/>
      <c r="Z26" s="713">
        <v>52.7</v>
      </c>
      <c r="AA26" s="713"/>
      <c r="AB26" s="713"/>
      <c r="AC26" s="713"/>
      <c r="AD26" s="714">
        <v>81195669</v>
      </c>
      <c r="AE26" s="714"/>
      <c r="AF26" s="714"/>
      <c r="AG26" s="714"/>
      <c r="AH26" s="714"/>
      <c r="AI26" s="714"/>
      <c r="AJ26" s="714"/>
      <c r="AK26" s="714"/>
      <c r="AL26" s="683">
        <v>99.5</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230</v>
      </c>
      <c r="BH26" s="681"/>
      <c r="BI26" s="681"/>
      <c r="BJ26" s="681"/>
      <c r="BK26" s="681"/>
      <c r="BL26" s="681"/>
      <c r="BM26" s="681"/>
      <c r="BN26" s="682"/>
      <c r="BO26" s="713" t="s">
        <v>181</v>
      </c>
      <c r="BP26" s="713"/>
      <c r="BQ26" s="713"/>
      <c r="BR26" s="713"/>
      <c r="BS26" s="686" t="s">
        <v>230</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13344818</v>
      </c>
      <c r="CS26" s="681"/>
      <c r="CT26" s="681"/>
      <c r="CU26" s="681"/>
      <c r="CV26" s="681"/>
      <c r="CW26" s="681"/>
      <c r="CX26" s="681"/>
      <c r="CY26" s="682"/>
      <c r="CZ26" s="683">
        <v>8.6999999999999993</v>
      </c>
      <c r="DA26" s="701"/>
      <c r="DB26" s="701"/>
      <c r="DC26" s="702"/>
      <c r="DD26" s="686">
        <v>12169400</v>
      </c>
      <c r="DE26" s="681"/>
      <c r="DF26" s="681"/>
      <c r="DG26" s="681"/>
      <c r="DH26" s="681"/>
      <c r="DI26" s="681"/>
      <c r="DJ26" s="681"/>
      <c r="DK26" s="682"/>
      <c r="DL26" s="686" t="s">
        <v>181</v>
      </c>
      <c r="DM26" s="681"/>
      <c r="DN26" s="681"/>
      <c r="DO26" s="681"/>
      <c r="DP26" s="681"/>
      <c r="DQ26" s="681"/>
      <c r="DR26" s="681"/>
      <c r="DS26" s="681"/>
      <c r="DT26" s="681"/>
      <c r="DU26" s="681"/>
      <c r="DV26" s="682"/>
      <c r="DW26" s="683" t="s">
        <v>230</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45013</v>
      </c>
      <c r="S27" s="681"/>
      <c r="T27" s="681"/>
      <c r="U27" s="681"/>
      <c r="V27" s="681"/>
      <c r="W27" s="681"/>
      <c r="X27" s="681"/>
      <c r="Y27" s="682"/>
      <c r="Z27" s="713">
        <v>0</v>
      </c>
      <c r="AA27" s="713"/>
      <c r="AB27" s="713"/>
      <c r="AC27" s="713"/>
      <c r="AD27" s="714">
        <v>45013</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73554812</v>
      </c>
      <c r="BH27" s="681"/>
      <c r="BI27" s="681"/>
      <c r="BJ27" s="681"/>
      <c r="BK27" s="681"/>
      <c r="BL27" s="681"/>
      <c r="BM27" s="681"/>
      <c r="BN27" s="682"/>
      <c r="BO27" s="713">
        <v>100</v>
      </c>
      <c r="BP27" s="713"/>
      <c r="BQ27" s="713"/>
      <c r="BR27" s="713"/>
      <c r="BS27" s="686">
        <v>442385</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28162291</v>
      </c>
      <c r="CS27" s="699"/>
      <c r="CT27" s="699"/>
      <c r="CU27" s="699"/>
      <c r="CV27" s="699"/>
      <c r="CW27" s="699"/>
      <c r="CX27" s="699"/>
      <c r="CY27" s="700"/>
      <c r="CZ27" s="683">
        <v>18.399999999999999</v>
      </c>
      <c r="DA27" s="701"/>
      <c r="DB27" s="701"/>
      <c r="DC27" s="702"/>
      <c r="DD27" s="686">
        <v>8269613</v>
      </c>
      <c r="DE27" s="699"/>
      <c r="DF27" s="699"/>
      <c r="DG27" s="699"/>
      <c r="DH27" s="699"/>
      <c r="DI27" s="699"/>
      <c r="DJ27" s="699"/>
      <c r="DK27" s="700"/>
      <c r="DL27" s="686">
        <v>8121462</v>
      </c>
      <c r="DM27" s="699"/>
      <c r="DN27" s="699"/>
      <c r="DO27" s="699"/>
      <c r="DP27" s="699"/>
      <c r="DQ27" s="699"/>
      <c r="DR27" s="699"/>
      <c r="DS27" s="699"/>
      <c r="DT27" s="699"/>
      <c r="DU27" s="699"/>
      <c r="DV27" s="700"/>
      <c r="DW27" s="683">
        <v>10</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513221</v>
      </c>
      <c r="S28" s="681"/>
      <c r="T28" s="681"/>
      <c r="U28" s="681"/>
      <c r="V28" s="681"/>
      <c r="W28" s="681"/>
      <c r="X28" s="681"/>
      <c r="Y28" s="682"/>
      <c r="Z28" s="713">
        <v>0.3</v>
      </c>
      <c r="AA28" s="713"/>
      <c r="AB28" s="713"/>
      <c r="AC28" s="713"/>
      <c r="AD28" s="714" t="s">
        <v>241</v>
      </c>
      <c r="AE28" s="714"/>
      <c r="AF28" s="714"/>
      <c r="AG28" s="714"/>
      <c r="AH28" s="714"/>
      <c r="AI28" s="714"/>
      <c r="AJ28" s="714"/>
      <c r="AK28" s="714"/>
      <c r="AL28" s="683" t="s">
        <v>241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6809325</v>
      </c>
      <c r="CS28" s="681"/>
      <c r="CT28" s="681"/>
      <c r="CU28" s="681"/>
      <c r="CV28" s="681"/>
      <c r="CW28" s="681"/>
      <c r="CX28" s="681"/>
      <c r="CY28" s="682"/>
      <c r="CZ28" s="683">
        <v>4.5</v>
      </c>
      <c r="DA28" s="701"/>
      <c r="DB28" s="701"/>
      <c r="DC28" s="702"/>
      <c r="DD28" s="686">
        <v>6786971</v>
      </c>
      <c r="DE28" s="681"/>
      <c r="DF28" s="681"/>
      <c r="DG28" s="681"/>
      <c r="DH28" s="681"/>
      <c r="DI28" s="681"/>
      <c r="DJ28" s="681"/>
      <c r="DK28" s="682"/>
      <c r="DL28" s="686">
        <v>6786971</v>
      </c>
      <c r="DM28" s="681"/>
      <c r="DN28" s="681"/>
      <c r="DO28" s="681"/>
      <c r="DP28" s="681"/>
      <c r="DQ28" s="681"/>
      <c r="DR28" s="681"/>
      <c r="DS28" s="681"/>
      <c r="DT28" s="681"/>
      <c r="DU28" s="681"/>
      <c r="DV28" s="682"/>
      <c r="DW28" s="683">
        <v>8.3000000000000007</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1257582</v>
      </c>
      <c r="S29" s="681"/>
      <c r="T29" s="681"/>
      <c r="U29" s="681"/>
      <c r="V29" s="681"/>
      <c r="W29" s="681"/>
      <c r="X29" s="681"/>
      <c r="Y29" s="682"/>
      <c r="Z29" s="713">
        <v>0.8</v>
      </c>
      <c r="AA29" s="713"/>
      <c r="AB29" s="713"/>
      <c r="AC29" s="713"/>
      <c r="AD29" s="714">
        <v>319153</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6808105</v>
      </c>
      <c r="CS29" s="699"/>
      <c r="CT29" s="699"/>
      <c r="CU29" s="699"/>
      <c r="CV29" s="699"/>
      <c r="CW29" s="699"/>
      <c r="CX29" s="699"/>
      <c r="CY29" s="700"/>
      <c r="CZ29" s="683">
        <v>4.5</v>
      </c>
      <c r="DA29" s="701"/>
      <c r="DB29" s="701"/>
      <c r="DC29" s="702"/>
      <c r="DD29" s="686">
        <v>6785751</v>
      </c>
      <c r="DE29" s="699"/>
      <c r="DF29" s="699"/>
      <c r="DG29" s="699"/>
      <c r="DH29" s="699"/>
      <c r="DI29" s="699"/>
      <c r="DJ29" s="699"/>
      <c r="DK29" s="700"/>
      <c r="DL29" s="686">
        <v>6785751</v>
      </c>
      <c r="DM29" s="699"/>
      <c r="DN29" s="699"/>
      <c r="DO29" s="699"/>
      <c r="DP29" s="699"/>
      <c r="DQ29" s="699"/>
      <c r="DR29" s="699"/>
      <c r="DS29" s="699"/>
      <c r="DT29" s="699"/>
      <c r="DU29" s="699"/>
      <c r="DV29" s="700"/>
      <c r="DW29" s="683">
        <v>8.3000000000000007</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851398</v>
      </c>
      <c r="S30" s="681"/>
      <c r="T30" s="681"/>
      <c r="U30" s="681"/>
      <c r="V30" s="681"/>
      <c r="W30" s="681"/>
      <c r="X30" s="681"/>
      <c r="Y30" s="682"/>
      <c r="Z30" s="713">
        <v>0.5</v>
      </c>
      <c r="AA30" s="713"/>
      <c r="AB30" s="713"/>
      <c r="AC30" s="713"/>
      <c r="AD30" s="714" t="s">
        <v>230</v>
      </c>
      <c r="AE30" s="714"/>
      <c r="AF30" s="714"/>
      <c r="AG30" s="714"/>
      <c r="AH30" s="714"/>
      <c r="AI30" s="714"/>
      <c r="AJ30" s="714"/>
      <c r="AK30" s="714"/>
      <c r="AL30" s="683" t="s">
        <v>181</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6528302</v>
      </c>
      <c r="CS30" s="681"/>
      <c r="CT30" s="681"/>
      <c r="CU30" s="681"/>
      <c r="CV30" s="681"/>
      <c r="CW30" s="681"/>
      <c r="CX30" s="681"/>
      <c r="CY30" s="682"/>
      <c r="CZ30" s="683">
        <v>4.3</v>
      </c>
      <c r="DA30" s="701"/>
      <c r="DB30" s="701"/>
      <c r="DC30" s="702"/>
      <c r="DD30" s="686">
        <v>6506183</v>
      </c>
      <c r="DE30" s="681"/>
      <c r="DF30" s="681"/>
      <c r="DG30" s="681"/>
      <c r="DH30" s="681"/>
      <c r="DI30" s="681"/>
      <c r="DJ30" s="681"/>
      <c r="DK30" s="682"/>
      <c r="DL30" s="686">
        <v>6506183</v>
      </c>
      <c r="DM30" s="681"/>
      <c r="DN30" s="681"/>
      <c r="DO30" s="681"/>
      <c r="DP30" s="681"/>
      <c r="DQ30" s="681"/>
      <c r="DR30" s="681"/>
      <c r="DS30" s="681"/>
      <c r="DT30" s="681"/>
      <c r="DU30" s="681"/>
      <c r="DV30" s="682"/>
      <c r="DW30" s="683">
        <v>8</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52377329</v>
      </c>
      <c r="S31" s="681"/>
      <c r="T31" s="681"/>
      <c r="U31" s="681"/>
      <c r="V31" s="681"/>
      <c r="W31" s="681"/>
      <c r="X31" s="681"/>
      <c r="Y31" s="682"/>
      <c r="Z31" s="713">
        <v>32.700000000000003</v>
      </c>
      <c r="AA31" s="713"/>
      <c r="AB31" s="713"/>
      <c r="AC31" s="713"/>
      <c r="AD31" s="714" t="s">
        <v>137</v>
      </c>
      <c r="AE31" s="714"/>
      <c r="AF31" s="714"/>
      <c r="AG31" s="714"/>
      <c r="AH31" s="714"/>
      <c r="AI31" s="714"/>
      <c r="AJ31" s="714"/>
      <c r="AK31" s="714"/>
      <c r="AL31" s="683" t="s">
        <v>181</v>
      </c>
      <c r="AM31" s="684"/>
      <c r="AN31" s="684"/>
      <c r="AO31" s="715"/>
      <c r="AP31" s="756" t="s">
        <v>308</v>
      </c>
      <c r="AQ31" s="757"/>
      <c r="AR31" s="757"/>
      <c r="AS31" s="757"/>
      <c r="AT31" s="762" t="s">
        <v>309</v>
      </c>
      <c r="AU31" s="231"/>
      <c r="AV31" s="231"/>
      <c r="AW31" s="231"/>
      <c r="AX31" s="746" t="s">
        <v>184</v>
      </c>
      <c r="AY31" s="747"/>
      <c r="AZ31" s="747"/>
      <c r="BA31" s="747"/>
      <c r="BB31" s="747"/>
      <c r="BC31" s="747"/>
      <c r="BD31" s="747"/>
      <c r="BE31" s="747"/>
      <c r="BF31" s="748"/>
      <c r="BG31" s="749">
        <v>99.2</v>
      </c>
      <c r="BH31" s="750"/>
      <c r="BI31" s="750"/>
      <c r="BJ31" s="750"/>
      <c r="BK31" s="750"/>
      <c r="BL31" s="750"/>
      <c r="BM31" s="751">
        <v>98.2</v>
      </c>
      <c r="BN31" s="750"/>
      <c r="BO31" s="750"/>
      <c r="BP31" s="750"/>
      <c r="BQ31" s="752"/>
      <c r="BR31" s="749">
        <v>99.4</v>
      </c>
      <c r="BS31" s="750"/>
      <c r="BT31" s="750"/>
      <c r="BU31" s="750"/>
      <c r="BV31" s="750"/>
      <c r="BW31" s="750"/>
      <c r="BX31" s="751">
        <v>98.4</v>
      </c>
      <c r="BY31" s="750"/>
      <c r="BZ31" s="750"/>
      <c r="CA31" s="750"/>
      <c r="CB31" s="752"/>
      <c r="CD31" s="767"/>
      <c r="CE31" s="768"/>
      <c r="CF31" s="719" t="s">
        <v>310</v>
      </c>
      <c r="CG31" s="720"/>
      <c r="CH31" s="720"/>
      <c r="CI31" s="720"/>
      <c r="CJ31" s="720"/>
      <c r="CK31" s="720"/>
      <c r="CL31" s="720"/>
      <c r="CM31" s="720"/>
      <c r="CN31" s="720"/>
      <c r="CO31" s="720"/>
      <c r="CP31" s="720"/>
      <c r="CQ31" s="721"/>
      <c r="CR31" s="680">
        <v>279803</v>
      </c>
      <c r="CS31" s="699"/>
      <c r="CT31" s="699"/>
      <c r="CU31" s="699"/>
      <c r="CV31" s="699"/>
      <c r="CW31" s="699"/>
      <c r="CX31" s="699"/>
      <c r="CY31" s="700"/>
      <c r="CZ31" s="683">
        <v>0.2</v>
      </c>
      <c r="DA31" s="701"/>
      <c r="DB31" s="701"/>
      <c r="DC31" s="702"/>
      <c r="DD31" s="686">
        <v>279568</v>
      </c>
      <c r="DE31" s="699"/>
      <c r="DF31" s="699"/>
      <c r="DG31" s="699"/>
      <c r="DH31" s="699"/>
      <c r="DI31" s="699"/>
      <c r="DJ31" s="699"/>
      <c r="DK31" s="700"/>
      <c r="DL31" s="686">
        <v>279568</v>
      </c>
      <c r="DM31" s="699"/>
      <c r="DN31" s="699"/>
      <c r="DO31" s="699"/>
      <c r="DP31" s="699"/>
      <c r="DQ31" s="699"/>
      <c r="DR31" s="699"/>
      <c r="DS31" s="699"/>
      <c r="DT31" s="699"/>
      <c r="DU31" s="699"/>
      <c r="DV31" s="700"/>
      <c r="DW31" s="683">
        <v>0.3</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t="s">
        <v>241</v>
      </c>
      <c r="S32" s="681"/>
      <c r="T32" s="681"/>
      <c r="U32" s="681"/>
      <c r="V32" s="681"/>
      <c r="W32" s="681"/>
      <c r="X32" s="681"/>
      <c r="Y32" s="682"/>
      <c r="Z32" s="713" t="s">
        <v>230</v>
      </c>
      <c r="AA32" s="713"/>
      <c r="AB32" s="713"/>
      <c r="AC32" s="713"/>
      <c r="AD32" s="714" t="s">
        <v>241</v>
      </c>
      <c r="AE32" s="714"/>
      <c r="AF32" s="714"/>
      <c r="AG32" s="714"/>
      <c r="AH32" s="714"/>
      <c r="AI32" s="714"/>
      <c r="AJ32" s="714"/>
      <c r="AK32" s="714"/>
      <c r="AL32" s="683" t="s">
        <v>181</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98.7</v>
      </c>
      <c r="BH32" s="699"/>
      <c r="BI32" s="699"/>
      <c r="BJ32" s="699"/>
      <c r="BK32" s="699"/>
      <c r="BL32" s="699"/>
      <c r="BM32" s="684">
        <v>97</v>
      </c>
      <c r="BN32" s="745"/>
      <c r="BO32" s="745"/>
      <c r="BP32" s="745"/>
      <c r="BQ32" s="726"/>
      <c r="BR32" s="753">
        <v>98.9</v>
      </c>
      <c r="BS32" s="699"/>
      <c r="BT32" s="699"/>
      <c r="BU32" s="699"/>
      <c r="BV32" s="699"/>
      <c r="BW32" s="699"/>
      <c r="BX32" s="684">
        <v>97.3</v>
      </c>
      <c r="BY32" s="745"/>
      <c r="BZ32" s="745"/>
      <c r="CA32" s="745"/>
      <c r="CB32" s="726"/>
      <c r="CD32" s="769"/>
      <c r="CE32" s="770"/>
      <c r="CF32" s="719" t="s">
        <v>314</v>
      </c>
      <c r="CG32" s="720"/>
      <c r="CH32" s="720"/>
      <c r="CI32" s="720"/>
      <c r="CJ32" s="720"/>
      <c r="CK32" s="720"/>
      <c r="CL32" s="720"/>
      <c r="CM32" s="720"/>
      <c r="CN32" s="720"/>
      <c r="CO32" s="720"/>
      <c r="CP32" s="720"/>
      <c r="CQ32" s="721"/>
      <c r="CR32" s="680">
        <v>1220</v>
      </c>
      <c r="CS32" s="681"/>
      <c r="CT32" s="681"/>
      <c r="CU32" s="681"/>
      <c r="CV32" s="681"/>
      <c r="CW32" s="681"/>
      <c r="CX32" s="681"/>
      <c r="CY32" s="682"/>
      <c r="CZ32" s="683">
        <v>0</v>
      </c>
      <c r="DA32" s="701"/>
      <c r="DB32" s="701"/>
      <c r="DC32" s="702"/>
      <c r="DD32" s="686">
        <v>1220</v>
      </c>
      <c r="DE32" s="681"/>
      <c r="DF32" s="681"/>
      <c r="DG32" s="681"/>
      <c r="DH32" s="681"/>
      <c r="DI32" s="681"/>
      <c r="DJ32" s="681"/>
      <c r="DK32" s="682"/>
      <c r="DL32" s="686">
        <v>1220</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7832736</v>
      </c>
      <c r="S33" s="681"/>
      <c r="T33" s="681"/>
      <c r="U33" s="681"/>
      <c r="V33" s="681"/>
      <c r="W33" s="681"/>
      <c r="X33" s="681"/>
      <c r="Y33" s="682"/>
      <c r="Z33" s="713">
        <v>4.9000000000000004</v>
      </c>
      <c r="AA33" s="713"/>
      <c r="AB33" s="713"/>
      <c r="AC33" s="713"/>
      <c r="AD33" s="714" t="s">
        <v>181</v>
      </c>
      <c r="AE33" s="714"/>
      <c r="AF33" s="714"/>
      <c r="AG33" s="714"/>
      <c r="AH33" s="714"/>
      <c r="AI33" s="714"/>
      <c r="AJ33" s="714"/>
      <c r="AK33" s="714"/>
      <c r="AL33" s="683" t="s">
        <v>181</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99.4</v>
      </c>
      <c r="BH33" s="665"/>
      <c r="BI33" s="665"/>
      <c r="BJ33" s="665"/>
      <c r="BK33" s="665"/>
      <c r="BL33" s="665"/>
      <c r="BM33" s="707">
        <v>98.8</v>
      </c>
      <c r="BN33" s="665"/>
      <c r="BO33" s="665"/>
      <c r="BP33" s="665"/>
      <c r="BQ33" s="709"/>
      <c r="BR33" s="744">
        <v>99.6</v>
      </c>
      <c r="BS33" s="665"/>
      <c r="BT33" s="665"/>
      <c r="BU33" s="665"/>
      <c r="BV33" s="665"/>
      <c r="BW33" s="665"/>
      <c r="BX33" s="707">
        <v>98.9</v>
      </c>
      <c r="BY33" s="665"/>
      <c r="BZ33" s="665"/>
      <c r="CA33" s="665"/>
      <c r="CB33" s="709"/>
      <c r="CD33" s="719" t="s">
        <v>317</v>
      </c>
      <c r="CE33" s="720"/>
      <c r="CF33" s="720"/>
      <c r="CG33" s="720"/>
      <c r="CH33" s="720"/>
      <c r="CI33" s="720"/>
      <c r="CJ33" s="720"/>
      <c r="CK33" s="720"/>
      <c r="CL33" s="720"/>
      <c r="CM33" s="720"/>
      <c r="CN33" s="720"/>
      <c r="CO33" s="720"/>
      <c r="CP33" s="720"/>
      <c r="CQ33" s="721"/>
      <c r="CR33" s="680">
        <v>79447006</v>
      </c>
      <c r="CS33" s="699"/>
      <c r="CT33" s="699"/>
      <c r="CU33" s="699"/>
      <c r="CV33" s="699"/>
      <c r="CW33" s="699"/>
      <c r="CX33" s="699"/>
      <c r="CY33" s="700"/>
      <c r="CZ33" s="683">
        <v>52</v>
      </c>
      <c r="DA33" s="701"/>
      <c r="DB33" s="701"/>
      <c r="DC33" s="702"/>
      <c r="DD33" s="686">
        <v>39525251</v>
      </c>
      <c r="DE33" s="699"/>
      <c r="DF33" s="699"/>
      <c r="DG33" s="699"/>
      <c r="DH33" s="699"/>
      <c r="DI33" s="699"/>
      <c r="DJ33" s="699"/>
      <c r="DK33" s="700"/>
      <c r="DL33" s="686">
        <v>29591665</v>
      </c>
      <c r="DM33" s="699"/>
      <c r="DN33" s="699"/>
      <c r="DO33" s="699"/>
      <c r="DP33" s="699"/>
      <c r="DQ33" s="699"/>
      <c r="DR33" s="699"/>
      <c r="DS33" s="699"/>
      <c r="DT33" s="699"/>
      <c r="DU33" s="699"/>
      <c r="DV33" s="700"/>
      <c r="DW33" s="683">
        <v>36.299999999999997</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803057</v>
      </c>
      <c r="S34" s="681"/>
      <c r="T34" s="681"/>
      <c r="U34" s="681"/>
      <c r="V34" s="681"/>
      <c r="W34" s="681"/>
      <c r="X34" s="681"/>
      <c r="Y34" s="682"/>
      <c r="Z34" s="713">
        <v>0.5</v>
      </c>
      <c r="AA34" s="713"/>
      <c r="AB34" s="713"/>
      <c r="AC34" s="713"/>
      <c r="AD34" s="714" t="s">
        <v>241</v>
      </c>
      <c r="AE34" s="714"/>
      <c r="AF34" s="714"/>
      <c r="AG34" s="714"/>
      <c r="AH34" s="714"/>
      <c r="AI34" s="714"/>
      <c r="AJ34" s="714"/>
      <c r="AK34" s="714"/>
      <c r="AL34" s="683" t="s">
        <v>181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15529041</v>
      </c>
      <c r="CS34" s="681"/>
      <c r="CT34" s="681"/>
      <c r="CU34" s="681"/>
      <c r="CV34" s="681"/>
      <c r="CW34" s="681"/>
      <c r="CX34" s="681"/>
      <c r="CY34" s="682"/>
      <c r="CZ34" s="683">
        <v>10.199999999999999</v>
      </c>
      <c r="DA34" s="701"/>
      <c r="DB34" s="701"/>
      <c r="DC34" s="702"/>
      <c r="DD34" s="686">
        <v>12752928</v>
      </c>
      <c r="DE34" s="681"/>
      <c r="DF34" s="681"/>
      <c r="DG34" s="681"/>
      <c r="DH34" s="681"/>
      <c r="DI34" s="681"/>
      <c r="DJ34" s="681"/>
      <c r="DK34" s="682"/>
      <c r="DL34" s="686">
        <v>11807690</v>
      </c>
      <c r="DM34" s="681"/>
      <c r="DN34" s="681"/>
      <c r="DO34" s="681"/>
      <c r="DP34" s="681"/>
      <c r="DQ34" s="681"/>
      <c r="DR34" s="681"/>
      <c r="DS34" s="681"/>
      <c r="DT34" s="681"/>
      <c r="DU34" s="681"/>
      <c r="DV34" s="682"/>
      <c r="DW34" s="683">
        <v>14.5</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68607</v>
      </c>
      <c r="S35" s="681"/>
      <c r="T35" s="681"/>
      <c r="U35" s="681"/>
      <c r="V35" s="681"/>
      <c r="W35" s="681"/>
      <c r="X35" s="681"/>
      <c r="Y35" s="682"/>
      <c r="Z35" s="713">
        <v>0</v>
      </c>
      <c r="AA35" s="713"/>
      <c r="AB35" s="713"/>
      <c r="AC35" s="713"/>
      <c r="AD35" s="714" t="s">
        <v>230</v>
      </c>
      <c r="AE35" s="714"/>
      <c r="AF35" s="714"/>
      <c r="AG35" s="714"/>
      <c r="AH35" s="714"/>
      <c r="AI35" s="714"/>
      <c r="AJ35" s="714"/>
      <c r="AK35" s="714"/>
      <c r="AL35" s="683" t="s">
        <v>181</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3092124</v>
      </c>
      <c r="CS35" s="699"/>
      <c r="CT35" s="699"/>
      <c r="CU35" s="699"/>
      <c r="CV35" s="699"/>
      <c r="CW35" s="699"/>
      <c r="CX35" s="699"/>
      <c r="CY35" s="700"/>
      <c r="CZ35" s="683">
        <v>2</v>
      </c>
      <c r="DA35" s="701"/>
      <c r="DB35" s="701"/>
      <c r="DC35" s="702"/>
      <c r="DD35" s="686">
        <v>2460975</v>
      </c>
      <c r="DE35" s="699"/>
      <c r="DF35" s="699"/>
      <c r="DG35" s="699"/>
      <c r="DH35" s="699"/>
      <c r="DI35" s="699"/>
      <c r="DJ35" s="699"/>
      <c r="DK35" s="700"/>
      <c r="DL35" s="686">
        <v>2460975</v>
      </c>
      <c r="DM35" s="699"/>
      <c r="DN35" s="699"/>
      <c r="DO35" s="699"/>
      <c r="DP35" s="699"/>
      <c r="DQ35" s="699"/>
      <c r="DR35" s="699"/>
      <c r="DS35" s="699"/>
      <c r="DT35" s="699"/>
      <c r="DU35" s="699"/>
      <c r="DV35" s="700"/>
      <c r="DW35" s="683">
        <v>3</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730286</v>
      </c>
      <c r="S36" s="681"/>
      <c r="T36" s="681"/>
      <c r="U36" s="681"/>
      <c r="V36" s="681"/>
      <c r="W36" s="681"/>
      <c r="X36" s="681"/>
      <c r="Y36" s="682"/>
      <c r="Z36" s="713">
        <v>0.5</v>
      </c>
      <c r="AA36" s="713"/>
      <c r="AB36" s="713"/>
      <c r="AC36" s="713"/>
      <c r="AD36" s="714" t="s">
        <v>181</v>
      </c>
      <c r="AE36" s="714"/>
      <c r="AF36" s="714"/>
      <c r="AG36" s="714"/>
      <c r="AH36" s="714"/>
      <c r="AI36" s="714"/>
      <c r="AJ36" s="714"/>
      <c r="AK36" s="714"/>
      <c r="AL36" s="683" t="s">
        <v>241</v>
      </c>
      <c r="AM36" s="684"/>
      <c r="AN36" s="684"/>
      <c r="AO36" s="715"/>
      <c r="AP36" s="235"/>
      <c r="AQ36" s="732" t="s">
        <v>325</v>
      </c>
      <c r="AR36" s="733"/>
      <c r="AS36" s="733"/>
      <c r="AT36" s="733"/>
      <c r="AU36" s="733"/>
      <c r="AV36" s="733"/>
      <c r="AW36" s="733"/>
      <c r="AX36" s="733"/>
      <c r="AY36" s="734"/>
      <c r="AZ36" s="735">
        <v>17657891</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305085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46471878</v>
      </c>
      <c r="CS36" s="681"/>
      <c r="CT36" s="681"/>
      <c r="CU36" s="681"/>
      <c r="CV36" s="681"/>
      <c r="CW36" s="681"/>
      <c r="CX36" s="681"/>
      <c r="CY36" s="682"/>
      <c r="CZ36" s="683">
        <v>30.4</v>
      </c>
      <c r="DA36" s="701"/>
      <c r="DB36" s="701"/>
      <c r="DC36" s="702"/>
      <c r="DD36" s="686">
        <v>13863699</v>
      </c>
      <c r="DE36" s="681"/>
      <c r="DF36" s="681"/>
      <c r="DG36" s="681"/>
      <c r="DH36" s="681"/>
      <c r="DI36" s="681"/>
      <c r="DJ36" s="681"/>
      <c r="DK36" s="682"/>
      <c r="DL36" s="686">
        <v>8240029</v>
      </c>
      <c r="DM36" s="681"/>
      <c r="DN36" s="681"/>
      <c r="DO36" s="681"/>
      <c r="DP36" s="681"/>
      <c r="DQ36" s="681"/>
      <c r="DR36" s="681"/>
      <c r="DS36" s="681"/>
      <c r="DT36" s="681"/>
      <c r="DU36" s="681"/>
      <c r="DV36" s="682"/>
      <c r="DW36" s="683">
        <v>10.1</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5449711</v>
      </c>
      <c r="S37" s="681"/>
      <c r="T37" s="681"/>
      <c r="U37" s="681"/>
      <c r="V37" s="681"/>
      <c r="W37" s="681"/>
      <c r="X37" s="681"/>
      <c r="Y37" s="682"/>
      <c r="Z37" s="713">
        <v>3.4</v>
      </c>
      <c r="AA37" s="713"/>
      <c r="AB37" s="713"/>
      <c r="AC37" s="713"/>
      <c r="AD37" s="714" t="s">
        <v>181</v>
      </c>
      <c r="AE37" s="714"/>
      <c r="AF37" s="714"/>
      <c r="AG37" s="714"/>
      <c r="AH37" s="714"/>
      <c r="AI37" s="714"/>
      <c r="AJ37" s="714"/>
      <c r="AK37" s="714"/>
      <c r="AL37" s="683" t="s">
        <v>230</v>
      </c>
      <c r="AM37" s="684"/>
      <c r="AN37" s="684"/>
      <c r="AO37" s="715"/>
      <c r="AQ37" s="723" t="s">
        <v>329</v>
      </c>
      <c r="AR37" s="724"/>
      <c r="AS37" s="724"/>
      <c r="AT37" s="724"/>
      <c r="AU37" s="724"/>
      <c r="AV37" s="724"/>
      <c r="AW37" s="724"/>
      <c r="AX37" s="724"/>
      <c r="AY37" s="725"/>
      <c r="AZ37" s="680">
        <v>6178296</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222231</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1494409</v>
      </c>
      <c r="CS37" s="699"/>
      <c r="CT37" s="699"/>
      <c r="CU37" s="699"/>
      <c r="CV37" s="699"/>
      <c r="CW37" s="699"/>
      <c r="CX37" s="699"/>
      <c r="CY37" s="700"/>
      <c r="CZ37" s="683">
        <v>1</v>
      </c>
      <c r="DA37" s="701"/>
      <c r="DB37" s="701"/>
      <c r="DC37" s="702"/>
      <c r="DD37" s="686">
        <v>1479646</v>
      </c>
      <c r="DE37" s="699"/>
      <c r="DF37" s="699"/>
      <c r="DG37" s="699"/>
      <c r="DH37" s="699"/>
      <c r="DI37" s="699"/>
      <c r="DJ37" s="699"/>
      <c r="DK37" s="700"/>
      <c r="DL37" s="686">
        <v>1397944</v>
      </c>
      <c r="DM37" s="699"/>
      <c r="DN37" s="699"/>
      <c r="DO37" s="699"/>
      <c r="DP37" s="699"/>
      <c r="DQ37" s="699"/>
      <c r="DR37" s="699"/>
      <c r="DS37" s="699"/>
      <c r="DT37" s="699"/>
      <c r="DU37" s="699"/>
      <c r="DV37" s="700"/>
      <c r="DW37" s="683">
        <v>1.7</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4057999</v>
      </c>
      <c r="S38" s="681"/>
      <c r="T38" s="681"/>
      <c r="U38" s="681"/>
      <c r="V38" s="681"/>
      <c r="W38" s="681"/>
      <c r="X38" s="681"/>
      <c r="Y38" s="682"/>
      <c r="Z38" s="713">
        <v>2.5</v>
      </c>
      <c r="AA38" s="713"/>
      <c r="AB38" s="713"/>
      <c r="AC38" s="713"/>
      <c r="AD38" s="714">
        <v>16648</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1295331</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36847</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9263840</v>
      </c>
      <c r="CS38" s="681"/>
      <c r="CT38" s="681"/>
      <c r="CU38" s="681"/>
      <c r="CV38" s="681"/>
      <c r="CW38" s="681"/>
      <c r="CX38" s="681"/>
      <c r="CY38" s="682"/>
      <c r="CZ38" s="683">
        <v>6.1</v>
      </c>
      <c r="DA38" s="701"/>
      <c r="DB38" s="701"/>
      <c r="DC38" s="702"/>
      <c r="DD38" s="686">
        <v>7636577</v>
      </c>
      <c r="DE38" s="681"/>
      <c r="DF38" s="681"/>
      <c r="DG38" s="681"/>
      <c r="DH38" s="681"/>
      <c r="DI38" s="681"/>
      <c r="DJ38" s="681"/>
      <c r="DK38" s="682"/>
      <c r="DL38" s="686">
        <v>7082971</v>
      </c>
      <c r="DM38" s="681"/>
      <c r="DN38" s="681"/>
      <c r="DO38" s="681"/>
      <c r="DP38" s="681"/>
      <c r="DQ38" s="681"/>
      <c r="DR38" s="681"/>
      <c r="DS38" s="681"/>
      <c r="DT38" s="681"/>
      <c r="DU38" s="681"/>
      <c r="DV38" s="682"/>
      <c r="DW38" s="683">
        <v>8.6999999999999993</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1884400</v>
      </c>
      <c r="S39" s="681"/>
      <c r="T39" s="681"/>
      <c r="U39" s="681"/>
      <c r="V39" s="681"/>
      <c r="W39" s="681"/>
      <c r="X39" s="681"/>
      <c r="Y39" s="682"/>
      <c r="Z39" s="713">
        <v>1.2</v>
      </c>
      <c r="AA39" s="713"/>
      <c r="AB39" s="713"/>
      <c r="AC39" s="713"/>
      <c r="AD39" s="714" t="s">
        <v>137</v>
      </c>
      <c r="AE39" s="714"/>
      <c r="AF39" s="714"/>
      <c r="AG39" s="714"/>
      <c r="AH39" s="714"/>
      <c r="AI39" s="714"/>
      <c r="AJ39" s="714"/>
      <c r="AK39" s="714"/>
      <c r="AL39" s="683" t="s">
        <v>230</v>
      </c>
      <c r="AM39" s="684"/>
      <c r="AN39" s="684"/>
      <c r="AO39" s="715"/>
      <c r="AQ39" s="723" t="s">
        <v>337</v>
      </c>
      <c r="AR39" s="724"/>
      <c r="AS39" s="724"/>
      <c r="AT39" s="724"/>
      <c r="AU39" s="724"/>
      <c r="AV39" s="724"/>
      <c r="AW39" s="724"/>
      <c r="AX39" s="724"/>
      <c r="AY39" s="725"/>
      <c r="AZ39" s="680">
        <v>1182212</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55512</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3364223</v>
      </c>
      <c r="CS39" s="699"/>
      <c r="CT39" s="699"/>
      <c r="CU39" s="699"/>
      <c r="CV39" s="699"/>
      <c r="CW39" s="699"/>
      <c r="CX39" s="699"/>
      <c r="CY39" s="700"/>
      <c r="CZ39" s="683">
        <v>2.2000000000000002</v>
      </c>
      <c r="DA39" s="701"/>
      <c r="DB39" s="701"/>
      <c r="DC39" s="702"/>
      <c r="DD39" s="686">
        <v>2811072</v>
      </c>
      <c r="DE39" s="699"/>
      <c r="DF39" s="699"/>
      <c r="DG39" s="699"/>
      <c r="DH39" s="699"/>
      <c r="DI39" s="699"/>
      <c r="DJ39" s="699"/>
      <c r="DK39" s="700"/>
      <c r="DL39" s="686" t="s">
        <v>181</v>
      </c>
      <c r="DM39" s="699"/>
      <c r="DN39" s="699"/>
      <c r="DO39" s="699"/>
      <c r="DP39" s="699"/>
      <c r="DQ39" s="699"/>
      <c r="DR39" s="699"/>
      <c r="DS39" s="699"/>
      <c r="DT39" s="699"/>
      <c r="DU39" s="699"/>
      <c r="DV39" s="700"/>
      <c r="DW39" s="683" t="s">
        <v>181</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181</v>
      </c>
      <c r="S40" s="681"/>
      <c r="T40" s="681"/>
      <c r="U40" s="681"/>
      <c r="V40" s="681"/>
      <c r="W40" s="681"/>
      <c r="X40" s="681"/>
      <c r="Y40" s="682"/>
      <c r="Z40" s="713" t="s">
        <v>230</v>
      </c>
      <c r="AA40" s="713"/>
      <c r="AB40" s="713"/>
      <c r="AC40" s="713"/>
      <c r="AD40" s="714" t="s">
        <v>181</v>
      </c>
      <c r="AE40" s="714"/>
      <c r="AF40" s="714"/>
      <c r="AG40" s="714"/>
      <c r="AH40" s="714"/>
      <c r="AI40" s="714"/>
      <c r="AJ40" s="714"/>
      <c r="AK40" s="714"/>
      <c r="AL40" s="683" t="s">
        <v>137</v>
      </c>
      <c r="AM40" s="684"/>
      <c r="AN40" s="684"/>
      <c r="AO40" s="715"/>
      <c r="AQ40" s="723" t="s">
        <v>341</v>
      </c>
      <c r="AR40" s="724"/>
      <c r="AS40" s="724"/>
      <c r="AT40" s="724"/>
      <c r="AU40" s="724"/>
      <c r="AV40" s="724"/>
      <c r="AW40" s="724"/>
      <c r="AX40" s="724"/>
      <c r="AY40" s="725"/>
      <c r="AZ40" s="680">
        <v>288608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1725900</v>
      </c>
      <c r="CS40" s="681"/>
      <c r="CT40" s="681"/>
      <c r="CU40" s="681"/>
      <c r="CV40" s="681"/>
      <c r="CW40" s="681"/>
      <c r="CX40" s="681"/>
      <c r="CY40" s="682"/>
      <c r="CZ40" s="683">
        <v>1.1000000000000001</v>
      </c>
      <c r="DA40" s="701"/>
      <c r="DB40" s="701"/>
      <c r="DC40" s="702"/>
      <c r="DD40" s="686" t="s">
        <v>241</v>
      </c>
      <c r="DE40" s="681"/>
      <c r="DF40" s="681"/>
      <c r="DG40" s="681"/>
      <c r="DH40" s="681"/>
      <c r="DI40" s="681"/>
      <c r="DJ40" s="681"/>
      <c r="DK40" s="682"/>
      <c r="DL40" s="686" t="s">
        <v>241</v>
      </c>
      <c r="DM40" s="681"/>
      <c r="DN40" s="681"/>
      <c r="DO40" s="681"/>
      <c r="DP40" s="681"/>
      <c r="DQ40" s="681"/>
      <c r="DR40" s="681"/>
      <c r="DS40" s="681"/>
      <c r="DT40" s="681"/>
      <c r="DU40" s="681"/>
      <c r="DV40" s="682"/>
      <c r="DW40" s="683" t="s">
        <v>241</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241</v>
      </c>
      <c r="AA41" s="713"/>
      <c r="AB41" s="713"/>
      <c r="AC41" s="713"/>
      <c r="AD41" s="714" t="s">
        <v>137</v>
      </c>
      <c r="AE41" s="714"/>
      <c r="AF41" s="714"/>
      <c r="AG41" s="714"/>
      <c r="AH41" s="714"/>
      <c r="AI41" s="714"/>
      <c r="AJ41" s="714"/>
      <c r="AK41" s="714"/>
      <c r="AL41" s="683" t="s">
        <v>181</v>
      </c>
      <c r="AM41" s="684"/>
      <c r="AN41" s="684"/>
      <c r="AO41" s="715"/>
      <c r="AQ41" s="723" t="s">
        <v>346</v>
      </c>
      <c r="AR41" s="724"/>
      <c r="AS41" s="724"/>
      <c r="AT41" s="724"/>
      <c r="AU41" s="724"/>
      <c r="AV41" s="724"/>
      <c r="AW41" s="724"/>
      <c r="AX41" s="724"/>
      <c r="AY41" s="725"/>
      <c r="AZ41" s="680">
        <v>1772205</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241</v>
      </c>
      <c r="DA41" s="701"/>
      <c r="DB41" s="701"/>
      <c r="DC41" s="702"/>
      <c r="DD41" s="686" t="s">
        <v>241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t="s">
        <v>137</v>
      </c>
      <c r="S42" s="681"/>
      <c r="T42" s="681"/>
      <c r="U42" s="681"/>
      <c r="V42" s="681"/>
      <c r="W42" s="681"/>
      <c r="X42" s="681"/>
      <c r="Y42" s="682"/>
      <c r="Z42" s="713" t="s">
        <v>137</v>
      </c>
      <c r="AA42" s="713"/>
      <c r="AB42" s="713"/>
      <c r="AC42" s="713"/>
      <c r="AD42" s="714" t="s">
        <v>181</v>
      </c>
      <c r="AE42" s="714"/>
      <c r="AF42" s="714"/>
      <c r="AG42" s="714"/>
      <c r="AH42" s="714"/>
      <c r="AI42" s="714"/>
      <c r="AJ42" s="714"/>
      <c r="AK42" s="714"/>
      <c r="AL42" s="683" t="s">
        <v>137</v>
      </c>
      <c r="AM42" s="684"/>
      <c r="AN42" s="684"/>
      <c r="AO42" s="715"/>
      <c r="AQ42" s="716" t="s">
        <v>350</v>
      </c>
      <c r="AR42" s="717"/>
      <c r="AS42" s="717"/>
      <c r="AT42" s="717"/>
      <c r="AU42" s="717"/>
      <c r="AV42" s="717"/>
      <c r="AW42" s="717"/>
      <c r="AX42" s="717"/>
      <c r="AY42" s="718"/>
      <c r="AZ42" s="664">
        <v>6941239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326</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17368058</v>
      </c>
      <c r="CS42" s="681"/>
      <c r="CT42" s="681"/>
      <c r="CU42" s="681"/>
      <c r="CV42" s="681"/>
      <c r="CW42" s="681"/>
      <c r="CX42" s="681"/>
      <c r="CY42" s="682"/>
      <c r="CZ42" s="683">
        <v>11.4</v>
      </c>
      <c r="DA42" s="684"/>
      <c r="DB42" s="684"/>
      <c r="DC42" s="685"/>
      <c r="DD42" s="686">
        <v>9879538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160243643</v>
      </c>
      <c r="S43" s="703"/>
      <c r="T43" s="703"/>
      <c r="U43" s="703"/>
      <c r="V43" s="703"/>
      <c r="W43" s="703"/>
      <c r="X43" s="703"/>
      <c r="Y43" s="704"/>
      <c r="Z43" s="705">
        <v>100</v>
      </c>
      <c r="AA43" s="705"/>
      <c r="AB43" s="705"/>
      <c r="AC43" s="705"/>
      <c r="AD43" s="706">
        <v>81576483</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577739</v>
      </c>
      <c r="CS43" s="699"/>
      <c r="CT43" s="699"/>
      <c r="CU43" s="699"/>
      <c r="CV43" s="699"/>
      <c r="CW43" s="699"/>
      <c r="CX43" s="699"/>
      <c r="CY43" s="700"/>
      <c r="CZ43" s="683">
        <v>0.4</v>
      </c>
      <c r="DA43" s="701"/>
      <c r="DB43" s="701"/>
      <c r="DC43" s="702"/>
      <c r="DD43" s="686">
        <v>577739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17006079</v>
      </c>
      <c r="CS44" s="681"/>
      <c r="CT44" s="681"/>
      <c r="CU44" s="681"/>
      <c r="CV44" s="681"/>
      <c r="CW44" s="681"/>
      <c r="CX44" s="681"/>
      <c r="CY44" s="682"/>
      <c r="CZ44" s="683">
        <v>11.1</v>
      </c>
      <c r="DA44" s="684"/>
      <c r="DB44" s="684"/>
      <c r="DC44" s="685"/>
      <c r="DD44" s="686">
        <v>9872966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5844735</v>
      </c>
      <c r="CS45" s="699"/>
      <c r="CT45" s="699"/>
      <c r="CU45" s="699"/>
      <c r="CV45" s="699"/>
      <c r="CW45" s="699"/>
      <c r="CX45" s="699"/>
      <c r="CY45" s="700"/>
      <c r="CZ45" s="683">
        <v>3.8</v>
      </c>
      <c r="DA45" s="701"/>
      <c r="DB45" s="701"/>
      <c r="DC45" s="702"/>
      <c r="DD45" s="686">
        <v>969882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11143248</v>
      </c>
      <c r="CS46" s="681"/>
      <c r="CT46" s="681"/>
      <c r="CU46" s="681"/>
      <c r="CV46" s="681"/>
      <c r="CW46" s="681"/>
      <c r="CX46" s="681"/>
      <c r="CY46" s="682"/>
      <c r="CZ46" s="683">
        <v>7.3</v>
      </c>
      <c r="DA46" s="684"/>
      <c r="DB46" s="684"/>
      <c r="DC46" s="685"/>
      <c r="DD46" s="686">
        <v>8900063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361979</v>
      </c>
      <c r="CS47" s="699"/>
      <c r="CT47" s="699"/>
      <c r="CU47" s="699"/>
      <c r="CV47" s="699"/>
      <c r="CW47" s="699"/>
      <c r="CX47" s="699"/>
      <c r="CY47" s="700"/>
      <c r="CZ47" s="683">
        <v>0.2</v>
      </c>
      <c r="DA47" s="701"/>
      <c r="DB47" s="701"/>
      <c r="DC47" s="702"/>
      <c r="DD47" s="686">
        <v>6572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230</v>
      </c>
      <c r="CS48" s="681"/>
      <c r="CT48" s="681"/>
      <c r="CU48" s="681"/>
      <c r="CV48" s="681"/>
      <c r="CW48" s="681"/>
      <c r="CX48" s="681"/>
      <c r="CY48" s="682"/>
      <c r="CZ48" s="683" t="s">
        <v>181</v>
      </c>
      <c r="DA48" s="684"/>
      <c r="DB48" s="684"/>
      <c r="DC48" s="685"/>
      <c r="DD48" s="686" t="s">
        <v>181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152741905</v>
      </c>
      <c r="CS49" s="665"/>
      <c r="CT49" s="665"/>
      <c r="CU49" s="665"/>
      <c r="CV49" s="665"/>
      <c r="CW49" s="665"/>
      <c r="CX49" s="665"/>
      <c r="CY49" s="666"/>
      <c r="CZ49" s="667">
        <v>100</v>
      </c>
      <c r="DA49" s="668"/>
      <c r="DB49" s="668"/>
      <c r="DC49" s="669"/>
      <c r="DD49" s="670">
        <v>83925949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pmLLuj7zvffa1uCyIfBOYYG7FrsiTjbIgJplKiaX3OXdVsLArS4j17zWZZZ0xnELVawdXyhEn4g2Gb/sHtUeg==" saltValue="Ina3KAOWJG0xtb0edS8IBw==" spinCount="100000" sheet="1" objects="1" scenarios="1"/>
  <customSheetViews>
    <customSheetView guid="{77C0CE08-0B26-46E1-AE4A-46D9C6AD0299}"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7F7DB044-7983-47E9-BD5B-39E453C57A3C}"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Q7"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386</v>
      </c>
      <c r="C7" s="1146"/>
      <c r="D7" s="1146"/>
      <c r="E7" s="1146"/>
      <c r="F7" s="1146"/>
      <c r="G7" s="1146"/>
      <c r="H7" s="1146"/>
      <c r="I7" s="1146"/>
      <c r="J7" s="1146"/>
      <c r="K7" s="1146"/>
      <c r="L7" s="1146"/>
      <c r="M7" s="1146"/>
      <c r="N7" s="1146"/>
      <c r="O7" s="1146"/>
      <c r="P7" s="1147"/>
      <c r="Q7" s="1199">
        <v>160162</v>
      </c>
      <c r="R7" s="1200"/>
      <c r="S7" s="1200"/>
      <c r="T7" s="1200"/>
      <c r="U7" s="1200"/>
      <c r="V7" s="1200">
        <v>152690</v>
      </c>
      <c r="W7" s="1200"/>
      <c r="X7" s="1200"/>
      <c r="Y7" s="1200"/>
      <c r="Z7" s="1200"/>
      <c r="AA7" s="1200">
        <v>7473</v>
      </c>
      <c r="AB7" s="1200"/>
      <c r="AC7" s="1200"/>
      <c r="AD7" s="1200"/>
      <c r="AE7" s="1201"/>
      <c r="AF7" s="1202">
        <v>4512</v>
      </c>
      <c r="AG7" s="1203"/>
      <c r="AH7" s="1203"/>
      <c r="AI7" s="1203"/>
      <c r="AJ7" s="1204"/>
      <c r="AK7" s="1186">
        <v>830</v>
      </c>
      <c r="AL7" s="1187"/>
      <c r="AM7" s="1187"/>
      <c r="AN7" s="1187"/>
      <c r="AO7" s="1187"/>
      <c r="AP7" s="1187">
        <v>48880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56</v>
      </c>
      <c r="CI7" s="1184"/>
      <c r="CJ7" s="1184"/>
      <c r="CK7" s="1184"/>
      <c r="CL7" s="1185"/>
      <c r="CM7" s="1183">
        <v>954</v>
      </c>
      <c r="CN7" s="1184"/>
      <c r="CO7" s="1184"/>
      <c r="CP7" s="1184"/>
      <c r="CQ7" s="1185"/>
      <c r="CR7" s="1183">
        <v>12</v>
      </c>
      <c r="CS7" s="1184"/>
      <c r="CT7" s="1184"/>
      <c r="CU7" s="1184"/>
      <c r="CV7" s="1185"/>
      <c r="CW7" s="1183" t="s">
        <v>612</v>
      </c>
      <c r="CX7" s="1184"/>
      <c r="CY7" s="1184"/>
      <c r="CZ7" s="1184"/>
      <c r="DA7" s="1185"/>
      <c r="DB7" s="1183" t="s">
        <v>613</v>
      </c>
      <c r="DC7" s="1184"/>
      <c r="DD7" s="1184"/>
      <c r="DE7" s="1184"/>
      <c r="DF7" s="1185"/>
      <c r="DG7" s="1183" t="s">
        <v>613</v>
      </c>
      <c r="DH7" s="1184"/>
      <c r="DI7" s="1184"/>
      <c r="DJ7" s="1184"/>
      <c r="DK7" s="1185"/>
      <c r="DL7" s="1183" t="s">
        <v>613</v>
      </c>
      <c r="DM7" s="1184"/>
      <c r="DN7" s="1184"/>
      <c r="DO7" s="1184"/>
      <c r="DP7" s="1185"/>
      <c r="DQ7" s="1183" t="s">
        <v>613</v>
      </c>
      <c r="DR7" s="1184"/>
      <c r="DS7" s="1184"/>
      <c r="DT7" s="1184"/>
      <c r="DU7" s="1185"/>
      <c r="DV7" s="1210"/>
      <c r="DW7" s="1211"/>
      <c r="DX7" s="1211"/>
      <c r="DY7" s="1211"/>
      <c r="DZ7" s="1212"/>
      <c r="EA7" s="256"/>
    </row>
    <row r="8" spans="1:131" s="257" customFormat="1" ht="26.25" customHeight="1">
      <c r="A8" s="263">
        <v>2</v>
      </c>
      <c r="B8" s="1132" t="s">
        <v>387</v>
      </c>
      <c r="C8" s="1133"/>
      <c r="D8" s="1133"/>
      <c r="E8" s="1133"/>
      <c r="F8" s="1133"/>
      <c r="G8" s="1133"/>
      <c r="H8" s="1133"/>
      <c r="I8" s="1133"/>
      <c r="J8" s="1133"/>
      <c r="K8" s="1133"/>
      <c r="L8" s="1133"/>
      <c r="M8" s="1133"/>
      <c r="N8" s="1133"/>
      <c r="O8" s="1133"/>
      <c r="P8" s="1134"/>
      <c r="Q8" s="1138">
        <v>132</v>
      </c>
      <c r="R8" s="1139"/>
      <c r="S8" s="1139"/>
      <c r="T8" s="1139"/>
      <c r="U8" s="1139"/>
      <c r="V8" s="1139">
        <v>129</v>
      </c>
      <c r="W8" s="1139"/>
      <c r="X8" s="1139"/>
      <c r="Y8" s="1139"/>
      <c r="Z8" s="1139"/>
      <c r="AA8" s="1139">
        <v>3</v>
      </c>
      <c r="AB8" s="1139"/>
      <c r="AC8" s="1139"/>
      <c r="AD8" s="1139"/>
      <c r="AE8" s="1140"/>
      <c r="AF8" s="1114">
        <v>3</v>
      </c>
      <c r="AG8" s="1115"/>
      <c r="AH8" s="1115"/>
      <c r="AI8" s="1115"/>
      <c r="AJ8" s="1116"/>
      <c r="AK8" s="1181">
        <v>113</v>
      </c>
      <c r="AL8" s="1182"/>
      <c r="AM8" s="1182"/>
      <c r="AN8" s="1182"/>
      <c r="AO8" s="1182"/>
      <c r="AP8" s="1182">
        <v>66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21</v>
      </c>
      <c r="CI8" s="1085"/>
      <c r="CJ8" s="1085"/>
      <c r="CK8" s="1085"/>
      <c r="CL8" s="1086"/>
      <c r="CM8" s="1084">
        <v>346</v>
      </c>
      <c r="CN8" s="1085"/>
      <c r="CO8" s="1085"/>
      <c r="CP8" s="1085"/>
      <c r="CQ8" s="1086"/>
      <c r="CR8" s="1084">
        <v>31</v>
      </c>
      <c r="CS8" s="1085"/>
      <c r="CT8" s="1085"/>
      <c r="CU8" s="1085"/>
      <c r="CV8" s="1086"/>
      <c r="CW8" s="1084">
        <v>0</v>
      </c>
      <c r="CX8" s="1085"/>
      <c r="CY8" s="1085"/>
      <c r="CZ8" s="1085"/>
      <c r="DA8" s="1086"/>
      <c r="DB8" s="1084">
        <v>50</v>
      </c>
      <c r="DC8" s="1085"/>
      <c r="DD8" s="1085"/>
      <c r="DE8" s="1085"/>
      <c r="DF8" s="1086"/>
      <c r="DG8" s="1084" t="s">
        <v>613</v>
      </c>
      <c r="DH8" s="1085"/>
      <c r="DI8" s="1085"/>
      <c r="DJ8" s="1085"/>
      <c r="DK8" s="1086"/>
      <c r="DL8" s="1084" t="s">
        <v>613</v>
      </c>
      <c r="DM8" s="1085"/>
      <c r="DN8" s="1085"/>
      <c r="DO8" s="1085"/>
      <c r="DP8" s="1086"/>
      <c r="DQ8" s="1084" t="s">
        <v>613</v>
      </c>
      <c r="DR8" s="1085"/>
      <c r="DS8" s="1085"/>
      <c r="DT8" s="1085"/>
      <c r="DU8" s="1086"/>
      <c r="DV8" s="1087"/>
      <c r="DW8" s="1088"/>
      <c r="DX8" s="1088"/>
      <c r="DY8" s="1088"/>
      <c r="DZ8" s="1089"/>
      <c r="EA8" s="256"/>
    </row>
    <row r="9" spans="1:131" s="257" customFormat="1" ht="26.25" customHeight="1">
      <c r="A9" s="263">
        <v>3</v>
      </c>
      <c r="B9" s="1132" t="s">
        <v>388</v>
      </c>
      <c r="C9" s="1133"/>
      <c r="D9" s="1133"/>
      <c r="E9" s="1133"/>
      <c r="F9" s="1133"/>
      <c r="G9" s="1133"/>
      <c r="H9" s="1133"/>
      <c r="I9" s="1133"/>
      <c r="J9" s="1133"/>
      <c r="K9" s="1133"/>
      <c r="L9" s="1133"/>
      <c r="M9" s="1133"/>
      <c r="N9" s="1133"/>
      <c r="O9" s="1133"/>
      <c r="P9" s="1134"/>
      <c r="Q9" s="1138">
        <v>34</v>
      </c>
      <c r="R9" s="1139"/>
      <c r="S9" s="1139"/>
      <c r="T9" s="1139"/>
      <c r="U9" s="1139"/>
      <c r="V9" s="1139">
        <v>7</v>
      </c>
      <c r="W9" s="1139"/>
      <c r="X9" s="1139"/>
      <c r="Y9" s="1139"/>
      <c r="Z9" s="1139"/>
      <c r="AA9" s="1139">
        <v>26</v>
      </c>
      <c r="AB9" s="1139"/>
      <c r="AC9" s="1139"/>
      <c r="AD9" s="1139"/>
      <c r="AE9" s="1140"/>
      <c r="AF9" s="1114">
        <v>26</v>
      </c>
      <c r="AG9" s="1115"/>
      <c r="AH9" s="1115"/>
      <c r="AI9" s="1115"/>
      <c r="AJ9" s="1116"/>
      <c r="AK9" s="1181" t="s">
        <v>588</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14</v>
      </c>
      <c r="CI9" s="1085"/>
      <c r="CJ9" s="1085"/>
      <c r="CK9" s="1085"/>
      <c r="CL9" s="1086"/>
      <c r="CM9" s="1084">
        <v>1063</v>
      </c>
      <c r="CN9" s="1085"/>
      <c r="CO9" s="1085"/>
      <c r="CP9" s="1085"/>
      <c r="CQ9" s="1086"/>
      <c r="CR9" s="1084">
        <v>6</v>
      </c>
      <c r="CS9" s="1085"/>
      <c r="CT9" s="1085"/>
      <c r="CU9" s="1085"/>
      <c r="CV9" s="1086"/>
      <c r="CW9" s="1084">
        <v>77</v>
      </c>
      <c r="CX9" s="1085"/>
      <c r="CY9" s="1085"/>
      <c r="CZ9" s="1085"/>
      <c r="DA9" s="1086"/>
      <c r="DB9" s="1084" t="s">
        <v>613</v>
      </c>
      <c r="DC9" s="1085"/>
      <c r="DD9" s="1085"/>
      <c r="DE9" s="1085"/>
      <c r="DF9" s="1086"/>
      <c r="DG9" s="1084" t="s">
        <v>613</v>
      </c>
      <c r="DH9" s="1085"/>
      <c r="DI9" s="1085"/>
      <c r="DJ9" s="1085"/>
      <c r="DK9" s="1086"/>
      <c r="DL9" s="1084" t="s">
        <v>613</v>
      </c>
      <c r="DM9" s="1085"/>
      <c r="DN9" s="1085"/>
      <c r="DO9" s="1085"/>
      <c r="DP9" s="1086"/>
      <c r="DQ9" s="1084" t="s">
        <v>613</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609</v>
      </c>
      <c r="BT10" s="1110"/>
      <c r="BU10" s="1110"/>
      <c r="BV10" s="1110"/>
      <c r="BW10" s="1110"/>
      <c r="BX10" s="1110"/>
      <c r="BY10" s="1110"/>
      <c r="BZ10" s="1110"/>
      <c r="CA10" s="1110"/>
      <c r="CB10" s="1110"/>
      <c r="CC10" s="1110"/>
      <c r="CD10" s="1110"/>
      <c r="CE10" s="1110"/>
      <c r="CF10" s="1110"/>
      <c r="CG10" s="1111"/>
      <c r="CH10" s="1084">
        <v>-49</v>
      </c>
      <c r="CI10" s="1085"/>
      <c r="CJ10" s="1085"/>
      <c r="CK10" s="1085"/>
      <c r="CL10" s="1086"/>
      <c r="CM10" s="1084">
        <v>1485</v>
      </c>
      <c r="CN10" s="1085"/>
      <c r="CO10" s="1085"/>
      <c r="CP10" s="1085"/>
      <c r="CQ10" s="1086"/>
      <c r="CR10" s="1084">
        <v>200</v>
      </c>
      <c r="CS10" s="1085"/>
      <c r="CT10" s="1085"/>
      <c r="CU10" s="1085"/>
      <c r="CV10" s="1086"/>
      <c r="CW10" s="1084">
        <v>135</v>
      </c>
      <c r="CX10" s="1085"/>
      <c r="CY10" s="1085"/>
      <c r="CZ10" s="1085"/>
      <c r="DA10" s="1086"/>
      <c r="DB10" s="1084" t="s">
        <v>614</v>
      </c>
      <c r="DC10" s="1085"/>
      <c r="DD10" s="1085"/>
      <c r="DE10" s="1085"/>
      <c r="DF10" s="1086"/>
      <c r="DG10" s="1084" t="s">
        <v>613</v>
      </c>
      <c r="DH10" s="1085"/>
      <c r="DI10" s="1085"/>
      <c r="DJ10" s="1085"/>
      <c r="DK10" s="1086"/>
      <c r="DL10" s="1084" t="s">
        <v>613</v>
      </c>
      <c r="DM10" s="1085"/>
      <c r="DN10" s="1085"/>
      <c r="DO10" s="1085"/>
      <c r="DP10" s="1086"/>
      <c r="DQ10" s="1084" t="s">
        <v>613</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610</v>
      </c>
      <c r="BT11" s="1110"/>
      <c r="BU11" s="1110"/>
      <c r="BV11" s="1110"/>
      <c r="BW11" s="1110"/>
      <c r="BX11" s="1110"/>
      <c r="BY11" s="1110"/>
      <c r="BZ11" s="1110"/>
      <c r="CA11" s="1110"/>
      <c r="CB11" s="1110"/>
      <c r="CC11" s="1110"/>
      <c r="CD11" s="1110"/>
      <c r="CE11" s="1110"/>
      <c r="CF11" s="1110"/>
      <c r="CG11" s="1111"/>
      <c r="CH11" s="1084">
        <v>5</v>
      </c>
      <c r="CI11" s="1085"/>
      <c r="CJ11" s="1085"/>
      <c r="CK11" s="1085"/>
      <c r="CL11" s="1086"/>
      <c r="CM11" s="1084">
        <v>53</v>
      </c>
      <c r="CN11" s="1085"/>
      <c r="CO11" s="1085"/>
      <c r="CP11" s="1085"/>
      <c r="CQ11" s="1086"/>
      <c r="CR11" s="1084">
        <v>13</v>
      </c>
      <c r="CS11" s="1085"/>
      <c r="CT11" s="1085"/>
      <c r="CU11" s="1085"/>
      <c r="CV11" s="1086"/>
      <c r="CW11" s="1084" t="s">
        <v>613</v>
      </c>
      <c r="CX11" s="1085"/>
      <c r="CY11" s="1085"/>
      <c r="CZ11" s="1085"/>
      <c r="DA11" s="1086"/>
      <c r="DB11" s="1084" t="s">
        <v>613</v>
      </c>
      <c r="DC11" s="1085"/>
      <c r="DD11" s="1085"/>
      <c r="DE11" s="1085"/>
      <c r="DF11" s="1086"/>
      <c r="DG11" s="1084" t="s">
        <v>613</v>
      </c>
      <c r="DH11" s="1085"/>
      <c r="DI11" s="1085"/>
      <c r="DJ11" s="1085"/>
      <c r="DK11" s="1086"/>
      <c r="DL11" s="1084" t="s">
        <v>613</v>
      </c>
      <c r="DM11" s="1085"/>
      <c r="DN11" s="1085"/>
      <c r="DO11" s="1085"/>
      <c r="DP11" s="1086"/>
      <c r="DQ11" s="1084" t="s">
        <v>613</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611</v>
      </c>
      <c r="BT12" s="1110"/>
      <c r="BU12" s="1110"/>
      <c r="BV12" s="1110"/>
      <c r="BW12" s="1110"/>
      <c r="BX12" s="1110"/>
      <c r="BY12" s="1110"/>
      <c r="BZ12" s="1110"/>
      <c r="CA12" s="1110"/>
      <c r="CB12" s="1110"/>
      <c r="CC12" s="1110"/>
      <c r="CD12" s="1110"/>
      <c r="CE12" s="1110"/>
      <c r="CF12" s="1110"/>
      <c r="CG12" s="1111"/>
      <c r="CH12" s="1084">
        <v>3</v>
      </c>
      <c r="CI12" s="1085"/>
      <c r="CJ12" s="1085"/>
      <c r="CK12" s="1085"/>
      <c r="CL12" s="1086"/>
      <c r="CM12" s="1084">
        <v>19</v>
      </c>
      <c r="CN12" s="1085"/>
      <c r="CO12" s="1085"/>
      <c r="CP12" s="1085"/>
      <c r="CQ12" s="1086"/>
      <c r="CR12" s="1084">
        <v>25</v>
      </c>
      <c r="CS12" s="1085"/>
      <c r="CT12" s="1085"/>
      <c r="CU12" s="1085"/>
      <c r="CV12" s="1086"/>
      <c r="CW12" s="1084">
        <v>83</v>
      </c>
      <c r="CX12" s="1085"/>
      <c r="CY12" s="1085"/>
      <c r="CZ12" s="1085"/>
      <c r="DA12" s="1086"/>
      <c r="DB12" s="1084">
        <v>190</v>
      </c>
      <c r="DC12" s="1085"/>
      <c r="DD12" s="1085"/>
      <c r="DE12" s="1085"/>
      <c r="DF12" s="1086"/>
      <c r="DG12" s="1084" t="s">
        <v>613</v>
      </c>
      <c r="DH12" s="1085"/>
      <c r="DI12" s="1085"/>
      <c r="DJ12" s="1085"/>
      <c r="DK12" s="1086"/>
      <c r="DL12" s="1084" t="s">
        <v>613</v>
      </c>
      <c r="DM12" s="1085"/>
      <c r="DN12" s="1085"/>
      <c r="DO12" s="1085"/>
      <c r="DP12" s="1086"/>
      <c r="DQ12" s="1084" t="s">
        <v>613</v>
      </c>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160244</v>
      </c>
      <c r="R23" s="1164"/>
      <c r="S23" s="1164"/>
      <c r="T23" s="1164"/>
      <c r="U23" s="1164"/>
      <c r="V23" s="1164">
        <v>152742</v>
      </c>
      <c r="W23" s="1164"/>
      <c r="X23" s="1164"/>
      <c r="Y23" s="1164"/>
      <c r="Z23" s="1164"/>
      <c r="AA23" s="1164">
        <v>7502</v>
      </c>
      <c r="AB23" s="1164"/>
      <c r="AC23" s="1164"/>
      <c r="AD23" s="1164"/>
      <c r="AE23" s="1165"/>
      <c r="AF23" s="1166">
        <v>4541</v>
      </c>
      <c r="AG23" s="1164"/>
      <c r="AH23" s="1164"/>
      <c r="AI23" s="1164"/>
      <c r="AJ23" s="1167"/>
      <c r="AK23" s="1168"/>
      <c r="AL23" s="1169"/>
      <c r="AM23" s="1169"/>
      <c r="AN23" s="1169"/>
      <c r="AO23" s="1169"/>
      <c r="AP23" s="1164">
        <v>48947</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26864</v>
      </c>
      <c r="R28" s="1149"/>
      <c r="S28" s="1149"/>
      <c r="T28" s="1149"/>
      <c r="U28" s="1149"/>
      <c r="V28" s="1149">
        <v>26559</v>
      </c>
      <c r="W28" s="1149"/>
      <c r="X28" s="1149"/>
      <c r="Y28" s="1149"/>
      <c r="Z28" s="1149"/>
      <c r="AA28" s="1149">
        <v>305</v>
      </c>
      <c r="AB28" s="1149"/>
      <c r="AC28" s="1149"/>
      <c r="AD28" s="1149"/>
      <c r="AE28" s="1150"/>
      <c r="AF28" s="1151">
        <v>305</v>
      </c>
      <c r="AG28" s="1149"/>
      <c r="AH28" s="1149"/>
      <c r="AI28" s="1149"/>
      <c r="AJ28" s="1152"/>
      <c r="AK28" s="1153">
        <v>2518</v>
      </c>
      <c r="AL28" s="1141"/>
      <c r="AM28" s="1141"/>
      <c r="AN28" s="1141"/>
      <c r="AO28" s="1141"/>
      <c r="AP28" s="1141" t="s">
        <v>589</v>
      </c>
      <c r="AQ28" s="1141"/>
      <c r="AR28" s="1141"/>
      <c r="AS28" s="1141"/>
      <c r="AT28" s="1141"/>
      <c r="AU28" s="1141" t="s">
        <v>589</v>
      </c>
      <c r="AV28" s="1141"/>
      <c r="AW28" s="1141"/>
      <c r="AX28" s="1141"/>
      <c r="AY28" s="1141"/>
      <c r="AZ28" s="1142" t="s">
        <v>589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23310</v>
      </c>
      <c r="R29" s="1139"/>
      <c r="S29" s="1139"/>
      <c r="T29" s="1139"/>
      <c r="U29" s="1139"/>
      <c r="V29" s="1139">
        <v>22171</v>
      </c>
      <c r="W29" s="1139"/>
      <c r="X29" s="1139"/>
      <c r="Y29" s="1139"/>
      <c r="Z29" s="1139"/>
      <c r="AA29" s="1139">
        <v>1139</v>
      </c>
      <c r="AB29" s="1139"/>
      <c r="AC29" s="1139"/>
      <c r="AD29" s="1139"/>
      <c r="AE29" s="1140"/>
      <c r="AF29" s="1114">
        <v>1139</v>
      </c>
      <c r="AG29" s="1115"/>
      <c r="AH29" s="1115"/>
      <c r="AI29" s="1115"/>
      <c r="AJ29" s="1116"/>
      <c r="AK29" s="1075">
        <v>3391</v>
      </c>
      <c r="AL29" s="1066"/>
      <c r="AM29" s="1066"/>
      <c r="AN29" s="1066"/>
      <c r="AO29" s="1066"/>
      <c r="AP29" s="1066" t="s">
        <v>589</v>
      </c>
      <c r="AQ29" s="1066"/>
      <c r="AR29" s="1066"/>
      <c r="AS29" s="1066"/>
      <c r="AT29" s="1066"/>
      <c r="AU29" s="1066" t="s">
        <v>589</v>
      </c>
      <c r="AV29" s="1066"/>
      <c r="AW29" s="1066"/>
      <c r="AX29" s="1066"/>
      <c r="AY29" s="1066"/>
      <c r="AZ29" s="1137" t="s">
        <v>589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6875</v>
      </c>
      <c r="R30" s="1139"/>
      <c r="S30" s="1139"/>
      <c r="T30" s="1139"/>
      <c r="U30" s="1139"/>
      <c r="V30" s="1139">
        <v>6860</v>
      </c>
      <c r="W30" s="1139"/>
      <c r="X30" s="1139"/>
      <c r="Y30" s="1139"/>
      <c r="Z30" s="1139"/>
      <c r="AA30" s="1139">
        <v>16</v>
      </c>
      <c r="AB30" s="1139"/>
      <c r="AC30" s="1139"/>
      <c r="AD30" s="1139"/>
      <c r="AE30" s="1140"/>
      <c r="AF30" s="1114">
        <v>16</v>
      </c>
      <c r="AG30" s="1115"/>
      <c r="AH30" s="1115"/>
      <c r="AI30" s="1115"/>
      <c r="AJ30" s="1116"/>
      <c r="AK30" s="1075">
        <v>3440</v>
      </c>
      <c r="AL30" s="1066"/>
      <c r="AM30" s="1066"/>
      <c r="AN30" s="1066"/>
      <c r="AO30" s="1066"/>
      <c r="AP30" s="1066" t="s">
        <v>589</v>
      </c>
      <c r="AQ30" s="1066"/>
      <c r="AR30" s="1066"/>
      <c r="AS30" s="1066"/>
      <c r="AT30" s="1066"/>
      <c r="AU30" s="1066" t="s">
        <v>589</v>
      </c>
      <c r="AV30" s="1066"/>
      <c r="AW30" s="1066"/>
      <c r="AX30" s="1066"/>
      <c r="AY30" s="1066"/>
      <c r="AZ30" s="1137" t="s">
        <v>589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406</v>
      </c>
      <c r="C31" s="1133"/>
      <c r="D31" s="1133"/>
      <c r="E31" s="1133"/>
      <c r="F31" s="1133"/>
      <c r="G31" s="1133"/>
      <c r="H31" s="1133"/>
      <c r="I31" s="1133"/>
      <c r="J31" s="1133"/>
      <c r="K31" s="1133"/>
      <c r="L31" s="1133"/>
      <c r="M31" s="1133"/>
      <c r="N31" s="1133"/>
      <c r="O31" s="1133"/>
      <c r="P31" s="1134"/>
      <c r="Q31" s="1138">
        <v>18102</v>
      </c>
      <c r="R31" s="1139"/>
      <c r="S31" s="1139"/>
      <c r="T31" s="1139"/>
      <c r="U31" s="1139"/>
      <c r="V31" s="1139">
        <v>16538</v>
      </c>
      <c r="W31" s="1139"/>
      <c r="X31" s="1139"/>
      <c r="Y31" s="1139"/>
      <c r="Z31" s="1139"/>
      <c r="AA31" s="1139">
        <v>1564</v>
      </c>
      <c r="AB31" s="1139"/>
      <c r="AC31" s="1139"/>
      <c r="AD31" s="1139"/>
      <c r="AE31" s="1140"/>
      <c r="AF31" s="1114">
        <v>1564</v>
      </c>
      <c r="AG31" s="1115"/>
      <c r="AH31" s="1115"/>
      <c r="AI31" s="1115"/>
      <c r="AJ31" s="1116"/>
      <c r="AK31" s="1075">
        <v>122</v>
      </c>
      <c r="AL31" s="1066"/>
      <c r="AM31" s="1066"/>
      <c r="AN31" s="1066"/>
      <c r="AO31" s="1066"/>
      <c r="AP31" s="1066" t="s">
        <v>589</v>
      </c>
      <c r="AQ31" s="1066"/>
      <c r="AR31" s="1066"/>
      <c r="AS31" s="1066"/>
      <c r="AT31" s="1066"/>
      <c r="AU31" s="1066" t="s">
        <v>589</v>
      </c>
      <c r="AV31" s="1066"/>
      <c r="AW31" s="1066"/>
      <c r="AX31" s="1066"/>
      <c r="AY31" s="1066"/>
      <c r="AZ31" s="1137" t="s">
        <v>589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407</v>
      </c>
      <c r="C32" s="1133"/>
      <c r="D32" s="1133"/>
      <c r="E32" s="1133"/>
      <c r="F32" s="1133"/>
      <c r="G32" s="1133"/>
      <c r="H32" s="1133"/>
      <c r="I32" s="1133"/>
      <c r="J32" s="1133"/>
      <c r="K32" s="1133"/>
      <c r="L32" s="1133"/>
      <c r="M32" s="1133"/>
      <c r="N32" s="1133"/>
      <c r="O32" s="1133"/>
      <c r="P32" s="1134"/>
      <c r="Q32" s="1138">
        <v>7539</v>
      </c>
      <c r="R32" s="1139"/>
      <c r="S32" s="1139"/>
      <c r="T32" s="1139"/>
      <c r="U32" s="1139"/>
      <c r="V32" s="1139">
        <v>6622</v>
      </c>
      <c r="W32" s="1139"/>
      <c r="X32" s="1139"/>
      <c r="Y32" s="1139"/>
      <c r="Z32" s="1139"/>
      <c r="AA32" s="1139">
        <v>918</v>
      </c>
      <c r="AB32" s="1139"/>
      <c r="AC32" s="1139"/>
      <c r="AD32" s="1139"/>
      <c r="AE32" s="1140"/>
      <c r="AF32" s="1114">
        <v>4381</v>
      </c>
      <c r="AG32" s="1115"/>
      <c r="AH32" s="1115"/>
      <c r="AI32" s="1115"/>
      <c r="AJ32" s="1116"/>
      <c r="AK32" s="1075">
        <v>1295</v>
      </c>
      <c r="AL32" s="1066"/>
      <c r="AM32" s="1066"/>
      <c r="AN32" s="1066"/>
      <c r="AO32" s="1066"/>
      <c r="AP32" s="1066">
        <v>12191</v>
      </c>
      <c r="AQ32" s="1066"/>
      <c r="AR32" s="1066"/>
      <c r="AS32" s="1066"/>
      <c r="AT32" s="1066"/>
      <c r="AU32" s="1066">
        <v>378</v>
      </c>
      <c r="AV32" s="1066"/>
      <c r="AW32" s="1066"/>
      <c r="AX32" s="1066"/>
      <c r="AY32" s="1066"/>
      <c r="AZ32" s="1137" t="s">
        <v>589</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409</v>
      </c>
      <c r="C33" s="1133"/>
      <c r="D33" s="1133"/>
      <c r="E33" s="1133"/>
      <c r="F33" s="1133"/>
      <c r="G33" s="1133"/>
      <c r="H33" s="1133"/>
      <c r="I33" s="1133"/>
      <c r="J33" s="1133"/>
      <c r="K33" s="1133"/>
      <c r="L33" s="1133"/>
      <c r="M33" s="1133"/>
      <c r="N33" s="1133"/>
      <c r="O33" s="1133"/>
      <c r="P33" s="1134"/>
      <c r="Q33" s="1138">
        <v>15064</v>
      </c>
      <c r="R33" s="1139"/>
      <c r="S33" s="1139"/>
      <c r="T33" s="1139"/>
      <c r="U33" s="1139"/>
      <c r="V33" s="1139">
        <v>13386</v>
      </c>
      <c r="W33" s="1139"/>
      <c r="X33" s="1139"/>
      <c r="Y33" s="1139"/>
      <c r="Z33" s="1139"/>
      <c r="AA33" s="1139">
        <v>1678</v>
      </c>
      <c r="AB33" s="1139"/>
      <c r="AC33" s="1139"/>
      <c r="AD33" s="1139"/>
      <c r="AE33" s="1140"/>
      <c r="AF33" s="1114">
        <v>2765</v>
      </c>
      <c r="AG33" s="1115"/>
      <c r="AH33" s="1115"/>
      <c r="AI33" s="1115"/>
      <c r="AJ33" s="1116"/>
      <c r="AK33" s="1075">
        <v>5917</v>
      </c>
      <c r="AL33" s="1066"/>
      <c r="AM33" s="1066"/>
      <c r="AN33" s="1066"/>
      <c r="AO33" s="1066"/>
      <c r="AP33" s="1066">
        <v>76823</v>
      </c>
      <c r="AQ33" s="1066"/>
      <c r="AR33" s="1066"/>
      <c r="AS33" s="1066"/>
      <c r="AT33" s="1066"/>
      <c r="AU33" s="1066">
        <v>43635</v>
      </c>
      <c r="AV33" s="1066"/>
      <c r="AW33" s="1066"/>
      <c r="AX33" s="1066"/>
      <c r="AY33" s="1066"/>
      <c r="AZ33" s="1137" t="s">
        <v>589</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410</v>
      </c>
      <c r="C34" s="1133"/>
      <c r="D34" s="1133"/>
      <c r="E34" s="1133"/>
      <c r="F34" s="1133"/>
      <c r="G34" s="1133"/>
      <c r="H34" s="1133"/>
      <c r="I34" s="1133"/>
      <c r="J34" s="1133"/>
      <c r="K34" s="1133"/>
      <c r="L34" s="1133"/>
      <c r="M34" s="1133"/>
      <c r="N34" s="1133"/>
      <c r="O34" s="1133"/>
      <c r="P34" s="1134"/>
      <c r="Q34" s="1138">
        <v>21788</v>
      </c>
      <c r="R34" s="1139"/>
      <c r="S34" s="1139"/>
      <c r="T34" s="1139"/>
      <c r="U34" s="1139"/>
      <c r="V34" s="1139">
        <v>22136</v>
      </c>
      <c r="W34" s="1139"/>
      <c r="X34" s="1139"/>
      <c r="Y34" s="1139"/>
      <c r="Z34" s="1139"/>
      <c r="AA34" s="1139">
        <v>-348</v>
      </c>
      <c r="AB34" s="1139"/>
      <c r="AC34" s="1139"/>
      <c r="AD34" s="1139"/>
      <c r="AE34" s="1140"/>
      <c r="AF34" s="1114">
        <v>11294</v>
      </c>
      <c r="AG34" s="1115"/>
      <c r="AH34" s="1115"/>
      <c r="AI34" s="1115"/>
      <c r="AJ34" s="1116"/>
      <c r="AK34" s="1075">
        <v>1186</v>
      </c>
      <c r="AL34" s="1066"/>
      <c r="AM34" s="1066"/>
      <c r="AN34" s="1066"/>
      <c r="AO34" s="1066"/>
      <c r="AP34" s="1066">
        <v>10470</v>
      </c>
      <c r="AQ34" s="1066"/>
      <c r="AR34" s="1066"/>
      <c r="AS34" s="1066"/>
      <c r="AT34" s="1066"/>
      <c r="AU34" s="1066">
        <v>5350</v>
      </c>
      <c r="AV34" s="1066"/>
      <c r="AW34" s="1066"/>
      <c r="AX34" s="1066"/>
      <c r="AY34" s="1066"/>
      <c r="AZ34" s="1137" t="s">
        <v>589</v>
      </c>
      <c r="BA34" s="1137"/>
      <c r="BB34" s="1137"/>
      <c r="BC34" s="1137"/>
      <c r="BD34" s="1137"/>
      <c r="BE34" s="1127" t="s">
        <v>408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411</v>
      </c>
      <c r="C35" s="1133"/>
      <c r="D35" s="1133"/>
      <c r="E35" s="1133"/>
      <c r="F35" s="1133"/>
      <c r="G35" s="1133"/>
      <c r="H35" s="1133"/>
      <c r="I35" s="1133"/>
      <c r="J35" s="1133"/>
      <c r="K35" s="1133"/>
      <c r="L35" s="1133"/>
      <c r="M35" s="1133"/>
      <c r="N35" s="1133"/>
      <c r="O35" s="1133"/>
      <c r="P35" s="1134"/>
      <c r="Q35" s="1138">
        <v>727</v>
      </c>
      <c r="R35" s="1139"/>
      <c r="S35" s="1139"/>
      <c r="T35" s="1139"/>
      <c r="U35" s="1139"/>
      <c r="V35" s="1139">
        <v>716</v>
      </c>
      <c r="W35" s="1139"/>
      <c r="X35" s="1139"/>
      <c r="Y35" s="1139"/>
      <c r="Z35" s="1139"/>
      <c r="AA35" s="1139">
        <v>11</v>
      </c>
      <c r="AB35" s="1139"/>
      <c r="AC35" s="1139"/>
      <c r="AD35" s="1139"/>
      <c r="AE35" s="1140"/>
      <c r="AF35" s="1114">
        <v>11</v>
      </c>
      <c r="AG35" s="1115"/>
      <c r="AH35" s="1115"/>
      <c r="AI35" s="1115"/>
      <c r="AJ35" s="1116"/>
      <c r="AK35" s="1075">
        <v>470</v>
      </c>
      <c r="AL35" s="1066"/>
      <c r="AM35" s="1066"/>
      <c r="AN35" s="1066"/>
      <c r="AO35" s="1066"/>
      <c r="AP35" s="1066">
        <v>688</v>
      </c>
      <c r="AQ35" s="1066"/>
      <c r="AR35" s="1066"/>
      <c r="AS35" s="1066"/>
      <c r="AT35" s="1066"/>
      <c r="AU35" s="1066">
        <v>552</v>
      </c>
      <c r="AV35" s="1066"/>
      <c r="AW35" s="1066"/>
      <c r="AX35" s="1066"/>
      <c r="AY35" s="1066"/>
      <c r="AZ35" s="1137" t="s">
        <v>589</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413</v>
      </c>
      <c r="C36" s="1133"/>
      <c r="D36" s="1133"/>
      <c r="E36" s="1133"/>
      <c r="F36" s="1133"/>
      <c r="G36" s="1133"/>
      <c r="H36" s="1133"/>
      <c r="I36" s="1133"/>
      <c r="J36" s="1133"/>
      <c r="K36" s="1133"/>
      <c r="L36" s="1133"/>
      <c r="M36" s="1133"/>
      <c r="N36" s="1133"/>
      <c r="O36" s="1133"/>
      <c r="P36" s="1134"/>
      <c r="Q36" s="1138">
        <v>398</v>
      </c>
      <c r="R36" s="1139"/>
      <c r="S36" s="1139"/>
      <c r="T36" s="1139"/>
      <c r="U36" s="1139"/>
      <c r="V36" s="1139">
        <v>353</v>
      </c>
      <c r="W36" s="1139"/>
      <c r="X36" s="1139"/>
      <c r="Y36" s="1139"/>
      <c r="Z36" s="1139"/>
      <c r="AA36" s="1139">
        <v>45</v>
      </c>
      <c r="AB36" s="1139"/>
      <c r="AC36" s="1139"/>
      <c r="AD36" s="1139"/>
      <c r="AE36" s="1140"/>
      <c r="AF36" s="1114">
        <v>45</v>
      </c>
      <c r="AG36" s="1115"/>
      <c r="AH36" s="1115"/>
      <c r="AI36" s="1115"/>
      <c r="AJ36" s="1116"/>
      <c r="AK36" s="1075">
        <v>262</v>
      </c>
      <c r="AL36" s="1066"/>
      <c r="AM36" s="1066"/>
      <c r="AN36" s="1066"/>
      <c r="AO36" s="1066"/>
      <c r="AP36" s="1066">
        <v>1560</v>
      </c>
      <c r="AQ36" s="1066"/>
      <c r="AR36" s="1066"/>
      <c r="AS36" s="1066"/>
      <c r="AT36" s="1066"/>
      <c r="AU36" s="1066">
        <v>1429</v>
      </c>
      <c r="AV36" s="1066"/>
      <c r="AW36" s="1066"/>
      <c r="AX36" s="1066"/>
      <c r="AY36" s="1066"/>
      <c r="AZ36" s="1137" t="s">
        <v>589</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21519</v>
      </c>
      <c r="AG63" s="1054"/>
      <c r="AH63" s="1054"/>
      <c r="AI63" s="1054"/>
      <c r="AJ63" s="1125"/>
      <c r="AK63" s="1126"/>
      <c r="AL63" s="1058"/>
      <c r="AM63" s="1058"/>
      <c r="AN63" s="1058"/>
      <c r="AO63" s="1058"/>
      <c r="AP63" s="1054">
        <v>101731</v>
      </c>
      <c r="AQ63" s="1054"/>
      <c r="AR63" s="1054"/>
      <c r="AS63" s="1054"/>
      <c r="AT63" s="1054"/>
      <c r="AU63" s="1054">
        <v>51344</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419</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396</v>
      </c>
      <c r="W66" s="1097"/>
      <c r="X66" s="1097"/>
      <c r="Y66" s="1097"/>
      <c r="Z66" s="1098"/>
      <c r="AA66" s="1096" t="s">
        <v>420</v>
      </c>
      <c r="AB66" s="1097"/>
      <c r="AC66" s="1097"/>
      <c r="AD66" s="1097"/>
      <c r="AE66" s="1098"/>
      <c r="AF66" s="1102" t="s">
        <v>398</v>
      </c>
      <c r="AG66" s="1103"/>
      <c r="AH66" s="1103"/>
      <c r="AI66" s="1103"/>
      <c r="AJ66" s="1104"/>
      <c r="AK66" s="1096" t="s">
        <v>399</v>
      </c>
      <c r="AL66" s="1091"/>
      <c r="AM66" s="1091"/>
      <c r="AN66" s="1091"/>
      <c r="AO66" s="1092"/>
      <c r="AP66" s="1096" t="s">
        <v>421</v>
      </c>
      <c r="AQ66" s="1097"/>
      <c r="AR66" s="1097"/>
      <c r="AS66" s="1097"/>
      <c r="AT66" s="1098"/>
      <c r="AU66" s="1096" t="s">
        <v>422</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590</v>
      </c>
      <c r="C68" s="1081"/>
      <c r="D68" s="1081"/>
      <c r="E68" s="1081"/>
      <c r="F68" s="1081"/>
      <c r="G68" s="1081"/>
      <c r="H68" s="1081"/>
      <c r="I68" s="1081"/>
      <c r="J68" s="1081"/>
      <c r="K68" s="1081"/>
      <c r="L68" s="1081"/>
      <c r="M68" s="1081"/>
      <c r="N68" s="1081"/>
      <c r="O68" s="1081"/>
      <c r="P68" s="1082"/>
      <c r="Q68" s="1083">
        <v>4918</v>
      </c>
      <c r="R68" s="1077"/>
      <c r="S68" s="1077"/>
      <c r="T68" s="1077"/>
      <c r="U68" s="1077"/>
      <c r="V68" s="1077">
        <v>4822</v>
      </c>
      <c r="W68" s="1077"/>
      <c r="X68" s="1077"/>
      <c r="Y68" s="1077"/>
      <c r="Z68" s="1077"/>
      <c r="AA68" s="1077">
        <v>96</v>
      </c>
      <c r="AB68" s="1077"/>
      <c r="AC68" s="1077"/>
      <c r="AD68" s="1077"/>
      <c r="AE68" s="1077"/>
      <c r="AF68" s="1077">
        <v>44</v>
      </c>
      <c r="AG68" s="1077"/>
      <c r="AH68" s="1077"/>
      <c r="AI68" s="1077"/>
      <c r="AJ68" s="1077"/>
      <c r="AK68" s="1077">
        <v>13</v>
      </c>
      <c r="AL68" s="1077"/>
      <c r="AM68" s="1077"/>
      <c r="AN68" s="1077"/>
      <c r="AO68" s="1077"/>
      <c r="AP68" s="1077">
        <v>20881</v>
      </c>
      <c r="AQ68" s="1077"/>
      <c r="AR68" s="1077"/>
      <c r="AS68" s="1077"/>
      <c r="AT68" s="1077"/>
      <c r="AU68" s="1077">
        <v>7684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591</v>
      </c>
      <c r="C69" s="1070"/>
      <c r="D69" s="1070"/>
      <c r="E69" s="1070"/>
      <c r="F69" s="1070"/>
      <c r="G69" s="1070"/>
      <c r="H69" s="1070"/>
      <c r="I69" s="1070"/>
      <c r="J69" s="1070"/>
      <c r="K69" s="1070"/>
      <c r="L69" s="1070"/>
      <c r="M69" s="1070"/>
      <c r="N69" s="1070"/>
      <c r="O69" s="1070"/>
      <c r="P69" s="1071"/>
      <c r="Q69" s="1072">
        <v>3162</v>
      </c>
      <c r="R69" s="1066"/>
      <c r="S69" s="1066"/>
      <c r="T69" s="1066"/>
      <c r="U69" s="1066"/>
      <c r="V69" s="1066">
        <v>3062</v>
      </c>
      <c r="W69" s="1066"/>
      <c r="X69" s="1066"/>
      <c r="Y69" s="1066"/>
      <c r="Z69" s="1066"/>
      <c r="AA69" s="1066">
        <v>100</v>
      </c>
      <c r="AB69" s="1066"/>
      <c r="AC69" s="1066"/>
      <c r="AD69" s="1066"/>
      <c r="AE69" s="1066"/>
      <c r="AF69" s="1066">
        <v>97</v>
      </c>
      <c r="AG69" s="1066"/>
      <c r="AH69" s="1066"/>
      <c r="AI69" s="1066"/>
      <c r="AJ69" s="1066"/>
      <c r="AK69" s="1066">
        <v>8</v>
      </c>
      <c r="AL69" s="1066"/>
      <c r="AM69" s="1066"/>
      <c r="AN69" s="1066"/>
      <c r="AO69" s="1066"/>
      <c r="AP69" s="1066">
        <v>7265</v>
      </c>
      <c r="AQ69" s="1066"/>
      <c r="AR69" s="1066"/>
      <c r="AS69" s="1066"/>
      <c r="AT69" s="1066"/>
      <c r="AU69" s="1066" t="s">
        <v>589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592</v>
      </c>
      <c r="C70" s="1070"/>
      <c r="D70" s="1070"/>
      <c r="E70" s="1070"/>
      <c r="F70" s="1070"/>
      <c r="G70" s="1070"/>
      <c r="H70" s="1070"/>
      <c r="I70" s="1070"/>
      <c r="J70" s="1070"/>
      <c r="K70" s="1070"/>
      <c r="L70" s="1070"/>
      <c r="M70" s="1070"/>
      <c r="N70" s="1070"/>
      <c r="O70" s="1070"/>
      <c r="P70" s="1071"/>
      <c r="Q70" s="1072">
        <v>354</v>
      </c>
      <c r="R70" s="1066"/>
      <c r="S70" s="1066"/>
      <c r="T70" s="1066"/>
      <c r="U70" s="1066"/>
      <c r="V70" s="1066">
        <v>347</v>
      </c>
      <c r="W70" s="1066"/>
      <c r="X70" s="1066"/>
      <c r="Y70" s="1066"/>
      <c r="Z70" s="1066"/>
      <c r="AA70" s="1066">
        <v>6</v>
      </c>
      <c r="AB70" s="1066"/>
      <c r="AC70" s="1066"/>
      <c r="AD70" s="1066"/>
      <c r="AE70" s="1066"/>
      <c r="AF70" s="1066">
        <v>6</v>
      </c>
      <c r="AG70" s="1066"/>
      <c r="AH70" s="1066"/>
      <c r="AI70" s="1066"/>
      <c r="AJ70" s="1066"/>
      <c r="AK70" s="1066" t="s">
        <v>589</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593</v>
      </c>
      <c r="C71" s="1070"/>
      <c r="D71" s="1070"/>
      <c r="E71" s="1070"/>
      <c r="F71" s="1070"/>
      <c r="G71" s="1070"/>
      <c r="H71" s="1070"/>
      <c r="I71" s="1070"/>
      <c r="J71" s="1070"/>
      <c r="K71" s="1070"/>
      <c r="L71" s="1070"/>
      <c r="M71" s="1070"/>
      <c r="N71" s="1070"/>
      <c r="O71" s="1070"/>
      <c r="P71" s="1071"/>
      <c r="Q71" s="1072">
        <v>297</v>
      </c>
      <c r="R71" s="1066"/>
      <c r="S71" s="1066"/>
      <c r="T71" s="1066"/>
      <c r="U71" s="1066"/>
      <c r="V71" s="1066">
        <v>286</v>
      </c>
      <c r="W71" s="1066"/>
      <c r="X71" s="1066"/>
      <c r="Y71" s="1066"/>
      <c r="Z71" s="1066"/>
      <c r="AA71" s="1066">
        <v>11</v>
      </c>
      <c r="AB71" s="1066"/>
      <c r="AC71" s="1066"/>
      <c r="AD71" s="1066"/>
      <c r="AE71" s="1066"/>
      <c r="AF71" s="1066">
        <v>11</v>
      </c>
      <c r="AG71" s="1066"/>
      <c r="AH71" s="1066"/>
      <c r="AI71" s="1066"/>
      <c r="AJ71" s="1066"/>
      <c r="AK71" s="1066">
        <v>85</v>
      </c>
      <c r="AL71" s="1066"/>
      <c r="AM71" s="1066"/>
      <c r="AN71" s="1066"/>
      <c r="AO71" s="1066"/>
      <c r="AP71" s="1066" t="s">
        <v>589</v>
      </c>
      <c r="AQ71" s="1066"/>
      <c r="AR71" s="1066"/>
      <c r="AS71" s="1066"/>
      <c r="AT71" s="1066"/>
      <c r="AU71" s="1066" t="s">
        <v>589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594</v>
      </c>
      <c r="C72" s="1070"/>
      <c r="D72" s="1070"/>
      <c r="E72" s="1070"/>
      <c r="F72" s="1070"/>
      <c r="G72" s="1070"/>
      <c r="H72" s="1070"/>
      <c r="I72" s="1070"/>
      <c r="J72" s="1070"/>
      <c r="K72" s="1070"/>
      <c r="L72" s="1070"/>
      <c r="M72" s="1070"/>
      <c r="N72" s="1070"/>
      <c r="O72" s="1070"/>
      <c r="P72" s="1071"/>
      <c r="Q72" s="1072">
        <v>7294</v>
      </c>
      <c r="R72" s="1066"/>
      <c r="S72" s="1066"/>
      <c r="T72" s="1066"/>
      <c r="U72" s="1066"/>
      <c r="V72" s="1066">
        <v>5559</v>
      </c>
      <c r="W72" s="1066"/>
      <c r="X72" s="1066"/>
      <c r="Y72" s="1066"/>
      <c r="Z72" s="1066"/>
      <c r="AA72" s="1066">
        <v>1735</v>
      </c>
      <c r="AB72" s="1066"/>
      <c r="AC72" s="1066"/>
      <c r="AD72" s="1066"/>
      <c r="AE72" s="1066"/>
      <c r="AF72" s="1066">
        <v>1735</v>
      </c>
      <c r="AG72" s="1066"/>
      <c r="AH72" s="1066"/>
      <c r="AI72" s="1066"/>
      <c r="AJ72" s="1066"/>
      <c r="AK72" s="1066">
        <v>21</v>
      </c>
      <c r="AL72" s="1066"/>
      <c r="AM72" s="1066"/>
      <c r="AN72" s="1066"/>
      <c r="AO72" s="1066"/>
      <c r="AP72" s="1066" t="s">
        <v>589</v>
      </c>
      <c r="AQ72" s="1066"/>
      <c r="AR72" s="1066"/>
      <c r="AS72" s="1066"/>
      <c r="AT72" s="1066"/>
      <c r="AU72" s="1066" t="s">
        <v>589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595</v>
      </c>
      <c r="C73" s="1070"/>
      <c r="D73" s="1070"/>
      <c r="E73" s="1070"/>
      <c r="F73" s="1070"/>
      <c r="G73" s="1070"/>
      <c r="H73" s="1070"/>
      <c r="I73" s="1070"/>
      <c r="J73" s="1070"/>
      <c r="K73" s="1070"/>
      <c r="L73" s="1070"/>
      <c r="M73" s="1070"/>
      <c r="N73" s="1070"/>
      <c r="O73" s="1070"/>
      <c r="P73" s="1071"/>
      <c r="Q73" s="1072">
        <v>109</v>
      </c>
      <c r="R73" s="1066"/>
      <c r="S73" s="1066"/>
      <c r="T73" s="1066"/>
      <c r="U73" s="1066"/>
      <c r="V73" s="1066">
        <v>108</v>
      </c>
      <c r="W73" s="1066"/>
      <c r="X73" s="1066"/>
      <c r="Y73" s="1066"/>
      <c r="Z73" s="1066"/>
      <c r="AA73" s="1066">
        <v>1</v>
      </c>
      <c r="AB73" s="1066"/>
      <c r="AC73" s="1066"/>
      <c r="AD73" s="1066"/>
      <c r="AE73" s="1066"/>
      <c r="AF73" s="1066">
        <v>1</v>
      </c>
      <c r="AG73" s="1066"/>
      <c r="AH73" s="1066"/>
      <c r="AI73" s="1066"/>
      <c r="AJ73" s="1066"/>
      <c r="AK73" s="1066" t="s">
        <v>589</v>
      </c>
      <c r="AL73" s="1066"/>
      <c r="AM73" s="1066"/>
      <c r="AN73" s="1066"/>
      <c r="AO73" s="1066"/>
      <c r="AP73" s="1066" t="s">
        <v>589</v>
      </c>
      <c r="AQ73" s="1066"/>
      <c r="AR73" s="1066"/>
      <c r="AS73" s="1066"/>
      <c r="AT73" s="1066"/>
      <c r="AU73" s="1066" t="s">
        <v>589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596</v>
      </c>
      <c r="C74" s="1070"/>
      <c r="D74" s="1070"/>
      <c r="E74" s="1070"/>
      <c r="F74" s="1070"/>
      <c r="G74" s="1070"/>
      <c r="H74" s="1070"/>
      <c r="I74" s="1070"/>
      <c r="J74" s="1070"/>
      <c r="K74" s="1070"/>
      <c r="L74" s="1070"/>
      <c r="M74" s="1070"/>
      <c r="N74" s="1070"/>
      <c r="O74" s="1070"/>
      <c r="P74" s="1071"/>
      <c r="Q74" s="1072">
        <v>55</v>
      </c>
      <c r="R74" s="1066"/>
      <c r="S74" s="1066"/>
      <c r="T74" s="1066"/>
      <c r="U74" s="1066"/>
      <c r="V74" s="1066">
        <v>55</v>
      </c>
      <c r="W74" s="1066"/>
      <c r="X74" s="1066"/>
      <c r="Y74" s="1066"/>
      <c r="Z74" s="1066"/>
      <c r="AA74" s="1066">
        <v>0</v>
      </c>
      <c r="AB74" s="1066"/>
      <c r="AC74" s="1066"/>
      <c r="AD74" s="1066"/>
      <c r="AE74" s="1066"/>
      <c r="AF74" s="1066">
        <v>0</v>
      </c>
      <c r="AG74" s="1066"/>
      <c r="AH74" s="1066"/>
      <c r="AI74" s="1066"/>
      <c r="AJ74" s="1066"/>
      <c r="AK74" s="1066" t="s">
        <v>589</v>
      </c>
      <c r="AL74" s="1066"/>
      <c r="AM74" s="1066"/>
      <c r="AN74" s="1066"/>
      <c r="AO74" s="1066"/>
      <c r="AP74" s="1066" t="s">
        <v>589</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597</v>
      </c>
      <c r="C75" s="1070"/>
      <c r="D75" s="1070"/>
      <c r="E75" s="1070"/>
      <c r="F75" s="1070"/>
      <c r="G75" s="1070"/>
      <c r="H75" s="1070"/>
      <c r="I75" s="1070"/>
      <c r="J75" s="1070"/>
      <c r="K75" s="1070"/>
      <c r="L75" s="1070"/>
      <c r="M75" s="1070"/>
      <c r="N75" s="1070"/>
      <c r="O75" s="1070"/>
      <c r="P75" s="1071"/>
      <c r="Q75" s="1073">
        <v>6</v>
      </c>
      <c r="R75" s="1074"/>
      <c r="S75" s="1074"/>
      <c r="T75" s="1074"/>
      <c r="U75" s="1075"/>
      <c r="V75" s="1076">
        <v>5</v>
      </c>
      <c r="W75" s="1074"/>
      <c r="X75" s="1074"/>
      <c r="Y75" s="1074"/>
      <c r="Z75" s="1075"/>
      <c r="AA75" s="1076">
        <v>1</v>
      </c>
      <c r="AB75" s="1074"/>
      <c r="AC75" s="1074"/>
      <c r="AD75" s="1074"/>
      <c r="AE75" s="1075"/>
      <c r="AF75" s="1076">
        <v>1</v>
      </c>
      <c r="AG75" s="1074"/>
      <c r="AH75" s="1074"/>
      <c r="AI75" s="1074"/>
      <c r="AJ75" s="1075"/>
      <c r="AK75" s="1076" t="s">
        <v>589</v>
      </c>
      <c r="AL75" s="1074"/>
      <c r="AM75" s="1074"/>
      <c r="AN75" s="1074"/>
      <c r="AO75" s="1075"/>
      <c r="AP75" s="1076" t="s">
        <v>589</v>
      </c>
      <c r="AQ75" s="1074"/>
      <c r="AR75" s="1074"/>
      <c r="AS75" s="1074"/>
      <c r="AT75" s="1075"/>
      <c r="AU75" s="1076" t="s">
        <v>589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598</v>
      </c>
      <c r="C76" s="1070"/>
      <c r="D76" s="1070"/>
      <c r="E76" s="1070"/>
      <c r="F76" s="1070"/>
      <c r="G76" s="1070"/>
      <c r="H76" s="1070"/>
      <c r="I76" s="1070"/>
      <c r="J76" s="1070"/>
      <c r="K76" s="1070"/>
      <c r="L76" s="1070"/>
      <c r="M76" s="1070"/>
      <c r="N76" s="1070"/>
      <c r="O76" s="1070"/>
      <c r="P76" s="1071"/>
      <c r="Q76" s="1073">
        <v>266</v>
      </c>
      <c r="R76" s="1074"/>
      <c r="S76" s="1074"/>
      <c r="T76" s="1074"/>
      <c r="U76" s="1075"/>
      <c r="V76" s="1076">
        <v>257</v>
      </c>
      <c r="W76" s="1074"/>
      <c r="X76" s="1074"/>
      <c r="Y76" s="1074"/>
      <c r="Z76" s="1075"/>
      <c r="AA76" s="1076">
        <v>9</v>
      </c>
      <c r="AB76" s="1074"/>
      <c r="AC76" s="1074"/>
      <c r="AD76" s="1074"/>
      <c r="AE76" s="1075"/>
      <c r="AF76" s="1076">
        <v>9</v>
      </c>
      <c r="AG76" s="1074"/>
      <c r="AH76" s="1074"/>
      <c r="AI76" s="1074"/>
      <c r="AJ76" s="1075"/>
      <c r="AK76" s="1076" t="s">
        <v>589</v>
      </c>
      <c r="AL76" s="1074"/>
      <c r="AM76" s="1074"/>
      <c r="AN76" s="1074"/>
      <c r="AO76" s="1075"/>
      <c r="AP76" s="1076">
        <v>741</v>
      </c>
      <c r="AQ76" s="1074"/>
      <c r="AR76" s="1074"/>
      <c r="AS76" s="1074"/>
      <c r="AT76" s="1075"/>
      <c r="AU76" s="1076">
        <v>47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599</v>
      </c>
      <c r="C77" s="1070"/>
      <c r="D77" s="1070"/>
      <c r="E77" s="1070"/>
      <c r="F77" s="1070"/>
      <c r="G77" s="1070"/>
      <c r="H77" s="1070"/>
      <c r="I77" s="1070"/>
      <c r="J77" s="1070"/>
      <c r="K77" s="1070"/>
      <c r="L77" s="1070"/>
      <c r="M77" s="1070"/>
      <c r="N77" s="1070"/>
      <c r="O77" s="1070"/>
      <c r="P77" s="1071"/>
      <c r="Q77" s="1073">
        <v>3</v>
      </c>
      <c r="R77" s="1074"/>
      <c r="S77" s="1074"/>
      <c r="T77" s="1074"/>
      <c r="U77" s="1075"/>
      <c r="V77" s="1076">
        <v>2</v>
      </c>
      <c r="W77" s="1074"/>
      <c r="X77" s="1074"/>
      <c r="Y77" s="1074"/>
      <c r="Z77" s="1075"/>
      <c r="AA77" s="1076">
        <v>1</v>
      </c>
      <c r="AB77" s="1074"/>
      <c r="AC77" s="1074"/>
      <c r="AD77" s="1074"/>
      <c r="AE77" s="1075"/>
      <c r="AF77" s="1076">
        <v>1</v>
      </c>
      <c r="AG77" s="1074"/>
      <c r="AH77" s="1074"/>
      <c r="AI77" s="1074"/>
      <c r="AJ77" s="1075"/>
      <c r="AK77" s="1076">
        <v>0</v>
      </c>
      <c r="AL77" s="1074"/>
      <c r="AM77" s="1074"/>
      <c r="AN77" s="1074"/>
      <c r="AO77" s="1075"/>
      <c r="AP77" s="1076" t="s">
        <v>589</v>
      </c>
      <c r="AQ77" s="1074"/>
      <c r="AR77" s="1074"/>
      <c r="AS77" s="1074"/>
      <c r="AT77" s="1075"/>
      <c r="AU77" s="1076" t="s">
        <v>589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600</v>
      </c>
      <c r="C78" s="1070"/>
      <c r="D78" s="1070"/>
      <c r="E78" s="1070"/>
      <c r="F78" s="1070"/>
      <c r="G78" s="1070"/>
      <c r="H78" s="1070"/>
      <c r="I78" s="1070"/>
      <c r="J78" s="1070"/>
      <c r="K78" s="1070"/>
      <c r="L78" s="1070"/>
      <c r="M78" s="1070"/>
      <c r="N78" s="1070"/>
      <c r="O78" s="1070"/>
      <c r="P78" s="1071"/>
      <c r="Q78" s="1072">
        <v>224</v>
      </c>
      <c r="R78" s="1066"/>
      <c r="S78" s="1066"/>
      <c r="T78" s="1066"/>
      <c r="U78" s="1066"/>
      <c r="V78" s="1066">
        <v>149</v>
      </c>
      <c r="W78" s="1066"/>
      <c r="X78" s="1066"/>
      <c r="Y78" s="1066"/>
      <c r="Z78" s="1066"/>
      <c r="AA78" s="1066">
        <v>75</v>
      </c>
      <c r="AB78" s="1066"/>
      <c r="AC78" s="1066"/>
      <c r="AD78" s="1066"/>
      <c r="AE78" s="1066"/>
      <c r="AF78" s="1066">
        <v>75</v>
      </c>
      <c r="AG78" s="1066"/>
      <c r="AH78" s="1066"/>
      <c r="AI78" s="1066"/>
      <c r="AJ78" s="1066"/>
      <c r="AK78" s="1066" t="s">
        <v>589</v>
      </c>
      <c r="AL78" s="1066"/>
      <c r="AM78" s="1066"/>
      <c r="AN78" s="1066"/>
      <c r="AO78" s="1066"/>
      <c r="AP78" s="1066" t="s">
        <v>604</v>
      </c>
      <c r="AQ78" s="1066"/>
      <c r="AR78" s="1066"/>
      <c r="AS78" s="1066"/>
      <c r="AT78" s="1066"/>
      <c r="AU78" s="1066" t="s">
        <v>589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601</v>
      </c>
      <c r="C79" s="1070"/>
      <c r="D79" s="1070"/>
      <c r="E79" s="1070"/>
      <c r="F79" s="1070"/>
      <c r="G79" s="1070"/>
      <c r="H79" s="1070"/>
      <c r="I79" s="1070"/>
      <c r="J79" s="1070"/>
      <c r="K79" s="1070"/>
      <c r="L79" s="1070"/>
      <c r="M79" s="1070"/>
      <c r="N79" s="1070"/>
      <c r="O79" s="1070"/>
      <c r="P79" s="1071"/>
      <c r="Q79" s="1072">
        <v>33</v>
      </c>
      <c r="R79" s="1066"/>
      <c r="S79" s="1066"/>
      <c r="T79" s="1066"/>
      <c r="U79" s="1066"/>
      <c r="V79" s="1066">
        <v>24</v>
      </c>
      <c r="W79" s="1066"/>
      <c r="X79" s="1066"/>
      <c r="Y79" s="1066"/>
      <c r="Z79" s="1066"/>
      <c r="AA79" s="1066">
        <v>9</v>
      </c>
      <c r="AB79" s="1066"/>
      <c r="AC79" s="1066"/>
      <c r="AD79" s="1066"/>
      <c r="AE79" s="1066"/>
      <c r="AF79" s="1066">
        <v>9</v>
      </c>
      <c r="AG79" s="1066"/>
      <c r="AH79" s="1066"/>
      <c r="AI79" s="1066"/>
      <c r="AJ79" s="1066"/>
      <c r="AK79" s="1066" t="s">
        <v>589</v>
      </c>
      <c r="AL79" s="1066"/>
      <c r="AM79" s="1066"/>
      <c r="AN79" s="1066"/>
      <c r="AO79" s="1066"/>
      <c r="AP79" s="1066" t="s">
        <v>589</v>
      </c>
      <c r="AQ79" s="1066"/>
      <c r="AR79" s="1066"/>
      <c r="AS79" s="1066"/>
      <c r="AT79" s="1066"/>
      <c r="AU79" s="1066" t="s">
        <v>589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602</v>
      </c>
      <c r="C80" s="1070"/>
      <c r="D80" s="1070"/>
      <c r="E80" s="1070"/>
      <c r="F80" s="1070"/>
      <c r="G80" s="1070"/>
      <c r="H80" s="1070"/>
      <c r="I80" s="1070"/>
      <c r="J80" s="1070"/>
      <c r="K80" s="1070"/>
      <c r="L80" s="1070"/>
      <c r="M80" s="1070"/>
      <c r="N80" s="1070"/>
      <c r="O80" s="1070"/>
      <c r="P80" s="1071"/>
      <c r="Q80" s="1072">
        <v>188</v>
      </c>
      <c r="R80" s="1066"/>
      <c r="S80" s="1066"/>
      <c r="T80" s="1066"/>
      <c r="U80" s="1066"/>
      <c r="V80" s="1066">
        <v>183</v>
      </c>
      <c r="W80" s="1066"/>
      <c r="X80" s="1066"/>
      <c r="Y80" s="1066"/>
      <c r="Z80" s="1066"/>
      <c r="AA80" s="1066">
        <v>5</v>
      </c>
      <c r="AB80" s="1066"/>
      <c r="AC80" s="1066"/>
      <c r="AD80" s="1066"/>
      <c r="AE80" s="1066"/>
      <c r="AF80" s="1066">
        <v>5</v>
      </c>
      <c r="AG80" s="1066"/>
      <c r="AH80" s="1066"/>
      <c r="AI80" s="1066"/>
      <c r="AJ80" s="1066"/>
      <c r="AK80" s="1066" t="s">
        <v>589</v>
      </c>
      <c r="AL80" s="1066"/>
      <c r="AM80" s="1066"/>
      <c r="AN80" s="1066"/>
      <c r="AO80" s="1066"/>
      <c r="AP80" s="1066" t="s">
        <v>589</v>
      </c>
      <c r="AQ80" s="1066"/>
      <c r="AR80" s="1066"/>
      <c r="AS80" s="1066"/>
      <c r="AT80" s="1066"/>
      <c r="AU80" s="1066" t="s">
        <v>605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603</v>
      </c>
      <c r="C81" s="1070"/>
      <c r="D81" s="1070"/>
      <c r="E81" s="1070"/>
      <c r="F81" s="1070"/>
      <c r="G81" s="1070"/>
      <c r="H81" s="1070"/>
      <c r="I81" s="1070"/>
      <c r="J81" s="1070"/>
      <c r="K81" s="1070"/>
      <c r="L81" s="1070"/>
      <c r="M81" s="1070"/>
      <c r="N81" s="1070"/>
      <c r="O81" s="1070"/>
      <c r="P81" s="1071"/>
      <c r="Q81" s="1072">
        <v>233436</v>
      </c>
      <c r="R81" s="1066"/>
      <c r="S81" s="1066"/>
      <c r="T81" s="1066"/>
      <c r="U81" s="1066"/>
      <c r="V81" s="1066">
        <v>216486</v>
      </c>
      <c r="W81" s="1066"/>
      <c r="X81" s="1066"/>
      <c r="Y81" s="1066"/>
      <c r="Z81" s="1066"/>
      <c r="AA81" s="1066">
        <v>16951</v>
      </c>
      <c r="AB81" s="1066"/>
      <c r="AC81" s="1066"/>
      <c r="AD81" s="1066"/>
      <c r="AE81" s="1066"/>
      <c r="AF81" s="1066">
        <v>16951</v>
      </c>
      <c r="AG81" s="1066"/>
      <c r="AH81" s="1066"/>
      <c r="AI81" s="1066"/>
      <c r="AJ81" s="1066"/>
      <c r="AK81" s="1066" t="s">
        <v>589</v>
      </c>
      <c r="AL81" s="1066"/>
      <c r="AM81" s="1066"/>
      <c r="AN81" s="1066"/>
      <c r="AO81" s="1066"/>
      <c r="AP81" s="1066" t="s">
        <v>589</v>
      </c>
      <c r="AQ81" s="1066"/>
      <c r="AR81" s="1066"/>
      <c r="AS81" s="1066"/>
      <c r="AT81" s="1066"/>
      <c r="AU81" s="1066" t="s">
        <v>589</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18945</v>
      </c>
      <c r="AG88" s="1054"/>
      <c r="AH88" s="1054"/>
      <c r="AI88" s="1054"/>
      <c r="AJ88" s="1054"/>
      <c r="AK88" s="1058"/>
      <c r="AL88" s="1058"/>
      <c r="AM88" s="1058"/>
      <c r="AN88" s="1058"/>
      <c r="AO88" s="1058"/>
      <c r="AP88" s="1054">
        <v>28886</v>
      </c>
      <c r="AQ88" s="1054"/>
      <c r="AR88" s="1054"/>
      <c r="AS88" s="1054"/>
      <c r="AT88" s="1054"/>
      <c r="AU88" s="1054">
        <v>7731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286</v>
      </c>
      <c r="CS102" s="1046"/>
      <c r="CT102" s="1046"/>
      <c r="CU102" s="1046"/>
      <c r="CV102" s="1047"/>
      <c r="CW102" s="1045">
        <v>284</v>
      </c>
      <c r="CX102" s="1046"/>
      <c r="CY102" s="1046"/>
      <c r="CZ102" s="1046"/>
      <c r="DA102" s="1047"/>
      <c r="DB102" s="1045">
        <v>240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304</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304</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304</v>
      </c>
      <c r="DR109" s="989"/>
      <c r="DS109" s="989"/>
      <c r="DT109" s="989"/>
      <c r="DU109" s="990"/>
      <c r="DV109" s="991" t="s">
        <v>434</v>
      </c>
      <c r="DW109" s="989"/>
      <c r="DX109" s="989"/>
      <c r="DY109" s="989"/>
      <c r="DZ109" s="1020"/>
    </row>
    <row r="110" spans="1:131" s="248" customFormat="1" ht="26.25" customHeight="1">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7944754</v>
      </c>
      <c r="AB110" s="982"/>
      <c r="AC110" s="982"/>
      <c r="AD110" s="982"/>
      <c r="AE110" s="983"/>
      <c r="AF110" s="984">
        <v>7452015</v>
      </c>
      <c r="AG110" s="982"/>
      <c r="AH110" s="982"/>
      <c r="AI110" s="982"/>
      <c r="AJ110" s="983"/>
      <c r="AK110" s="984">
        <v>6808105</v>
      </c>
      <c r="AL110" s="982"/>
      <c r="AM110" s="982"/>
      <c r="AN110" s="982"/>
      <c r="AO110" s="983"/>
      <c r="AP110" s="985">
        <v>9.5</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56836603</v>
      </c>
      <c r="BR110" s="929"/>
      <c r="BS110" s="929"/>
      <c r="BT110" s="929"/>
      <c r="BU110" s="929"/>
      <c r="BV110" s="929">
        <v>53590830</v>
      </c>
      <c r="BW110" s="929"/>
      <c r="BX110" s="929"/>
      <c r="BY110" s="929"/>
      <c r="BZ110" s="929"/>
      <c r="CA110" s="929">
        <v>48946928</v>
      </c>
      <c r="CB110" s="929"/>
      <c r="CC110" s="929"/>
      <c r="CD110" s="929"/>
      <c r="CE110" s="929"/>
      <c r="CF110" s="953">
        <v>68.2</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1326925</v>
      </c>
      <c r="DH110" s="929"/>
      <c r="DI110" s="929"/>
      <c r="DJ110" s="929"/>
      <c r="DK110" s="929"/>
      <c r="DL110" s="929">
        <v>2432129</v>
      </c>
      <c r="DM110" s="929"/>
      <c r="DN110" s="929"/>
      <c r="DO110" s="929"/>
      <c r="DP110" s="929"/>
      <c r="DQ110" s="929">
        <v>2176887</v>
      </c>
      <c r="DR110" s="929"/>
      <c r="DS110" s="929"/>
      <c r="DT110" s="929"/>
      <c r="DU110" s="929"/>
      <c r="DV110" s="930">
        <v>3</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417</v>
      </c>
      <c r="AB111" s="1010"/>
      <c r="AC111" s="1010"/>
      <c r="AD111" s="1010"/>
      <c r="AE111" s="1011"/>
      <c r="AF111" s="1012" t="s">
        <v>417</v>
      </c>
      <c r="AG111" s="1010"/>
      <c r="AH111" s="1010"/>
      <c r="AI111" s="1010"/>
      <c r="AJ111" s="1011"/>
      <c r="AK111" s="1012" t="s">
        <v>417</v>
      </c>
      <c r="AL111" s="1010"/>
      <c r="AM111" s="1010"/>
      <c r="AN111" s="1010"/>
      <c r="AO111" s="1011"/>
      <c r="AP111" s="1013" t="s">
        <v>392</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1449462</v>
      </c>
      <c r="BR111" s="901"/>
      <c r="BS111" s="901"/>
      <c r="BT111" s="901"/>
      <c r="BU111" s="901"/>
      <c r="BV111" s="901">
        <v>2510357</v>
      </c>
      <c r="BW111" s="901"/>
      <c r="BX111" s="901"/>
      <c r="BY111" s="901"/>
      <c r="BZ111" s="901"/>
      <c r="CA111" s="901">
        <v>2237228</v>
      </c>
      <c r="CB111" s="901"/>
      <c r="CC111" s="901"/>
      <c r="CD111" s="901"/>
      <c r="CE111" s="901"/>
      <c r="CF111" s="962">
        <v>3.1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392</v>
      </c>
      <c r="DH111" s="901"/>
      <c r="DI111" s="901"/>
      <c r="DJ111" s="901"/>
      <c r="DK111" s="901"/>
      <c r="DL111" s="901" t="s">
        <v>417</v>
      </c>
      <c r="DM111" s="901"/>
      <c r="DN111" s="901"/>
      <c r="DO111" s="901"/>
      <c r="DP111" s="901"/>
      <c r="DQ111" s="901" t="s">
        <v>392</v>
      </c>
      <c r="DR111" s="901"/>
      <c r="DS111" s="901"/>
      <c r="DT111" s="901"/>
      <c r="DU111" s="901"/>
      <c r="DV111" s="878" t="s">
        <v>392</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445</v>
      </c>
      <c r="AG112" s="864"/>
      <c r="AH112" s="864"/>
      <c r="AI112" s="864"/>
      <c r="AJ112" s="865"/>
      <c r="AK112" s="866" t="s">
        <v>417</v>
      </c>
      <c r="AL112" s="864"/>
      <c r="AM112" s="864"/>
      <c r="AN112" s="864"/>
      <c r="AO112" s="865"/>
      <c r="AP112" s="911" t="s">
        <v>417</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65713707</v>
      </c>
      <c r="BR112" s="901"/>
      <c r="BS112" s="901"/>
      <c r="BT112" s="901"/>
      <c r="BU112" s="901"/>
      <c r="BV112" s="901">
        <v>58514187</v>
      </c>
      <c r="BW112" s="901"/>
      <c r="BX112" s="901"/>
      <c r="BY112" s="901"/>
      <c r="BZ112" s="901"/>
      <c r="CA112" s="901">
        <v>51343683</v>
      </c>
      <c r="CB112" s="901"/>
      <c r="CC112" s="901"/>
      <c r="CD112" s="901"/>
      <c r="CE112" s="901"/>
      <c r="CF112" s="962">
        <v>71.5</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392</v>
      </c>
      <c r="DH112" s="901"/>
      <c r="DI112" s="901"/>
      <c r="DJ112" s="901"/>
      <c r="DK112" s="901"/>
      <c r="DL112" s="901" t="s">
        <v>445</v>
      </c>
      <c r="DM112" s="901"/>
      <c r="DN112" s="901"/>
      <c r="DO112" s="901"/>
      <c r="DP112" s="901"/>
      <c r="DQ112" s="901" t="s">
        <v>448</v>
      </c>
      <c r="DR112" s="901"/>
      <c r="DS112" s="901"/>
      <c r="DT112" s="901"/>
      <c r="DU112" s="901"/>
      <c r="DV112" s="878" t="s">
        <v>417</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5196530</v>
      </c>
      <c r="AB113" s="1010"/>
      <c r="AC113" s="1010"/>
      <c r="AD113" s="1010"/>
      <c r="AE113" s="1011"/>
      <c r="AF113" s="1012">
        <v>4710492</v>
      </c>
      <c r="AG113" s="1010"/>
      <c r="AH113" s="1010"/>
      <c r="AI113" s="1010"/>
      <c r="AJ113" s="1011"/>
      <c r="AK113" s="1012">
        <v>4507822</v>
      </c>
      <c r="AL113" s="1010"/>
      <c r="AM113" s="1010"/>
      <c r="AN113" s="1010"/>
      <c r="AO113" s="1011"/>
      <c r="AP113" s="1013">
        <v>6.3</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8280471</v>
      </c>
      <c r="BR113" s="901"/>
      <c r="BS113" s="901"/>
      <c r="BT113" s="901"/>
      <c r="BU113" s="901"/>
      <c r="BV113" s="901">
        <v>7983853</v>
      </c>
      <c r="BW113" s="901"/>
      <c r="BX113" s="901"/>
      <c r="BY113" s="901"/>
      <c r="BZ113" s="901"/>
      <c r="CA113" s="901">
        <v>7730553</v>
      </c>
      <c r="CB113" s="901"/>
      <c r="CC113" s="901"/>
      <c r="CD113" s="901"/>
      <c r="CE113" s="901"/>
      <c r="CF113" s="962">
        <v>10.8</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417</v>
      </c>
      <c r="DM113" s="864"/>
      <c r="DN113" s="864"/>
      <c r="DO113" s="864"/>
      <c r="DP113" s="865"/>
      <c r="DQ113" s="866" t="s">
        <v>445</v>
      </c>
      <c r="DR113" s="864"/>
      <c r="DS113" s="864"/>
      <c r="DT113" s="864"/>
      <c r="DU113" s="865"/>
      <c r="DV113" s="911" t="s">
        <v>445</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782889</v>
      </c>
      <c r="AB114" s="864"/>
      <c r="AC114" s="864"/>
      <c r="AD114" s="864"/>
      <c r="AE114" s="865"/>
      <c r="AF114" s="866">
        <v>802747</v>
      </c>
      <c r="AG114" s="864"/>
      <c r="AH114" s="864"/>
      <c r="AI114" s="864"/>
      <c r="AJ114" s="865"/>
      <c r="AK114" s="866">
        <v>813320</v>
      </c>
      <c r="AL114" s="864"/>
      <c r="AM114" s="864"/>
      <c r="AN114" s="864"/>
      <c r="AO114" s="865"/>
      <c r="AP114" s="911">
        <v>1.1000000000000001</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13707395</v>
      </c>
      <c r="BR114" s="901"/>
      <c r="BS114" s="901"/>
      <c r="BT114" s="901"/>
      <c r="BU114" s="901"/>
      <c r="BV114" s="901">
        <v>13360977</v>
      </c>
      <c r="BW114" s="901"/>
      <c r="BX114" s="901"/>
      <c r="BY114" s="901"/>
      <c r="BZ114" s="901"/>
      <c r="CA114" s="901">
        <v>13444905</v>
      </c>
      <c r="CB114" s="901"/>
      <c r="CC114" s="901"/>
      <c r="CD114" s="901"/>
      <c r="CE114" s="901"/>
      <c r="CF114" s="962">
        <v>18.7</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392</v>
      </c>
      <c r="DM114" s="864"/>
      <c r="DN114" s="864"/>
      <c r="DO114" s="864"/>
      <c r="DP114" s="865"/>
      <c r="DQ114" s="866" t="s">
        <v>448</v>
      </c>
      <c r="DR114" s="864"/>
      <c r="DS114" s="864"/>
      <c r="DT114" s="864"/>
      <c r="DU114" s="865"/>
      <c r="DV114" s="911" t="s">
        <v>417</v>
      </c>
      <c r="DW114" s="912"/>
      <c r="DX114" s="912"/>
      <c r="DY114" s="912"/>
      <c r="DZ114" s="913"/>
    </row>
    <row r="115" spans="1:130" s="248" customFormat="1" ht="26.25" customHeight="1">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352601</v>
      </c>
      <c r="AB115" s="1010"/>
      <c r="AC115" s="1010"/>
      <c r="AD115" s="1010"/>
      <c r="AE115" s="1011"/>
      <c r="AF115" s="1012">
        <v>211838</v>
      </c>
      <c r="AG115" s="1010"/>
      <c r="AH115" s="1010"/>
      <c r="AI115" s="1010"/>
      <c r="AJ115" s="1011"/>
      <c r="AK115" s="1012">
        <v>286761</v>
      </c>
      <c r="AL115" s="1010"/>
      <c r="AM115" s="1010"/>
      <c r="AN115" s="1010"/>
      <c r="AO115" s="1011"/>
      <c r="AP115" s="1013">
        <v>0.4</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6421</v>
      </c>
      <c r="BR115" s="901"/>
      <c r="BS115" s="901"/>
      <c r="BT115" s="901"/>
      <c r="BU115" s="901"/>
      <c r="BV115" s="901" t="s">
        <v>445</v>
      </c>
      <c r="BW115" s="901"/>
      <c r="BX115" s="901"/>
      <c r="BY115" s="901"/>
      <c r="BZ115" s="901"/>
      <c r="CA115" s="901" t="s">
        <v>445</v>
      </c>
      <c r="CB115" s="901"/>
      <c r="CC115" s="901"/>
      <c r="CD115" s="901"/>
      <c r="CE115" s="901"/>
      <c r="CF115" s="962" t="s">
        <v>392</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445</v>
      </c>
      <c r="DM115" s="864"/>
      <c r="DN115" s="864"/>
      <c r="DO115" s="864"/>
      <c r="DP115" s="865"/>
      <c r="DQ115" s="866" t="s">
        <v>417</v>
      </c>
      <c r="DR115" s="864"/>
      <c r="DS115" s="864"/>
      <c r="DT115" s="864"/>
      <c r="DU115" s="865"/>
      <c r="DV115" s="911" t="s">
        <v>392</v>
      </c>
      <c r="DW115" s="912"/>
      <c r="DX115" s="912"/>
      <c r="DY115" s="912"/>
      <c r="DZ115" s="913"/>
    </row>
    <row r="116" spans="1:130" s="248" customFormat="1" ht="26.25" customHeight="1">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445</v>
      </c>
      <c r="AG116" s="864"/>
      <c r="AH116" s="864"/>
      <c r="AI116" s="864"/>
      <c r="AJ116" s="865"/>
      <c r="AK116" s="866" t="s">
        <v>445</v>
      </c>
      <c r="AL116" s="864"/>
      <c r="AM116" s="864"/>
      <c r="AN116" s="864"/>
      <c r="AO116" s="865"/>
      <c r="AP116" s="911" t="s">
        <v>417</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417</v>
      </c>
      <c r="BR116" s="901"/>
      <c r="BS116" s="901"/>
      <c r="BT116" s="901"/>
      <c r="BU116" s="901"/>
      <c r="BV116" s="901" t="s">
        <v>445</v>
      </c>
      <c r="BW116" s="901"/>
      <c r="BX116" s="901"/>
      <c r="BY116" s="901"/>
      <c r="BZ116" s="901"/>
      <c r="CA116" s="901" t="s">
        <v>445</v>
      </c>
      <c r="CB116" s="901"/>
      <c r="CC116" s="901"/>
      <c r="CD116" s="901"/>
      <c r="CE116" s="901"/>
      <c r="CF116" s="962" t="s">
        <v>417</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103537</v>
      </c>
      <c r="DH116" s="864"/>
      <c r="DI116" s="864"/>
      <c r="DJ116" s="864"/>
      <c r="DK116" s="865"/>
      <c r="DL116" s="866">
        <v>78228</v>
      </c>
      <c r="DM116" s="864"/>
      <c r="DN116" s="864"/>
      <c r="DO116" s="864"/>
      <c r="DP116" s="865"/>
      <c r="DQ116" s="866">
        <v>60341</v>
      </c>
      <c r="DR116" s="864"/>
      <c r="DS116" s="864"/>
      <c r="DT116" s="864"/>
      <c r="DU116" s="865"/>
      <c r="DV116" s="911">
        <v>0.1</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14276774</v>
      </c>
      <c r="AB117" s="996"/>
      <c r="AC117" s="996"/>
      <c r="AD117" s="996"/>
      <c r="AE117" s="997"/>
      <c r="AF117" s="998">
        <v>13177092</v>
      </c>
      <c r="AG117" s="996"/>
      <c r="AH117" s="996"/>
      <c r="AI117" s="996"/>
      <c r="AJ117" s="997"/>
      <c r="AK117" s="998">
        <v>12416008</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463</v>
      </c>
      <c r="BR117" s="901"/>
      <c r="BS117" s="901"/>
      <c r="BT117" s="901"/>
      <c r="BU117" s="901"/>
      <c r="BV117" s="901" t="s">
        <v>463</v>
      </c>
      <c r="BW117" s="901"/>
      <c r="BX117" s="901"/>
      <c r="BY117" s="901"/>
      <c r="BZ117" s="901"/>
      <c r="CA117" s="901" t="s">
        <v>463</v>
      </c>
      <c r="CB117" s="901"/>
      <c r="CC117" s="901"/>
      <c r="CD117" s="901"/>
      <c r="CE117" s="901"/>
      <c r="CF117" s="962" t="s">
        <v>445</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181</v>
      </c>
      <c r="DH117" s="864"/>
      <c r="DI117" s="864"/>
      <c r="DJ117" s="864"/>
      <c r="DK117" s="865"/>
      <c r="DL117" s="866" t="s">
        <v>463</v>
      </c>
      <c r="DM117" s="864"/>
      <c r="DN117" s="864"/>
      <c r="DO117" s="864"/>
      <c r="DP117" s="865"/>
      <c r="DQ117" s="866" t="s">
        <v>448</v>
      </c>
      <c r="DR117" s="864"/>
      <c r="DS117" s="864"/>
      <c r="DT117" s="864"/>
      <c r="DU117" s="865"/>
      <c r="DV117" s="911" t="s">
        <v>181</v>
      </c>
      <c r="DW117" s="912"/>
      <c r="DX117" s="912"/>
      <c r="DY117" s="912"/>
      <c r="DZ117" s="913"/>
    </row>
    <row r="118" spans="1:130" s="248" customFormat="1" ht="26.25" customHeight="1">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304</v>
      </c>
      <c r="AL118" s="989"/>
      <c r="AM118" s="989"/>
      <c r="AN118" s="989"/>
      <c r="AO118" s="990"/>
      <c r="AP118" s="992" t="s">
        <v>434</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463</v>
      </c>
      <c r="BR118" s="932"/>
      <c r="BS118" s="932"/>
      <c r="BT118" s="932"/>
      <c r="BU118" s="932"/>
      <c r="BV118" s="932" t="s">
        <v>463</v>
      </c>
      <c r="BW118" s="932"/>
      <c r="BX118" s="932"/>
      <c r="BY118" s="932"/>
      <c r="BZ118" s="932"/>
      <c r="CA118" s="932" t="s">
        <v>463</v>
      </c>
      <c r="CB118" s="932"/>
      <c r="CC118" s="932"/>
      <c r="CD118" s="932"/>
      <c r="CE118" s="932"/>
      <c r="CF118" s="962" t="s">
        <v>448</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445</v>
      </c>
      <c r="DM118" s="864"/>
      <c r="DN118" s="864"/>
      <c r="DO118" s="864"/>
      <c r="DP118" s="865"/>
      <c r="DQ118" s="866" t="s">
        <v>467</v>
      </c>
      <c r="DR118" s="864"/>
      <c r="DS118" s="864"/>
      <c r="DT118" s="864"/>
      <c r="DU118" s="865"/>
      <c r="DV118" s="911" t="s">
        <v>468</v>
      </c>
      <c r="DW118" s="912"/>
      <c r="DX118" s="912"/>
      <c r="DY118" s="912"/>
      <c r="DZ118" s="913"/>
    </row>
    <row r="119" spans="1:130" s="248" customFormat="1" ht="26.25" customHeight="1">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165878</v>
      </c>
      <c r="AB119" s="982"/>
      <c r="AC119" s="982"/>
      <c r="AD119" s="982"/>
      <c r="AE119" s="983"/>
      <c r="AF119" s="984">
        <v>167022</v>
      </c>
      <c r="AG119" s="982"/>
      <c r="AH119" s="982"/>
      <c r="AI119" s="982"/>
      <c r="AJ119" s="983"/>
      <c r="AK119" s="984">
        <v>268873</v>
      </c>
      <c r="AL119" s="982"/>
      <c r="AM119" s="982"/>
      <c r="AN119" s="982"/>
      <c r="AO119" s="983"/>
      <c r="AP119" s="985">
        <v>0.4</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469</v>
      </c>
      <c r="BP119" s="965"/>
      <c r="BQ119" s="969">
        <v>145994059</v>
      </c>
      <c r="BR119" s="932"/>
      <c r="BS119" s="932"/>
      <c r="BT119" s="932"/>
      <c r="BU119" s="932"/>
      <c r="BV119" s="932">
        <v>135960204</v>
      </c>
      <c r="BW119" s="932"/>
      <c r="BX119" s="932"/>
      <c r="BY119" s="932"/>
      <c r="BZ119" s="932"/>
      <c r="CA119" s="932">
        <v>123703297</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19000</v>
      </c>
      <c r="DH119" s="847"/>
      <c r="DI119" s="847"/>
      <c r="DJ119" s="847"/>
      <c r="DK119" s="848"/>
      <c r="DL119" s="849" t="s">
        <v>471</v>
      </c>
      <c r="DM119" s="847"/>
      <c r="DN119" s="847"/>
      <c r="DO119" s="847"/>
      <c r="DP119" s="848"/>
      <c r="DQ119" s="849" t="s">
        <v>463</v>
      </c>
      <c r="DR119" s="847"/>
      <c r="DS119" s="847"/>
      <c r="DT119" s="847"/>
      <c r="DU119" s="848"/>
      <c r="DV119" s="935" t="s">
        <v>471</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471</v>
      </c>
      <c r="AG120" s="864"/>
      <c r="AH120" s="864"/>
      <c r="AI120" s="864"/>
      <c r="AJ120" s="865"/>
      <c r="AK120" s="866" t="s">
        <v>463</v>
      </c>
      <c r="AL120" s="864"/>
      <c r="AM120" s="864"/>
      <c r="AN120" s="864"/>
      <c r="AO120" s="865"/>
      <c r="AP120" s="911" t="s">
        <v>448</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46778325</v>
      </c>
      <c r="BR120" s="929"/>
      <c r="BS120" s="929"/>
      <c r="BT120" s="929"/>
      <c r="BU120" s="929"/>
      <c r="BV120" s="929">
        <v>49243831</v>
      </c>
      <c r="BW120" s="929"/>
      <c r="BX120" s="929"/>
      <c r="BY120" s="929"/>
      <c r="BZ120" s="929"/>
      <c r="CA120" s="929">
        <v>48142775</v>
      </c>
      <c r="CB120" s="929"/>
      <c r="CC120" s="929"/>
      <c r="CD120" s="929"/>
      <c r="CE120" s="929"/>
      <c r="CF120" s="953">
        <v>67.099999999999994</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57817839</v>
      </c>
      <c r="DH120" s="929"/>
      <c r="DI120" s="929"/>
      <c r="DJ120" s="929"/>
      <c r="DK120" s="929"/>
      <c r="DL120" s="929">
        <v>51007342</v>
      </c>
      <c r="DM120" s="929"/>
      <c r="DN120" s="929"/>
      <c r="DO120" s="929"/>
      <c r="DP120" s="929"/>
      <c r="DQ120" s="929">
        <v>43635233</v>
      </c>
      <c r="DR120" s="929"/>
      <c r="DS120" s="929"/>
      <c r="DT120" s="929"/>
      <c r="DU120" s="929"/>
      <c r="DV120" s="930">
        <v>60.8</v>
      </c>
      <c r="DW120" s="930"/>
      <c r="DX120" s="930"/>
      <c r="DY120" s="930"/>
      <c r="DZ120" s="931"/>
    </row>
    <row r="121" spans="1:130" s="248" customFormat="1" ht="26.25" customHeight="1">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463</v>
      </c>
      <c r="AB121" s="864"/>
      <c r="AC121" s="864"/>
      <c r="AD121" s="864"/>
      <c r="AE121" s="865"/>
      <c r="AF121" s="866" t="s">
        <v>468</v>
      </c>
      <c r="AG121" s="864"/>
      <c r="AH121" s="864"/>
      <c r="AI121" s="864"/>
      <c r="AJ121" s="865"/>
      <c r="AK121" s="866" t="s">
        <v>468</v>
      </c>
      <c r="AL121" s="864"/>
      <c r="AM121" s="864"/>
      <c r="AN121" s="864"/>
      <c r="AO121" s="865"/>
      <c r="AP121" s="911" t="s">
        <v>448</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17655060</v>
      </c>
      <c r="BR121" s="901"/>
      <c r="BS121" s="901"/>
      <c r="BT121" s="901"/>
      <c r="BU121" s="901"/>
      <c r="BV121" s="901">
        <v>16200500</v>
      </c>
      <c r="BW121" s="901"/>
      <c r="BX121" s="901"/>
      <c r="BY121" s="901"/>
      <c r="BZ121" s="901"/>
      <c r="CA121" s="901">
        <v>14760160</v>
      </c>
      <c r="CB121" s="901"/>
      <c r="CC121" s="901"/>
      <c r="CD121" s="901"/>
      <c r="CE121" s="901"/>
      <c r="CF121" s="962">
        <v>20.6</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5609319</v>
      </c>
      <c r="DH121" s="901"/>
      <c r="DI121" s="901"/>
      <c r="DJ121" s="901"/>
      <c r="DK121" s="901"/>
      <c r="DL121" s="901">
        <v>5337269</v>
      </c>
      <c r="DM121" s="901"/>
      <c r="DN121" s="901"/>
      <c r="DO121" s="901"/>
      <c r="DP121" s="901"/>
      <c r="DQ121" s="901">
        <v>5350017</v>
      </c>
      <c r="DR121" s="901"/>
      <c r="DS121" s="901"/>
      <c r="DT121" s="901"/>
      <c r="DU121" s="901"/>
      <c r="DV121" s="878">
        <v>7.5</v>
      </c>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181</v>
      </c>
      <c r="AB122" s="864"/>
      <c r="AC122" s="864"/>
      <c r="AD122" s="864"/>
      <c r="AE122" s="865"/>
      <c r="AF122" s="866" t="s">
        <v>463</v>
      </c>
      <c r="AG122" s="864"/>
      <c r="AH122" s="864"/>
      <c r="AI122" s="864"/>
      <c r="AJ122" s="865"/>
      <c r="AK122" s="866" t="s">
        <v>463</v>
      </c>
      <c r="AL122" s="864"/>
      <c r="AM122" s="864"/>
      <c r="AN122" s="864"/>
      <c r="AO122" s="865"/>
      <c r="AP122" s="911" t="s">
        <v>463</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85074690</v>
      </c>
      <c r="BR122" s="932"/>
      <c r="BS122" s="932"/>
      <c r="BT122" s="932"/>
      <c r="BU122" s="932"/>
      <c r="BV122" s="932">
        <v>79629049</v>
      </c>
      <c r="BW122" s="932"/>
      <c r="BX122" s="932"/>
      <c r="BY122" s="932"/>
      <c r="BZ122" s="932"/>
      <c r="CA122" s="932">
        <v>74325864</v>
      </c>
      <c r="CB122" s="932"/>
      <c r="CC122" s="932"/>
      <c r="CD122" s="932"/>
      <c r="CE122" s="932"/>
      <c r="CF122" s="933">
        <v>103.6</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1560113</v>
      </c>
      <c r="DH122" s="901"/>
      <c r="DI122" s="901"/>
      <c r="DJ122" s="901"/>
      <c r="DK122" s="901"/>
      <c r="DL122" s="901">
        <v>1396800</v>
      </c>
      <c r="DM122" s="901"/>
      <c r="DN122" s="901"/>
      <c r="DO122" s="901"/>
      <c r="DP122" s="901"/>
      <c r="DQ122" s="901">
        <v>1428782</v>
      </c>
      <c r="DR122" s="901"/>
      <c r="DS122" s="901"/>
      <c r="DT122" s="901"/>
      <c r="DU122" s="901"/>
      <c r="DV122" s="878">
        <v>2</v>
      </c>
      <c r="DW122" s="878"/>
      <c r="DX122" s="878"/>
      <c r="DY122" s="878"/>
      <c r="DZ122" s="879"/>
    </row>
    <row r="123" spans="1:130" s="248" customFormat="1" ht="26.25" customHeight="1">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37499</v>
      </c>
      <c r="AB123" s="864"/>
      <c r="AC123" s="864"/>
      <c r="AD123" s="864"/>
      <c r="AE123" s="865"/>
      <c r="AF123" s="866">
        <v>25310</v>
      </c>
      <c r="AG123" s="864"/>
      <c r="AH123" s="864"/>
      <c r="AI123" s="864"/>
      <c r="AJ123" s="865"/>
      <c r="AK123" s="866">
        <v>17888</v>
      </c>
      <c r="AL123" s="864"/>
      <c r="AM123" s="864"/>
      <c r="AN123" s="864"/>
      <c r="AO123" s="865"/>
      <c r="AP123" s="911">
        <v>0</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481</v>
      </c>
      <c r="BP123" s="965"/>
      <c r="BQ123" s="919">
        <v>149508075</v>
      </c>
      <c r="BR123" s="920"/>
      <c r="BS123" s="920"/>
      <c r="BT123" s="920"/>
      <c r="BU123" s="920"/>
      <c r="BV123" s="920">
        <v>145073380</v>
      </c>
      <c r="BW123" s="920"/>
      <c r="BX123" s="920"/>
      <c r="BY123" s="920"/>
      <c r="BZ123" s="920"/>
      <c r="CA123" s="920">
        <v>137228799</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v>606710</v>
      </c>
      <c r="DH123" s="864"/>
      <c r="DI123" s="864"/>
      <c r="DJ123" s="864"/>
      <c r="DK123" s="865"/>
      <c r="DL123" s="866">
        <v>544073</v>
      </c>
      <c r="DM123" s="864"/>
      <c r="DN123" s="864"/>
      <c r="DO123" s="864"/>
      <c r="DP123" s="865"/>
      <c r="DQ123" s="866">
        <v>551721</v>
      </c>
      <c r="DR123" s="864"/>
      <c r="DS123" s="864"/>
      <c r="DT123" s="864"/>
      <c r="DU123" s="865"/>
      <c r="DV123" s="911">
        <v>0.8</v>
      </c>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471</v>
      </c>
      <c r="AB124" s="864"/>
      <c r="AC124" s="864"/>
      <c r="AD124" s="864"/>
      <c r="AE124" s="865"/>
      <c r="AF124" s="866" t="s">
        <v>181</v>
      </c>
      <c r="AG124" s="864"/>
      <c r="AH124" s="864"/>
      <c r="AI124" s="864"/>
      <c r="AJ124" s="865"/>
      <c r="AK124" s="866" t="s">
        <v>471</v>
      </c>
      <c r="AL124" s="864"/>
      <c r="AM124" s="864"/>
      <c r="AN124" s="864"/>
      <c r="AO124" s="865"/>
      <c r="AP124" s="911" t="s">
        <v>448</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468</v>
      </c>
      <c r="BR124" s="918"/>
      <c r="BS124" s="918"/>
      <c r="BT124" s="918"/>
      <c r="BU124" s="918"/>
      <c r="BV124" s="918" t="s">
        <v>448</v>
      </c>
      <c r="BW124" s="918"/>
      <c r="BX124" s="918"/>
      <c r="BY124" s="918"/>
      <c r="BZ124" s="918"/>
      <c r="CA124" s="918" t="s">
        <v>448</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119726</v>
      </c>
      <c r="DH124" s="847"/>
      <c r="DI124" s="847"/>
      <c r="DJ124" s="847"/>
      <c r="DK124" s="848"/>
      <c r="DL124" s="849">
        <v>228703</v>
      </c>
      <c r="DM124" s="847"/>
      <c r="DN124" s="847"/>
      <c r="DO124" s="847"/>
      <c r="DP124" s="848"/>
      <c r="DQ124" s="849">
        <v>377930</v>
      </c>
      <c r="DR124" s="847"/>
      <c r="DS124" s="847"/>
      <c r="DT124" s="847"/>
      <c r="DU124" s="848"/>
      <c r="DV124" s="935">
        <v>0.5</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468</v>
      </c>
      <c r="AB125" s="864"/>
      <c r="AC125" s="864"/>
      <c r="AD125" s="864"/>
      <c r="AE125" s="865"/>
      <c r="AF125" s="866" t="s">
        <v>181</v>
      </c>
      <c r="AG125" s="864"/>
      <c r="AH125" s="864"/>
      <c r="AI125" s="864"/>
      <c r="AJ125" s="865"/>
      <c r="AK125" s="866" t="s">
        <v>471</v>
      </c>
      <c r="AL125" s="864"/>
      <c r="AM125" s="864"/>
      <c r="AN125" s="864"/>
      <c r="AO125" s="865"/>
      <c r="AP125" s="911" t="s">
        <v>468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463</v>
      </c>
      <c r="DH125" s="929"/>
      <c r="DI125" s="929"/>
      <c r="DJ125" s="929"/>
      <c r="DK125" s="929"/>
      <c r="DL125" s="929" t="s">
        <v>463</v>
      </c>
      <c r="DM125" s="929"/>
      <c r="DN125" s="929"/>
      <c r="DO125" s="929"/>
      <c r="DP125" s="929"/>
      <c r="DQ125" s="929" t="s">
        <v>463</v>
      </c>
      <c r="DR125" s="929"/>
      <c r="DS125" s="929"/>
      <c r="DT125" s="929"/>
      <c r="DU125" s="929"/>
      <c r="DV125" s="930" t="s">
        <v>448</v>
      </c>
      <c r="DW125" s="930"/>
      <c r="DX125" s="930"/>
      <c r="DY125" s="930"/>
      <c r="DZ125" s="931"/>
    </row>
    <row r="126" spans="1:130" s="248" customFormat="1" ht="26.25" customHeight="1" thickBot="1">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149224</v>
      </c>
      <c r="AB126" s="864"/>
      <c r="AC126" s="864"/>
      <c r="AD126" s="864"/>
      <c r="AE126" s="865"/>
      <c r="AF126" s="866">
        <v>19506</v>
      </c>
      <c r="AG126" s="864"/>
      <c r="AH126" s="864"/>
      <c r="AI126" s="864"/>
      <c r="AJ126" s="865"/>
      <c r="AK126" s="866" t="s">
        <v>463</v>
      </c>
      <c r="AL126" s="864"/>
      <c r="AM126" s="864"/>
      <c r="AN126" s="864"/>
      <c r="AO126" s="865"/>
      <c r="AP126" s="911" t="s">
        <v>445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471</v>
      </c>
      <c r="DH126" s="901"/>
      <c r="DI126" s="901"/>
      <c r="DJ126" s="901"/>
      <c r="DK126" s="901"/>
      <c r="DL126" s="901" t="s">
        <v>468</v>
      </c>
      <c r="DM126" s="901"/>
      <c r="DN126" s="901"/>
      <c r="DO126" s="901"/>
      <c r="DP126" s="901"/>
      <c r="DQ126" s="901" t="s">
        <v>448</v>
      </c>
      <c r="DR126" s="901"/>
      <c r="DS126" s="901"/>
      <c r="DT126" s="901"/>
      <c r="DU126" s="901"/>
      <c r="DV126" s="878" t="s">
        <v>463</v>
      </c>
      <c r="DW126" s="878"/>
      <c r="DX126" s="878"/>
      <c r="DY126" s="878"/>
      <c r="DZ126" s="879"/>
    </row>
    <row r="127" spans="1:130" s="248" customFormat="1" ht="26.25" customHeight="1">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181</v>
      </c>
      <c r="AB127" s="864"/>
      <c r="AC127" s="864"/>
      <c r="AD127" s="864"/>
      <c r="AE127" s="865"/>
      <c r="AF127" s="866" t="s">
        <v>463</v>
      </c>
      <c r="AG127" s="864"/>
      <c r="AH127" s="864"/>
      <c r="AI127" s="864"/>
      <c r="AJ127" s="865"/>
      <c r="AK127" s="866" t="s">
        <v>471</v>
      </c>
      <c r="AL127" s="864"/>
      <c r="AM127" s="864"/>
      <c r="AN127" s="864"/>
      <c r="AO127" s="865"/>
      <c r="AP127" s="911" t="s">
        <v>181</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468</v>
      </c>
      <c r="DM127" s="901"/>
      <c r="DN127" s="901"/>
      <c r="DO127" s="901"/>
      <c r="DP127" s="901"/>
      <c r="DQ127" s="901" t="s">
        <v>181</v>
      </c>
      <c r="DR127" s="901"/>
      <c r="DS127" s="901"/>
      <c r="DT127" s="901"/>
      <c r="DU127" s="901"/>
      <c r="DV127" s="878" t="s">
        <v>463</v>
      </c>
      <c r="DW127" s="878"/>
      <c r="DX127" s="878"/>
      <c r="DY127" s="878"/>
      <c r="DZ127" s="879"/>
    </row>
    <row r="128" spans="1:130" s="248" customFormat="1" ht="26.25" customHeight="1" thickBot="1">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2047035</v>
      </c>
      <c r="AB128" s="885"/>
      <c r="AC128" s="885"/>
      <c r="AD128" s="885"/>
      <c r="AE128" s="886"/>
      <c r="AF128" s="887">
        <v>2154971</v>
      </c>
      <c r="AG128" s="885"/>
      <c r="AH128" s="885"/>
      <c r="AI128" s="885"/>
      <c r="AJ128" s="886"/>
      <c r="AK128" s="887">
        <v>2184392</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448</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v>6421</v>
      </c>
      <c r="DH128" s="875"/>
      <c r="DI128" s="875"/>
      <c r="DJ128" s="875"/>
      <c r="DK128" s="875"/>
      <c r="DL128" s="875" t="s">
        <v>181</v>
      </c>
      <c r="DM128" s="875"/>
      <c r="DN128" s="875"/>
      <c r="DO128" s="875"/>
      <c r="DP128" s="875"/>
      <c r="DQ128" s="875" t="s">
        <v>448</v>
      </c>
      <c r="DR128" s="875"/>
      <c r="DS128" s="875"/>
      <c r="DT128" s="875"/>
      <c r="DU128" s="875"/>
      <c r="DV128" s="876" t="s">
        <v>445</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77014266</v>
      </c>
      <c r="AB129" s="864"/>
      <c r="AC129" s="864"/>
      <c r="AD129" s="864"/>
      <c r="AE129" s="865"/>
      <c r="AF129" s="866">
        <v>91068924</v>
      </c>
      <c r="AG129" s="864"/>
      <c r="AH129" s="864"/>
      <c r="AI129" s="864"/>
      <c r="AJ129" s="865"/>
      <c r="AK129" s="866">
        <v>80608655</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181</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9778522</v>
      </c>
      <c r="AB130" s="864"/>
      <c r="AC130" s="864"/>
      <c r="AD130" s="864"/>
      <c r="AE130" s="865"/>
      <c r="AF130" s="866">
        <v>9442833</v>
      </c>
      <c r="AG130" s="864"/>
      <c r="AH130" s="864"/>
      <c r="AI130" s="864"/>
      <c r="AJ130" s="865"/>
      <c r="AK130" s="866">
        <v>8831480</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2.5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67235744</v>
      </c>
      <c r="AB131" s="847"/>
      <c r="AC131" s="847"/>
      <c r="AD131" s="847"/>
      <c r="AE131" s="848"/>
      <c r="AF131" s="849">
        <v>81626091</v>
      </c>
      <c r="AG131" s="847"/>
      <c r="AH131" s="847"/>
      <c r="AI131" s="847"/>
      <c r="AJ131" s="848"/>
      <c r="AK131" s="849">
        <v>71777175</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471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3.645705177</v>
      </c>
      <c r="AB132" s="827"/>
      <c r="AC132" s="827"/>
      <c r="AD132" s="827"/>
      <c r="AE132" s="828"/>
      <c r="AF132" s="829">
        <v>1.934783328</v>
      </c>
      <c r="AG132" s="827"/>
      <c r="AH132" s="827"/>
      <c r="AI132" s="827"/>
      <c r="AJ132" s="828"/>
      <c r="AK132" s="829">
        <v>1.950670251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6.2</v>
      </c>
      <c r="AB133" s="806"/>
      <c r="AC133" s="806"/>
      <c r="AD133" s="806"/>
      <c r="AE133" s="807"/>
      <c r="AF133" s="805">
        <v>4.2</v>
      </c>
      <c r="AG133" s="806"/>
      <c r="AH133" s="806"/>
      <c r="AI133" s="806"/>
      <c r="AJ133" s="807"/>
      <c r="AK133" s="805">
        <v>2.5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7LzVioXhqkgYhqCSwlvjmaaYcxPA1LdkuuEIaD3Ev6ocsW5sw6jmIM0e+dOuv9Ex/P8F2L8Hzw7za18pZdy3g==" saltValue="qZAFeYVBQtHEnep0IPTbPQ==" spinCount="100000" sheet="1" objects="1" scenarios="1" formatRows="0"/>
  <customSheetViews>
    <customSheetView guid="{77C0CE08-0B26-46E1-AE4A-46D9C6AD0299}" scale="70" fitToPage="1" hiddenRows="1" hiddenColumns="1">
      <selection activeCell="BS12" sqref="BS12:CG1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7F7DB044-7983-47E9-BD5B-39E453C57A3C}"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X19"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0vkWBNgjM1Te9bjZjjpU5xC5XxCuDlCc1rGdlUhWVcUuCuuRsVfwzxafCzkEBhrKo2cGGsejP38ibrDmtN5Lg==" saltValue="z5Tbm64eyyVkKAD8kekfhQ==" spinCount="100000" sheet="1" objects="1" scenarios="1"/>
  <dataConsolidate/>
  <customSheetViews>
    <customSheetView guid="{77C0CE08-0B26-46E1-AE4A-46D9C6AD0299}" showPageBreaks="1" showGridLines="0" fitToPage="1" hiddenRows="1" hiddenColumns="1" view="pageBreakPreview" topLeftCell="BC1">
      <pageMargins left="0" right="0" top="0" bottom="0" header="0" footer="0"/>
      <printOptions horizontalCentered="1" verticalCentered="1"/>
      <pageSetup paperSize="9" scale="44" orientation="landscape" r:id="rId1"/>
      <headerFooter alignWithMargins="0">
        <oddFooter>&amp;C&amp;P / &amp;N</oddFooter>
      </headerFooter>
    </customSheetView>
    <customSheetView guid="{7F7DB044-7983-47E9-BD5B-39E453C57A3C}"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kUv4672C3rDcJO984+jJIlO1Yupm4hYSPapWH4XA6EzJWsvjYHgJ6ResBbqP/DXhx8+TizEvGgKK5EROciuGA==" saltValue="sgupLkjI4p4lSo1u/FK+wQ==" spinCount="100000" sheet="1" objects="1" scenarios="1"/>
  <dataConsolidate/>
  <customSheetViews>
    <customSheetView guid="{77C0CE08-0B26-46E1-AE4A-46D9C6AD0299}"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7F7DB044-7983-47E9-BD5B-39E453C57A3C}"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N7"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20955225</v>
      </c>
      <c r="AP9" s="314">
        <v>67305</v>
      </c>
      <c r="AQ9" s="315">
        <v>62432</v>
      </c>
      <c r="AR9" s="316">
        <v>7.8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252745</v>
      </c>
      <c r="AP10" s="317">
        <v>812</v>
      </c>
      <c r="AQ10" s="318">
        <v>2320</v>
      </c>
      <c r="AR10" s="319">
        <v>-65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686845</v>
      </c>
      <c r="AP11" s="317">
        <v>2206</v>
      </c>
      <c r="AQ11" s="318">
        <v>1793</v>
      </c>
      <c r="AR11" s="319">
        <v>23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v>46</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479071</v>
      </c>
      <c r="AP13" s="317">
        <v>1539</v>
      </c>
      <c r="AQ13" s="318">
        <v>1638</v>
      </c>
      <c r="AR13" s="319">
        <v>-6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577739</v>
      </c>
      <c r="AP14" s="317">
        <v>1856</v>
      </c>
      <c r="AQ14" s="318">
        <v>1345</v>
      </c>
      <c r="AR14" s="319">
        <v>38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-998388</v>
      </c>
      <c r="AP15" s="317">
        <v>-3207</v>
      </c>
      <c r="AQ15" s="318">
        <v>-3712</v>
      </c>
      <c r="AR15" s="319">
        <v>-13.6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21953237</v>
      </c>
      <c r="AP16" s="317">
        <v>70511</v>
      </c>
      <c r="AQ16" s="318">
        <v>65862</v>
      </c>
      <c r="AR16" s="319">
        <v>7.1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6.48</v>
      </c>
      <c r="AP21" s="331">
        <v>6.41</v>
      </c>
      <c r="AQ21" s="332">
        <v>7.0000000000000007E-2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102.1</v>
      </c>
      <c r="AP22" s="336">
        <v>99.7</v>
      </c>
      <c r="AQ22" s="337">
        <v>2.4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6808105</v>
      </c>
      <c r="AP32" s="345">
        <v>21867</v>
      </c>
      <c r="AQ32" s="346">
        <v>29411</v>
      </c>
      <c r="AR32" s="347">
        <v>-25.7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v>4</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v>26</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4507822</v>
      </c>
      <c r="AP35" s="345">
        <v>14478</v>
      </c>
      <c r="AQ35" s="346">
        <v>8177</v>
      </c>
      <c r="AR35" s="347">
        <v>77.099999999999994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813320</v>
      </c>
      <c r="AP36" s="345">
        <v>2612</v>
      </c>
      <c r="AQ36" s="346">
        <v>459</v>
      </c>
      <c r="AR36" s="347">
        <v>469.1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286761</v>
      </c>
      <c r="AP37" s="345">
        <v>921</v>
      </c>
      <c r="AQ37" s="346">
        <v>753</v>
      </c>
      <c r="AR37" s="347">
        <v>22.3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0</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-2184392</v>
      </c>
      <c r="AP39" s="345">
        <v>-7016</v>
      </c>
      <c r="AQ39" s="346">
        <v>-7102</v>
      </c>
      <c r="AR39" s="347">
        <v>-1.2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-8831480</v>
      </c>
      <c r="AP40" s="345">
        <v>-28365</v>
      </c>
      <c r="AQ40" s="346">
        <v>-25234</v>
      </c>
      <c r="AR40" s="347">
        <v>12.4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1400136</v>
      </c>
      <c r="AP41" s="345">
        <v>4497</v>
      </c>
      <c r="AQ41" s="346">
        <v>6493</v>
      </c>
      <c r="AR41" s="347">
        <v>-30.7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11566902</v>
      </c>
      <c r="AN51" s="367">
        <v>37048</v>
      </c>
      <c r="AO51" s="368">
        <v>-48.5</v>
      </c>
      <c r="AP51" s="369">
        <v>42581</v>
      </c>
      <c r="AQ51" s="370">
        <v>-2.2000000000000002</v>
      </c>
      <c r="AR51" s="371">
        <v>-46.3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8602154</v>
      </c>
      <c r="AN52" s="375">
        <v>27552</v>
      </c>
      <c r="AO52" s="376">
        <v>-1</v>
      </c>
      <c r="AP52" s="377">
        <v>24354</v>
      </c>
      <c r="AQ52" s="378">
        <v>-1.8</v>
      </c>
      <c r="AR52" s="379">
        <v>0.8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13893175</v>
      </c>
      <c r="AN53" s="367">
        <v>44510</v>
      </c>
      <c r="AO53" s="368">
        <v>20.100000000000001</v>
      </c>
      <c r="AP53" s="369">
        <v>45426</v>
      </c>
      <c r="AQ53" s="370">
        <v>6.7</v>
      </c>
      <c r="AR53" s="371">
        <v>13.4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7019347</v>
      </c>
      <c r="AN54" s="375">
        <v>22488</v>
      </c>
      <c r="AO54" s="376">
        <v>-18.399999999999999</v>
      </c>
      <c r="AP54" s="377">
        <v>24508</v>
      </c>
      <c r="AQ54" s="378">
        <v>0.6</v>
      </c>
      <c r="AR54" s="379">
        <v>-19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17681214</v>
      </c>
      <c r="AN55" s="367">
        <v>56640</v>
      </c>
      <c r="AO55" s="368">
        <v>27.3</v>
      </c>
      <c r="AP55" s="369">
        <v>45022</v>
      </c>
      <c r="AQ55" s="370">
        <v>-0.9</v>
      </c>
      <c r="AR55" s="371">
        <v>28.2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9467704</v>
      </c>
      <c r="AN56" s="375">
        <v>30329</v>
      </c>
      <c r="AO56" s="376">
        <v>34.9</v>
      </c>
      <c r="AP56" s="377">
        <v>25247</v>
      </c>
      <c r="AQ56" s="378">
        <v>3</v>
      </c>
      <c r="AR56" s="379">
        <v>31.9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22630350</v>
      </c>
      <c r="AN57" s="367">
        <v>72638</v>
      </c>
      <c r="AO57" s="368">
        <v>28.2</v>
      </c>
      <c r="AP57" s="369">
        <v>46035</v>
      </c>
      <c r="AQ57" s="370">
        <v>2.2999999999999998</v>
      </c>
      <c r="AR57" s="371">
        <v>25.9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12178384</v>
      </c>
      <c r="AN58" s="375">
        <v>39090</v>
      </c>
      <c r="AO58" s="376">
        <v>28.9</v>
      </c>
      <c r="AP58" s="377">
        <v>25158</v>
      </c>
      <c r="AQ58" s="378">
        <v>-0.4</v>
      </c>
      <c r="AR58" s="379">
        <v>29.3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17006079</v>
      </c>
      <c r="AN59" s="367">
        <v>54621</v>
      </c>
      <c r="AO59" s="368">
        <v>-24.8</v>
      </c>
      <c r="AP59" s="369">
        <v>43261</v>
      </c>
      <c r="AQ59" s="370">
        <v>-6</v>
      </c>
      <c r="AR59" s="371">
        <v>-18.8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11143248</v>
      </c>
      <c r="AN60" s="375">
        <v>35790</v>
      </c>
      <c r="AO60" s="376">
        <v>-8.4</v>
      </c>
      <c r="AP60" s="377">
        <v>24721</v>
      </c>
      <c r="AQ60" s="378">
        <v>-1.7</v>
      </c>
      <c r="AR60" s="379">
        <v>-6.7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16555544</v>
      </c>
      <c r="AN61" s="382">
        <v>53091</v>
      </c>
      <c r="AO61" s="383">
        <v>0.5</v>
      </c>
      <c r="AP61" s="384">
        <v>44465</v>
      </c>
      <c r="AQ61" s="385">
        <v>0</v>
      </c>
      <c r="AR61" s="371">
        <v>0.5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9682167</v>
      </c>
      <c r="AN62" s="375">
        <v>31050</v>
      </c>
      <c r="AO62" s="376">
        <v>7.2</v>
      </c>
      <c r="AP62" s="377">
        <v>24798</v>
      </c>
      <c r="AQ62" s="378">
        <v>-0.1</v>
      </c>
      <c r="AR62" s="379">
        <v>7.3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CywugJoBjxsfk/+K3fMmtAW21yvgldOP5ixT6SNQj5xH0HfAQE+z42afOg0+cSeP71glVnJzpgELledOU/m/A==" saltValue="8aa9gFuFzE0g3YBbbw3NNQ==" spinCount="100000" sheet="1" objects="1" scenarios="1"/>
  <customSheetViews>
    <customSheetView guid="{77C0CE08-0B26-46E1-AE4A-46D9C6AD029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7F7DB044-7983-47E9-BD5B-39E453C57A3C}"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92"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0" spans="125:125" ht="13.5" hidden="1" customHeight="1"/>
    <row r="121" spans="125:125" ht="13.5" hidden="1" customHeight="1">
      <c r="DU121" s="292"/>
    </row>
  </sheetData>
  <sheetProtection algorithmName="SHA-512" hashValue="SNOd8fs57jgLY9+8Y/cKsS+k0Ha0T6QsRovevR7MpNZSYRydxEZaAbskNrlOfWg9YyXhylZ41FscwtYN0vxTdA==" saltValue="RDcAp9Yb4qwoII/ynqs+QQ==" spinCount="100000" sheet="1" objects="1" scenarios="1"/>
  <dataConsolidate/>
  <customSheetViews>
    <customSheetView guid="{77C0CE08-0B26-46E1-AE4A-46D9C6AD0299}"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7F7DB044-7983-47E9-BD5B-39E453C57A3C}"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97"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scRg4N/LN3d9WBwCVvxgXJLRqx0NE0V9eEy9+4VcVzov5ndyR38o8o9WLGBTIIWJAcATDILT6aM16VSA2ORwIQ==" saltValue="yG+R0CJT1VJUv9Wg62+11g==" spinCount="100000" sheet="1" objects="1" scenarios="1"/>
  <dataConsolidate/>
  <customSheetViews>
    <customSheetView guid="{77C0CE08-0B26-46E1-AE4A-46D9C6AD029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7F7DB044-7983-47E9-BD5B-39E453C57A3C}"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8" t="s">
        <v>3</v>
      </c>
      <c r="D47" s="1238"/>
      <c r="E47" s="1239"/>
      <c r="F47" s="11">
        <v>14.63</v>
      </c>
      <c r="G47" s="12">
        <v>14.42</v>
      </c>
      <c r="H47" s="12">
        <v>16.23</v>
      </c>
      <c r="I47" s="12">
        <v>14.51</v>
      </c>
      <c r="J47" s="13">
        <v>18.45</v>
      </c>
    </row>
    <row r="48" spans="2:10" ht="57.75" customHeight="1">
      <c r="B48" s="14"/>
      <c r="C48" s="1240" t="s">
        <v>4</v>
      </c>
      <c r="D48" s="1240"/>
      <c r="E48" s="1241"/>
      <c r="F48" s="15">
        <v>2.2999999999999998</v>
      </c>
      <c r="G48" s="16">
        <v>3.39</v>
      </c>
      <c r="H48" s="16">
        <v>3.18</v>
      </c>
      <c r="I48" s="16">
        <v>3</v>
      </c>
      <c r="J48" s="17">
        <v>5.63</v>
      </c>
    </row>
    <row r="49" spans="2:10" ht="57.75" customHeight="1" thickBot="1">
      <c r="B49" s="18"/>
      <c r="C49" s="1242" t="s">
        <v>5</v>
      </c>
      <c r="D49" s="1242"/>
      <c r="E49" s="1243"/>
      <c r="F49" s="19" t="s">
        <v>566</v>
      </c>
      <c r="G49" s="20">
        <v>1.1100000000000001</v>
      </c>
      <c r="H49" s="20">
        <v>2.95</v>
      </c>
      <c r="I49" s="20">
        <v>1.0900000000000001</v>
      </c>
      <c r="J49" s="21">
        <v>4.3099999999999996</v>
      </c>
    </row>
    <row r="50" spans="2:10" ht="13.5" customHeight="1"/>
  </sheetData>
  <sheetProtection algorithmName="SHA-512" hashValue="M2hdsTn/JZxmuw/jneHR9MqgNyaBqM5CsxqDk8Mnkf2NTLityoirB1vX+u63fDJTac+Wc0s+LsOl3h/qoMS1mg==" saltValue="2zrDPcwDUN3HrYnO617lyA==" spinCount="100000" sheet="1" objects="1" scenarios="1"/>
  <customSheetViews>
    <customSheetView guid="{77C0CE08-0B26-46E1-AE4A-46D9C6AD029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7F7DB044-7983-47E9-BD5B-39E453C57A3C}"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2022-09-21T00:06:38Z</cp:lastPrinted>
  <dcterms:created xsi:type="dcterms:W3CDTF">2022-02-02T05:36:23Z</dcterms:created>
  <dcterms:modified xsi:type="dcterms:W3CDTF">2022-09-26T11:36:35Z</dcterms:modified>
  <cp:category/>
</cp:coreProperties>
</file>