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3320" yWindow="0" windowWidth="15360" windowHeight="7640"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<sst xmlns="http://schemas.openxmlformats.org/spreadsheetml/2006/main" count="1097" uniqueCount="618">
  <si>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</si>
  <si>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</si>
  <si>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</si>
  <si>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</si>
  <si>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</si>
  <si>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</si>
  <si>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</si>
  <si>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</si>
  <si>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</si>
  <si>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</si>
  <si>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</si>
  <si>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</si>
  <si>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</si>
  <si>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</si>
  <si>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</si>
  <si>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</si>
  <si>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</si>
  <si>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</si>
  <si>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</si>
  <si>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</si>
  <si>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</si>
  <si>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</si>
  <si>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</si>
  <si>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</si>
  <si>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</si>
  <si>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</si>
  <si>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</si>
  <si>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</si>
  <si>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</si>
  <si>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</si>
  <si>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</si>
  <si>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</si>
  <si>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</si>
  <si>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</si>
  <si>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</si>
  <si>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</si>
  <si>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</si>
  <si>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</si>
  <si>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</si>
  <si>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</si>
  <si>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</si>
  <si>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</si>
  <si>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</si>
  <si>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</si>
  <si>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</si>
  <si>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</si>
  <si>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</si>
  <si>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</si>
  <si>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</si>
  <si>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</si>
  <si>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</si>
  <si>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</si>
  <si>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</si>
  <si>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</si>
  <si>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</si>
  <si>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</si>
  <si>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</si>
  <si>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</si>
  <si>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</si>
  <si>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</si>
  <si>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</si>
  <si>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</si>
  <si>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</si>
  <si>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</si>
  <si>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</si>
  <si>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</si>
  <si>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</si>
  <si>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</si>
  <si>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</si>
  <si>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</si>
  <si>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</si>
  <si>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</si>
  <si>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</si>
  <si>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</si>
  <si>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</si>
  <si>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</si>
  <si>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</si>
  <si>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</si>
  <si>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</si>
  <si>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</si>
  <si>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</si>
  <si>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</si>
  <si>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</si>
  <si>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</si>
  <si>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</si>
  <si>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</si>
  <si>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</si>
  <si>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</si>
  <si>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</si>
  <si>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</si>
  <si>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</si>
  <si>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</si>
  <si>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</si>
  <si>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</si>
  <si>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</si>
  <si>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</si>
  <si>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</si>
  <si>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</si>
  <si>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</si>
  <si>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</si>
  <si>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</si>
  <si>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</si>
  <si>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</si>
  <si>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</si>
  <si>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</si>
  <si>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</si>
  <si>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</si>
  <si>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</si>
  <si>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</si>
  <si>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</si>
  <si>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</si>
  <si>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</si>
  <si>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</si>
  <si>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</si>
  <si>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</si>
  <si>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</si>
  <si>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</si>
  <si>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</si>
  <si>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</si>
  <si>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</si>
  <si>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</si>
  <si>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</si>
  <si>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</si>
  <si>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</si>
  <si>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</si>
  <si>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</si>
  <si>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</si>
  <si>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</si>
  <si>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</si>
  <si>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</si>
  <si>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</si>
  <si>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</si>
  <si>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</si>
  <si>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</si>
  <si>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</si>
  <si>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</si>
  <si>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</si>
  <si>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</si>
  <si>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</si>
  <si>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</si>
  <si>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</si>
  <si>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</si>
  <si>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</si>
  <si>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</si>
  <si>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</si>
  <si>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</si>
  <si>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</si>
  <si>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</si>
  <si>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</si>
  <si>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</si>
  <si>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</si>
  <si>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</si>
  <si>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</si>
  <si>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</si>
  <si>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</si>
  <si>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</si>
  <si>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</si>
  <si>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</si>
  <si>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</si>
  <si>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</si>
  <si>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</si>
  <si>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</si>
  <si>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</si>
  <si>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</si>
  <si>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</si>
  <si>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</si>
  <si>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</si>
  <si>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</si>
  <si>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</si>
  <si>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</si>
  <si>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</si>
  <si>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</si>
  <si>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</si>
  <si>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</si>
  <si>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</si>
  <si>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</si>
  <si>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</si>
  <si>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</si>
  <si>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</si>
  <si>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</si>
  <si>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</si>
  <si>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</si>
  <si>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</si>
  <si>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</si>
  <si>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</si>
  <si>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</si>
  <si>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</si>
  <si>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</si>
  <si>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</si>
  <si>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</si>
  <si>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</si>
  <si>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</si>
  <si>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</si>
  <si>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</si>
  <si>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</si>
  <si>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</si>
  <si>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</si>
  <si>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</si>
  <si>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</si>
  <si>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</si>
  <si>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</si>
  <si>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</si>
  <si>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</si>
  <si>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</si>
  <si>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</si>
  <si>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</si>
  <si>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</si>
  <si>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</si>
  <si>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</si>
  <si>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</si>
  <si>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</si>
  <si>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</si>
  <si>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三重県鈴鹿市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</si>
  <si>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</si>
  <si>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</si>
  <si>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</si>
  <si>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</si>
  <si>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</si>
  <si>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</si>
  <si>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</si>
  <si>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</si>
  <si>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</si>
  <si>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</si>
  <si>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</si>
  <si>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</si>
  <si>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</si>
  <si>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</si>
  <si>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</si>
  <si>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</si>
  <si>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</si>
  <si>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</si>
  <si>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</si>
  <si>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</si>
  <si>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</si>
  <si>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</si>
  <si>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</si>
  <si>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</si>
  <si>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</si>
  <si>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</si>
  <si>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</si>
  <si>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</si>
  <si>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</si>
  <si>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</si>
  <si>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</si>
  <si>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</si>
  <si>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</si>
  <si>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</si>
  <si>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</si>
  <si>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</si>
  <si>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</si>
  <si>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</si>
  <si>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</si>
  <si>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</si>
  <si>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</si>
  <si>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</si>
  <si>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</si>
  <si>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</si>
  <si>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</si>
  <si>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</si>
  <si>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</si>
  <si>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</si>
  <si>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</si>
  <si>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</si>
  <si>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</si>
  <si>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</si>
  <si>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</si>
  <si>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</si>
  <si>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</si>
  <si>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</si>
  <si>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</si>
  <si>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</si>
  <si>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</si>
  <si>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</si>
  <si>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</si>
  <si>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</si>
  <si>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</si>
  <si>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</si>
  <si>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</si>
  <si>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</si>
  <si>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</si>
  <si>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</si>
  <si>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</si>
  <si>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</si>
  <si>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</si>
  <si>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</si>
  <si>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</si>
  <si>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</si>
  <si>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</si>
  <si>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</si>
  <si>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</si>
  <si>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</si>
  <si>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</si>
  <si>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</si>
  <si>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</si>
  <si>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</si>
  <si>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</si>
  <si>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</si>
  <si>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</si>
  <si>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</si>
  <si>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</si>
  <si>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</si>
  <si>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</si>
  <si>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</si>
  <si>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</si>
  <si>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</si>
  <si>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</si>
  <si>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</si>
  <si>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</si>
  <si>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</si>
  <si>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</si>
  <si>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</si>
  <si>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</si>
  <si>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</si>
  <si>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</si>
  <si>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</si>
  <si>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</si>
  <si>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</si>
  <si>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</si>
  <si>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</si>
  <si>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</si>
  <si>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</si>
  <si>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</si>
  <si>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</si>
  <si>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</si>
  <si>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</si>
  <si>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</si>
  <si>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</si>
  <si>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</si>
  <si>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</si>
  <si>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</si>
  <si>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</si>
  <si>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</si>
  <si>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</si>
  <si>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</si>
  <si>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</si>
  <si>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</si>
  <si>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</si>
  <si>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</si>
  <si>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</si>
  <si>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</si>
  <si>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</si>
  <si>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</si>
  <si>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</si>
  <si>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</si>
  <si>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</si>
  <si>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</si>
  <si>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</si>
  <si>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</si>
  <si>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</si>
  <si>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</si>
  <si>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</si>
  <si>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</si>
  <si>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</si>
  <si>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</si>
  <si>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</si>
  <si>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</si>
  <si>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</si>
  <si>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</si>
  <si>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</si>
  <si>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</si>
  <si>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</si>
  <si>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</si>
  <si>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</si>
  <si>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</si>
  <si>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</si>
  <si>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</si>
  <si>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三重県鈴鹿市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</si>
  <si>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</si>
  <si>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</si>
  <si>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</si>
  <si>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</si>
  <si>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</si>
  <si>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</si>
  <si>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</si>
  <si>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</si>
  <si>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</si>
  <si>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</si>
  <si>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</si>
  <si>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</si>
  <si>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</si>
  <si>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</si>
  <si>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</si>
  <si>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</si>
  <si>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</si>
  <si>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</si>
  <si>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</si>
  <si>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</si>
  <si>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</si>
  <si>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</si>
  <si>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</si>
  <si>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</si>
  <si>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</si>
  <si>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</si>
  <si>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</si>
  <si>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</si>
  <si>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</si>
  <si>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</si>
  <si>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</si>
  <si>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</si>
  <si>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</si>
  <si>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</si>
  <si>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</si>
  <si>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</si>
  <si>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</si>
  <si>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</si>
  <si>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</si>
  <si>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</si>
  <si>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</si>
  <si>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下水道事業会計（公共下水道事業）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</si>
  <si>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</si>
  <si>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</si>
  <si>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</si>
  <si>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</si>
  <si>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</si>
  <si>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</si>
  <si>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</si>
  <si>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</si>
  <si>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</si>
  <si>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</si>
  <si>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</si>
  <si>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</si>
  <si>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</si>
  <si>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</si>
  <si>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</si>
  <si>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</si>
  <si>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</si>
  <si>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</si>
  <si>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</si>
  <si>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</si>
  <si>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</si>
  <si>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</si>
  <si>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</si>
  <si>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</si>
  <si>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</si>
  <si>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</si>
  <si>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</si>
  <si>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</si>
  <si>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</si>
  <si>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</si>
  <si>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</si>
  <si>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</si>
  <si>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</si>
  <si>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</si>
  <si>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</si>
  <si>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</si>
  <si>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</si>
  <si>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</si>
  <si>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</si>
  <si>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</si>
  <si>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</si>
  <si>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</si>
  <si>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</si>
  <si>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</si>
  <si>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</si>
  <si>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</si>
  <si>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</si>
  <si>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</si>
  <si>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</si>
  <si>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</si>
  <si>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</si>
  <si>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</si>
  <si>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</si>
  <si>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</si>
  <si>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</si>
  <si>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</si>
  <si>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</si>
  <si>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</si>
  <si>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</si>
  <si>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</si>
  <si>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</si>
  <si>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</si>
  <si>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</si>
  <si>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</si>
  <si>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</si>
  <si>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</si>
  <si>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</si>
  <si>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</si>
  <si>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</si>
  <si>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</si>
  <si>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</si>
  <si>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</si>
  <si>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</si>
  <si>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</si>
  <si>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</si>
  <si>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</si>
  <si>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</si>
  <si>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</si>
  <si>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</si>
  <si>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</si>
  <si>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</si>
  <si>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</si>
  <si>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</si>
  <si>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</si>
  <si>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</si>
  <si>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</si>
  <si>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</si>
  <si>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</si>
  <si>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</si>
  <si>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</si>
  <si>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</si>
  <si>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</si>
  <si>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</si>
  <si>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</si>
  <si>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</si>
  <si>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</si>
  <si>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</si>
  <si>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</si>
  <si>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</si>
  <si>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</si>
  <si>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</si>
  <si>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</si>
  <si>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</si>
  <si>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</si>
  <si>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</si>
  <si>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</si>
  <si>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</si>
  <si>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</si>
  <si>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</si>
  <si>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</si>
  <si>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</si>
  <si>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</si>
  <si>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</si>
  <si>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</si>
  <si>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</si>
  <si>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</si>
  <si>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</si>
  <si>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</si>
  <si>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</si>
  <si>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</si>
  <si>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</si>
  <si>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</si>
  <si>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</si>
  <si>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</si>
  <si>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</si>
  <si>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</si>
  <si>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</si>
  <si>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</si>
  <si>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</si>
  <si>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</si>
  <si>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</si>
  <si>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</si>
  <si>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</si>
  <si>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</si>
  <si>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</si>
  <si>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</si>
  <si>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</si>
  <si>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</si>
  <si>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</si>
  <si>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</si>
  <si>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</si>
  <si>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</si>
  <si>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</si>
  <si>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</si>
  <si>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</si>
  <si>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</si>
  <si>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</si>
  <si>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</si>
  <si>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</si>
  <si>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</si>
  <si>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 0.59</t>
  </si>
  <si>
    <t>▲ 0.33</t>
  </si>
  <si>
    <t>水道事業会計</t>
  </si>
  <si>
    <t>下水道事業会計（公共下水道事業）</t>
  </si>
  <si>
    <t>一般会計</t>
  </si>
  <si>
    <t>国民健康保険事業特別会計</t>
  </si>
  <si>
    <t>下水道事業会計（農業集落排水事業）</t>
  </si>
  <si>
    <t>後期高齢者医療特別会計</t>
  </si>
  <si>
    <t>土地取得事業特別会計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</si>
  <si>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</si>
  <si>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</si>
  <si>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</si>
  <si>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</si>
  <si>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</si>
  <si>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</si>
  <si>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</si>
  <si>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</si>
  <si>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</si>
  <si>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鈴鹿市土地開発公社</t>
    <rPh sb="0" eb="3">
      <t>スズカシ</t>
    </rPh>
    <rPh sb="3" eb="5">
      <t>トチ</t>
    </rPh>
    <rPh sb="5" eb="7">
      <t>カイハツ</t>
    </rPh>
    <rPh sb="7" eb="9">
      <t>コウシャ</t>
    </rPh>
    <phoneticPr fontId="2"/>
  </si>
  <si>
    <t>鈴鹿市文化振興事業団</t>
    <rPh sb="0" eb="3">
      <t>スズカシ</t>
    </rPh>
    <rPh sb="3" eb="5">
      <t>ブンカ</t>
    </rPh>
    <rPh sb="5" eb="7">
      <t>シンコウ</t>
    </rPh>
    <rPh sb="7" eb="10">
      <t>ジギョウダン</t>
    </rPh>
    <phoneticPr fontId="2"/>
  </si>
  <si>
    <t>鈴鹿国際交流協会</t>
    <rPh sb="0" eb="2">
      <t>スズカ</t>
    </rPh>
    <rPh sb="2" eb="4">
      <t>コクサイ</t>
    </rPh>
    <rPh sb="4" eb="6">
      <t>コウリュウ</t>
    </rPh>
    <rPh sb="6" eb="8">
      <t>キョウカイ</t>
    </rPh>
    <phoneticPr fontId="2"/>
  </si>
  <si>
    <t>〇</t>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</si>
  <si>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</si>
  <si>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</si>
  <si>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7">
      <t>シマチソウゴウ</t>
    </rPh>
    <rPh sb="7" eb="11">
      <t>ジムクミアイ</t>
    </rPh>
    <rPh sb="16" eb="18">
      <t>チズ</t>
    </rPh>
    <rPh sb="18" eb="20">
      <t>トクベツ</t>
    </rPh>
    <rPh sb="20" eb="22">
      <t>カイケイ</t>
    </rPh>
    <phoneticPr fontId="2"/>
  </si>
  <si>
    <t>三重県市町総合事務組合　物品特別会計</t>
    <rPh sb="0" eb="11">
      <t>ミエケンシマチソウゴウジムクミアイ</t>
    </rPh>
    <rPh sb="12" eb="14">
      <t>ブッピン</t>
    </rPh>
    <rPh sb="14" eb="16">
      <t>トクベツ</t>
    </rPh>
    <rPh sb="16" eb="18">
      <t>カイケイ</t>
    </rPh>
    <phoneticPr fontId="2"/>
  </si>
  <si>
    <t>三重県市町総合事務組合　退職手当特別会計</t>
    <rPh sb="0" eb="11">
      <t>ミエケンシマチソウゴウジムクミアイ</t>
    </rPh>
    <rPh sb="12" eb="14">
      <t>タイショク</t>
    </rPh>
    <rPh sb="14" eb="16">
      <t>テアテ</t>
    </rPh>
    <rPh sb="16" eb="18">
      <t>トクベツ</t>
    </rPh>
    <rPh sb="18" eb="20">
      <t>カイケイ</t>
    </rPh>
    <phoneticPr fontId="2"/>
  </si>
  <si>
    <t>三重県市町総合事務組合　消防救急無線特別会計</t>
    <rPh sb="0" eb="11">
      <t>ミエケンシマチソウゴウジムクミアイ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</si>
  <si>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11">
      <t>ミエケンシマチソウゴウジムクミアイ</t>
    </rPh>
    <rPh sb="12" eb="14">
      <t>コウヘイ</t>
    </rPh>
    <rPh sb="14" eb="17">
      <t>イインカイ</t>
    </rPh>
    <rPh sb="17" eb="19">
      <t>トクベツ</t>
    </rPh>
    <rPh sb="19" eb="21">
      <t>カイケイ</t>
    </rPh>
    <phoneticPr fontId="2"/>
  </si>
  <si>
    <t>鈴鹿亀山地区広域連合　一般会計</t>
    <rPh sb="0" eb="2">
      <t>スズカ</t>
    </rPh>
    <rPh sb="2" eb="4">
      <t>カメヤマ</t>
    </rPh>
    <rPh sb="4" eb="6">
      <t>チク</t>
    </rPh>
    <rPh sb="6" eb="8">
      <t>コウイキ</t>
    </rPh>
    <rPh sb="8" eb="10">
      <t>レンゴウ</t>
    </rPh>
    <rPh sb="11" eb="13">
      <t>イッパン</t>
    </rPh>
    <rPh sb="13" eb="15">
      <t>カイケイ</t>
    </rPh>
    <phoneticPr fontId="2"/>
  </si>
  <si>
    <t>鈴鹿亀山地区広域連合　介護保険事業特別会計</t>
    <rPh sb="0" eb="2">
      <t>スズカ</t>
    </rPh>
    <rPh sb="2" eb="4">
      <t>カメヤマ</t>
    </rPh>
    <rPh sb="4" eb="6">
      <t>チク</t>
    </rPh>
    <rPh sb="6" eb="8">
      <t>コウイキ</t>
    </rPh>
    <rPh sb="8" eb="10">
      <t>レンゴウ</t>
    </rPh>
    <rPh sb="11" eb="13">
      <t>カイゴ</t>
    </rPh>
    <rPh sb="13" eb="15">
      <t>ホケン</t>
    </rPh>
    <rPh sb="15" eb="17">
      <t>ジギョウ</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</si>
  <si>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</si>
  <si>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</si>
  <si>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</si>
  <si>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</si>
  <si>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</si>
  <si>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</si>
  <si>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</si>
  <si>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</si>
  <si>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</si>
  <si>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</si>
  <si>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すずか応援基金</t>
    <rPh sb="3" eb="5">
      <t>オウエン</t>
    </rPh>
    <rPh sb="5" eb="7">
      <t>キキン</t>
    </rPh>
    <phoneticPr fontId="5"/>
  </si>
  <si>
    <t>緑の基金</t>
    <rPh sb="0" eb="1">
      <t>ミドリ</t>
    </rPh>
    <rPh sb="2" eb="4">
      <t>キキン</t>
    </rPh>
    <phoneticPr fontId="5"/>
  </si>
  <si>
    <t>森林環境基金</t>
    <rPh sb="0" eb="2">
      <t>シンリン</t>
    </rPh>
    <rPh sb="2" eb="4">
      <t>カンキョウ</t>
    </rPh>
    <rPh sb="4" eb="6">
      <t>キキン</t>
    </rPh>
    <phoneticPr fontId="5"/>
  </si>
  <si>
    <t>ふるさと水と土保全基金</t>
    <rPh sb="4" eb="5">
      <t>ミズ</t>
    </rPh>
    <rPh sb="6" eb="7">
      <t>ツチ</t>
    </rPh>
    <rPh sb="7" eb="9">
      <t>ホゼン</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</si>
  <si>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</si>
  <si>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</si>
  <si>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</si>
  <si>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</si>
  <si>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</si>
  <si>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</si>
  <si>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</si>
  <si>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</si>
  <si>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</si>
  <si>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</si>
  <si>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</si>
  <si>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</si>
  <si>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減債基金の取り崩し等により，充当可能基金は減少したものの，下水道事業会計への繰出金等が減少したことなどにより依然として0未満となっている。また，実質公債費比率においては，過去に市債発行額をできる限り抑制してきたことから，平成27年度以降は元利償還金の減少などによって改善傾向にある。しかし，今後は公共施設の老朽化に伴う市債発行額の増加が予想されるため，基金残高の確保と繰上償還等により市債残高の抑制を図り，健全性の維持に努める。</t>
    <rPh sb="9" eb="11">
      <t>ゲンサイ</t>
    </rPh>
    <rPh sb="11" eb="13">
      <t>キキン</t>
    </rPh>
    <rPh sb="14" eb="15">
      <t>ト</t>
    </rPh>
    <rPh sb="16" eb="17">
      <t>クズ</t>
    </rPh>
    <rPh sb="18" eb="19">
      <t>トウ</t>
    </rPh>
    <rPh sb="23" eb="25">
      <t>ジュウトウ</t>
    </rPh>
    <rPh sb="25" eb="27">
      <t>カノウ</t>
    </rPh>
    <rPh sb="27" eb="29">
      <t>キキン</t>
    </rPh>
    <rPh sb="30" eb="32">
      <t>ゲンショウ</t>
    </rPh>
    <rPh sb="63" eb="65">
      <t>イゼン</t>
    </rPh>
    <rPh sb="69" eb="71">
      <t>ミマン</t>
    </rPh>
    <rPh sb="119" eb="121">
      <t>ヘイセイ</t>
    </rPh>
    <rPh sb="123" eb="125">
      <t>ネンド</t>
    </rPh>
    <rPh sb="125" eb="127">
      <t>イコウ</t>
    </rPh>
    <rPh sb="144" eb="146">
      <t>ケイコウ</t>
    </rPh>
    <rPh sb="166" eb="167">
      <t>トモナ</t>
    </rPh>
    <phoneticPr fontId="5"/>
  </si>
  <si>
    <t>　将来負担比率と有形固定資産減価償却率のいずれも類似団体平均値より低い水準にあるものの，有形固定資産減価償却率については上昇傾向にあり，今後は老朽化した施設整備に係る市債残高も増加していく見込みのため，策定した個別施設計画に基づいた計画的な対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</si>
</sst>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27BD-4B52-A4D3-48A84581CD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19827</c:v>
                </c:pt>
                <c:pt idx="1">
                  <c:v>32788</c:v>
                </c:pt>
                <c:pt idx="2">
                  <c:v>34525</c:v>
                </c:pt>
                <c:pt idx="3">
                  <c:v>37771</c:v>
                </c:pt>
                <c:pt idx="4">
                  <c:v>27184</c:v>
                </c:pt>
              </c:numCache>
            </c:numRef>
          </c:val>
          <c:smooth val="0"/>
          <c:extLst>
            <c:ext xmlns:c16="http://schemas.microsoft.com/office/drawing/2014/chart" uri="{C3380CC4-5D6E-409C-BE32-E72D297353CC}">
              <c16:uniqueId val="{00000001-27BD-4B52-A4D3-48A84581CDB2}"/>
            </c:ext>
          </c:extLst>
        </c:ser>
        <c:dLbls>
          <c:showLegendKey val="0"/>
          <c:showVal val="0"/>
          <c:showCatName val="0"/>
          <c:showSerName val="0"/>
          <c:showPercent val="0"/>
          <c:showBubbleSize val="0"/>
        </c:dLbls>
        <c:marker val="1"/>
        <c:smooth val="0"/>
        <c:axId val="528865736"/>
        <c:axId val="528865344"/>
      </c:lineChart>
      <c:catAx>
        <c:axId val="528865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865344"/>
        <c:crosses val="autoZero"/>
        <c:auto val="1"/>
        <c:lblAlgn val="ctr"/>
        <c:lblOffset val="100"/>
        <c:tickLblSkip val="1"/>
        <c:tickMarkSkip val="1"/>
        <c:noMultiLvlLbl val="0"/>
      </c:catAx>
      <c:valAx>
        <c:axId val="528865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865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2.52</c:v>
                </c:pt>
                <c:pt idx="2">
                  <c:v>2.63</c:v>
                </c:pt>
                <c:pt idx="3">
                  <c:v>1.92</c:v>
                </c:pt>
                <c:pt idx="4">
                  <c:v>1.53</c:v>
                </c:pt>
              </c:numCache>
            </c:numRef>
          </c:val>
          <c:extLst>
            <c:ext xmlns:c16="http://schemas.microsoft.com/office/drawing/2014/chart" uri="{C3380CC4-5D6E-409C-BE32-E72D297353CC}">
              <c16:uniqueId val="{00000000-DFFA-493D-A318-68C2899AE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19.32</c:v>
                </c:pt>
                <c:pt idx="1">
                  <c:v>18.91</c:v>
                </c:pt>
                <c:pt idx="2">
                  <c:v>19.48</c:v>
                </c:pt>
                <c:pt idx="3">
                  <c:v>20.170000000000002</c:v>
                </c:pt>
                <c:pt idx="4">
                  <c:v>20.059999999999999</c:v>
                </c:pt>
              </c:numCache>
            </c:numRef>
          </c:val>
          <c:extLst>
            <c:ext xmlns:c16="http://schemas.microsoft.com/office/drawing/2014/chart" uri="{C3380CC4-5D6E-409C-BE32-E72D297353CC}">
              <c16:uniqueId val="{00000001-DFFA-493D-A318-68C2899AEDBB}"/>
            </c:ext>
          </c:extLst>
        </c:ser>
        <c:dLbls>
          <c:showLegendKey val="0"/>
          <c:showVal val="0"/>
          <c:showCatName val="0"/>
          <c:showSerName val="0"/>
          <c:showPercent val="0"/>
          <c:showBubbleSize val="0"/>
        </c:dLbls>
        <c:gapWidth val="250"/>
        <c:overlap val="100"/>
        <c:axId val="528861424"/>
        <c:axId val="528861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0.65</c:v>
                </c:pt>
                <c:pt idx="1">
                  <c:v>-1.56</c:v>
                </c:pt>
                <c:pt idx="2">
                  <c:v>0.28999999999999998</c:v>
                </c:pt>
                <c:pt idx="3">
                  <c:v>-0.59</c:v>
                </c:pt>
                <c:pt idx="4">
                  <c:v>-0.33</c:v>
                </c:pt>
              </c:numCache>
            </c:numRef>
          </c:val>
          <c:smooth val="0"/>
          <c:extLst>
            <c:ext xmlns:c16="http://schemas.microsoft.com/office/drawing/2014/chart" uri="{C3380CC4-5D6E-409C-BE32-E72D297353CC}">
              <c16:uniqueId val="{00000002-DFFA-493D-A318-68C2899AEDBB}"/>
            </c:ext>
          </c:extLst>
        </c:ser>
        <c:dLbls>
          <c:showLegendKey val="0"/>
          <c:showVal val="0"/>
          <c:showCatName val="0"/>
          <c:showSerName val="0"/>
          <c:showPercent val="0"/>
          <c:showBubbleSize val="0"/>
        </c:dLbls>
        <c:marker val="1"/>
        <c:smooth val="0"/>
        <c:axId val="528861424"/>
        <c:axId val="528861032"/>
      </c:lineChart>
      <c:catAx>
        <c:axId val="52886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861032"/>
        <c:crosses val="autoZero"/>
        <c:auto val="1"/>
        <c:lblAlgn val="ctr"/>
        <c:lblOffset val="100"/>
        <c:tickLblSkip val="1"/>
        <c:tickMarkSkip val="1"/>
        <c:noMultiLvlLbl val="0"/>
      </c:catAx>
      <c:valAx>
        <c:axId val="528861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86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FC2-4E00-BF8F-1E361961BA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C2-4E00-BF8F-1E361961BA81}"/>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2-DFC2-4E00-BF8F-1E361961BA81}"/>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1.1599999999999999</c:v>
                </c:pt>
                <c:pt idx="2">
                  <c:v>#N/A</c:v>
                </c:pt>
                <c:pt idx="3">
                  <c:v>1.1499999999999999</c:v>
                </c:pt>
                <c:pt idx="4">
                  <c:v>#N/A</c:v>
                </c:pt>
                <c:pt idx="5">
                  <c:v>1.1299999999999999</c:v>
                </c:pt>
                <c:pt idx="6">
                  <c:v>#N/A</c:v>
                </c:pt>
                <c:pt idx="7">
                  <c:v>1.0900000000000001</c:v>
                </c:pt>
                <c:pt idx="8">
                  <c:v>#N/A</c:v>
                </c:pt>
                <c:pt idx="9">
                  <c:v>0.09</c:v>
                </c:pt>
              </c:numCache>
            </c:numRef>
          </c:val>
          <c:extLst>
            <c:ext xmlns:c16="http://schemas.microsoft.com/office/drawing/2014/chart" uri="{C3380CC4-5D6E-409C-BE32-E72D297353CC}">
              <c16:uniqueId val="{00000003-DFC2-4E00-BF8F-1E361961BA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0.19</c:v>
                </c:pt>
                <c:pt idx="8">
                  <c:v>#N/A</c:v>
                </c:pt>
                <c:pt idx="9">
                  <c:v>0.21</c:v>
                </c:pt>
              </c:numCache>
            </c:numRef>
          </c:val>
          <c:extLst>
            <c:ext xmlns:c16="http://schemas.microsoft.com/office/drawing/2014/chart" uri="{C3380CC4-5D6E-409C-BE32-E72D297353CC}">
              <c16:uniqueId val="{00000004-DFC2-4E00-BF8F-1E361961BA81}"/>
            </c:ext>
          </c:extLst>
        </c:ser>
        <c:ser>
          <c:idx val="5"/>
          <c:order val="5"/>
          <c:tx>
            <c:strRef>
              <c:f>データシート!$A$32</c:f>
              <c:strCache>
                <c:ptCount val="1"/>
                <c:pt idx="0">
                  <c:v>下水道事業会計（農業集落排水事業）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0.2</c:v>
                </c:pt>
                <c:pt idx="4">
                  <c:v>#N/A</c:v>
                </c:pt>
                <c:pt idx="5">
                  <c:v>0.2</c:v>
                </c:pt>
                <c:pt idx="6">
                  <c:v>#N/A</c:v>
                </c:pt>
                <c:pt idx="7">
                  <c:v>0.21</c:v>
                </c:pt>
                <c:pt idx="8">
                  <c:v>#N/A</c:v>
                </c:pt>
                <c:pt idx="9">
                  <c:v>0.21</c:v>
                </c:pt>
              </c:numCache>
            </c:numRef>
          </c:val>
          <c:extLst>
            <c:ext xmlns:c16="http://schemas.microsoft.com/office/drawing/2014/chart" uri="{C3380CC4-5D6E-409C-BE32-E72D297353CC}">
              <c16:uniqueId val="{00000005-DFC2-4E00-BF8F-1E361961BA8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0.86</c:v>
                </c:pt>
                <c:pt idx="2">
                  <c:v>#N/A</c:v>
                </c:pt>
                <c:pt idx="3">
                  <c:v>2.27</c:v>
                </c:pt>
                <c:pt idx="4">
                  <c:v>#N/A</c:v>
                </c:pt>
                <c:pt idx="5">
                  <c:v>0.75</c:v>
                </c:pt>
                <c:pt idx="6">
                  <c:v>#N/A</c:v>
                </c:pt>
                <c:pt idx="7">
                  <c:v>0.17</c:v>
                </c:pt>
                <c:pt idx="8">
                  <c:v>#N/A</c:v>
                </c:pt>
                <c:pt idx="9">
                  <c:v>0.67</c:v>
                </c:pt>
              </c:numCache>
            </c:numRef>
          </c:val>
          <c:extLst>
            <c:ext xmlns:c16="http://schemas.microsoft.com/office/drawing/2014/chart" uri="{C3380CC4-5D6E-409C-BE32-E72D297353CC}">
              <c16:uniqueId val="{00000006-DFC2-4E00-BF8F-1E361961BA8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1.35</c:v>
                </c:pt>
                <c:pt idx="4">
                  <c:v>#N/A</c:v>
                </c:pt>
                <c:pt idx="5">
                  <c:v>1.47</c:v>
                </c:pt>
                <c:pt idx="6">
                  <c:v>#N/A</c:v>
                </c:pt>
                <c:pt idx="7">
                  <c:v>0.79</c:v>
                </c:pt>
                <c:pt idx="8">
                  <c:v>#N/A</c:v>
                </c:pt>
                <c:pt idx="9">
                  <c:v>1.39</c:v>
                </c:pt>
              </c:numCache>
            </c:numRef>
          </c:val>
          <c:extLst>
            <c:ext xmlns:c16="http://schemas.microsoft.com/office/drawing/2014/chart" uri="{C3380CC4-5D6E-409C-BE32-E72D297353CC}">
              <c16:uniqueId val="{00000007-DFC2-4E00-BF8F-1E361961BA81}"/>
            </c:ext>
          </c:extLst>
        </c:ser>
        <c:ser>
          <c:idx val="8"/>
          <c:order val="8"/>
          <c:tx>
            <c:strRef>
              <c:f>データシート!$A$35</c:f>
              <c:strCache>
                <c:ptCount val="1"/>
                <c:pt idx="0">
                  <c:v>下水道事業会計（公共下水道事業）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1.26</c:v>
                </c:pt>
                <c:pt idx="4">
                  <c:v>#N/A</c:v>
                </c:pt>
                <c:pt idx="5">
                  <c:v>1.42</c:v>
                </c:pt>
                <c:pt idx="6">
                  <c:v>#N/A</c:v>
                </c:pt>
                <c:pt idx="7">
                  <c:v>1.55</c:v>
                </c:pt>
                <c:pt idx="8">
                  <c:v>#N/A</c:v>
                </c:pt>
                <c:pt idx="9">
                  <c:v>1.76</c:v>
                </c:pt>
              </c:numCache>
            </c:numRef>
          </c:val>
          <c:extLst>
            <c:ext xmlns:c16="http://schemas.microsoft.com/office/drawing/2014/chart" uri="{C3380CC4-5D6E-409C-BE32-E72D297353CC}">
              <c16:uniqueId val="{00000008-DFC2-4E00-BF8F-1E361961BA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6.95</c:v>
                </c:pt>
                <c:pt idx="2">
                  <c:v>#N/A</c:v>
                </c:pt>
                <c:pt idx="3">
                  <c:v>7.82</c:v>
                </c:pt>
                <c:pt idx="4">
                  <c:v>#N/A</c:v>
                </c:pt>
                <c:pt idx="5">
                  <c:v>9.2899999999999991</c:v>
                </c:pt>
                <c:pt idx="6">
                  <c:v>#N/A</c:v>
                </c:pt>
                <c:pt idx="7">
                  <c:v>9.32</c:v>
                </c:pt>
                <c:pt idx="8">
                  <c:v>#N/A</c:v>
                </c:pt>
                <c:pt idx="9">
                  <c:v>8.83</c:v>
                </c:pt>
              </c:numCache>
            </c:numRef>
          </c:val>
          <c:extLst>
            <c:ext xmlns:c16="http://schemas.microsoft.com/office/drawing/2014/chart" uri="{C3380CC4-5D6E-409C-BE32-E72D297353CC}">
              <c16:uniqueId val="{00000009-DFC2-4E00-BF8F-1E361961BA81}"/>
            </c:ext>
          </c:extLst>
        </c:ser>
        <c:dLbls>
          <c:showLegendKey val="0"/>
          <c:showVal val="0"/>
          <c:showCatName val="0"/>
          <c:showSerName val="0"/>
          <c:showPercent val="0"/>
          <c:showBubbleSize val="0"/>
        </c:dLbls>
        <c:gapWidth val="150"/>
        <c:overlap val="100"/>
        <c:axId val="528864560"/>
        <c:axId val="528859856"/>
      </c:barChart>
      <c:catAx>
        <c:axId val="52886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859856"/>
        <c:crosses val="autoZero"/>
        <c:auto val="1"/>
        <c:lblAlgn val="ctr"/>
        <c:lblOffset val="100"/>
        <c:tickLblSkip val="1"/>
        <c:tickMarkSkip val="1"/>
        <c:noMultiLvlLbl val="0"/>
      </c:catAx>
      <c:valAx>
        <c:axId val="52885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86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6253</c:v>
                </c:pt>
                <c:pt idx="5">
                  <c:v>6272</c:v>
                </c:pt>
                <c:pt idx="8">
                  <c:v>6253</c:v>
                </c:pt>
                <c:pt idx="11">
                  <c:v>6140</c:v>
                </c:pt>
                <c:pt idx="14">
                  <c:v>5976</c:v>
                </c:pt>
              </c:numCache>
            </c:numRef>
          </c:val>
          <c:extLst>
            <c:ext xmlns:c16="http://schemas.microsoft.com/office/drawing/2014/chart" uri="{C3380CC4-5D6E-409C-BE32-E72D297353CC}">
              <c16:uniqueId val="{00000000-2A96-419F-86EB-71424B5F32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96-419F-86EB-71424B5F32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326</c:v>
                </c:pt>
                <c:pt idx="3">
                  <c:v>327</c:v>
                </c:pt>
                <c:pt idx="6">
                  <c:v>312</c:v>
                </c:pt>
                <c:pt idx="9">
                  <c:v>310</c:v>
                </c:pt>
                <c:pt idx="12">
                  <c:v>318</c:v>
                </c:pt>
              </c:numCache>
            </c:numRef>
          </c:val>
          <c:extLst>
            <c:ext xmlns:c16="http://schemas.microsoft.com/office/drawing/2014/chart" uri="{C3380CC4-5D6E-409C-BE32-E72D297353CC}">
              <c16:uniqueId val="{00000002-2A96-419F-86EB-71424B5F32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8</c:v>
                </c:pt>
                <c:pt idx="6">
                  <c:v>7</c:v>
                </c:pt>
                <c:pt idx="9">
                  <c:v>7</c:v>
                </c:pt>
                <c:pt idx="12">
                  <c:v>7</c:v>
                </c:pt>
              </c:numCache>
            </c:numRef>
          </c:val>
          <c:extLst>
            <c:ext xmlns:c16="http://schemas.microsoft.com/office/drawing/2014/chart" uri="{C3380CC4-5D6E-409C-BE32-E72D297353CC}">
              <c16:uniqueId val="{00000003-2A96-419F-86EB-71424B5F32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2555</c:v>
                </c:pt>
                <c:pt idx="3">
                  <c:v>2569</c:v>
                </c:pt>
                <c:pt idx="6">
                  <c:v>2319</c:v>
                </c:pt>
                <c:pt idx="9">
                  <c:v>2291</c:v>
                </c:pt>
                <c:pt idx="12">
                  <c:v>1808</c:v>
                </c:pt>
              </c:numCache>
            </c:numRef>
          </c:val>
          <c:extLst>
            <c:ext xmlns:c16="http://schemas.microsoft.com/office/drawing/2014/chart" uri="{C3380CC4-5D6E-409C-BE32-E72D297353CC}">
              <c16:uniqueId val="{00000004-2A96-419F-86EB-71424B5F32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96-419F-86EB-71424B5F32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96-419F-86EB-71424B5F32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4475</c:v>
                </c:pt>
                <c:pt idx="3">
                  <c:v>4493</c:v>
                </c:pt>
                <c:pt idx="6">
                  <c:v>4112</c:v>
                </c:pt>
                <c:pt idx="9">
                  <c:v>3950</c:v>
                </c:pt>
                <c:pt idx="12">
                  <c:v>3857</c:v>
                </c:pt>
              </c:numCache>
            </c:numRef>
          </c:val>
          <c:extLst>
            <c:ext xmlns:c16="http://schemas.microsoft.com/office/drawing/2014/chart" uri="{C3380CC4-5D6E-409C-BE32-E72D297353CC}">
              <c16:uniqueId val="{00000007-2A96-419F-86EB-71424B5F3236}"/>
            </c:ext>
          </c:extLst>
        </c:ser>
        <c:dLbls>
          <c:showLegendKey val="0"/>
          <c:showVal val="0"/>
          <c:showCatName val="0"/>
          <c:showSerName val="0"/>
          <c:showPercent val="0"/>
          <c:showBubbleSize val="0"/>
        </c:dLbls>
        <c:gapWidth val="100"/>
        <c:overlap val="100"/>
        <c:axId val="528860248"/>
        <c:axId val="528861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1114</c:v>
                </c:pt>
                <c:pt idx="2">
                  <c:v>#N/A</c:v>
                </c:pt>
                <c:pt idx="3">
                  <c:v>#N/A</c:v>
                </c:pt>
                <c:pt idx="4">
                  <c:v>1125</c:v>
                </c:pt>
                <c:pt idx="5">
                  <c:v>#N/A</c:v>
                </c:pt>
                <c:pt idx="6">
                  <c:v>#N/A</c:v>
                </c:pt>
                <c:pt idx="7">
                  <c:v>497</c:v>
                </c:pt>
                <c:pt idx="8">
                  <c:v>#N/A</c:v>
                </c:pt>
                <c:pt idx="9">
                  <c:v>#N/A</c:v>
                </c:pt>
                <c:pt idx="10">
                  <c:v>418</c:v>
                </c:pt>
                <c:pt idx="11">
                  <c:v>#N/A</c:v>
                </c:pt>
                <c:pt idx="12">
                  <c:v>#N/A</c:v>
                </c:pt>
                <c:pt idx="13">
                  <c:v>14</c:v>
                </c:pt>
                <c:pt idx="14">
                  <c:v>#N/A</c:v>
                </c:pt>
              </c:numCache>
            </c:numRef>
          </c:val>
          <c:smooth val="0"/>
          <c:extLst>
            <c:ext xmlns:c16="http://schemas.microsoft.com/office/drawing/2014/chart" uri="{C3380CC4-5D6E-409C-BE32-E72D297353CC}">
              <c16:uniqueId val="{00000008-2A96-419F-86EB-71424B5F3236}"/>
            </c:ext>
          </c:extLst>
        </c:ser>
        <c:dLbls>
          <c:showLegendKey val="0"/>
          <c:showVal val="0"/>
          <c:showCatName val="0"/>
          <c:showSerName val="0"/>
          <c:showPercent val="0"/>
          <c:showBubbleSize val="0"/>
        </c:dLbls>
        <c:marker val="1"/>
        <c:smooth val="0"/>
        <c:axId val="528860248"/>
        <c:axId val="528861816"/>
      </c:lineChart>
      <c:catAx>
        <c:axId val="52886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861816"/>
        <c:crosses val="autoZero"/>
        <c:auto val="1"/>
        <c:lblAlgn val="ctr"/>
        <c:lblOffset val="100"/>
        <c:tickLblSkip val="1"/>
        <c:tickMarkSkip val="1"/>
        <c:noMultiLvlLbl val="0"/>
      </c:catAx>
      <c:valAx>
        <c:axId val="528861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860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63805</c:v>
                </c:pt>
                <c:pt idx="5">
                  <c:v>62935</c:v>
                </c:pt>
                <c:pt idx="8">
                  <c:v>62077</c:v>
                </c:pt>
                <c:pt idx="11">
                  <c:v>61398</c:v>
                </c:pt>
                <c:pt idx="14">
                  <c:v>60594</c:v>
                </c:pt>
              </c:numCache>
            </c:numRef>
          </c:val>
          <c:extLst>
            <c:ext xmlns:c16="http://schemas.microsoft.com/office/drawing/2014/chart" uri="{C3380CC4-5D6E-409C-BE32-E72D297353CC}">
              <c16:uniqueId val="{00000000-BDD5-496A-BE24-6E6846ECE7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16336</c:v>
                </c:pt>
                <c:pt idx="5">
                  <c:v>16980</c:v>
                </c:pt>
                <c:pt idx="8">
                  <c:v>18459</c:v>
                </c:pt>
                <c:pt idx="11">
                  <c:v>18716</c:v>
                </c:pt>
                <c:pt idx="14">
                  <c:v>19611</c:v>
                </c:pt>
              </c:numCache>
            </c:numRef>
          </c:val>
          <c:extLst>
            <c:ext xmlns:c16="http://schemas.microsoft.com/office/drawing/2014/chart" uri="{C3380CC4-5D6E-409C-BE32-E72D297353CC}">
              <c16:uniqueId val="{00000001-BDD5-496A-BE24-6E6846ECE7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11871</c:v>
                </c:pt>
                <c:pt idx="5">
                  <c:v>12375</c:v>
                </c:pt>
                <c:pt idx="8">
                  <c:v>12992</c:v>
                </c:pt>
                <c:pt idx="11">
                  <c:v>12940</c:v>
                </c:pt>
                <c:pt idx="14">
                  <c:v>13193</c:v>
                </c:pt>
              </c:numCache>
            </c:numRef>
          </c:val>
          <c:extLst>
            <c:ext xmlns:c16="http://schemas.microsoft.com/office/drawing/2014/chart" uri="{C3380CC4-5D6E-409C-BE32-E72D297353CC}">
              <c16:uniqueId val="{00000002-BDD5-496A-BE24-6E6846ECE7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D5-496A-BE24-6E6846ECE7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D5-496A-BE24-6E6846ECE7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2715</c:v>
                </c:pt>
                <c:pt idx="3">
                  <c:v>2169</c:v>
                </c:pt>
                <c:pt idx="6">
                  <c:v>1747</c:v>
                </c:pt>
                <c:pt idx="9">
                  <c:v>1280</c:v>
                </c:pt>
                <c:pt idx="12">
                  <c:v>869</c:v>
                </c:pt>
              </c:numCache>
            </c:numRef>
          </c:val>
          <c:extLst>
            <c:ext xmlns:c16="http://schemas.microsoft.com/office/drawing/2014/chart" uri="{C3380CC4-5D6E-409C-BE32-E72D297353CC}">
              <c16:uniqueId val="{00000005-BDD5-496A-BE24-6E6846ECE7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10084</c:v>
                </c:pt>
                <c:pt idx="3">
                  <c:v>9839</c:v>
                </c:pt>
                <c:pt idx="6">
                  <c:v>9399</c:v>
                </c:pt>
                <c:pt idx="9">
                  <c:v>9406</c:v>
                </c:pt>
                <c:pt idx="12">
                  <c:v>9637</c:v>
                </c:pt>
              </c:numCache>
            </c:numRef>
          </c:val>
          <c:extLst>
            <c:ext xmlns:c16="http://schemas.microsoft.com/office/drawing/2014/chart" uri="{C3380CC4-5D6E-409C-BE32-E72D297353CC}">
              <c16:uniqueId val="{00000006-BDD5-496A-BE24-6E6846ECE7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c:v>
                </c:pt>
                <c:pt idx="3">
                  <c:v>62</c:v>
                </c:pt>
                <c:pt idx="6">
                  <c:v>52</c:v>
                </c:pt>
                <c:pt idx="9">
                  <c:v>43</c:v>
                </c:pt>
                <c:pt idx="12">
                  <c:v>33</c:v>
                </c:pt>
              </c:numCache>
            </c:numRef>
          </c:val>
          <c:extLst>
            <c:ext xmlns:c16="http://schemas.microsoft.com/office/drawing/2014/chart" uri="{C3380CC4-5D6E-409C-BE32-E72D297353CC}">
              <c16:uniqueId val="{00000007-BDD5-496A-BE24-6E6846ECE7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36717</c:v>
                </c:pt>
                <c:pt idx="3">
                  <c:v>35335</c:v>
                </c:pt>
                <c:pt idx="6">
                  <c:v>32896</c:v>
                </c:pt>
                <c:pt idx="9">
                  <c:v>31685</c:v>
                </c:pt>
                <c:pt idx="12">
                  <c:v>28825</c:v>
                </c:pt>
              </c:numCache>
            </c:numRef>
          </c:val>
          <c:extLst>
            <c:ext xmlns:c16="http://schemas.microsoft.com/office/drawing/2014/chart" uri="{C3380CC4-5D6E-409C-BE32-E72D297353CC}">
              <c16:uniqueId val="{00000008-BDD5-496A-BE24-6E6846ECE7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2584</c:v>
                </c:pt>
                <c:pt idx="3">
                  <c:v>3718</c:v>
                </c:pt>
                <c:pt idx="6">
                  <c:v>3366</c:v>
                </c:pt>
                <c:pt idx="9">
                  <c:v>2968</c:v>
                </c:pt>
                <c:pt idx="12">
                  <c:v>2663</c:v>
                </c:pt>
              </c:numCache>
            </c:numRef>
          </c:val>
          <c:extLst>
            <c:ext xmlns:c16="http://schemas.microsoft.com/office/drawing/2014/chart" uri="{C3380CC4-5D6E-409C-BE32-E72D297353CC}">
              <c16:uniqueId val="{00000009-BDD5-496A-BE24-6E6846ECE7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44284</c:v>
                </c:pt>
                <c:pt idx="3">
                  <c:v>44502</c:v>
                </c:pt>
                <c:pt idx="6">
                  <c:v>45277</c:v>
                </c:pt>
                <c:pt idx="9">
                  <c:v>46832</c:v>
                </c:pt>
                <c:pt idx="12">
                  <c:v>47250</c:v>
                </c:pt>
              </c:numCache>
            </c:numRef>
          </c:val>
          <c:extLst>
            <c:ext xmlns:c16="http://schemas.microsoft.com/office/drawing/2014/chart" uri="{C3380CC4-5D6E-409C-BE32-E72D297353CC}">
              <c16:uniqueId val="{0000000A-BDD5-496A-BE24-6E6846ECE7FE}"/>
            </c:ext>
          </c:extLst>
        </c:ser>
        <c:dLbls>
          <c:showLegendKey val="0"/>
          <c:showVal val="0"/>
          <c:showCatName val="0"/>
          <c:showSerName val="0"/>
          <c:showPercent val="0"/>
          <c:showBubbleSize val="0"/>
        </c:dLbls>
        <c:gapWidth val="100"/>
        <c:overlap val="100"/>
        <c:axId val="528862208"/>
        <c:axId val="528862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4444</c:v>
                </c:pt>
                <c:pt idx="2">
                  <c:v>#N/A</c:v>
                </c:pt>
                <c:pt idx="3">
                  <c:v>#N/A</c:v>
                </c:pt>
                <c:pt idx="4">
                  <c:v>3334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D5-496A-BE24-6E6846ECE7FE}"/>
            </c:ext>
          </c:extLst>
        </c:ser>
        <c:dLbls>
          <c:showLegendKey val="0"/>
          <c:showVal val="0"/>
          <c:showCatName val="0"/>
          <c:showSerName val="0"/>
          <c:showPercent val="0"/>
          <c:showBubbleSize val="0"/>
        </c:dLbls>
        <c:marker val="1"/>
        <c:smooth val="0"/>
        <c:axId val="528862208"/>
        <c:axId val="528862600"/>
      </c:lineChart>
      <c:catAx>
        <c:axId val="5288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862600"/>
        <c:crosses val="autoZero"/>
        <c:auto val="1"/>
        <c:lblAlgn val="ctr"/>
        <c:lblOffset val="100"/>
        <c:tickLblSkip val="1"/>
        <c:tickMarkSkip val="1"/>
        <c:noMultiLvlLbl val="0"/>
      </c:catAx>
      <c:valAx>
        <c:axId val="52886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8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7352</c:v>
                </c:pt>
                <c:pt idx="1">
                  <c:v>7658</c:v>
                </c:pt>
                <c:pt idx="2">
                  <c:v>7859</c:v>
                </c:pt>
              </c:numCache>
            </c:numRef>
          </c:val>
          <c:extLst>
            <c:ext xmlns:c16="http://schemas.microsoft.com/office/drawing/2014/chart" uri="{C3380CC4-5D6E-409C-BE32-E72D297353CC}">
              <c16:uniqueId val="{00000000-0B69-448D-B5EF-88AD7EC6D2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2707</c:v>
                </c:pt>
                <c:pt idx="1">
                  <c:v>2308</c:v>
                </c:pt>
                <c:pt idx="2">
                  <c:v>2309</c:v>
                </c:pt>
              </c:numCache>
            </c:numRef>
          </c:val>
          <c:extLst>
            <c:ext xmlns:c16="http://schemas.microsoft.com/office/drawing/2014/chart" uri="{C3380CC4-5D6E-409C-BE32-E72D297353CC}">
              <c16:uniqueId val="{00000001-0B69-448D-B5EF-88AD7EC6D2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1751</c:v>
                </c:pt>
                <c:pt idx="1">
                  <c:v>1651</c:v>
                </c:pt>
                <c:pt idx="2">
                  <c:v>1669</c:v>
                </c:pt>
              </c:numCache>
            </c:numRef>
          </c:val>
          <c:extLst>
            <c:ext xmlns:c16="http://schemas.microsoft.com/office/drawing/2014/chart" uri="{C3380CC4-5D6E-409C-BE32-E72D297353CC}">
              <c16:uniqueId val="{00000002-0B69-448D-B5EF-88AD7EC6D2B8}"/>
            </c:ext>
          </c:extLst>
        </c:ser>
        <c:dLbls>
          <c:showLegendKey val="0"/>
          <c:showVal val="0"/>
          <c:showCatName val="0"/>
          <c:showSerName val="0"/>
          <c:showPercent val="0"/>
          <c:showBubbleSize val="0"/>
        </c:dLbls>
        <c:gapWidth val="120"/>
        <c:overlap val="100"/>
        <c:axId val="528863776"/>
        <c:axId val="528864952"/>
      </c:barChart>
      <c:catAx>
        <c:axId val="5288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864952"/>
        <c:crosses val="autoZero"/>
        <c:auto val="1"/>
        <c:lblAlgn val="ctr"/>
        <c:lblOffset val="100"/>
        <c:tickLblSkip val="1"/>
        <c:tickMarkSkip val="1"/>
        <c:noMultiLvlLbl val="0"/>
      </c:catAx>
      <c:valAx>
        <c:axId val="528864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8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{1D51209D-9244-462A-A0D1-CCC3B41F3072}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AD-4341-BA82-6265330477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{CF9588B6-4939-476F-AF5B-1F8FE3F2B33F}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AD-4341-BA82-6265330477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{9FE7A6B5-03A4-4686-8822-F3D5D90D77D6}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AD-4341-BA82-6265330477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{6C2D8AAE-83D3-48DE-880B-F87B7BBB713B}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AD-4341-BA82-6265330477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{E762A1A6-A27F-49F2-A190-1A81D0DB96FC}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AD-4341-BA82-62653304771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{89B05206-3D8B-4152-B911-62CC67CAFD24}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AD-4341-BA82-6265330477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{4A4B4520-DB13-40E6-860F-C441A2445E2E}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AD-4341-BA82-6265330477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{0F1B3E6B-D14F-4655-A2FB-2DDDBF6010C6}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AD-4341-BA82-6265330477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{5D304CBA-2076-4F6A-BE77-20EFCA34E2A6}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AD-4341-BA82-6265330477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46.6</c:v>
                </c:pt>
                <c:pt idx="8">
                  <c:v>48</c:v>
                </c:pt>
                <c:pt idx="16">
                  <c:v>49.9</c:v>
                </c:pt>
                <c:pt idx="24">
                  <c:v>51.3</c:v>
                </c:pt>
                <c:pt idx="32">
                  <c:v>52</c:v>
                </c:pt>
              </c:numCache>
            </c:numRef>
          </c:xVal>
          <c:yVal>
            <c:numRef>
              <c:f>公会計指標分析・財政指標組合せ分析表!$BP$51:$DC$51</c:f>
              <c:numCache>
                <c:formatCode>#,##0.0;"▲ "#,##0.0</c:formatCode>
                <c:ptCount val="40"/>
                <c:pt idx="0">
                  <c:v>13.9</c:v>
                </c:pt>
                <c:pt idx="8">
                  <c:v>10.3</c:v>
                </c:pt>
              </c:numCache>
            </c:numRef>
          </c:yVal>
          <c:smooth val="0"/>
          <c:extLst>
            <c:ext xmlns:c16="http://schemas.microsoft.com/office/drawing/2014/chart" uri="{C3380CC4-5D6E-409C-BE32-E72D297353CC}">
              <c16:uniqueId val="{00000009-2FAD-4341-BA82-6265330477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{0644D534-5DF4-4A0E-8EB9-11B3C2B9FF9D}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AD-4341-BA82-6265330477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{6D667AD9-5B22-447A-8A35-A6288685F042}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AD-4341-BA82-6265330477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{CB85B994-F5F8-4AAB-85B7-F9464C205DFC}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AD-4341-BA82-6265330477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{A5E4D878-D68D-46C0-BD4B-F912D49260EC}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AD-4341-BA82-6265330477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{0569A095-02AE-462B-AFAB-A78002F80653}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AD-4341-BA82-62653304771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{E59238BC-71C7-4622-B995-554E67B96BF2}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AD-4341-BA82-62653304771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{5636CBB6-9DAD-4D1B-A17C-471A9A9AF6A9}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AD-4341-BA82-62653304771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{026B19E8-4CD3-47BF-BCB4-663AEB209976}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AD-4341-BA82-62653304771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{6A749592-4FE0-435C-BF9C-5B6CB892E79E}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AD-4341-BA82-6265330477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2FAD-4341-BA82-62653304771B}"/>
            </c:ext>
          </c:extLst>
        </c:ser>
        <c:dLbls>
          <c:showLegendKey val="0"/>
          <c:showVal val="1"/>
          <c:showCatName val="0"/>
          <c:showSerName val="0"/>
          <c:showPercent val="0"/>
          <c:showBubbleSize val="0"/>
        </c:dLbls>
        <c:axId val="560477616"/>
        <c:axId val="560476832"/>
      </c:scatterChart>
      <c:valAx>
        <c:axId val="56047761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476832"/>
        <c:crosses val="autoZero"/>
        <c:crossBetween val="midCat"/>
      </c:valAx>
      <c:valAx>
        <c:axId val="56047683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0477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{D41EC288-286F-4785-A70E-BE15A66D52E6}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B4-48E1-87F8-DA9BC10B42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{B2954962-E5EC-497E-9AC5-424B04F04396}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B4-48E1-87F8-DA9BC10B42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{34C34860-0A64-4305-A969-F620BD1C04AD}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B4-48E1-87F8-DA9BC10B42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{C84BDD26-70B1-4E07-A3F7-C08C4FBF3C2B}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B4-48E1-87F8-DA9BC10B42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{E1863DCE-C7CA-4568-B433-E2692B3E522F}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B4-48E1-87F8-DA9BC10B421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{68635F05-A559-4E16-8D85-31285372ACC1}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B4-48E1-87F8-DA9BC10B421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{EDDF051D-BDDB-4969-B98F-E271BE7F43DC}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B4-48E1-87F8-DA9BC10B421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{00ACC3CD-3F59-42F7-AB95-AF13BE487905}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B4-48E1-87F8-DA9BC10B421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{414CB764-0770-421D-93A7-7F4B6922F4A0}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B4-48E1-87F8-DA9BC10B42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4.4000000000000004</c:v>
                </c:pt>
                <c:pt idx="16">
                  <c:v>2.8</c:v>
                </c:pt>
                <c:pt idx="24">
                  <c:v>2</c:v>
                </c:pt>
                <c:pt idx="32">
                  <c:v>0.9</c:v>
                </c:pt>
              </c:numCache>
            </c:numRef>
          </c:xVal>
          <c:yVal>
            <c:numRef>
              <c:f>公会計指標分析・財政指標組合せ分析表!$BP$73:$DC$73</c:f>
              <c:numCache>
                <c:formatCode>#,##0.0;"▲ "#,##0.0</c:formatCode>
                <c:ptCount val="40"/>
                <c:pt idx="0">
                  <c:v>13.9</c:v>
                </c:pt>
                <c:pt idx="8">
                  <c:v>10.3</c:v>
                </c:pt>
              </c:numCache>
            </c:numRef>
          </c:yVal>
          <c:smooth val="0"/>
          <c:extLst>
            <c:ext xmlns:c16="http://schemas.microsoft.com/office/drawing/2014/chart" uri="{C3380CC4-5D6E-409C-BE32-E72D297353CC}">
              <c16:uniqueId val="{00000009-E1B4-48E1-87F8-DA9BC10B42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{687862C5-B08D-4378-ADB3-8621613C67CD}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B4-48E1-87F8-DA9BC10B42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{FC79ABC6-D2BB-4BE7-8DFB-E635A0839541}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B4-48E1-87F8-DA9BC10B42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{8C24CFF0-CE24-4129-B9B1-ED6FDF7C98AA}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B4-48E1-87F8-DA9BC10B42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{8841841F-95A5-40F1-B4E9-798C32E0F1D3}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B4-48E1-87F8-DA9BC10B42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{802BD08A-B725-425F-A628-51F98807EA8D}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B4-48E1-87F8-DA9BC10B421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{D09A60FE-2CDE-4B58-9228-28EDAFAE0031}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B4-48E1-87F8-DA9BC10B421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{C4A0D302-8806-4C65-8E6C-6BA2E0E7B576}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B4-48E1-87F8-DA9BC10B421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{6E64F8FB-CEC4-4FA8-874E-673FC0495521}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B4-48E1-87F8-DA9BC10B421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{CB6B16BE-2990-4F27-AE17-34419A01E58C}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B4-48E1-87F8-DA9BC10B42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E1B4-48E1-87F8-DA9BC10B4212}"/>
            </c:ext>
          </c:extLst>
        </c:ser>
        <c:dLbls>
          <c:showLegendKey val="0"/>
          <c:showVal val="1"/>
          <c:showCatName val="0"/>
          <c:showSerName val="0"/>
          <c:showPercent val="0"/>
          <c:showBubbleSize val="0"/>
        </c:dLbls>
        <c:axId val="560475264"/>
        <c:axId val="560478792"/>
      </c:scatterChart>
      <c:valAx>
        <c:axId val="560475264"/>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478792"/>
        <c:crosses val="autoZero"/>
        <c:crossBetween val="midCat"/>
      </c:valAx>
      <c:valAx>
        <c:axId val="56047879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0475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過去に市債発行を抑制してきたことから，平成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元利償還金の決算額は減少している。また，令和２年度においては，公営企業に要する経費の財源とする地方債の償還の財源に充てたと認められる繰入金が減少したことにより，実質公債費比率の分子が大幅に減少した。</a:t>
          </a:r>
        </a:p>
        <a:p>
          <a:r>
            <a:rPr kumimoji="1" lang="ja-JP" altLang="en-US" sz="1100">
              <a:solidFill>
                <a:schemeClr val="dk1"/>
              </a:solidFill>
              <a:effectLst/>
              <a:latin typeface="+mn-lt"/>
              <a:ea typeface="+mn-ea"/>
              <a:cs typeface="+mn-cs"/>
            </a:rPr>
            <a:t>　しかし，今後は公共施設の老朽化対策等により市債発行が増加し，公債費の増加が見込まれる。</a:t>
          </a:r>
        </a:p>
        <a:p>
          <a:r>
            <a:rPr kumimoji="1" lang="ja-JP" altLang="en-US" sz="1100">
              <a:solidFill>
                <a:schemeClr val="dk1"/>
              </a:solidFill>
              <a:effectLst/>
              <a:latin typeface="+mn-lt"/>
              <a:ea typeface="+mn-ea"/>
              <a:cs typeface="+mn-cs"/>
            </a:rPr>
            <a:t>　計画的な財政運営に取り組み，基金残高の確保と繰上償還等により財政の健全性維持に努めたい。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満期一括償還地方債の起債はなし。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都市計画税の増収により充当可能財源等が増加し，また下水道事業会計への準元利償還金（繰出金）等も減少したことから，将来負担比率の分子は減少した。</a:t>
          </a:r>
        </a:p>
        <a:p>
          <a:r>
            <a:rPr kumimoji="1" lang="ja-JP" altLang="en-US" sz="1100">
              <a:solidFill>
                <a:schemeClr val="dk1"/>
              </a:solidFill>
              <a:effectLst/>
              <a:latin typeface="+mn-lt"/>
              <a:ea typeface="+mn-ea"/>
              <a:cs typeface="+mn-cs"/>
            </a:rPr>
            <a:t>　一般会計等に係る地方債の現在高は，上水道事業出資債及び</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スクール構想整備，屋内運動場整備，学校トイレ洋式化整備などの教育施設整備のための起債を発行したことにより増加した。</a:t>
          </a:r>
        </a:p>
        <a:p>
          <a:r>
            <a:rPr kumimoji="1" lang="ja-JP" altLang="en-US" sz="1100">
              <a:solidFill>
                <a:schemeClr val="dk1"/>
              </a:solidFill>
              <a:effectLst/>
              <a:latin typeface="+mn-lt"/>
              <a:ea typeface="+mn-ea"/>
              <a:cs typeface="+mn-cs"/>
            </a:rPr>
            <a:t>　今後は引き続き，公共施設の老朽化対策等で市債発行が増加することが予想されるため，繰上償還等により適正な市債管理を行うとともに，収支バランスの取れた財政運営により基金残高を確保し，健全性の維持に努める。</a:t>
          </a:r>
        </a:p>
        <a:p>
          <a:endParaRPr kumimoji="1" lang="ja-JP" altLang="en-US"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三重県鈴鹿市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公共施設整備基金については，天名地区公共施設一体整備の造成事業のために約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万円を取崩した一方，財政調整基金については取崩しを行わず，決算剰余金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億円を積み立て，また減債基金についても取崩しを行わなかったこと等により，基金全体としては前年度と比較すると増額となった。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財政調整基金の残高を確保しつつ，公共施設の老朽化対策等に備える。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公共施設整備基金：公共施設整備のための基金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すずか応援基金：すずか応援寄附金（ふるさと納税）を寄附者の意向に応じた事業の財源とするための基金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緑の基金：街路や公共施設の緑化のための基金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森林環境基金：森林環境譲与税を積み立て，間伐や人材育成・担い手の確保，木材利用の促進等に活用するための基金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ふるさと水と土保全基金：中山間地域の活性化を目的とした基金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すずか応援寄附金：寄附者の意向に応じた事業の財源として充当するための約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万円を取り崩したが，令和２年度に受領したすずか応援寄附金（ふるさと納税）を約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万円を積み立てたため，前年度と比較すると約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公共施設整備基金：公共施設等の施設整備に対応するため適宜取崩しを行う。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億円積み立てたことにより総額としては増加している。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公共施設の老朽化対策等に多額の費用を要する見込みであり，財政調整基金の取崩しにより収支バランスを維持する状況が想定されるため，中長期的には減少する見込みである。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行財政改革や公共施設マネジメントの推進等により，計画的な財政運営を行い，財政調整基金の適正額を確保していく必要がある。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取崩しを行わなかったことにより微増した。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公共施設の老朽化対策等により増加が見込まれる市債発行の抑制に取り組むという観点から，計画的に活用していく。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有形固定資産減価償却率は，類似団体・全国平均と比較すると低い水準にあるが，施設の老朽化が進んでいるため，上昇傾向となっている。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今後は，令和２年度に策定した個別施設計画に基づき，老朽化した公共施設の長寿命化改修や改築を行う予定としており，施設改修等にあたっては複合化や集合化についても積極的に検討していく。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1" name="直線コネクタ 70"/>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2"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3" name="直線コネクタ 72"/>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4"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5" name="直線コネクタ 74"/>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6" name="有形固定資産減価償却率平均値テキスト"/>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7" name="フローチャート: 判断 76"/>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8" name="フローチャート: 判断 77"/>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9" name="フローチャート: 判断 78"/>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0" name="フローチャート: 判断 79"/>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1" name="フローチャート: 判断 80"/>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121708</xdr:rowOff>
    </xdr:from>
    <xdr:to>
      <xdr:col>23</xdr:col>
      <xdr:colOff>136525</xdr:colOff>
      <xdr:row>29</xdr:row>
      <xdr:rowOff>51858</xdr:rowOff>
    </xdr:to>
    <xdr:sp macro="" textlink="">
      <xdr:nvSpPr>
        <xdr:cNvPr id="87" name="楕円 86"/>
        <xdr:cNvSpPr/>
      </xdr:nvSpPr>
      <xdr:spPr>
        <a:xfrm>
          <a:off x="4711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144585</xdr:rowOff>
    </xdr:from>
    <xdr:ext cx="405111" cy="259045"/>
    <xdr:sp macro="" textlink="">
      <xdr:nvSpPr>
        <xdr:cNvPr id="88" name="有形固定資産減価償却率該当値テキスト"/>
        <xdr:cNvSpPr txBox="1"/>
      </xdr:nvSpPr>
      <xdr:spPr>
        <a:xfrm>
          <a:off x="4813300" y="554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9" name="楕円 88"/>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29</xdr:row>
      <xdr:rowOff>1058</xdr:rowOff>
    </xdr:to>
    <xdr:cxnSp macro="">
      <xdr:nvCxnSpPr>
        <xdr:cNvPr id="90" name="直線コネクタ 89"/>
        <xdr:cNvCxnSpPr/>
      </xdr:nvCxnSpPr>
      <xdr:spPr>
        <a:xfrm>
          <a:off x="4051300" y="571944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46143</xdr:rowOff>
    </xdr:from>
    <xdr:to>
      <xdr:col>15</xdr:col>
      <xdr:colOff>187325</xdr:colOff>
      <xdr:row>28</xdr:row>
      <xdr:rowOff>147743</xdr:rowOff>
    </xdr:to>
    <xdr:sp macro="" textlink="">
      <xdr:nvSpPr>
        <xdr:cNvPr id="91" name="楕円 90"/>
        <xdr:cNvSpPr/>
      </xdr:nvSpPr>
      <xdr:spPr>
        <a:xfrm>
          <a:off x="3238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96943</xdr:rowOff>
    </xdr:from>
    <xdr:to>
      <xdr:col>19</xdr:col>
      <xdr:colOff>136525</xdr:colOff>
      <xdr:row>28</xdr:row>
      <xdr:rowOff>147320</xdr:rowOff>
    </xdr:to>
    <xdr:cxnSp macro="">
      <xdr:nvCxnSpPr>
        <xdr:cNvPr id="92" name="直線コネクタ 91"/>
        <xdr:cNvCxnSpPr/>
      </xdr:nvCxnSpPr>
      <xdr:spPr>
        <a:xfrm>
          <a:off x="3289300" y="566906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93" name="楕円 92"/>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96943</xdr:rowOff>
    </xdr:to>
    <xdr:cxnSp macro="">
      <xdr:nvCxnSpPr>
        <xdr:cNvPr id="94" name="直線コネクタ 93"/>
        <xdr:cNvCxnSpPr/>
      </xdr:nvCxnSpPr>
      <xdr:spPr>
        <a:xfrm>
          <a:off x="2527300" y="560070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98848</xdr:rowOff>
    </xdr:from>
    <xdr:to>
      <xdr:col>7</xdr:col>
      <xdr:colOff>187325</xdr:colOff>
      <xdr:row>28</xdr:row>
      <xdr:rowOff>28998</xdr:rowOff>
    </xdr:to>
    <xdr:sp macro="" textlink="">
      <xdr:nvSpPr>
        <xdr:cNvPr id="95" name="楕円 94"/>
        <xdr:cNvSpPr/>
      </xdr:nvSpPr>
      <xdr:spPr>
        <a:xfrm>
          <a:off x="1714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149648</xdr:rowOff>
    </xdr:from>
    <xdr:to>
      <xdr:col>11</xdr:col>
      <xdr:colOff>136525</xdr:colOff>
      <xdr:row>28</xdr:row>
      <xdr:rowOff>28575</xdr:rowOff>
    </xdr:to>
    <xdr:cxnSp macro="">
      <xdr:nvCxnSpPr>
        <xdr:cNvPr id="96" name="直線コネクタ 95"/>
        <xdr:cNvCxnSpPr/>
      </xdr:nvCxnSpPr>
      <xdr:spPr>
        <a:xfrm>
          <a:off x="1765300" y="55503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7"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8"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9" name="n_3aveValue有形固定資産減価償却率"/>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0"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101"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164270</xdr:rowOff>
    </xdr:from>
    <xdr:ext cx="405111" cy="259045"/>
    <xdr:sp macro="" textlink="">
      <xdr:nvSpPr>
        <xdr:cNvPr id="102" name="n_2mainValue有形固定資産減価償却率"/>
        <xdr:cNvSpPr txBox="1"/>
      </xdr:nvSpPr>
      <xdr:spPr>
        <a:xfrm>
          <a:off x="30867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103"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45525</xdr:rowOff>
    </xdr:from>
    <xdr:ext cx="405111" cy="259045"/>
    <xdr:sp macro="" textlink="">
      <xdr:nvSpPr>
        <xdr:cNvPr id="104" name="n_4mainValue有形固定資産減価償却率"/>
        <xdr:cNvSpPr txBox="1"/>
      </xdr:nvSpPr>
      <xdr:spPr>
        <a:xfrm>
          <a:off x="1562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現在高や退職手当負担見込額は増加したものの，公営企業債等繰入見込額や設立法人の負債額等の負担見込額等がそれ以上に減少したため，将来負担額は減少したが，債務償還比率としては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適正な人員配置・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等の導入による業務の効率化などを行い，引き続き人件費の削減を図り，地方債については必要以上に増やさないようにする。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5" name="直線コネクタ 134"/>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6"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7" name="直線コネクタ 136"/>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40"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1" name="フローチャート: 判断 140"/>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2" name="フローチャート: 判断 141"/>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3" name="フローチャート: 判断 142"/>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4" name="フローチャート: 判断 143"/>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5" name="フローチャート: 判断 144"/>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88147</xdr:rowOff>
    </xdr:from>
    <xdr:to>
      <xdr:col>76</xdr:col>
      <xdr:colOff>73025</xdr:colOff>
      <xdr:row>32</xdr:row>
      <xdr:rowOff>18297</xdr:rowOff>
    </xdr:to>
    <xdr:sp macro="" textlink="">
      <xdr:nvSpPr>
        <xdr:cNvPr id="151" name="楕円 150"/>
        <xdr:cNvSpPr/>
      </xdr:nvSpPr>
      <xdr:spPr>
        <a:xfrm>
          <a:off x="14744700" y="6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66574</xdr:rowOff>
    </xdr:from>
    <xdr:ext cx="469744" cy="259045"/>
    <xdr:sp macro="" textlink="">
      <xdr:nvSpPr>
        <xdr:cNvPr id="152" name="債務償還比率該当値テキスト"/>
        <xdr:cNvSpPr txBox="1"/>
      </xdr:nvSpPr>
      <xdr:spPr>
        <a:xfrm>
          <a:off x="14846300" y="615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56379</xdr:rowOff>
    </xdr:from>
    <xdr:to>
      <xdr:col>72</xdr:col>
      <xdr:colOff>123825</xdr:colOff>
      <xdr:row>31</xdr:row>
      <xdr:rowOff>157979</xdr:rowOff>
    </xdr:to>
    <xdr:sp macro="" textlink="">
      <xdr:nvSpPr>
        <xdr:cNvPr id="153" name="楕円 152"/>
        <xdr:cNvSpPr/>
      </xdr:nvSpPr>
      <xdr:spPr>
        <a:xfrm>
          <a:off x="14033500" y="61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107179</xdr:rowOff>
    </xdr:from>
    <xdr:to>
      <xdr:col>76</xdr:col>
      <xdr:colOff>22225</xdr:colOff>
      <xdr:row>31</xdr:row>
      <xdr:rowOff>138947</xdr:rowOff>
    </xdr:to>
    <xdr:cxnSp macro="">
      <xdr:nvCxnSpPr>
        <xdr:cNvPr id="154" name="直線コネクタ 153"/>
        <xdr:cNvCxnSpPr/>
      </xdr:nvCxnSpPr>
      <xdr:spPr>
        <a:xfrm>
          <a:off x="14084300" y="6193654"/>
          <a:ext cx="7112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120378</xdr:rowOff>
    </xdr:from>
    <xdr:to>
      <xdr:col>68</xdr:col>
      <xdr:colOff>123825</xdr:colOff>
      <xdr:row>32</xdr:row>
      <xdr:rowOff>50528</xdr:rowOff>
    </xdr:to>
    <xdr:sp macro="" textlink="">
      <xdr:nvSpPr>
        <xdr:cNvPr id="155" name="楕円 154"/>
        <xdr:cNvSpPr/>
      </xdr:nvSpPr>
      <xdr:spPr>
        <a:xfrm>
          <a:off x="13271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107179</xdr:rowOff>
    </xdr:from>
    <xdr:to>
      <xdr:col>72</xdr:col>
      <xdr:colOff>73025</xdr:colOff>
      <xdr:row>31</xdr:row>
      <xdr:rowOff>171178</xdr:rowOff>
    </xdr:to>
    <xdr:cxnSp macro="">
      <xdr:nvCxnSpPr>
        <xdr:cNvPr id="156" name="直線コネクタ 155"/>
        <xdr:cNvCxnSpPr/>
      </xdr:nvCxnSpPr>
      <xdr:spPr>
        <a:xfrm flipV="1">
          <a:off x="13322300" y="6193654"/>
          <a:ext cx="762000" cy="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55490</xdr:rowOff>
    </xdr:from>
    <xdr:to>
      <xdr:col>64</xdr:col>
      <xdr:colOff>123825</xdr:colOff>
      <xdr:row>32</xdr:row>
      <xdr:rowOff>157090</xdr:rowOff>
    </xdr:to>
    <xdr:sp macro="" textlink="">
      <xdr:nvSpPr>
        <xdr:cNvPr id="157" name="楕円 156"/>
        <xdr:cNvSpPr/>
      </xdr:nvSpPr>
      <xdr:spPr>
        <a:xfrm>
          <a:off x="12509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171178</xdr:rowOff>
    </xdr:from>
    <xdr:to>
      <xdr:col>68</xdr:col>
      <xdr:colOff>73025</xdr:colOff>
      <xdr:row>32</xdr:row>
      <xdr:rowOff>106290</xdr:rowOff>
    </xdr:to>
    <xdr:cxnSp macro="">
      <xdr:nvCxnSpPr>
        <xdr:cNvPr id="158" name="直線コネクタ 157"/>
        <xdr:cNvCxnSpPr/>
      </xdr:nvCxnSpPr>
      <xdr:spPr>
        <a:xfrm flipV="1">
          <a:off x="12560300" y="6257653"/>
          <a:ext cx="762000" cy="1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18170</xdr:rowOff>
    </xdr:from>
    <xdr:to>
      <xdr:col>60</xdr:col>
      <xdr:colOff>123825</xdr:colOff>
      <xdr:row>32</xdr:row>
      <xdr:rowOff>119770</xdr:rowOff>
    </xdr:to>
    <xdr:sp macro="" textlink="">
      <xdr:nvSpPr>
        <xdr:cNvPr id="159" name="楕円 158"/>
        <xdr:cNvSpPr/>
      </xdr:nvSpPr>
      <xdr:spPr>
        <a:xfrm>
          <a:off x="11747500" y="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68970</xdr:rowOff>
    </xdr:from>
    <xdr:to>
      <xdr:col>64</xdr:col>
      <xdr:colOff>73025</xdr:colOff>
      <xdr:row>32</xdr:row>
      <xdr:rowOff>106290</xdr:rowOff>
    </xdr:to>
    <xdr:cxnSp macro="">
      <xdr:nvCxnSpPr>
        <xdr:cNvPr id="160" name="直線コネクタ 159"/>
        <xdr:cNvCxnSpPr/>
      </xdr:nvCxnSpPr>
      <xdr:spPr>
        <a:xfrm>
          <a:off x="11798300" y="6326895"/>
          <a:ext cx="762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61" name="n_1aveValue債務償還比率"/>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62" name="n_2aveValue債務償還比率"/>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63" name="n_3aveValue債務償還比率"/>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64" name="n_4aveValue債務償還比率"/>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149106</xdr:rowOff>
    </xdr:from>
    <xdr:ext cx="469744" cy="259045"/>
    <xdr:sp macro="" textlink="">
      <xdr:nvSpPr>
        <xdr:cNvPr id="165" name="n_1mainValue債務償還比率"/>
        <xdr:cNvSpPr txBox="1"/>
      </xdr:nvSpPr>
      <xdr:spPr>
        <a:xfrm>
          <a:off x="13836727" y="62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41655</xdr:rowOff>
    </xdr:from>
    <xdr:ext cx="469744" cy="259045"/>
    <xdr:sp macro="" textlink="">
      <xdr:nvSpPr>
        <xdr:cNvPr id="166" name="n_2mainValue債務償還比率"/>
        <xdr:cNvSpPr txBox="1"/>
      </xdr:nvSpPr>
      <xdr:spPr>
        <a:xfrm>
          <a:off x="13087427" y="62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148217</xdr:rowOff>
    </xdr:from>
    <xdr:ext cx="469744" cy="259045"/>
    <xdr:sp macro="" textlink="">
      <xdr:nvSpPr>
        <xdr:cNvPr id="167" name="n_3mainValue債務償還比率"/>
        <xdr:cNvSpPr txBox="1"/>
      </xdr:nvSpPr>
      <xdr:spPr>
        <a:xfrm>
          <a:off x="12325427" y="64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110897</xdr:rowOff>
    </xdr:from>
    <xdr:ext cx="469744" cy="259045"/>
    <xdr:sp macro="" textlink="">
      <xdr:nvSpPr>
        <xdr:cNvPr id="168" name="n_4mainValue債務償還比率"/>
        <xdr:cNvSpPr txBox="1"/>
      </xdr:nvSpPr>
      <xdr:spPr>
        <a:xfrm>
          <a:off x="11563427" y="63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道路】&#10;有形固定資産減価償却率該当値テキスト"/>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6" name="楕円 75"/>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115389</xdr:rowOff>
    </xdr:from>
    <xdr:to>
      <xdr:col>24</xdr:col>
      <xdr:colOff>63500</xdr:colOff>
      <xdr:row>37</xdr:row>
      <xdr:rowOff>139881</xdr:rowOff>
    </xdr:to>
    <xdr:cxnSp macro="">
      <xdr:nvCxnSpPr>
        <xdr:cNvPr id="77" name="直線コネクタ 76"/>
        <xdr:cNvCxnSpPr/>
      </xdr:nvCxnSpPr>
      <xdr:spPr>
        <a:xfrm>
          <a:off x="3797300" y="645903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115389</xdr:rowOff>
    </xdr:to>
    <xdr:cxnSp macro="">
      <xdr:nvCxnSpPr>
        <xdr:cNvPr id="79" name="直線コネクタ 78"/>
        <xdr:cNvCxnSpPr/>
      </xdr:nvCxnSpPr>
      <xdr:spPr>
        <a:xfrm>
          <a:off x="2908300" y="643617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92528</xdr:rowOff>
    </xdr:to>
    <xdr:cxnSp macro="">
      <xdr:nvCxnSpPr>
        <xdr:cNvPr id="81" name="直線コネクタ 80"/>
        <xdr:cNvCxnSpPr/>
      </xdr:nvCxnSpPr>
      <xdr:spPr>
        <a:xfrm>
          <a:off x="2019300" y="636433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20683</xdr:rowOff>
    </xdr:from>
    <xdr:to>
      <xdr:col>10</xdr:col>
      <xdr:colOff>114300</xdr:colOff>
      <xdr:row>37</xdr:row>
      <xdr:rowOff>41910</xdr:rowOff>
    </xdr:to>
    <xdr:cxnSp macro="">
      <xdr:nvCxnSpPr>
        <xdr:cNvPr id="83" name="直線コネクタ 82"/>
        <xdr:cNvCxnSpPr/>
      </xdr:nvCxnSpPr>
      <xdr:spPr>
        <a:xfrm flipV="1">
          <a:off x="1130300" y="63643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11266</xdr:rowOff>
    </xdr:from>
    <xdr:ext cx="405111" cy="259045"/>
    <xdr:sp macro="" textlink="">
      <xdr:nvSpPr>
        <xdr:cNvPr id="88" name="n_1mainValue【道路】&#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159855</xdr:rowOff>
    </xdr:from>
    <xdr:ext cx="405111" cy="259045"/>
    <xdr:sp macro="" textlink="">
      <xdr:nvSpPr>
        <xdr:cNvPr id="89" name="n_2mainValue【道路】&#10;有形固定資産減価償却率"/>
        <xdr:cNvSpPr txBox="1"/>
      </xdr:nvSpPr>
      <xdr:spPr>
        <a:xfrm>
          <a:off x="2705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88010</xdr:rowOff>
    </xdr:from>
    <xdr:ext cx="405111" cy="259045"/>
    <xdr:sp macro="" textlink="">
      <xdr:nvSpPr>
        <xdr:cNvPr id="90" name="n_3mainValue【道路】&#10;有形固定資産減価償却率"/>
        <xdr:cNvSpPr txBox="1"/>
      </xdr:nvSpPr>
      <xdr:spPr>
        <a:xfrm>
          <a:off x="1816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91" name="n_4main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9507</xdr:rowOff>
    </xdr:from>
    <xdr:to>
      <xdr:col>55</xdr:col>
      <xdr:colOff>50800</xdr:colOff>
      <xdr:row>38</xdr:row>
      <xdr:rowOff>111107</xdr:rowOff>
    </xdr:to>
    <xdr:sp macro="" textlink="">
      <xdr:nvSpPr>
        <xdr:cNvPr id="134" name="楕円 133"/>
        <xdr:cNvSpPr/>
      </xdr:nvSpPr>
      <xdr:spPr>
        <a:xfrm>
          <a:off x="10426700" y="6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32384</xdr:rowOff>
    </xdr:from>
    <xdr:ext cx="469744" cy="259045"/>
    <xdr:sp macro="" textlink="">
      <xdr:nvSpPr>
        <xdr:cNvPr id="135" name="【道路】&#10;一人当たり延長該当値テキスト"/>
        <xdr:cNvSpPr txBox="1"/>
      </xdr:nvSpPr>
      <xdr:spPr>
        <a:xfrm>
          <a:off x="10515600" y="63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16909</xdr:rowOff>
    </xdr:from>
    <xdr:to>
      <xdr:col>50</xdr:col>
      <xdr:colOff>165100</xdr:colOff>
      <xdr:row>38</xdr:row>
      <xdr:rowOff>118509</xdr:rowOff>
    </xdr:to>
    <xdr:sp macro="" textlink="">
      <xdr:nvSpPr>
        <xdr:cNvPr id="136" name="楕円 135"/>
        <xdr:cNvSpPr/>
      </xdr:nvSpPr>
      <xdr:spPr>
        <a:xfrm>
          <a:off x="9588500" y="65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60307</xdr:rowOff>
    </xdr:from>
    <xdr:to>
      <xdr:col>55</xdr:col>
      <xdr:colOff>0</xdr:colOff>
      <xdr:row>38</xdr:row>
      <xdr:rowOff>67709</xdr:rowOff>
    </xdr:to>
    <xdr:cxnSp macro="">
      <xdr:nvCxnSpPr>
        <xdr:cNvPr id="137" name="直線コネクタ 136"/>
        <xdr:cNvCxnSpPr/>
      </xdr:nvCxnSpPr>
      <xdr:spPr>
        <a:xfrm flipV="1">
          <a:off x="9639300" y="6575407"/>
          <a:ext cx="838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xdr:rowOff>
    </xdr:from>
    <xdr:to>
      <xdr:col>46</xdr:col>
      <xdr:colOff>38100</xdr:colOff>
      <xdr:row>38</xdr:row>
      <xdr:rowOff>117856</xdr:rowOff>
    </xdr:to>
    <xdr:sp macro="" textlink="">
      <xdr:nvSpPr>
        <xdr:cNvPr id="138" name="楕円 137"/>
        <xdr:cNvSpPr/>
      </xdr:nvSpPr>
      <xdr:spPr>
        <a:xfrm>
          <a:off x="8699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67056</xdr:rowOff>
    </xdr:from>
    <xdr:to>
      <xdr:col>50</xdr:col>
      <xdr:colOff>114300</xdr:colOff>
      <xdr:row>38</xdr:row>
      <xdr:rowOff>67709</xdr:rowOff>
    </xdr:to>
    <xdr:cxnSp macro="">
      <xdr:nvCxnSpPr>
        <xdr:cNvPr id="139" name="直線コネクタ 138"/>
        <xdr:cNvCxnSpPr/>
      </xdr:nvCxnSpPr>
      <xdr:spPr>
        <a:xfrm>
          <a:off x="8750300" y="658215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19848</xdr:rowOff>
    </xdr:from>
    <xdr:to>
      <xdr:col>41</xdr:col>
      <xdr:colOff>101600</xdr:colOff>
      <xdr:row>38</xdr:row>
      <xdr:rowOff>121448</xdr:rowOff>
    </xdr:to>
    <xdr:sp macro="" textlink="">
      <xdr:nvSpPr>
        <xdr:cNvPr id="140" name="楕円 139"/>
        <xdr:cNvSpPr/>
      </xdr:nvSpPr>
      <xdr:spPr>
        <a:xfrm>
          <a:off x="7810500" y="65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67056</xdr:rowOff>
    </xdr:from>
    <xdr:to>
      <xdr:col>45</xdr:col>
      <xdr:colOff>177800</xdr:colOff>
      <xdr:row>38</xdr:row>
      <xdr:rowOff>70648</xdr:rowOff>
    </xdr:to>
    <xdr:cxnSp macro="">
      <xdr:nvCxnSpPr>
        <xdr:cNvPr id="141" name="直線コネクタ 140"/>
        <xdr:cNvCxnSpPr/>
      </xdr:nvCxnSpPr>
      <xdr:spPr>
        <a:xfrm flipV="1">
          <a:off x="7861300" y="658215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16909</xdr:rowOff>
    </xdr:from>
    <xdr:to>
      <xdr:col>36</xdr:col>
      <xdr:colOff>165100</xdr:colOff>
      <xdr:row>38</xdr:row>
      <xdr:rowOff>118509</xdr:rowOff>
    </xdr:to>
    <xdr:sp macro="" textlink="">
      <xdr:nvSpPr>
        <xdr:cNvPr id="142" name="楕円 141"/>
        <xdr:cNvSpPr/>
      </xdr:nvSpPr>
      <xdr:spPr>
        <a:xfrm>
          <a:off x="6921500" y="65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67709</xdr:rowOff>
    </xdr:from>
    <xdr:to>
      <xdr:col>41</xdr:col>
      <xdr:colOff>50800</xdr:colOff>
      <xdr:row>38</xdr:row>
      <xdr:rowOff>70648</xdr:rowOff>
    </xdr:to>
    <xdr:cxnSp macro="">
      <xdr:nvCxnSpPr>
        <xdr:cNvPr id="143" name="直線コネクタ 142"/>
        <xdr:cNvCxnSpPr/>
      </xdr:nvCxnSpPr>
      <xdr:spPr>
        <a:xfrm>
          <a:off x="6972300" y="658280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109636</xdr:rowOff>
    </xdr:from>
    <xdr:ext cx="469744" cy="259045"/>
    <xdr:sp macro="" textlink="">
      <xdr:nvSpPr>
        <xdr:cNvPr id="148" name="n_1mainValue【道路】&#10;一人当たり延長"/>
        <xdr:cNvSpPr txBox="1"/>
      </xdr:nvSpPr>
      <xdr:spPr>
        <a:xfrm>
          <a:off x="9391727" y="66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108983</xdr:rowOff>
    </xdr:from>
    <xdr:ext cx="469744" cy="259045"/>
    <xdr:sp macro="" textlink="">
      <xdr:nvSpPr>
        <xdr:cNvPr id="149" name="n_2mainValue【道路】&#10;一人当たり延長"/>
        <xdr:cNvSpPr txBox="1"/>
      </xdr:nvSpPr>
      <xdr:spPr>
        <a:xfrm>
          <a:off x="8515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112575</xdr:rowOff>
    </xdr:from>
    <xdr:ext cx="469744" cy="259045"/>
    <xdr:sp macro="" textlink="">
      <xdr:nvSpPr>
        <xdr:cNvPr id="150" name="n_3mainValue【道路】&#10;一人当たり延長"/>
        <xdr:cNvSpPr txBox="1"/>
      </xdr:nvSpPr>
      <xdr:spPr>
        <a:xfrm>
          <a:off x="7626427" y="66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109636</xdr:rowOff>
    </xdr:from>
    <xdr:ext cx="469744" cy="259045"/>
    <xdr:sp macro="" textlink="">
      <xdr:nvSpPr>
        <xdr:cNvPr id="151" name="n_4mainValue【道路】&#10;一人当たり延長"/>
        <xdr:cNvSpPr txBox="1"/>
      </xdr:nvSpPr>
      <xdr:spPr>
        <a:xfrm>
          <a:off x="6737427" y="66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58928</xdr:rowOff>
    </xdr:from>
    <xdr:to>
      <xdr:col>24</xdr:col>
      <xdr:colOff>114300</xdr:colOff>
      <xdr:row>58</xdr:row>
      <xdr:rowOff>160528</xdr:rowOff>
    </xdr:to>
    <xdr:sp macro="" textlink="">
      <xdr:nvSpPr>
        <xdr:cNvPr id="190" name="楕円 189"/>
        <xdr:cNvSpPr/>
      </xdr:nvSpPr>
      <xdr:spPr>
        <a:xfrm>
          <a:off x="45847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81805</xdr:rowOff>
    </xdr:from>
    <xdr:ext cx="405111" cy="259045"/>
    <xdr:sp macro="" textlink="">
      <xdr:nvSpPr>
        <xdr:cNvPr id="191" name="【橋りょう・トンネル】&#10;有形固定資産減価償却率該当値テキスト"/>
        <xdr:cNvSpPr txBox="1"/>
      </xdr:nvSpPr>
      <xdr:spPr>
        <a:xfrm>
          <a:off x="4673600"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92" name="楕円 191"/>
        <xdr:cNvSpPr/>
      </xdr:nvSpPr>
      <xdr:spPr>
        <a:xfrm>
          <a:off x="3746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109728</xdr:rowOff>
    </xdr:to>
    <xdr:cxnSp macro="">
      <xdr:nvCxnSpPr>
        <xdr:cNvPr id="193" name="直線コネクタ 192"/>
        <xdr:cNvCxnSpPr/>
      </xdr:nvCxnSpPr>
      <xdr:spPr>
        <a:xfrm>
          <a:off x="3797300" y="99761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79502</xdr:rowOff>
    </xdr:from>
    <xdr:to>
      <xdr:col>15</xdr:col>
      <xdr:colOff>101600</xdr:colOff>
      <xdr:row>58</xdr:row>
      <xdr:rowOff>9652</xdr:rowOff>
    </xdr:to>
    <xdr:sp macro="" textlink="">
      <xdr:nvSpPr>
        <xdr:cNvPr id="194" name="楕円 193"/>
        <xdr:cNvSpPr/>
      </xdr:nvSpPr>
      <xdr:spPr>
        <a:xfrm>
          <a:off x="2857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130302</xdr:rowOff>
    </xdr:from>
    <xdr:to>
      <xdr:col>19</xdr:col>
      <xdr:colOff>177800</xdr:colOff>
      <xdr:row>58</xdr:row>
      <xdr:rowOff>32004</xdr:rowOff>
    </xdr:to>
    <xdr:cxnSp macro="">
      <xdr:nvCxnSpPr>
        <xdr:cNvPr id="195" name="直線コネクタ 194"/>
        <xdr:cNvCxnSpPr/>
      </xdr:nvCxnSpPr>
      <xdr:spPr>
        <a:xfrm>
          <a:off x="2908300" y="99029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168656</xdr:rowOff>
    </xdr:from>
    <xdr:to>
      <xdr:col>10</xdr:col>
      <xdr:colOff>165100</xdr:colOff>
      <xdr:row>57</xdr:row>
      <xdr:rowOff>98806</xdr:rowOff>
    </xdr:to>
    <xdr:sp macro="" textlink="">
      <xdr:nvSpPr>
        <xdr:cNvPr id="196" name="楕円 195"/>
        <xdr:cNvSpPr/>
      </xdr:nvSpPr>
      <xdr:spPr>
        <a:xfrm>
          <a:off x="1968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48006</xdr:rowOff>
    </xdr:from>
    <xdr:to>
      <xdr:col>15</xdr:col>
      <xdr:colOff>50800</xdr:colOff>
      <xdr:row>57</xdr:row>
      <xdr:rowOff>130302</xdr:rowOff>
    </xdr:to>
    <xdr:cxnSp macro="">
      <xdr:nvCxnSpPr>
        <xdr:cNvPr id="197" name="直線コネクタ 196"/>
        <xdr:cNvCxnSpPr/>
      </xdr:nvCxnSpPr>
      <xdr:spPr>
        <a:xfrm>
          <a:off x="2019300" y="9820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95504</xdr:rowOff>
    </xdr:from>
    <xdr:to>
      <xdr:col>6</xdr:col>
      <xdr:colOff>38100</xdr:colOff>
      <xdr:row>57</xdr:row>
      <xdr:rowOff>25654</xdr:rowOff>
    </xdr:to>
    <xdr:sp macro="" textlink="">
      <xdr:nvSpPr>
        <xdr:cNvPr id="198" name="楕円 197"/>
        <xdr:cNvSpPr/>
      </xdr:nvSpPr>
      <xdr:spPr>
        <a:xfrm>
          <a:off x="1079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146304</xdr:rowOff>
    </xdr:from>
    <xdr:to>
      <xdr:col>10</xdr:col>
      <xdr:colOff>114300</xdr:colOff>
      <xdr:row>57</xdr:row>
      <xdr:rowOff>48006</xdr:rowOff>
    </xdr:to>
    <xdr:cxnSp macro="">
      <xdr:nvCxnSpPr>
        <xdr:cNvPr id="199" name="直線コネクタ 198"/>
        <xdr:cNvCxnSpPr/>
      </xdr:nvCxnSpPr>
      <xdr:spPr>
        <a:xfrm>
          <a:off x="1130300" y="9747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99331</xdr:rowOff>
    </xdr:from>
    <xdr:ext cx="405111" cy="259045"/>
    <xdr:sp macro="" textlink="">
      <xdr:nvSpPr>
        <xdr:cNvPr id="204" name="n_1mainValue【橋りょう・トンネル】&#10;有形固定資産減価償却率"/>
        <xdr:cNvSpPr txBox="1"/>
      </xdr:nvSpPr>
      <xdr:spPr>
        <a:xfrm>
          <a:off x="3582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26179</xdr:rowOff>
    </xdr:from>
    <xdr:ext cx="405111" cy="259045"/>
    <xdr:sp macro="" textlink="">
      <xdr:nvSpPr>
        <xdr:cNvPr id="205" name="n_2mainValue【橋りょう・トンネル】&#10;有形固定資産減価償却率"/>
        <xdr:cNvSpPr txBox="1"/>
      </xdr:nvSpPr>
      <xdr:spPr>
        <a:xfrm>
          <a:off x="2705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115333</xdr:rowOff>
    </xdr:from>
    <xdr:ext cx="405111" cy="259045"/>
    <xdr:sp macro="" textlink="">
      <xdr:nvSpPr>
        <xdr:cNvPr id="206" name="n_3mainValue【橋りょう・トンネル】&#10;有形固定資産減価償却率"/>
        <xdr:cNvSpPr txBox="1"/>
      </xdr:nvSpPr>
      <xdr:spPr>
        <a:xfrm>
          <a:off x="1816744" y="954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42181</xdr:rowOff>
    </xdr:from>
    <xdr:ext cx="405111" cy="259045"/>
    <xdr:sp macro="" textlink="">
      <xdr:nvSpPr>
        <xdr:cNvPr id="207" name="n_4mainValue【橋りょう・トンネル】&#10;有形固定資産減価償却率"/>
        <xdr:cNvSpPr txBox="1"/>
      </xdr:nvSpPr>
      <xdr:spPr>
        <a:xfrm>
          <a:off x="9277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124646</xdr:rowOff>
    </xdr:from>
    <xdr:to>
      <xdr:col>55</xdr:col>
      <xdr:colOff>50800</xdr:colOff>
      <xdr:row>63</xdr:row>
      <xdr:rowOff>54796</xdr:rowOff>
    </xdr:to>
    <xdr:sp macro="" textlink="">
      <xdr:nvSpPr>
        <xdr:cNvPr id="249" name="楕円 248"/>
        <xdr:cNvSpPr/>
      </xdr:nvSpPr>
      <xdr:spPr>
        <a:xfrm>
          <a:off x="10426700" y="107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147523</xdr:rowOff>
    </xdr:from>
    <xdr:ext cx="599010" cy="259045"/>
    <xdr:sp macro="" textlink="">
      <xdr:nvSpPr>
        <xdr:cNvPr id="250" name="【橋りょう・トンネル】&#10;一人当たり有形固定資産（償却資産）額該当値テキスト"/>
        <xdr:cNvSpPr txBox="1"/>
      </xdr:nvSpPr>
      <xdr:spPr>
        <a:xfrm>
          <a:off x="10515600" y="1060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125873</xdr:rowOff>
    </xdr:from>
    <xdr:to>
      <xdr:col>50</xdr:col>
      <xdr:colOff>165100</xdr:colOff>
      <xdr:row>63</xdr:row>
      <xdr:rowOff>56023</xdr:rowOff>
    </xdr:to>
    <xdr:sp macro="" textlink="">
      <xdr:nvSpPr>
        <xdr:cNvPr id="251" name="楕円 250"/>
        <xdr:cNvSpPr/>
      </xdr:nvSpPr>
      <xdr:spPr>
        <a:xfrm>
          <a:off x="9588500" y="107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3996</xdr:rowOff>
    </xdr:from>
    <xdr:to>
      <xdr:col>55</xdr:col>
      <xdr:colOff>0</xdr:colOff>
      <xdr:row>63</xdr:row>
      <xdr:rowOff>5223</xdr:rowOff>
    </xdr:to>
    <xdr:cxnSp macro="">
      <xdr:nvCxnSpPr>
        <xdr:cNvPr id="252" name="直線コネクタ 251"/>
        <xdr:cNvCxnSpPr/>
      </xdr:nvCxnSpPr>
      <xdr:spPr>
        <a:xfrm flipV="1">
          <a:off x="9639300" y="10805346"/>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126909</xdr:rowOff>
    </xdr:from>
    <xdr:to>
      <xdr:col>46</xdr:col>
      <xdr:colOff>38100</xdr:colOff>
      <xdr:row>63</xdr:row>
      <xdr:rowOff>57059</xdr:rowOff>
    </xdr:to>
    <xdr:sp macro="" textlink="">
      <xdr:nvSpPr>
        <xdr:cNvPr id="253" name="楕円 252"/>
        <xdr:cNvSpPr/>
      </xdr:nvSpPr>
      <xdr:spPr>
        <a:xfrm>
          <a:off x="8699500" y="107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5223</xdr:rowOff>
    </xdr:from>
    <xdr:to>
      <xdr:col>50</xdr:col>
      <xdr:colOff>114300</xdr:colOff>
      <xdr:row>63</xdr:row>
      <xdr:rowOff>6259</xdr:rowOff>
    </xdr:to>
    <xdr:cxnSp macro="">
      <xdr:nvCxnSpPr>
        <xdr:cNvPr id="254" name="直線コネクタ 253"/>
        <xdr:cNvCxnSpPr/>
      </xdr:nvCxnSpPr>
      <xdr:spPr>
        <a:xfrm flipV="1">
          <a:off x="8750300" y="10806573"/>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126338</xdr:rowOff>
    </xdr:from>
    <xdr:to>
      <xdr:col>41</xdr:col>
      <xdr:colOff>101600</xdr:colOff>
      <xdr:row>63</xdr:row>
      <xdr:rowOff>56488</xdr:rowOff>
    </xdr:to>
    <xdr:sp macro="" textlink="">
      <xdr:nvSpPr>
        <xdr:cNvPr id="255" name="楕円 254"/>
        <xdr:cNvSpPr/>
      </xdr:nvSpPr>
      <xdr:spPr>
        <a:xfrm>
          <a:off x="7810500" y="107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5688</xdr:rowOff>
    </xdr:from>
    <xdr:to>
      <xdr:col>45</xdr:col>
      <xdr:colOff>177800</xdr:colOff>
      <xdr:row>63</xdr:row>
      <xdr:rowOff>6259</xdr:rowOff>
    </xdr:to>
    <xdr:cxnSp macro="">
      <xdr:nvCxnSpPr>
        <xdr:cNvPr id="256" name="直線コネクタ 255"/>
        <xdr:cNvCxnSpPr/>
      </xdr:nvCxnSpPr>
      <xdr:spPr>
        <a:xfrm>
          <a:off x="7861300" y="1080703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127871</xdr:rowOff>
    </xdr:from>
    <xdr:to>
      <xdr:col>36</xdr:col>
      <xdr:colOff>165100</xdr:colOff>
      <xdr:row>63</xdr:row>
      <xdr:rowOff>58021</xdr:rowOff>
    </xdr:to>
    <xdr:sp macro="" textlink="">
      <xdr:nvSpPr>
        <xdr:cNvPr id="257" name="楕円 256"/>
        <xdr:cNvSpPr/>
      </xdr:nvSpPr>
      <xdr:spPr>
        <a:xfrm>
          <a:off x="6921500" y="107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5688</xdr:rowOff>
    </xdr:from>
    <xdr:to>
      <xdr:col>41</xdr:col>
      <xdr:colOff>50800</xdr:colOff>
      <xdr:row>63</xdr:row>
      <xdr:rowOff>7221</xdr:rowOff>
    </xdr:to>
    <xdr:cxnSp macro="">
      <xdr:nvCxnSpPr>
        <xdr:cNvPr id="258" name="直線コネクタ 257"/>
        <xdr:cNvCxnSpPr/>
      </xdr:nvCxnSpPr>
      <xdr:spPr>
        <a:xfrm flipV="1">
          <a:off x="6972300" y="10807038"/>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72550</xdr:rowOff>
    </xdr:from>
    <xdr:ext cx="599010" cy="259045"/>
    <xdr:sp macro="" textlink="">
      <xdr:nvSpPr>
        <xdr:cNvPr id="263" name="n_1mainValue【橋りょう・トンネル】&#10;一人当たり有形固定資産（償却資産）額"/>
        <xdr:cNvSpPr txBox="1"/>
      </xdr:nvSpPr>
      <xdr:spPr>
        <a:xfrm>
          <a:off x="9327095" y="105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73586</xdr:rowOff>
    </xdr:from>
    <xdr:ext cx="599010" cy="259045"/>
    <xdr:sp macro="" textlink="">
      <xdr:nvSpPr>
        <xdr:cNvPr id="264" name="n_2mainValue【橋りょう・トンネル】&#10;一人当たり有形固定資産（償却資産）額"/>
        <xdr:cNvSpPr txBox="1"/>
      </xdr:nvSpPr>
      <xdr:spPr>
        <a:xfrm>
          <a:off x="8450795" y="105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73015</xdr:rowOff>
    </xdr:from>
    <xdr:ext cx="599010" cy="259045"/>
    <xdr:sp macro="" textlink="">
      <xdr:nvSpPr>
        <xdr:cNvPr id="265" name="n_3mainValue【橋りょう・トンネル】&#10;一人当たり有形固定資産（償却資産）額"/>
        <xdr:cNvSpPr txBox="1"/>
      </xdr:nvSpPr>
      <xdr:spPr>
        <a:xfrm>
          <a:off x="7561795" y="105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74548</xdr:rowOff>
    </xdr:from>
    <xdr:ext cx="599010" cy="259045"/>
    <xdr:sp macro="" textlink="">
      <xdr:nvSpPr>
        <xdr:cNvPr id="266" name="n_4mainValue【橋りょう・トンネル】&#10;一人当たり有形固定資産（償却資産）額"/>
        <xdr:cNvSpPr txBox="1"/>
      </xdr:nvSpPr>
      <xdr:spPr>
        <a:xfrm>
          <a:off x="6672795" y="1053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305" name="楕円 304"/>
        <xdr:cNvSpPr/>
      </xdr:nvSpPr>
      <xdr:spPr>
        <a:xfrm>
          <a:off x="4584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141749</xdr:rowOff>
    </xdr:from>
    <xdr:ext cx="405111" cy="259045"/>
    <xdr:sp macro="" textlink="">
      <xdr:nvSpPr>
        <xdr:cNvPr id="306" name="【公営住宅】&#10;有形固定資産減価償却率該当値テキスト"/>
        <xdr:cNvSpPr txBox="1"/>
      </xdr:nvSpPr>
      <xdr:spPr>
        <a:xfrm>
          <a:off x="4673600"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307" name="楕円 306"/>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82</xdr:row>
      <xdr:rowOff>42672</xdr:rowOff>
    </xdr:to>
    <xdr:cxnSp macro="">
      <xdr:nvCxnSpPr>
        <xdr:cNvPr id="308" name="直線コネクタ 307"/>
        <xdr:cNvCxnSpPr/>
      </xdr:nvCxnSpPr>
      <xdr:spPr>
        <a:xfrm>
          <a:off x="3797300" y="140147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309" name="楕円 308"/>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31242</xdr:rowOff>
    </xdr:from>
    <xdr:to>
      <xdr:col>19</xdr:col>
      <xdr:colOff>177800</xdr:colOff>
      <xdr:row>81</xdr:row>
      <xdr:rowOff>127254</xdr:rowOff>
    </xdr:to>
    <xdr:cxnSp macro="">
      <xdr:nvCxnSpPr>
        <xdr:cNvPr id="310" name="直線コネクタ 309"/>
        <xdr:cNvCxnSpPr/>
      </xdr:nvCxnSpPr>
      <xdr:spPr>
        <a:xfrm>
          <a:off x="2908300" y="139186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51308</xdr:rowOff>
    </xdr:from>
    <xdr:to>
      <xdr:col>10</xdr:col>
      <xdr:colOff>165100</xdr:colOff>
      <xdr:row>80</xdr:row>
      <xdr:rowOff>152908</xdr:rowOff>
    </xdr:to>
    <xdr:sp macro="" textlink="">
      <xdr:nvSpPr>
        <xdr:cNvPr id="311" name="楕円 310"/>
        <xdr:cNvSpPr/>
      </xdr:nvSpPr>
      <xdr:spPr>
        <a:xfrm>
          <a:off x="1968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102108</xdr:rowOff>
    </xdr:from>
    <xdr:to>
      <xdr:col>15</xdr:col>
      <xdr:colOff>50800</xdr:colOff>
      <xdr:row>81</xdr:row>
      <xdr:rowOff>31242</xdr:rowOff>
    </xdr:to>
    <xdr:cxnSp macro="">
      <xdr:nvCxnSpPr>
        <xdr:cNvPr id="312" name="直線コネクタ 311"/>
        <xdr:cNvCxnSpPr/>
      </xdr:nvCxnSpPr>
      <xdr:spPr>
        <a:xfrm>
          <a:off x="2019300" y="138181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117602</xdr:rowOff>
    </xdr:from>
    <xdr:to>
      <xdr:col>6</xdr:col>
      <xdr:colOff>38100</xdr:colOff>
      <xdr:row>80</xdr:row>
      <xdr:rowOff>47752</xdr:rowOff>
    </xdr:to>
    <xdr:sp macro="" textlink="">
      <xdr:nvSpPr>
        <xdr:cNvPr id="313" name="楕円 312"/>
        <xdr:cNvSpPr/>
      </xdr:nvSpPr>
      <xdr:spPr>
        <a:xfrm>
          <a:off x="1079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168402</xdr:rowOff>
    </xdr:from>
    <xdr:to>
      <xdr:col>10</xdr:col>
      <xdr:colOff>114300</xdr:colOff>
      <xdr:row>80</xdr:row>
      <xdr:rowOff>102108</xdr:rowOff>
    </xdr:to>
    <xdr:cxnSp macro="">
      <xdr:nvCxnSpPr>
        <xdr:cNvPr id="314" name="直線コネクタ 313"/>
        <xdr:cNvCxnSpPr/>
      </xdr:nvCxnSpPr>
      <xdr:spPr>
        <a:xfrm>
          <a:off x="1130300" y="137129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16" name="n_2aveValue【公営住宅】&#10;有形固定資産減価償却率"/>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7"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59453</xdr:rowOff>
    </xdr:from>
    <xdr:ext cx="405111" cy="259045"/>
    <xdr:sp macro="" textlink="">
      <xdr:nvSpPr>
        <xdr:cNvPr id="318" name="n_4aveValue【公営住宅】&#10;有形固定資産減価償却率"/>
        <xdr:cNvSpPr txBox="1"/>
      </xdr:nvSpPr>
      <xdr:spPr>
        <a:xfrm>
          <a:off x="927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169181</xdr:rowOff>
    </xdr:from>
    <xdr:ext cx="405111" cy="259045"/>
    <xdr:sp macro="" textlink="">
      <xdr:nvSpPr>
        <xdr:cNvPr id="319" name="n_1mainValue【公営住宅】&#10;有形固定資産減価償却率"/>
        <xdr:cNvSpPr txBox="1"/>
      </xdr:nvSpPr>
      <xdr:spPr>
        <a:xfrm>
          <a:off x="35820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98569</xdr:rowOff>
    </xdr:from>
    <xdr:ext cx="405111" cy="259045"/>
    <xdr:sp macro="" textlink="">
      <xdr:nvSpPr>
        <xdr:cNvPr id="320" name="n_2mainValue【公営住宅】&#10;有形固定資産減価償却率"/>
        <xdr:cNvSpPr txBox="1"/>
      </xdr:nvSpPr>
      <xdr:spPr>
        <a:xfrm>
          <a:off x="2705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21" name="n_3mainValue【公営住宅】&#10;有形固定資産減価償却率"/>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64279</xdr:rowOff>
    </xdr:from>
    <xdr:ext cx="405111" cy="259045"/>
    <xdr:sp macro="" textlink="">
      <xdr:nvSpPr>
        <xdr:cNvPr id="322" name="n_4mainValue【公営住宅】&#10;有形固定資産減価償却率"/>
        <xdr:cNvSpPr txBox="1"/>
      </xdr:nvSpPr>
      <xdr:spPr>
        <a:xfrm>
          <a:off x="927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4173</xdr:rowOff>
    </xdr:from>
    <xdr:to>
      <xdr:col>55</xdr:col>
      <xdr:colOff>50800</xdr:colOff>
      <xdr:row>83</xdr:row>
      <xdr:rowOff>105773</xdr:rowOff>
    </xdr:to>
    <xdr:sp macro="" textlink="">
      <xdr:nvSpPr>
        <xdr:cNvPr id="364" name="楕円 363"/>
        <xdr:cNvSpPr/>
      </xdr:nvSpPr>
      <xdr:spPr>
        <a:xfrm>
          <a:off x="10426700" y="14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27050</xdr:rowOff>
    </xdr:from>
    <xdr:ext cx="469744" cy="259045"/>
    <xdr:sp macro="" textlink="">
      <xdr:nvSpPr>
        <xdr:cNvPr id="365" name="【公営住宅】&#10;一人当たり面積該当値テキスト"/>
        <xdr:cNvSpPr txBox="1"/>
      </xdr:nvSpPr>
      <xdr:spPr>
        <a:xfrm>
          <a:off x="10515600"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66" name="楕円 365"/>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54973</xdr:rowOff>
    </xdr:from>
    <xdr:to>
      <xdr:col>55</xdr:col>
      <xdr:colOff>0</xdr:colOff>
      <xdr:row>83</xdr:row>
      <xdr:rowOff>57150</xdr:rowOff>
    </xdr:to>
    <xdr:cxnSp macro="">
      <xdr:nvCxnSpPr>
        <xdr:cNvPr id="367" name="直線コネクタ 366"/>
        <xdr:cNvCxnSpPr/>
      </xdr:nvCxnSpPr>
      <xdr:spPr>
        <a:xfrm flipV="1">
          <a:off x="9639300" y="142853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11793</xdr:rowOff>
    </xdr:from>
    <xdr:to>
      <xdr:col>46</xdr:col>
      <xdr:colOff>38100</xdr:colOff>
      <xdr:row>83</xdr:row>
      <xdr:rowOff>113393</xdr:rowOff>
    </xdr:to>
    <xdr:sp macro="" textlink="">
      <xdr:nvSpPr>
        <xdr:cNvPr id="368" name="楕円 367"/>
        <xdr:cNvSpPr/>
      </xdr:nvSpPr>
      <xdr:spPr>
        <a:xfrm>
          <a:off x="8699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62593</xdr:rowOff>
    </xdr:to>
    <xdr:cxnSp macro="">
      <xdr:nvCxnSpPr>
        <xdr:cNvPr id="369" name="直線コネクタ 368"/>
        <xdr:cNvCxnSpPr/>
      </xdr:nvCxnSpPr>
      <xdr:spPr>
        <a:xfrm flipV="1">
          <a:off x="8750300" y="142875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xdr:rowOff>
    </xdr:from>
    <xdr:to>
      <xdr:col>41</xdr:col>
      <xdr:colOff>101600</xdr:colOff>
      <xdr:row>83</xdr:row>
      <xdr:rowOff>115570</xdr:rowOff>
    </xdr:to>
    <xdr:sp macro="" textlink="">
      <xdr:nvSpPr>
        <xdr:cNvPr id="370" name="楕円 369"/>
        <xdr:cNvSpPr/>
      </xdr:nvSpPr>
      <xdr:spPr>
        <a:xfrm>
          <a:off x="781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62593</xdr:rowOff>
    </xdr:from>
    <xdr:to>
      <xdr:col>45</xdr:col>
      <xdr:colOff>177800</xdr:colOff>
      <xdr:row>83</xdr:row>
      <xdr:rowOff>64770</xdr:rowOff>
    </xdr:to>
    <xdr:cxnSp macro="">
      <xdr:nvCxnSpPr>
        <xdr:cNvPr id="371" name="直線コネクタ 370"/>
        <xdr:cNvCxnSpPr/>
      </xdr:nvCxnSpPr>
      <xdr:spPr>
        <a:xfrm flipV="1">
          <a:off x="7861300" y="142929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9616</xdr:rowOff>
    </xdr:from>
    <xdr:to>
      <xdr:col>36</xdr:col>
      <xdr:colOff>165100</xdr:colOff>
      <xdr:row>83</xdr:row>
      <xdr:rowOff>111216</xdr:rowOff>
    </xdr:to>
    <xdr:sp macro="" textlink="">
      <xdr:nvSpPr>
        <xdr:cNvPr id="372" name="楕円 371"/>
        <xdr:cNvSpPr/>
      </xdr:nvSpPr>
      <xdr:spPr>
        <a:xfrm>
          <a:off x="6921500" y="142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60416</xdr:rowOff>
    </xdr:from>
    <xdr:to>
      <xdr:col>41</xdr:col>
      <xdr:colOff>50800</xdr:colOff>
      <xdr:row>83</xdr:row>
      <xdr:rowOff>64770</xdr:rowOff>
    </xdr:to>
    <xdr:cxnSp macro="">
      <xdr:nvCxnSpPr>
        <xdr:cNvPr id="373" name="直線コネクタ 372"/>
        <xdr:cNvCxnSpPr/>
      </xdr:nvCxnSpPr>
      <xdr:spPr>
        <a:xfrm>
          <a:off x="6972300" y="142907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124477</xdr:rowOff>
    </xdr:from>
    <xdr:ext cx="469744" cy="259045"/>
    <xdr:sp macro="" textlink="">
      <xdr:nvSpPr>
        <xdr:cNvPr id="378" name="n_1mainValue【公営住宅】&#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129920</xdr:rowOff>
    </xdr:from>
    <xdr:ext cx="469744" cy="259045"/>
    <xdr:sp macro="" textlink="">
      <xdr:nvSpPr>
        <xdr:cNvPr id="379" name="n_2mainValue【公営住宅】&#10;一人当たり面積"/>
        <xdr:cNvSpPr txBox="1"/>
      </xdr:nvSpPr>
      <xdr:spPr>
        <a:xfrm>
          <a:off x="8515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80" name="n_3mainValue【公営住宅】&#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127743</xdr:rowOff>
    </xdr:from>
    <xdr:ext cx="469744" cy="259045"/>
    <xdr:sp macro="" textlink="">
      <xdr:nvSpPr>
        <xdr:cNvPr id="381" name="n_4mainValue【公営住宅】&#10;一人当たり面積"/>
        <xdr:cNvSpPr txBox="1"/>
      </xdr:nvSpPr>
      <xdr:spPr>
        <a:xfrm>
          <a:off x="6737427" y="140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436" name="楕円 435"/>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437" name="【認定こども園・幼稚園・保育所】&#10;有形固定資産減価償却率該当値テキスト"/>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64262</xdr:rowOff>
    </xdr:from>
    <xdr:to>
      <xdr:col>81</xdr:col>
      <xdr:colOff>101600</xdr:colOff>
      <xdr:row>38</xdr:row>
      <xdr:rowOff>165862</xdr:rowOff>
    </xdr:to>
    <xdr:sp macro="" textlink="">
      <xdr:nvSpPr>
        <xdr:cNvPr id="438" name="楕円 437"/>
        <xdr:cNvSpPr/>
      </xdr:nvSpPr>
      <xdr:spPr>
        <a:xfrm>
          <a:off x="15430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115062</xdr:rowOff>
    </xdr:from>
    <xdr:to>
      <xdr:col>85</xdr:col>
      <xdr:colOff>127000</xdr:colOff>
      <xdr:row>39</xdr:row>
      <xdr:rowOff>5334</xdr:rowOff>
    </xdr:to>
    <xdr:cxnSp macro="">
      <xdr:nvCxnSpPr>
        <xdr:cNvPr id="439" name="直線コネクタ 438"/>
        <xdr:cNvCxnSpPr/>
      </xdr:nvCxnSpPr>
      <xdr:spPr>
        <a:xfrm>
          <a:off x="15481300" y="663016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20828</xdr:rowOff>
    </xdr:from>
    <xdr:to>
      <xdr:col>76</xdr:col>
      <xdr:colOff>165100</xdr:colOff>
      <xdr:row>40</xdr:row>
      <xdr:rowOff>122428</xdr:rowOff>
    </xdr:to>
    <xdr:sp macro="" textlink="">
      <xdr:nvSpPr>
        <xdr:cNvPr id="440" name="楕円 439"/>
        <xdr:cNvSpPr/>
      </xdr:nvSpPr>
      <xdr:spPr>
        <a:xfrm>
          <a:off x="14541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115062</xdr:rowOff>
    </xdr:from>
    <xdr:to>
      <xdr:col>81</xdr:col>
      <xdr:colOff>50800</xdr:colOff>
      <xdr:row>40</xdr:row>
      <xdr:rowOff>71628</xdr:rowOff>
    </xdr:to>
    <xdr:cxnSp macro="">
      <xdr:nvCxnSpPr>
        <xdr:cNvPr id="441" name="直線コネクタ 440"/>
        <xdr:cNvCxnSpPr/>
      </xdr:nvCxnSpPr>
      <xdr:spPr>
        <a:xfrm flipV="1">
          <a:off x="14592300" y="6630162"/>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155702</xdr:rowOff>
    </xdr:from>
    <xdr:to>
      <xdr:col>72</xdr:col>
      <xdr:colOff>38100</xdr:colOff>
      <xdr:row>40</xdr:row>
      <xdr:rowOff>85852</xdr:rowOff>
    </xdr:to>
    <xdr:sp macro="" textlink="">
      <xdr:nvSpPr>
        <xdr:cNvPr id="442" name="楕円 441"/>
        <xdr:cNvSpPr/>
      </xdr:nvSpPr>
      <xdr:spPr>
        <a:xfrm>
          <a:off x="1365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35052</xdr:rowOff>
    </xdr:from>
    <xdr:to>
      <xdr:col>76</xdr:col>
      <xdr:colOff>114300</xdr:colOff>
      <xdr:row>40</xdr:row>
      <xdr:rowOff>71628</xdr:rowOff>
    </xdr:to>
    <xdr:cxnSp macro="">
      <xdr:nvCxnSpPr>
        <xdr:cNvPr id="443" name="直線コネクタ 442"/>
        <xdr:cNvCxnSpPr/>
      </xdr:nvCxnSpPr>
      <xdr:spPr>
        <a:xfrm>
          <a:off x="13703300" y="6893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444" name="楕円 443"/>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35052</xdr:rowOff>
    </xdr:to>
    <xdr:cxnSp macro="">
      <xdr:nvCxnSpPr>
        <xdr:cNvPr id="445" name="直線コネクタ 444"/>
        <xdr:cNvCxnSpPr/>
      </xdr:nvCxnSpPr>
      <xdr:spPr>
        <a:xfrm>
          <a:off x="12814300" y="68770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446"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47"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48"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156989</xdr:rowOff>
    </xdr:from>
    <xdr:ext cx="405111" cy="259045"/>
    <xdr:sp macro="" textlink="">
      <xdr:nvSpPr>
        <xdr:cNvPr id="450" name="n_1mainValue【認定こども園・幼稚園・保育所】&#10;有形固定資産減価償却率"/>
        <xdr:cNvSpPr txBox="1"/>
      </xdr:nvSpPr>
      <xdr:spPr>
        <a:xfrm>
          <a:off x="15266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113555</xdr:rowOff>
    </xdr:from>
    <xdr:ext cx="405111" cy="259045"/>
    <xdr:sp macro="" textlink="">
      <xdr:nvSpPr>
        <xdr:cNvPr id="451" name="n_2mainValue【認定こども園・幼稚園・保育所】&#10;有形固定資産減価償却率"/>
        <xdr:cNvSpPr txBox="1"/>
      </xdr:nvSpPr>
      <xdr:spPr>
        <a:xfrm>
          <a:off x="143897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76979</xdr:rowOff>
    </xdr:from>
    <xdr:ext cx="405111" cy="259045"/>
    <xdr:sp macro="" textlink="">
      <xdr:nvSpPr>
        <xdr:cNvPr id="452" name="n_3mainValue【認定こども園・幼稚園・保育所】&#10;有形固定資産減価償却率"/>
        <xdr:cNvSpPr txBox="1"/>
      </xdr:nvSpPr>
      <xdr:spPr>
        <a:xfrm>
          <a:off x="13500744"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453" name="n_4mainValue【認定こども園・幼稚園・保育所】&#10;有形固定資産減価償却率"/>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80"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2" name="フローチャート: 判断 481"/>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3" name="フローチャート: 判断 482"/>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4" name="フローチャート: 判断 483"/>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5" name="フローチャート: 判断 484"/>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91" name="楕円 490"/>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92" name="【認定こども園・幼稚園・保育所】&#10;一人当たり面積該当値テキスト"/>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3" name="楕円 492"/>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115062</xdr:rowOff>
    </xdr:to>
    <xdr:cxnSp macro="">
      <xdr:nvCxnSpPr>
        <xdr:cNvPr id="494" name="直線コネクタ 493"/>
        <xdr:cNvCxnSpPr/>
      </xdr:nvCxnSpPr>
      <xdr:spPr>
        <a:xfrm>
          <a:off x="21323300" y="680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100838</xdr:rowOff>
    </xdr:from>
    <xdr:to>
      <xdr:col>107</xdr:col>
      <xdr:colOff>101600</xdr:colOff>
      <xdr:row>40</xdr:row>
      <xdr:rowOff>30988</xdr:rowOff>
    </xdr:to>
    <xdr:sp macro="" textlink="">
      <xdr:nvSpPr>
        <xdr:cNvPr id="495" name="楕円 494"/>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151638</xdr:rowOff>
    </xdr:to>
    <xdr:cxnSp macro="">
      <xdr:nvCxnSpPr>
        <xdr:cNvPr id="496" name="直線コネクタ 495"/>
        <xdr:cNvCxnSpPr/>
      </xdr:nvCxnSpPr>
      <xdr:spPr>
        <a:xfrm flipV="1">
          <a:off x="20434300" y="6801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7" name="楕円 496"/>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151638</xdr:rowOff>
    </xdr:to>
    <xdr:cxnSp macro="">
      <xdr:nvCxnSpPr>
        <xdr:cNvPr id="498" name="直線コネクタ 497"/>
        <xdr:cNvCxnSpPr/>
      </xdr:nvCxnSpPr>
      <xdr:spPr>
        <a:xfrm>
          <a:off x="19545300" y="6810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99" name="楕円 498"/>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124206</xdr:rowOff>
    </xdr:to>
    <xdr:cxnSp macro="">
      <xdr:nvCxnSpPr>
        <xdr:cNvPr id="500" name="直線コネクタ 499"/>
        <xdr:cNvCxnSpPr/>
      </xdr:nvCxnSpPr>
      <xdr:spPr>
        <a:xfrm>
          <a:off x="18656300" y="6792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01"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2"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3"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4"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505" name="n_1mainValue【認定こども園・幼稚園・保育所】&#10;一人当たり面積"/>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22115</xdr:rowOff>
    </xdr:from>
    <xdr:ext cx="469744" cy="259045"/>
    <xdr:sp macro="" textlink="">
      <xdr:nvSpPr>
        <xdr:cNvPr id="506" name="n_2mainValue【認定こども園・幼稚園・保育所】&#10;一人当たり面積"/>
        <xdr:cNvSpPr txBox="1"/>
      </xdr:nvSpPr>
      <xdr:spPr>
        <a:xfrm>
          <a:off x="20199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507" name="n_3mainValue【認定こども園・幼稚園・保育所】&#10;一人当たり面積"/>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8" name="n_4main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6"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47" name="楕円 546"/>
        <xdr:cNvSpPr/>
      </xdr:nvSpPr>
      <xdr:spPr>
        <a:xfrm>
          <a:off x="16268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165371</xdr:rowOff>
    </xdr:from>
    <xdr:ext cx="405111" cy="259045"/>
    <xdr:sp macro="" textlink="">
      <xdr:nvSpPr>
        <xdr:cNvPr id="548" name="【学校施設】&#10;有形固定資産減価償却率該当値テキスト"/>
        <xdr:cNvSpPr txBox="1"/>
      </xdr:nvSpPr>
      <xdr:spPr>
        <a:xfrm>
          <a:off x="16357600"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49" name="楕円 548"/>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66294</xdr:rowOff>
    </xdr:to>
    <xdr:cxnSp macro="">
      <xdr:nvCxnSpPr>
        <xdr:cNvPr id="550" name="直線コネクタ 549"/>
        <xdr:cNvCxnSpPr/>
      </xdr:nvCxnSpPr>
      <xdr:spPr>
        <a:xfrm>
          <a:off x="15481300" y="101727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551" name="楕円 550"/>
        <xdr:cNvSpPr/>
      </xdr:nvSpPr>
      <xdr:spPr>
        <a:xfrm>
          <a:off x="14541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59</xdr:row>
      <xdr:rowOff>57150</xdr:rowOff>
    </xdr:to>
    <xdr:cxnSp macro="">
      <xdr:nvCxnSpPr>
        <xdr:cNvPr id="552" name="直線コネクタ 551"/>
        <xdr:cNvCxnSpPr/>
      </xdr:nvCxnSpPr>
      <xdr:spPr>
        <a:xfrm>
          <a:off x="14592300" y="10085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553" name="楕円 552"/>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141732</xdr:rowOff>
    </xdr:to>
    <xdr:cxnSp macro="">
      <xdr:nvCxnSpPr>
        <xdr:cNvPr id="554" name="直線コネクタ 553"/>
        <xdr:cNvCxnSpPr/>
      </xdr:nvCxnSpPr>
      <xdr:spPr>
        <a:xfrm>
          <a:off x="13703300" y="9989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55" name="楕円 554"/>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45720</xdr:rowOff>
    </xdr:to>
    <xdr:cxnSp macro="">
      <xdr:nvCxnSpPr>
        <xdr:cNvPr id="556" name="直線コネクタ 555"/>
        <xdr:cNvCxnSpPr/>
      </xdr:nvCxnSpPr>
      <xdr:spPr>
        <a:xfrm>
          <a:off x="12814300" y="989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7"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8"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59"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60"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561" name="n_1mainValue【学校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37609</xdr:rowOff>
    </xdr:from>
    <xdr:ext cx="405111" cy="259045"/>
    <xdr:sp macro="" textlink="">
      <xdr:nvSpPr>
        <xdr:cNvPr id="562" name="n_2mainValue【学校施設】&#10;有形固定資産減価償却率"/>
        <xdr:cNvSpPr txBox="1"/>
      </xdr:nvSpPr>
      <xdr:spPr>
        <a:xfrm>
          <a:off x="143897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563" name="n_3mainValue【学校施設】&#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64" name="n_4main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609" name="楕円 608"/>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610" name="【学校施設】&#10;一人当たり面積該当値テキスト"/>
        <xdr:cNvSpPr txBox="1"/>
      </xdr:nvSpPr>
      <xdr:spPr>
        <a:xfrm>
          <a:off x="22199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62071</xdr:rowOff>
    </xdr:from>
    <xdr:to>
      <xdr:col>112</xdr:col>
      <xdr:colOff>38100</xdr:colOff>
      <xdr:row>62</xdr:row>
      <xdr:rowOff>163671</xdr:rowOff>
    </xdr:to>
    <xdr:sp macro="" textlink="">
      <xdr:nvSpPr>
        <xdr:cNvPr id="611" name="楕円 610"/>
        <xdr:cNvSpPr/>
      </xdr:nvSpPr>
      <xdr:spPr>
        <a:xfrm>
          <a:off x="21272500" y="106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112871</xdr:rowOff>
    </xdr:to>
    <xdr:cxnSp macro="">
      <xdr:nvCxnSpPr>
        <xdr:cNvPr id="612" name="直線コネクタ 611"/>
        <xdr:cNvCxnSpPr/>
      </xdr:nvCxnSpPr>
      <xdr:spPr>
        <a:xfrm flipV="1">
          <a:off x="21323300" y="10732770"/>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66357</xdr:rowOff>
    </xdr:from>
    <xdr:to>
      <xdr:col>107</xdr:col>
      <xdr:colOff>101600</xdr:colOff>
      <xdr:row>62</xdr:row>
      <xdr:rowOff>167957</xdr:rowOff>
    </xdr:to>
    <xdr:sp macro="" textlink="">
      <xdr:nvSpPr>
        <xdr:cNvPr id="613" name="楕円 612"/>
        <xdr:cNvSpPr/>
      </xdr:nvSpPr>
      <xdr:spPr>
        <a:xfrm>
          <a:off x="203835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112871</xdr:rowOff>
    </xdr:from>
    <xdr:to>
      <xdr:col>111</xdr:col>
      <xdr:colOff>177800</xdr:colOff>
      <xdr:row>62</xdr:row>
      <xdr:rowOff>117157</xdr:rowOff>
    </xdr:to>
    <xdr:cxnSp macro="">
      <xdr:nvCxnSpPr>
        <xdr:cNvPr id="614" name="直線コネクタ 613"/>
        <xdr:cNvCxnSpPr/>
      </xdr:nvCxnSpPr>
      <xdr:spPr>
        <a:xfrm flipV="1">
          <a:off x="20434300" y="10742771"/>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77788</xdr:rowOff>
    </xdr:from>
    <xdr:to>
      <xdr:col>102</xdr:col>
      <xdr:colOff>165100</xdr:colOff>
      <xdr:row>63</xdr:row>
      <xdr:rowOff>7938</xdr:rowOff>
    </xdr:to>
    <xdr:sp macro="" textlink="">
      <xdr:nvSpPr>
        <xdr:cNvPr id="615" name="楕円 614"/>
        <xdr:cNvSpPr/>
      </xdr:nvSpPr>
      <xdr:spPr>
        <a:xfrm>
          <a:off x="19494500" y="107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117157</xdr:rowOff>
    </xdr:from>
    <xdr:to>
      <xdr:col>107</xdr:col>
      <xdr:colOff>50800</xdr:colOff>
      <xdr:row>62</xdr:row>
      <xdr:rowOff>128588</xdr:rowOff>
    </xdr:to>
    <xdr:cxnSp macro="">
      <xdr:nvCxnSpPr>
        <xdr:cNvPr id="616" name="直線コネクタ 615"/>
        <xdr:cNvCxnSpPr/>
      </xdr:nvCxnSpPr>
      <xdr:spPr>
        <a:xfrm flipV="1">
          <a:off x="19545300" y="107470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72072</xdr:rowOff>
    </xdr:from>
    <xdr:to>
      <xdr:col>98</xdr:col>
      <xdr:colOff>38100</xdr:colOff>
      <xdr:row>63</xdr:row>
      <xdr:rowOff>2222</xdr:rowOff>
    </xdr:to>
    <xdr:sp macro="" textlink="">
      <xdr:nvSpPr>
        <xdr:cNvPr id="617" name="楕円 616"/>
        <xdr:cNvSpPr/>
      </xdr:nvSpPr>
      <xdr:spPr>
        <a:xfrm>
          <a:off x="186055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122872</xdr:rowOff>
    </xdr:from>
    <xdr:to>
      <xdr:col>102</xdr:col>
      <xdr:colOff>114300</xdr:colOff>
      <xdr:row>62</xdr:row>
      <xdr:rowOff>128588</xdr:rowOff>
    </xdr:to>
    <xdr:cxnSp macro="">
      <xdr:nvCxnSpPr>
        <xdr:cNvPr id="618" name="直線コネクタ 617"/>
        <xdr:cNvCxnSpPr/>
      </xdr:nvCxnSpPr>
      <xdr:spPr>
        <a:xfrm>
          <a:off x="18656300" y="107527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154798</xdr:rowOff>
    </xdr:from>
    <xdr:ext cx="469744" cy="259045"/>
    <xdr:sp macro="" textlink="">
      <xdr:nvSpPr>
        <xdr:cNvPr id="623" name="n_1mainValue【学校施設】&#10;一人当たり面積"/>
        <xdr:cNvSpPr txBox="1"/>
      </xdr:nvSpPr>
      <xdr:spPr>
        <a:xfrm>
          <a:off x="210757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159084</xdr:rowOff>
    </xdr:from>
    <xdr:ext cx="469744" cy="259045"/>
    <xdr:sp macro="" textlink="">
      <xdr:nvSpPr>
        <xdr:cNvPr id="624" name="n_2mainValue【学校施設】&#10;一人当たり面積"/>
        <xdr:cNvSpPr txBox="1"/>
      </xdr:nvSpPr>
      <xdr:spPr>
        <a:xfrm>
          <a:off x="20199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170515</xdr:rowOff>
    </xdr:from>
    <xdr:ext cx="469744" cy="259045"/>
    <xdr:sp macro="" textlink="">
      <xdr:nvSpPr>
        <xdr:cNvPr id="625" name="n_3mainValue【学校施設】&#10;一人当たり面積"/>
        <xdr:cNvSpPr txBox="1"/>
      </xdr:nvSpPr>
      <xdr:spPr>
        <a:xfrm>
          <a:off x="19310427"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164799</xdr:rowOff>
    </xdr:from>
    <xdr:ext cx="469744" cy="259045"/>
    <xdr:sp macro="" textlink="">
      <xdr:nvSpPr>
        <xdr:cNvPr id="626" name="n_4mainValue【学校施設】&#10;一人当たり面積"/>
        <xdr:cNvSpPr txBox="1"/>
      </xdr:nvSpPr>
      <xdr:spPr>
        <a:xfrm>
          <a:off x="18421427" y="10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49" name="直線コネクタ 648"/>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0"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1" name="直線コネクタ 650"/>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2"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3" name="直線コネクタ 652"/>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654"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55" name="フローチャート: 判断 654"/>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56" name="フローチャート: 判断 655"/>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57" name="フローチャート: 判断 656"/>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58" name="フローチャート: 判断 657"/>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59" name="フローチャート: 判断 658"/>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5" name="楕円 664"/>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666" name="【児童館】&#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106172</xdr:rowOff>
    </xdr:from>
    <xdr:to>
      <xdr:col>81</xdr:col>
      <xdr:colOff>101600</xdr:colOff>
      <xdr:row>83</xdr:row>
      <xdr:rowOff>36322</xdr:rowOff>
    </xdr:to>
    <xdr:sp macro="" textlink="">
      <xdr:nvSpPr>
        <xdr:cNvPr id="667" name="楕円 666"/>
        <xdr:cNvSpPr/>
      </xdr:nvSpPr>
      <xdr:spPr>
        <a:xfrm>
          <a:off x="1543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156972</xdr:rowOff>
    </xdr:from>
    <xdr:to>
      <xdr:col>85</xdr:col>
      <xdr:colOff>127000</xdr:colOff>
      <xdr:row>82</xdr:row>
      <xdr:rowOff>163830</xdr:rowOff>
    </xdr:to>
    <xdr:cxnSp macro="">
      <xdr:nvCxnSpPr>
        <xdr:cNvPr id="668" name="直線コネクタ 667"/>
        <xdr:cNvCxnSpPr/>
      </xdr:nvCxnSpPr>
      <xdr:spPr>
        <a:xfrm>
          <a:off x="15481300" y="1421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60452</xdr:rowOff>
    </xdr:from>
    <xdr:to>
      <xdr:col>76</xdr:col>
      <xdr:colOff>165100</xdr:colOff>
      <xdr:row>82</xdr:row>
      <xdr:rowOff>162052</xdr:rowOff>
    </xdr:to>
    <xdr:sp macro="" textlink="">
      <xdr:nvSpPr>
        <xdr:cNvPr id="669" name="楕円 668"/>
        <xdr:cNvSpPr/>
      </xdr:nvSpPr>
      <xdr:spPr>
        <a:xfrm>
          <a:off x="1454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111252</xdr:rowOff>
    </xdr:from>
    <xdr:to>
      <xdr:col>81</xdr:col>
      <xdr:colOff>50800</xdr:colOff>
      <xdr:row>82</xdr:row>
      <xdr:rowOff>156972</xdr:rowOff>
    </xdr:to>
    <xdr:cxnSp macro="">
      <xdr:nvCxnSpPr>
        <xdr:cNvPr id="670" name="直線コネクタ 669"/>
        <xdr:cNvCxnSpPr/>
      </xdr:nvCxnSpPr>
      <xdr:spPr>
        <a:xfrm>
          <a:off x="14592300" y="1417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xdr:rowOff>
    </xdr:from>
    <xdr:to>
      <xdr:col>72</xdr:col>
      <xdr:colOff>38100</xdr:colOff>
      <xdr:row>82</xdr:row>
      <xdr:rowOff>116332</xdr:rowOff>
    </xdr:to>
    <xdr:sp macro="" textlink="">
      <xdr:nvSpPr>
        <xdr:cNvPr id="671" name="楕円 670"/>
        <xdr:cNvSpPr/>
      </xdr:nvSpPr>
      <xdr:spPr>
        <a:xfrm>
          <a:off x="13652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65532</xdr:rowOff>
    </xdr:from>
    <xdr:to>
      <xdr:col>76</xdr:col>
      <xdr:colOff>114300</xdr:colOff>
      <xdr:row>82</xdr:row>
      <xdr:rowOff>111252</xdr:rowOff>
    </xdr:to>
    <xdr:cxnSp macro="">
      <xdr:nvCxnSpPr>
        <xdr:cNvPr id="672" name="直線コネクタ 671"/>
        <xdr:cNvCxnSpPr/>
      </xdr:nvCxnSpPr>
      <xdr:spPr>
        <a:xfrm>
          <a:off x="13703300" y="1412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140463</xdr:rowOff>
    </xdr:from>
    <xdr:to>
      <xdr:col>67</xdr:col>
      <xdr:colOff>101600</xdr:colOff>
      <xdr:row>82</xdr:row>
      <xdr:rowOff>70613</xdr:rowOff>
    </xdr:to>
    <xdr:sp macro="" textlink="">
      <xdr:nvSpPr>
        <xdr:cNvPr id="673" name="楕円 672"/>
        <xdr:cNvSpPr/>
      </xdr:nvSpPr>
      <xdr:spPr>
        <a:xfrm>
          <a:off x="12763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19813</xdr:rowOff>
    </xdr:from>
    <xdr:to>
      <xdr:col>71</xdr:col>
      <xdr:colOff>177800</xdr:colOff>
      <xdr:row>82</xdr:row>
      <xdr:rowOff>65532</xdr:rowOff>
    </xdr:to>
    <xdr:cxnSp macro="">
      <xdr:nvCxnSpPr>
        <xdr:cNvPr id="674" name="直線コネクタ 673"/>
        <xdr:cNvCxnSpPr/>
      </xdr:nvCxnSpPr>
      <xdr:spPr>
        <a:xfrm>
          <a:off x="12814300" y="14078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675"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676"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677"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78"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27449</xdr:rowOff>
    </xdr:from>
    <xdr:ext cx="405111" cy="259045"/>
    <xdr:sp macro="" textlink="">
      <xdr:nvSpPr>
        <xdr:cNvPr id="679" name="n_1mainValue【児童館】&#10;有形固定資産減価償却率"/>
        <xdr:cNvSpPr txBox="1"/>
      </xdr:nvSpPr>
      <xdr:spPr>
        <a:xfrm>
          <a:off x="15266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153179</xdr:rowOff>
    </xdr:from>
    <xdr:ext cx="405111" cy="259045"/>
    <xdr:sp macro="" textlink="">
      <xdr:nvSpPr>
        <xdr:cNvPr id="680" name="n_2mainValue【児童館】&#10;有形固定資産減価償却率"/>
        <xdr:cNvSpPr txBox="1"/>
      </xdr:nvSpPr>
      <xdr:spPr>
        <a:xfrm>
          <a:off x="14389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107459</xdr:rowOff>
    </xdr:from>
    <xdr:ext cx="405111" cy="259045"/>
    <xdr:sp macro="" textlink="">
      <xdr:nvSpPr>
        <xdr:cNvPr id="681" name="n_3mainValue【児童館】&#10;有形固定資産減価償却率"/>
        <xdr:cNvSpPr txBox="1"/>
      </xdr:nvSpPr>
      <xdr:spPr>
        <a:xfrm>
          <a:off x="13500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61740</xdr:rowOff>
    </xdr:from>
    <xdr:ext cx="405111" cy="259045"/>
    <xdr:sp macro="" textlink="">
      <xdr:nvSpPr>
        <xdr:cNvPr id="682" name="n_4mainValue【児童館】&#10;有形固定資産減価償却率"/>
        <xdr:cNvSpPr txBox="1"/>
      </xdr:nvSpPr>
      <xdr:spPr>
        <a:xfrm>
          <a:off x="12611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6" name="直線コネクタ 705"/>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0" name="直線コネクタ 70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2" name="フローチャート: 判断 71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4" name="フローチャート: 判断 71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6" name="フローチャート: 判断 715"/>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3"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5"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2" name="テキスト ボックス 7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4" name="直線コネクタ 763"/>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5"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6" name="直線コネクタ 765"/>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7"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8" name="直線コネクタ 767"/>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769" name="【公民館】&#10;有形固定資産減価償却率平均値テキスト"/>
        <xdr:cNvSpPr txBox="1"/>
      </xdr:nvSpPr>
      <xdr:spPr>
        <a:xfrm>
          <a:off x="16357600" y="1751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0" name="フローチャート: 判断 769"/>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1" name="フローチャート: 判断 770"/>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2" name="フローチャート: 判断 771"/>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3" name="フローチャート: 判断 772"/>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4" name="フローチャート: 判断 773"/>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780" name="楕円 779"/>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781" name="【公民館】&#10;有形固定資産減価償却率該当値テキスト"/>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782" name="楕円 781"/>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121920</xdr:rowOff>
    </xdr:to>
    <xdr:cxnSp macro="">
      <xdr:nvCxnSpPr>
        <xdr:cNvPr id="783" name="直線コネクタ 782"/>
        <xdr:cNvCxnSpPr/>
      </xdr:nvCxnSpPr>
      <xdr:spPr>
        <a:xfrm>
          <a:off x="15481300" y="17164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55880</xdr:rowOff>
    </xdr:from>
    <xdr:to>
      <xdr:col>76</xdr:col>
      <xdr:colOff>165100</xdr:colOff>
      <xdr:row>100</xdr:row>
      <xdr:rowOff>157480</xdr:rowOff>
    </xdr:to>
    <xdr:sp macro="" textlink="">
      <xdr:nvSpPr>
        <xdr:cNvPr id="784" name="楕円 783"/>
        <xdr:cNvSpPr/>
      </xdr:nvSpPr>
      <xdr:spPr>
        <a:xfrm>
          <a:off x="14541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100</xdr:row>
      <xdr:rowOff>106680</xdr:rowOff>
    </xdr:to>
    <xdr:cxnSp macro="">
      <xdr:nvCxnSpPr>
        <xdr:cNvPr id="785" name="直線コネクタ 784"/>
        <xdr:cNvCxnSpPr/>
      </xdr:nvCxnSpPr>
      <xdr:spPr>
        <a:xfrm flipV="1">
          <a:off x="14592300" y="17164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139700</xdr:rowOff>
    </xdr:from>
    <xdr:to>
      <xdr:col>72</xdr:col>
      <xdr:colOff>38100</xdr:colOff>
      <xdr:row>100</xdr:row>
      <xdr:rowOff>69850</xdr:rowOff>
    </xdr:to>
    <xdr:sp macro="" textlink="">
      <xdr:nvSpPr>
        <xdr:cNvPr id="786" name="楕円 785"/>
        <xdr:cNvSpPr/>
      </xdr:nvSpPr>
      <xdr:spPr>
        <a:xfrm>
          <a:off x="13652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19050</xdr:rowOff>
    </xdr:from>
    <xdr:to>
      <xdr:col>76</xdr:col>
      <xdr:colOff>114300</xdr:colOff>
      <xdr:row>100</xdr:row>
      <xdr:rowOff>106680</xdr:rowOff>
    </xdr:to>
    <xdr:cxnSp macro="">
      <xdr:nvCxnSpPr>
        <xdr:cNvPr id="787" name="直線コネクタ 786"/>
        <xdr:cNvCxnSpPr/>
      </xdr:nvCxnSpPr>
      <xdr:spPr>
        <a:xfrm>
          <a:off x="13703300" y="17164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93980</xdr:rowOff>
    </xdr:from>
    <xdr:to>
      <xdr:col>67</xdr:col>
      <xdr:colOff>101600</xdr:colOff>
      <xdr:row>100</xdr:row>
      <xdr:rowOff>24130</xdr:rowOff>
    </xdr:to>
    <xdr:sp macro="" textlink="">
      <xdr:nvSpPr>
        <xdr:cNvPr id="788" name="楕円 787"/>
        <xdr:cNvSpPr/>
      </xdr:nvSpPr>
      <xdr:spPr>
        <a:xfrm>
          <a:off x="12763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144780</xdr:rowOff>
    </xdr:from>
    <xdr:to>
      <xdr:col>71</xdr:col>
      <xdr:colOff>177800</xdr:colOff>
      <xdr:row>100</xdr:row>
      <xdr:rowOff>19050</xdr:rowOff>
    </xdr:to>
    <xdr:cxnSp macro="">
      <xdr:nvCxnSpPr>
        <xdr:cNvPr id="789" name="直線コネクタ 788"/>
        <xdr:cNvCxnSpPr/>
      </xdr:nvCxnSpPr>
      <xdr:spPr>
        <a:xfrm>
          <a:off x="12814300" y="17118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790" name="n_1aveValue【公民館】&#10;有形固定資産減価償却率"/>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791" name="n_2aveValue【公民館】&#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792"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3"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86377</xdr:rowOff>
    </xdr:from>
    <xdr:ext cx="405111" cy="259045"/>
    <xdr:sp macro="" textlink="">
      <xdr:nvSpPr>
        <xdr:cNvPr id="794" name="n_1mainValue【公民館】&#10;有形固定資産減価償却率"/>
        <xdr:cNvSpPr txBox="1"/>
      </xdr:nvSpPr>
      <xdr:spPr>
        <a:xfrm>
          <a:off x="15266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2557</xdr:rowOff>
    </xdr:from>
    <xdr:ext cx="405111" cy="259045"/>
    <xdr:sp macro="" textlink="">
      <xdr:nvSpPr>
        <xdr:cNvPr id="795" name="n_2mainValue【公民館】&#10;有形固定資産減価償却率"/>
        <xdr:cNvSpPr txBox="1"/>
      </xdr:nvSpPr>
      <xdr:spPr>
        <a:xfrm>
          <a:off x="143897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86377</xdr:rowOff>
    </xdr:from>
    <xdr:ext cx="405111" cy="259045"/>
    <xdr:sp macro="" textlink="">
      <xdr:nvSpPr>
        <xdr:cNvPr id="796" name="n_3mainValue【公民館】&#10;有形固定資産減価償却率"/>
        <xdr:cNvSpPr txBox="1"/>
      </xdr:nvSpPr>
      <xdr:spPr>
        <a:xfrm>
          <a:off x="135007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40657</xdr:rowOff>
    </xdr:from>
    <xdr:ext cx="405111" cy="259045"/>
    <xdr:sp macro="" textlink="">
      <xdr:nvSpPr>
        <xdr:cNvPr id="797" name="n_4mainValue【公民館】&#10;有形固定資産減価償却率"/>
        <xdr:cNvSpPr txBox="1"/>
      </xdr:nvSpPr>
      <xdr:spPr>
        <a:xfrm>
          <a:off x="126117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19" name="直線コネクタ 818"/>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0"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1" name="直線コネクタ 820"/>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2"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3" name="直線コネクタ 822"/>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4" name="【公民館】&#10;一人当たり面積平均値テキスト"/>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5" name="フローチャート: 判断 824"/>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6" name="フローチャート: 判断 825"/>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7" name="フローチャート: 判断 826"/>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8" name="フローチャート: 判断 827"/>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29" name="フローチャート: 判断 828"/>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835" name="楕円 834"/>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836" name="【公民館】&#10;一人当たり面積該当値テキスト"/>
        <xdr:cNvSpPr txBox="1"/>
      </xdr:nvSpPr>
      <xdr:spPr>
        <a:xfrm>
          <a:off x="22199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75692</xdr:rowOff>
    </xdr:from>
    <xdr:to>
      <xdr:col>112</xdr:col>
      <xdr:colOff>38100</xdr:colOff>
      <xdr:row>107</xdr:row>
      <xdr:rowOff>5842</xdr:rowOff>
    </xdr:to>
    <xdr:sp macro="" textlink="">
      <xdr:nvSpPr>
        <xdr:cNvPr id="837" name="楕円 836"/>
        <xdr:cNvSpPr/>
      </xdr:nvSpPr>
      <xdr:spPr>
        <a:xfrm>
          <a:off x="2127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131063</xdr:rowOff>
    </xdr:to>
    <xdr:cxnSp macro="">
      <xdr:nvCxnSpPr>
        <xdr:cNvPr id="838" name="直線コネクタ 837"/>
        <xdr:cNvCxnSpPr/>
      </xdr:nvCxnSpPr>
      <xdr:spPr>
        <a:xfrm>
          <a:off x="21323300" y="1830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89408</xdr:rowOff>
    </xdr:from>
    <xdr:to>
      <xdr:col>107</xdr:col>
      <xdr:colOff>101600</xdr:colOff>
      <xdr:row>107</xdr:row>
      <xdr:rowOff>19558</xdr:rowOff>
    </xdr:to>
    <xdr:sp macro="" textlink="">
      <xdr:nvSpPr>
        <xdr:cNvPr id="839" name="楕円 838"/>
        <xdr:cNvSpPr/>
      </xdr:nvSpPr>
      <xdr:spPr>
        <a:xfrm>
          <a:off x="20383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126492</xdr:rowOff>
    </xdr:from>
    <xdr:to>
      <xdr:col>111</xdr:col>
      <xdr:colOff>177800</xdr:colOff>
      <xdr:row>106</xdr:row>
      <xdr:rowOff>140208</xdr:rowOff>
    </xdr:to>
    <xdr:cxnSp macro="">
      <xdr:nvCxnSpPr>
        <xdr:cNvPr id="840" name="直線コネクタ 839"/>
        <xdr:cNvCxnSpPr/>
      </xdr:nvCxnSpPr>
      <xdr:spPr>
        <a:xfrm flipV="1">
          <a:off x="20434300" y="18300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89408</xdr:rowOff>
    </xdr:from>
    <xdr:to>
      <xdr:col>102</xdr:col>
      <xdr:colOff>165100</xdr:colOff>
      <xdr:row>107</xdr:row>
      <xdr:rowOff>19558</xdr:rowOff>
    </xdr:to>
    <xdr:sp macro="" textlink="">
      <xdr:nvSpPr>
        <xdr:cNvPr id="841" name="楕円 840"/>
        <xdr:cNvSpPr/>
      </xdr:nvSpPr>
      <xdr:spPr>
        <a:xfrm>
          <a:off x="19494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140208</xdr:rowOff>
    </xdr:from>
    <xdr:to>
      <xdr:col>107</xdr:col>
      <xdr:colOff>50800</xdr:colOff>
      <xdr:row>106</xdr:row>
      <xdr:rowOff>140208</xdr:rowOff>
    </xdr:to>
    <xdr:cxnSp macro="">
      <xdr:nvCxnSpPr>
        <xdr:cNvPr id="842" name="直線コネクタ 841"/>
        <xdr:cNvCxnSpPr/>
      </xdr:nvCxnSpPr>
      <xdr:spPr>
        <a:xfrm>
          <a:off x="19545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43" name="楕円 842"/>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140208</xdr:rowOff>
    </xdr:to>
    <xdr:cxnSp macro="">
      <xdr:nvCxnSpPr>
        <xdr:cNvPr id="844" name="直線コネクタ 843"/>
        <xdr:cNvCxnSpPr/>
      </xdr:nvCxnSpPr>
      <xdr:spPr>
        <a:xfrm>
          <a:off x="18656300" y="1830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5" name="n_1ave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6"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7"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48" name="n_4aveValue【公民館】&#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168419</xdr:rowOff>
    </xdr:from>
    <xdr:ext cx="469744" cy="259045"/>
    <xdr:sp macro="" textlink="">
      <xdr:nvSpPr>
        <xdr:cNvPr id="849" name="n_1mainValue【公民館】&#10;一人当たり面積"/>
        <xdr:cNvSpPr txBox="1"/>
      </xdr:nvSpPr>
      <xdr:spPr>
        <a:xfrm>
          <a:off x="21075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850" name="n_2mainValue【公民館】&#10;一人当たり面積"/>
        <xdr:cNvSpPr txBox="1"/>
      </xdr:nvSpPr>
      <xdr:spPr>
        <a:xfrm>
          <a:off x="20199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10685</xdr:rowOff>
    </xdr:from>
    <xdr:ext cx="469744" cy="259045"/>
    <xdr:sp macro="" textlink="">
      <xdr:nvSpPr>
        <xdr:cNvPr id="851" name="n_3mainValue【公民館】&#10;一人当たり面積"/>
        <xdr:cNvSpPr txBox="1"/>
      </xdr:nvSpPr>
      <xdr:spPr>
        <a:xfrm>
          <a:off x="19310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52" name="n_4main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類似団体と比較して特に有形固定資産減価償却率が高くなっている施設は，児童館であり，低くなっている施設は橋りょう，公民館である。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児童館については，ほとんどが昭和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年代に建てられたものであり，施設の老朽化が進んでいるため，個別施設計画に基づいた適正な維持管理を行うとともに複合化等について検討する必要がある。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りょう・公民館については，耐震補強や長寿命化工事など計画的な更新を行っているため，有形固定資産減価償却率が低くなっている。また，公民館については今後複合化を行う予定もあるため，引き続き低率を維持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112268</xdr:rowOff>
    </xdr:from>
    <xdr:to>
      <xdr:col>24</xdr:col>
      <xdr:colOff>114300</xdr:colOff>
      <xdr:row>41</xdr:row>
      <xdr:rowOff>42418</xdr:rowOff>
    </xdr:to>
    <xdr:sp macro="" textlink="">
      <xdr:nvSpPr>
        <xdr:cNvPr id="71" name="楕円 70"/>
        <xdr:cNvSpPr/>
      </xdr:nvSpPr>
      <xdr:spPr>
        <a:xfrm>
          <a:off x="4584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27195</xdr:rowOff>
    </xdr:from>
    <xdr:ext cx="405111" cy="259045"/>
    <xdr:sp macro="" textlink="">
      <xdr:nvSpPr>
        <xdr:cNvPr id="72" name="【図書館】&#10;有形固定資産減価償却率該当値テキスト"/>
        <xdr:cNvSpPr txBox="1"/>
      </xdr:nvSpPr>
      <xdr:spPr>
        <a:xfrm>
          <a:off x="4673600" y="688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68834</xdr:rowOff>
    </xdr:from>
    <xdr:to>
      <xdr:col>20</xdr:col>
      <xdr:colOff>38100</xdr:colOff>
      <xdr:row>40</xdr:row>
      <xdr:rowOff>170434</xdr:rowOff>
    </xdr:to>
    <xdr:sp macro="" textlink="">
      <xdr:nvSpPr>
        <xdr:cNvPr id="73" name="楕円 72"/>
        <xdr:cNvSpPr/>
      </xdr:nvSpPr>
      <xdr:spPr>
        <a:xfrm>
          <a:off x="3746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119634</xdr:rowOff>
    </xdr:from>
    <xdr:to>
      <xdr:col>24</xdr:col>
      <xdr:colOff>63500</xdr:colOff>
      <xdr:row>40</xdr:row>
      <xdr:rowOff>163068</xdr:rowOff>
    </xdr:to>
    <xdr:cxnSp macro="">
      <xdr:nvCxnSpPr>
        <xdr:cNvPr id="74" name="直線コネクタ 73"/>
        <xdr:cNvCxnSpPr/>
      </xdr:nvCxnSpPr>
      <xdr:spPr>
        <a:xfrm>
          <a:off x="3797300" y="69776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23114</xdr:rowOff>
    </xdr:from>
    <xdr:to>
      <xdr:col>15</xdr:col>
      <xdr:colOff>101600</xdr:colOff>
      <xdr:row>40</xdr:row>
      <xdr:rowOff>124714</xdr:rowOff>
    </xdr:to>
    <xdr:sp macro="" textlink="">
      <xdr:nvSpPr>
        <xdr:cNvPr id="75" name="楕円 74"/>
        <xdr:cNvSpPr/>
      </xdr:nvSpPr>
      <xdr:spPr>
        <a:xfrm>
          <a:off x="2857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73914</xdr:rowOff>
    </xdr:from>
    <xdr:to>
      <xdr:col>19</xdr:col>
      <xdr:colOff>177800</xdr:colOff>
      <xdr:row>40</xdr:row>
      <xdr:rowOff>119634</xdr:rowOff>
    </xdr:to>
    <xdr:cxnSp macro="">
      <xdr:nvCxnSpPr>
        <xdr:cNvPr id="76" name="直線コネクタ 75"/>
        <xdr:cNvCxnSpPr/>
      </xdr:nvCxnSpPr>
      <xdr:spPr>
        <a:xfrm>
          <a:off x="2908300" y="69319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148844</xdr:rowOff>
    </xdr:from>
    <xdr:to>
      <xdr:col>10</xdr:col>
      <xdr:colOff>165100</xdr:colOff>
      <xdr:row>40</xdr:row>
      <xdr:rowOff>78994</xdr:rowOff>
    </xdr:to>
    <xdr:sp macro="" textlink="">
      <xdr:nvSpPr>
        <xdr:cNvPr id="77" name="楕円 76"/>
        <xdr:cNvSpPr/>
      </xdr:nvSpPr>
      <xdr:spPr>
        <a:xfrm>
          <a:off x="1968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28194</xdr:rowOff>
    </xdr:from>
    <xdr:to>
      <xdr:col>15</xdr:col>
      <xdr:colOff>50800</xdr:colOff>
      <xdr:row>40</xdr:row>
      <xdr:rowOff>73914</xdr:rowOff>
    </xdr:to>
    <xdr:cxnSp macro="">
      <xdr:nvCxnSpPr>
        <xdr:cNvPr id="78" name="直線コネクタ 77"/>
        <xdr:cNvCxnSpPr/>
      </xdr:nvCxnSpPr>
      <xdr:spPr>
        <a:xfrm>
          <a:off x="2019300" y="6886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100838</xdr:rowOff>
    </xdr:from>
    <xdr:to>
      <xdr:col>6</xdr:col>
      <xdr:colOff>38100</xdr:colOff>
      <xdr:row>40</xdr:row>
      <xdr:rowOff>30988</xdr:rowOff>
    </xdr:to>
    <xdr:sp macro="" textlink="">
      <xdr:nvSpPr>
        <xdr:cNvPr id="79" name="楕円 78"/>
        <xdr:cNvSpPr/>
      </xdr:nvSpPr>
      <xdr:spPr>
        <a:xfrm>
          <a:off x="1079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151638</xdr:rowOff>
    </xdr:from>
    <xdr:to>
      <xdr:col>10</xdr:col>
      <xdr:colOff>114300</xdr:colOff>
      <xdr:row>40</xdr:row>
      <xdr:rowOff>28194</xdr:rowOff>
    </xdr:to>
    <xdr:cxnSp macro="">
      <xdr:nvCxnSpPr>
        <xdr:cNvPr id="80" name="直線コネクタ 79"/>
        <xdr:cNvCxnSpPr/>
      </xdr:nvCxnSpPr>
      <xdr:spPr>
        <a:xfrm>
          <a:off x="1130300" y="68381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161561</xdr:rowOff>
    </xdr:from>
    <xdr:ext cx="405111" cy="259045"/>
    <xdr:sp macro="" textlink="">
      <xdr:nvSpPr>
        <xdr:cNvPr id="85" name="n_1mainValue【図書館】&#10;有形固定資産減価償却率"/>
        <xdr:cNvSpPr txBox="1"/>
      </xdr:nvSpPr>
      <xdr:spPr>
        <a:xfrm>
          <a:off x="35820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115841</xdr:rowOff>
    </xdr:from>
    <xdr:ext cx="405111" cy="259045"/>
    <xdr:sp macro="" textlink="">
      <xdr:nvSpPr>
        <xdr:cNvPr id="86" name="n_2mainValue【図書館】&#10;有形固定資産減価償却率"/>
        <xdr:cNvSpPr txBox="1"/>
      </xdr:nvSpPr>
      <xdr:spPr>
        <a:xfrm>
          <a:off x="2705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70121</xdr:rowOff>
    </xdr:from>
    <xdr:ext cx="405111" cy="259045"/>
    <xdr:sp macro="" textlink="">
      <xdr:nvSpPr>
        <xdr:cNvPr id="87" name="n_3mainValue【図書館】&#10;有形固定資産減価償却率"/>
        <xdr:cNvSpPr txBox="1"/>
      </xdr:nvSpPr>
      <xdr:spPr>
        <a:xfrm>
          <a:off x="18167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22115</xdr:rowOff>
    </xdr:from>
    <xdr:ext cx="405111" cy="259045"/>
    <xdr:sp macro="" textlink="">
      <xdr:nvSpPr>
        <xdr:cNvPr id="88" name="n_4mainValue【図書館】&#10;有形固定資産減価償却率"/>
        <xdr:cNvSpPr txBox="1"/>
      </xdr:nvSpPr>
      <xdr:spPr>
        <a:xfrm>
          <a:off x="927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6" name="楕円 125"/>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7"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8" name="楕円 127"/>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9" name="直線コネクタ 128"/>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0" name="楕円 129"/>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31" name="直線コネクタ 130"/>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2" name="楕円 131"/>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3" name="直線コネクタ 132"/>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4" name="楕円 133"/>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35" name="直線コネクタ 134"/>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40"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41"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42" name="n_3main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3" name="n_4main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73"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84" name="楕円 183"/>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31132</xdr:rowOff>
    </xdr:from>
    <xdr:ext cx="405111" cy="259045"/>
    <xdr:sp macro="" textlink="">
      <xdr:nvSpPr>
        <xdr:cNvPr id="185" name="【体育館・プール】&#10;有形固定資産減価償却率該当値テキスト"/>
        <xdr:cNvSpPr txBox="1"/>
      </xdr:nvSpPr>
      <xdr:spPr>
        <a:xfrm>
          <a:off x="467360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86" name="楕円 185"/>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58</xdr:row>
      <xdr:rowOff>62865</xdr:rowOff>
    </xdr:to>
    <xdr:cxnSp macro="">
      <xdr:nvCxnSpPr>
        <xdr:cNvPr id="187" name="直線コネクタ 186"/>
        <xdr:cNvCxnSpPr/>
      </xdr:nvCxnSpPr>
      <xdr:spPr>
        <a:xfrm flipV="1">
          <a:off x="3797300" y="983170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135890</xdr:rowOff>
    </xdr:from>
    <xdr:to>
      <xdr:col>15</xdr:col>
      <xdr:colOff>101600</xdr:colOff>
      <xdr:row>64</xdr:row>
      <xdr:rowOff>66040</xdr:rowOff>
    </xdr:to>
    <xdr:sp macro="" textlink="">
      <xdr:nvSpPr>
        <xdr:cNvPr id="188" name="楕円 187"/>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64</xdr:row>
      <xdr:rowOff>15240</xdr:rowOff>
    </xdr:to>
    <xdr:cxnSp macro="">
      <xdr:nvCxnSpPr>
        <xdr:cNvPr id="189" name="直線コネクタ 188"/>
        <xdr:cNvCxnSpPr/>
      </xdr:nvCxnSpPr>
      <xdr:spPr>
        <a:xfrm flipV="1">
          <a:off x="2908300" y="10006965"/>
          <a:ext cx="889000" cy="9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109220</xdr:rowOff>
    </xdr:from>
    <xdr:to>
      <xdr:col>10</xdr:col>
      <xdr:colOff>165100</xdr:colOff>
      <xdr:row>64</xdr:row>
      <xdr:rowOff>39370</xdr:rowOff>
    </xdr:to>
    <xdr:sp macro="" textlink="">
      <xdr:nvSpPr>
        <xdr:cNvPr id="190" name="楕円 189"/>
        <xdr:cNvSpPr/>
      </xdr:nvSpPr>
      <xdr:spPr>
        <a:xfrm>
          <a:off x="196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160020</xdr:rowOff>
    </xdr:from>
    <xdr:to>
      <xdr:col>15</xdr:col>
      <xdr:colOff>50800</xdr:colOff>
      <xdr:row>64</xdr:row>
      <xdr:rowOff>15240</xdr:rowOff>
    </xdr:to>
    <xdr:cxnSp macro="">
      <xdr:nvCxnSpPr>
        <xdr:cNvPr id="191" name="直線コネクタ 190"/>
        <xdr:cNvCxnSpPr/>
      </xdr:nvCxnSpPr>
      <xdr:spPr>
        <a:xfrm>
          <a:off x="2019300" y="10961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67310</xdr:rowOff>
    </xdr:from>
    <xdr:to>
      <xdr:col>6</xdr:col>
      <xdr:colOff>38100</xdr:colOff>
      <xdr:row>63</xdr:row>
      <xdr:rowOff>168910</xdr:rowOff>
    </xdr:to>
    <xdr:sp macro="" textlink="">
      <xdr:nvSpPr>
        <xdr:cNvPr id="192" name="楕円 191"/>
        <xdr:cNvSpPr/>
      </xdr:nvSpPr>
      <xdr:spPr>
        <a:xfrm>
          <a:off x="107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118110</xdr:rowOff>
    </xdr:from>
    <xdr:to>
      <xdr:col>10</xdr:col>
      <xdr:colOff>114300</xdr:colOff>
      <xdr:row>63</xdr:row>
      <xdr:rowOff>160020</xdr:rowOff>
    </xdr:to>
    <xdr:cxnSp macro="">
      <xdr:nvCxnSpPr>
        <xdr:cNvPr id="193" name="直線コネクタ 192"/>
        <xdr:cNvCxnSpPr/>
      </xdr:nvCxnSpPr>
      <xdr:spPr>
        <a:xfrm>
          <a:off x="1130300" y="10919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98" name="n_1mainValue【体育館・プー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199" name="n_2mainValue【体育館・プール】&#10;有形固定資産減価償却率"/>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30497</xdr:rowOff>
    </xdr:from>
    <xdr:ext cx="405111" cy="259045"/>
    <xdr:sp macro="" textlink="">
      <xdr:nvSpPr>
        <xdr:cNvPr id="200" name="n_3mainValue【体育館・プール】&#10;有形固定資産減価償却率"/>
        <xdr:cNvSpPr txBox="1"/>
      </xdr:nvSpPr>
      <xdr:spPr>
        <a:xfrm>
          <a:off x="1816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160037</xdr:rowOff>
    </xdr:from>
    <xdr:ext cx="405111" cy="259045"/>
    <xdr:sp macro="" textlink="">
      <xdr:nvSpPr>
        <xdr:cNvPr id="201" name="n_4mainValue【体育館・プール】&#10;有形固定資産減価償却率"/>
        <xdr:cNvSpPr txBox="1"/>
      </xdr:nvSpPr>
      <xdr:spPr>
        <a:xfrm>
          <a:off x="9277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9" name="楕円 238"/>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0"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41" name="楕円 240"/>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86868</xdr:rowOff>
    </xdr:from>
    <xdr:to>
      <xdr:col>55</xdr:col>
      <xdr:colOff>0</xdr:colOff>
      <xdr:row>62</xdr:row>
      <xdr:rowOff>91440</xdr:rowOff>
    </xdr:to>
    <xdr:cxnSp macro="">
      <xdr:nvCxnSpPr>
        <xdr:cNvPr id="242" name="直線コネクタ 241"/>
        <xdr:cNvCxnSpPr/>
      </xdr:nvCxnSpPr>
      <xdr:spPr>
        <a:xfrm>
          <a:off x="9639300" y="1071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43" name="楕円 242"/>
        <xdr:cNvSpPr/>
      </xdr:nvSpPr>
      <xdr:spPr>
        <a:xfrm>
          <a:off x="8699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86868</xdr:rowOff>
    </xdr:to>
    <xdr:cxnSp macro="">
      <xdr:nvCxnSpPr>
        <xdr:cNvPr id="244" name="直線コネクタ 243"/>
        <xdr:cNvCxnSpPr/>
      </xdr:nvCxnSpPr>
      <xdr:spPr>
        <a:xfrm>
          <a:off x="8750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36068</xdr:rowOff>
    </xdr:from>
    <xdr:to>
      <xdr:col>41</xdr:col>
      <xdr:colOff>101600</xdr:colOff>
      <xdr:row>62</xdr:row>
      <xdr:rowOff>137668</xdr:rowOff>
    </xdr:to>
    <xdr:sp macro="" textlink="">
      <xdr:nvSpPr>
        <xdr:cNvPr id="245" name="楕円 244"/>
        <xdr:cNvSpPr/>
      </xdr:nvSpPr>
      <xdr:spPr>
        <a:xfrm>
          <a:off x="781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86868</xdr:rowOff>
    </xdr:from>
    <xdr:to>
      <xdr:col>45</xdr:col>
      <xdr:colOff>177800</xdr:colOff>
      <xdr:row>62</xdr:row>
      <xdr:rowOff>86868</xdr:rowOff>
    </xdr:to>
    <xdr:cxnSp macro="">
      <xdr:nvCxnSpPr>
        <xdr:cNvPr id="246" name="直線コネクタ 245"/>
        <xdr:cNvCxnSpPr/>
      </xdr:nvCxnSpPr>
      <xdr:spPr>
        <a:xfrm>
          <a:off x="7861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36068</xdr:rowOff>
    </xdr:from>
    <xdr:to>
      <xdr:col>36</xdr:col>
      <xdr:colOff>165100</xdr:colOff>
      <xdr:row>62</xdr:row>
      <xdr:rowOff>137668</xdr:rowOff>
    </xdr:to>
    <xdr:sp macro="" textlink="">
      <xdr:nvSpPr>
        <xdr:cNvPr id="247" name="楕円 246"/>
        <xdr:cNvSpPr/>
      </xdr:nvSpPr>
      <xdr:spPr>
        <a:xfrm>
          <a:off x="6921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86868</xdr:rowOff>
    </xdr:from>
    <xdr:to>
      <xdr:col>41</xdr:col>
      <xdr:colOff>50800</xdr:colOff>
      <xdr:row>62</xdr:row>
      <xdr:rowOff>86868</xdr:rowOff>
    </xdr:to>
    <xdr:cxnSp macro="">
      <xdr:nvCxnSpPr>
        <xdr:cNvPr id="248" name="直線コネクタ 247"/>
        <xdr:cNvCxnSpPr/>
      </xdr:nvCxnSpPr>
      <xdr:spPr>
        <a:xfrm>
          <a:off x="6972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128795</xdr:rowOff>
    </xdr:from>
    <xdr:ext cx="469744" cy="259045"/>
    <xdr:sp macro="" textlink="">
      <xdr:nvSpPr>
        <xdr:cNvPr id="253" name="n_1main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4" name="n_2main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5" name="n_3main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128795</xdr:rowOff>
    </xdr:from>
    <xdr:ext cx="469744" cy="259045"/>
    <xdr:sp macro="" textlink="">
      <xdr:nvSpPr>
        <xdr:cNvPr id="256" name="n_4mainValue【体育館・プール】&#10;一人当たり面積"/>
        <xdr:cNvSpPr txBox="1"/>
      </xdr:nvSpPr>
      <xdr:spPr>
        <a:xfrm>
          <a:off x="6737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5" name="テキスト ボックス 28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297" name="直線コネクタ 296"/>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298"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299" name="直線コネクタ 298"/>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00"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01" name="直線コネクタ 300"/>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302"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03" name="フローチャート: 判断 302"/>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304" name="フローチャート: 判断 303"/>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305" name="フローチャート: 判断 304"/>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06" name="フローチャート: 判断 305"/>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307" name="フローチャート: 判断 306"/>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3" name="楕円 312"/>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14" name="【市民会館】&#10;有形固定資産減価償却率該当値テキスト"/>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65405</xdr:rowOff>
    </xdr:from>
    <xdr:to>
      <xdr:col>20</xdr:col>
      <xdr:colOff>38100</xdr:colOff>
      <xdr:row>105</xdr:row>
      <xdr:rowOff>167005</xdr:rowOff>
    </xdr:to>
    <xdr:sp macro="" textlink="">
      <xdr:nvSpPr>
        <xdr:cNvPr id="315" name="楕円 314"/>
        <xdr:cNvSpPr/>
      </xdr:nvSpPr>
      <xdr:spPr>
        <a:xfrm>
          <a:off x="3746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105</xdr:row>
      <xdr:rowOff>116205</xdr:rowOff>
    </xdr:to>
    <xdr:cxnSp macro="">
      <xdr:nvCxnSpPr>
        <xdr:cNvPr id="316" name="直線コネクタ 315"/>
        <xdr:cNvCxnSpPr/>
      </xdr:nvCxnSpPr>
      <xdr:spPr>
        <a:xfrm flipV="1">
          <a:off x="3797300" y="1791843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17" name="楕円 316"/>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105</xdr:row>
      <xdr:rowOff>116205</xdr:rowOff>
    </xdr:to>
    <xdr:cxnSp macro="">
      <xdr:nvCxnSpPr>
        <xdr:cNvPr id="318" name="直線コネクタ 317"/>
        <xdr:cNvCxnSpPr/>
      </xdr:nvCxnSpPr>
      <xdr:spPr>
        <a:xfrm>
          <a:off x="2908300" y="1782318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319" name="楕円 318"/>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105</xdr:row>
      <xdr:rowOff>57150</xdr:rowOff>
    </xdr:to>
    <xdr:cxnSp macro="">
      <xdr:nvCxnSpPr>
        <xdr:cNvPr id="320" name="直線コネクタ 319"/>
        <xdr:cNvCxnSpPr/>
      </xdr:nvCxnSpPr>
      <xdr:spPr>
        <a:xfrm flipV="1">
          <a:off x="2019300" y="178231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321" name="楕円 320"/>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20955</xdr:rowOff>
    </xdr:from>
    <xdr:to>
      <xdr:col>10</xdr:col>
      <xdr:colOff>114300</xdr:colOff>
      <xdr:row>105</xdr:row>
      <xdr:rowOff>57150</xdr:rowOff>
    </xdr:to>
    <xdr:cxnSp macro="">
      <xdr:nvCxnSpPr>
        <xdr:cNvPr id="322" name="直線コネクタ 321"/>
        <xdr:cNvCxnSpPr/>
      </xdr:nvCxnSpPr>
      <xdr:spPr>
        <a:xfrm>
          <a:off x="1130300" y="1802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323"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324"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325"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326"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158132</xdr:rowOff>
    </xdr:from>
    <xdr:ext cx="405111" cy="259045"/>
    <xdr:sp macro="" textlink="">
      <xdr:nvSpPr>
        <xdr:cNvPr id="327" name="n_1mainValue【市民会館】&#10;有形固定資産減価償却率"/>
        <xdr:cNvSpPr txBox="1"/>
      </xdr:nvSpPr>
      <xdr:spPr>
        <a:xfrm>
          <a:off x="35820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328" name="n_2mainValue【市民会館】&#10;有形固定資産減価償却率"/>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99077</xdr:rowOff>
    </xdr:from>
    <xdr:ext cx="405111" cy="259045"/>
    <xdr:sp macro="" textlink="">
      <xdr:nvSpPr>
        <xdr:cNvPr id="329" name="n_3mainValue【市民会館】&#10;有形固定資産減価償却率"/>
        <xdr:cNvSpPr txBox="1"/>
      </xdr:nvSpPr>
      <xdr:spPr>
        <a:xfrm>
          <a:off x="1816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330" name="n_4mainValue【市民会館】&#10;有形固定資産減価償却率"/>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2" name="テキスト ボックス 3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4" name="テキスト ボックス 3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6" name="テキスト ボックス 3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8" name="テキスト ボックス 3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352" name="直線コネクタ 351"/>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353"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354" name="直線コネクタ 353"/>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355"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356" name="直線コネクタ 355"/>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357"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58" name="フローチャート: 判断 357"/>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359" name="フローチャート: 判断 358"/>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360" name="フローチャート: 判断 359"/>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361" name="フローチャート: 判断 360"/>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362" name="フローチャート: 判断 361"/>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121413</xdr:rowOff>
    </xdr:from>
    <xdr:to>
      <xdr:col>55</xdr:col>
      <xdr:colOff>50800</xdr:colOff>
      <xdr:row>107</xdr:row>
      <xdr:rowOff>51563</xdr:rowOff>
    </xdr:to>
    <xdr:sp macro="" textlink="">
      <xdr:nvSpPr>
        <xdr:cNvPr id="368" name="楕円 367"/>
        <xdr:cNvSpPr/>
      </xdr:nvSpPr>
      <xdr:spPr>
        <a:xfrm>
          <a:off x="10426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36340</xdr:rowOff>
    </xdr:from>
    <xdr:ext cx="469744" cy="259045"/>
    <xdr:sp macro="" textlink="">
      <xdr:nvSpPr>
        <xdr:cNvPr id="369" name="【市民会館】&#10;一人当たり面積該当値テキスト"/>
        <xdr:cNvSpPr txBox="1"/>
      </xdr:nvSpPr>
      <xdr:spPr>
        <a:xfrm>
          <a:off x="10515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370" name="楕円 369"/>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763</xdr:rowOff>
    </xdr:from>
    <xdr:to>
      <xdr:col>55</xdr:col>
      <xdr:colOff>0</xdr:colOff>
      <xdr:row>107</xdr:row>
      <xdr:rowOff>763</xdr:rowOff>
    </xdr:to>
    <xdr:cxnSp macro="">
      <xdr:nvCxnSpPr>
        <xdr:cNvPr id="371" name="直線コネクタ 370"/>
        <xdr:cNvCxnSpPr/>
      </xdr:nvCxnSpPr>
      <xdr:spPr>
        <a:xfrm>
          <a:off x="9639300" y="183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125985</xdr:rowOff>
    </xdr:from>
    <xdr:to>
      <xdr:col>46</xdr:col>
      <xdr:colOff>38100</xdr:colOff>
      <xdr:row>107</xdr:row>
      <xdr:rowOff>56135</xdr:rowOff>
    </xdr:to>
    <xdr:sp macro="" textlink="">
      <xdr:nvSpPr>
        <xdr:cNvPr id="372" name="楕円 371"/>
        <xdr:cNvSpPr/>
      </xdr:nvSpPr>
      <xdr:spPr>
        <a:xfrm>
          <a:off x="8699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5335</xdr:rowOff>
    </xdr:to>
    <xdr:cxnSp macro="">
      <xdr:nvCxnSpPr>
        <xdr:cNvPr id="373" name="直線コネクタ 372"/>
        <xdr:cNvCxnSpPr/>
      </xdr:nvCxnSpPr>
      <xdr:spPr>
        <a:xfrm flipV="1">
          <a:off x="8750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125985</xdr:rowOff>
    </xdr:from>
    <xdr:to>
      <xdr:col>41</xdr:col>
      <xdr:colOff>101600</xdr:colOff>
      <xdr:row>107</xdr:row>
      <xdr:rowOff>56135</xdr:rowOff>
    </xdr:to>
    <xdr:sp macro="" textlink="">
      <xdr:nvSpPr>
        <xdr:cNvPr id="374" name="楕円 373"/>
        <xdr:cNvSpPr/>
      </xdr:nvSpPr>
      <xdr:spPr>
        <a:xfrm>
          <a:off x="7810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5335</xdr:rowOff>
    </xdr:from>
    <xdr:to>
      <xdr:col>45</xdr:col>
      <xdr:colOff>177800</xdr:colOff>
      <xdr:row>107</xdr:row>
      <xdr:rowOff>5335</xdr:rowOff>
    </xdr:to>
    <xdr:cxnSp macro="">
      <xdr:nvCxnSpPr>
        <xdr:cNvPr id="375" name="直線コネクタ 374"/>
        <xdr:cNvCxnSpPr/>
      </xdr:nvCxnSpPr>
      <xdr:spPr>
        <a:xfrm>
          <a:off x="7861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376" name="楕円 375"/>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5335</xdr:rowOff>
    </xdr:to>
    <xdr:cxnSp macro="">
      <xdr:nvCxnSpPr>
        <xdr:cNvPr id="377" name="直線コネクタ 376"/>
        <xdr:cNvCxnSpPr/>
      </xdr:nvCxnSpPr>
      <xdr:spPr>
        <a:xfrm>
          <a:off x="6972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378"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379"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380"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381"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42690</xdr:rowOff>
    </xdr:from>
    <xdr:ext cx="469744" cy="259045"/>
    <xdr:sp macro="" textlink="">
      <xdr:nvSpPr>
        <xdr:cNvPr id="382"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47262</xdr:rowOff>
    </xdr:from>
    <xdr:ext cx="469744" cy="259045"/>
    <xdr:sp macro="" textlink="">
      <xdr:nvSpPr>
        <xdr:cNvPr id="383" name="n_2mainValue【市民会館】&#10;一人当たり面積"/>
        <xdr:cNvSpPr txBox="1"/>
      </xdr:nvSpPr>
      <xdr:spPr>
        <a:xfrm>
          <a:off x="8515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47262</xdr:rowOff>
    </xdr:from>
    <xdr:ext cx="469744" cy="259045"/>
    <xdr:sp macro="" textlink="">
      <xdr:nvSpPr>
        <xdr:cNvPr id="384" name="n_3mainValue【市民会館】&#10;一人当たり面積"/>
        <xdr:cNvSpPr txBox="1"/>
      </xdr:nvSpPr>
      <xdr:spPr>
        <a:xfrm>
          <a:off x="7626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385" name="n_4mainValue【市民会館】&#10;一人当たり面積"/>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410" name="直線コネクタ 409"/>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11"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12" name="直線コネクタ 411"/>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13"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14" name="直線コネクタ 413"/>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415"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16" name="フローチャート: 判断 415"/>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17" name="フローチャート: 判断 416"/>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18" name="フローチャート: 判断 41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19" name="フローチャート: 判断 418"/>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0" name="フローチャート: 判断 419"/>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84455</xdr:rowOff>
    </xdr:from>
    <xdr:to>
      <xdr:col>85</xdr:col>
      <xdr:colOff>177800</xdr:colOff>
      <xdr:row>35</xdr:row>
      <xdr:rowOff>14605</xdr:rowOff>
    </xdr:to>
    <xdr:sp macro="" textlink="">
      <xdr:nvSpPr>
        <xdr:cNvPr id="426" name="楕円 425"/>
        <xdr:cNvSpPr/>
      </xdr:nvSpPr>
      <xdr:spPr>
        <a:xfrm>
          <a:off x="16268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37482</xdr:rowOff>
    </xdr:from>
    <xdr:ext cx="405111" cy="259045"/>
    <xdr:sp macro="" textlink="">
      <xdr:nvSpPr>
        <xdr:cNvPr id="427" name="【一般廃棄物処理施設】&#10;有形固定資産減価償却率該当値テキスト"/>
        <xdr:cNvSpPr txBox="1"/>
      </xdr:nvSpPr>
      <xdr:spPr>
        <a:xfrm>
          <a:off x="163576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52070</xdr:rowOff>
    </xdr:from>
    <xdr:to>
      <xdr:col>81</xdr:col>
      <xdr:colOff>101600</xdr:colOff>
      <xdr:row>35</xdr:row>
      <xdr:rowOff>153670</xdr:rowOff>
    </xdr:to>
    <xdr:sp macro="" textlink="">
      <xdr:nvSpPr>
        <xdr:cNvPr id="428" name="楕円 427"/>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35</xdr:row>
      <xdr:rowOff>102870</xdr:rowOff>
    </xdr:to>
    <xdr:cxnSp macro="">
      <xdr:nvCxnSpPr>
        <xdr:cNvPr id="429" name="直線コネクタ 428"/>
        <xdr:cNvCxnSpPr/>
      </xdr:nvCxnSpPr>
      <xdr:spPr>
        <a:xfrm flipV="1">
          <a:off x="15481300" y="5964555"/>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30" name="楕円 429"/>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102870</xdr:rowOff>
    </xdr:to>
    <xdr:cxnSp macro="">
      <xdr:nvCxnSpPr>
        <xdr:cNvPr id="431" name="直線コネクタ 430"/>
        <xdr:cNvCxnSpPr/>
      </xdr:nvCxnSpPr>
      <xdr:spPr>
        <a:xfrm>
          <a:off x="14592300" y="6046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107315</xdr:rowOff>
    </xdr:from>
    <xdr:to>
      <xdr:col>72</xdr:col>
      <xdr:colOff>38100</xdr:colOff>
      <xdr:row>35</xdr:row>
      <xdr:rowOff>37465</xdr:rowOff>
    </xdr:to>
    <xdr:sp macro="" textlink="">
      <xdr:nvSpPr>
        <xdr:cNvPr id="432" name="楕円 431"/>
        <xdr:cNvSpPr/>
      </xdr:nvSpPr>
      <xdr:spPr>
        <a:xfrm>
          <a:off x="13652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158115</xdr:rowOff>
    </xdr:from>
    <xdr:to>
      <xdr:col>76</xdr:col>
      <xdr:colOff>114300</xdr:colOff>
      <xdr:row>35</xdr:row>
      <xdr:rowOff>45720</xdr:rowOff>
    </xdr:to>
    <xdr:cxnSp macro="">
      <xdr:nvCxnSpPr>
        <xdr:cNvPr id="433" name="直線コネクタ 432"/>
        <xdr:cNvCxnSpPr/>
      </xdr:nvCxnSpPr>
      <xdr:spPr>
        <a:xfrm>
          <a:off x="13703300" y="59874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50165</xdr:rowOff>
    </xdr:from>
    <xdr:to>
      <xdr:col>67</xdr:col>
      <xdr:colOff>101600</xdr:colOff>
      <xdr:row>34</xdr:row>
      <xdr:rowOff>151765</xdr:rowOff>
    </xdr:to>
    <xdr:sp macro="" textlink="">
      <xdr:nvSpPr>
        <xdr:cNvPr id="434" name="楕円 433"/>
        <xdr:cNvSpPr/>
      </xdr:nvSpPr>
      <xdr:spPr>
        <a:xfrm>
          <a:off x="12763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100965</xdr:rowOff>
    </xdr:from>
    <xdr:to>
      <xdr:col>71</xdr:col>
      <xdr:colOff>177800</xdr:colOff>
      <xdr:row>34</xdr:row>
      <xdr:rowOff>158115</xdr:rowOff>
    </xdr:to>
    <xdr:cxnSp macro="">
      <xdr:nvCxnSpPr>
        <xdr:cNvPr id="435" name="直線コネクタ 434"/>
        <xdr:cNvCxnSpPr/>
      </xdr:nvCxnSpPr>
      <xdr:spPr>
        <a:xfrm>
          <a:off x="12814300" y="5930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36"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37"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438"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39"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170197</xdr:rowOff>
    </xdr:from>
    <xdr:ext cx="405111" cy="259045"/>
    <xdr:sp macro="" textlink="">
      <xdr:nvSpPr>
        <xdr:cNvPr id="440" name="n_1mainValue【一般廃棄物処理施設】&#10;有形固定資産減価償却率"/>
        <xdr:cNvSpPr txBox="1"/>
      </xdr:nvSpPr>
      <xdr:spPr>
        <a:xfrm>
          <a:off x="152660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41" name="n_2mainValue【一般廃棄物処理施設】&#10;有形固定資産減価償却率"/>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53992</xdr:rowOff>
    </xdr:from>
    <xdr:ext cx="405111" cy="259045"/>
    <xdr:sp macro="" textlink="">
      <xdr:nvSpPr>
        <xdr:cNvPr id="442" name="n_3mainValue【一般廃棄物処理施設】&#10;有形固定資産減価償却率"/>
        <xdr:cNvSpPr txBox="1"/>
      </xdr:nvSpPr>
      <xdr:spPr>
        <a:xfrm>
          <a:off x="13500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168292</xdr:rowOff>
    </xdr:from>
    <xdr:ext cx="405111" cy="259045"/>
    <xdr:sp macro="" textlink="">
      <xdr:nvSpPr>
        <xdr:cNvPr id="443" name="n_4mainValue【一般廃棄物処理施設】&#10;有形固定資産減価償却率"/>
        <xdr:cNvSpPr txBox="1"/>
      </xdr:nvSpPr>
      <xdr:spPr>
        <a:xfrm>
          <a:off x="12611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7" name="テキスト ボックス 45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9" name="テキスト ボックス 45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1" name="テキスト ボックス 46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469" name="直線コネクタ 468"/>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470"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471" name="直線コネクタ 470"/>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472"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473" name="直線コネクタ 472"/>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474"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475" name="フローチャート: 判断 474"/>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476" name="フローチャート: 判断 475"/>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477" name="フローチャート: 判断 476"/>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478" name="フローチャート: 判断 477"/>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479" name="フローチャート: 判断 478"/>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137719</xdr:rowOff>
    </xdr:from>
    <xdr:to>
      <xdr:col>116</xdr:col>
      <xdr:colOff>114300</xdr:colOff>
      <xdr:row>35</xdr:row>
      <xdr:rowOff>67869</xdr:rowOff>
    </xdr:to>
    <xdr:sp macro="" textlink="">
      <xdr:nvSpPr>
        <xdr:cNvPr id="485" name="楕円 484"/>
        <xdr:cNvSpPr/>
      </xdr:nvSpPr>
      <xdr:spPr>
        <a:xfrm>
          <a:off x="22110700" y="5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160596</xdr:rowOff>
    </xdr:from>
    <xdr:ext cx="599010" cy="259045"/>
    <xdr:sp macro="" textlink="">
      <xdr:nvSpPr>
        <xdr:cNvPr id="486" name="【一般廃棄物処理施設】&#10;一人当たり有形固定資産（償却資産）額該当値テキスト"/>
        <xdr:cNvSpPr txBox="1"/>
      </xdr:nvSpPr>
      <xdr:spPr>
        <a:xfrm>
          <a:off x="22199600" y="581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105715</xdr:rowOff>
    </xdr:from>
    <xdr:to>
      <xdr:col>112</xdr:col>
      <xdr:colOff>38100</xdr:colOff>
      <xdr:row>37</xdr:row>
      <xdr:rowOff>35865</xdr:rowOff>
    </xdr:to>
    <xdr:sp macro="" textlink="">
      <xdr:nvSpPr>
        <xdr:cNvPr id="487" name="楕円 486"/>
        <xdr:cNvSpPr/>
      </xdr:nvSpPr>
      <xdr:spPr>
        <a:xfrm>
          <a:off x="21272500" y="62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17069</xdr:rowOff>
    </xdr:from>
    <xdr:to>
      <xdr:col>116</xdr:col>
      <xdr:colOff>63500</xdr:colOff>
      <xdr:row>36</xdr:row>
      <xdr:rowOff>156515</xdr:rowOff>
    </xdr:to>
    <xdr:cxnSp macro="">
      <xdr:nvCxnSpPr>
        <xdr:cNvPr id="488" name="直線コネクタ 487"/>
        <xdr:cNvCxnSpPr/>
      </xdr:nvCxnSpPr>
      <xdr:spPr>
        <a:xfrm flipV="1">
          <a:off x="21323300" y="6017819"/>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108545</xdr:rowOff>
    </xdr:from>
    <xdr:to>
      <xdr:col>107</xdr:col>
      <xdr:colOff>101600</xdr:colOff>
      <xdr:row>37</xdr:row>
      <xdr:rowOff>38695</xdr:rowOff>
    </xdr:to>
    <xdr:sp macro="" textlink="">
      <xdr:nvSpPr>
        <xdr:cNvPr id="489" name="楕円 488"/>
        <xdr:cNvSpPr/>
      </xdr:nvSpPr>
      <xdr:spPr>
        <a:xfrm>
          <a:off x="20383500" y="62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156515</xdr:rowOff>
    </xdr:from>
    <xdr:to>
      <xdr:col>111</xdr:col>
      <xdr:colOff>177800</xdr:colOff>
      <xdr:row>36</xdr:row>
      <xdr:rowOff>159345</xdr:rowOff>
    </xdr:to>
    <xdr:cxnSp macro="">
      <xdr:nvCxnSpPr>
        <xdr:cNvPr id="490" name="直線コネクタ 489"/>
        <xdr:cNvCxnSpPr/>
      </xdr:nvCxnSpPr>
      <xdr:spPr>
        <a:xfrm flipV="1">
          <a:off x="20434300" y="632871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114228</xdr:rowOff>
    </xdr:from>
    <xdr:to>
      <xdr:col>102</xdr:col>
      <xdr:colOff>165100</xdr:colOff>
      <xdr:row>37</xdr:row>
      <xdr:rowOff>44378</xdr:rowOff>
    </xdr:to>
    <xdr:sp macro="" textlink="">
      <xdr:nvSpPr>
        <xdr:cNvPr id="491" name="楕円 490"/>
        <xdr:cNvSpPr/>
      </xdr:nvSpPr>
      <xdr:spPr>
        <a:xfrm>
          <a:off x="19494500" y="62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159345</xdr:rowOff>
    </xdr:from>
    <xdr:to>
      <xdr:col>107</xdr:col>
      <xdr:colOff>50800</xdr:colOff>
      <xdr:row>36</xdr:row>
      <xdr:rowOff>165028</xdr:rowOff>
    </xdr:to>
    <xdr:cxnSp macro="">
      <xdr:nvCxnSpPr>
        <xdr:cNvPr id="492" name="直線コネクタ 491"/>
        <xdr:cNvCxnSpPr/>
      </xdr:nvCxnSpPr>
      <xdr:spPr>
        <a:xfrm flipV="1">
          <a:off x="19545300" y="6331545"/>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111060</xdr:rowOff>
    </xdr:from>
    <xdr:to>
      <xdr:col>98</xdr:col>
      <xdr:colOff>38100</xdr:colOff>
      <xdr:row>37</xdr:row>
      <xdr:rowOff>41210</xdr:rowOff>
    </xdr:to>
    <xdr:sp macro="" textlink="">
      <xdr:nvSpPr>
        <xdr:cNvPr id="493" name="楕円 492"/>
        <xdr:cNvSpPr/>
      </xdr:nvSpPr>
      <xdr:spPr>
        <a:xfrm>
          <a:off x="18605500" y="62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161860</xdr:rowOff>
    </xdr:from>
    <xdr:to>
      <xdr:col>102</xdr:col>
      <xdr:colOff>114300</xdr:colOff>
      <xdr:row>36</xdr:row>
      <xdr:rowOff>165028</xdr:rowOff>
    </xdr:to>
    <xdr:cxnSp macro="">
      <xdr:nvCxnSpPr>
        <xdr:cNvPr id="494" name="直線コネクタ 493"/>
        <xdr:cNvCxnSpPr/>
      </xdr:nvCxnSpPr>
      <xdr:spPr>
        <a:xfrm>
          <a:off x="18656300" y="6334060"/>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495"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496"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497"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498"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52392</xdr:rowOff>
    </xdr:from>
    <xdr:ext cx="534377" cy="259045"/>
    <xdr:sp macro="" textlink="">
      <xdr:nvSpPr>
        <xdr:cNvPr id="499" name="n_1mainValue【一般廃棄物処理施設】&#10;一人当たり有形固定資産（償却資産）額"/>
        <xdr:cNvSpPr txBox="1"/>
      </xdr:nvSpPr>
      <xdr:spPr>
        <a:xfrm>
          <a:off x="21043411" y="60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55222</xdr:rowOff>
    </xdr:from>
    <xdr:ext cx="534377" cy="259045"/>
    <xdr:sp macro="" textlink="">
      <xdr:nvSpPr>
        <xdr:cNvPr id="500" name="n_2mainValue【一般廃棄物処理施設】&#10;一人当たり有形固定資産（償却資産）額"/>
        <xdr:cNvSpPr txBox="1"/>
      </xdr:nvSpPr>
      <xdr:spPr>
        <a:xfrm>
          <a:off x="20167111" y="60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60905</xdr:rowOff>
    </xdr:from>
    <xdr:ext cx="534377" cy="259045"/>
    <xdr:sp macro="" textlink="">
      <xdr:nvSpPr>
        <xdr:cNvPr id="501" name="n_3mainValue【一般廃棄物処理施設】&#10;一人当たり有形固定資産（償却資産）額"/>
        <xdr:cNvSpPr txBox="1"/>
      </xdr:nvSpPr>
      <xdr:spPr>
        <a:xfrm>
          <a:off x="19278111" y="60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57737</xdr:rowOff>
    </xdr:from>
    <xdr:ext cx="534377" cy="259045"/>
    <xdr:sp macro="" textlink="">
      <xdr:nvSpPr>
        <xdr:cNvPr id="502" name="n_4mainValue【一般廃棄物処理施設】&#10;一人当たり有形固定資産（償却資産）額"/>
        <xdr:cNvSpPr txBox="1"/>
      </xdr:nvSpPr>
      <xdr:spPr>
        <a:xfrm>
          <a:off x="18389111" y="60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529" name="直線コネクタ 528"/>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0"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1" name="直線コネクタ 53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532"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533" name="直線コネクタ 532"/>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534" name="【保健センター・保健所】&#10;有形固定資産減価償却率平均値テキスト"/>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35" name="フローチャート: 判断 534"/>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536" name="フローチャート: 判断 535"/>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537" name="フローチャート: 判断 536"/>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538" name="フローチャート: 判断 537"/>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539" name="フローチャート: 判断 538"/>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5" name="楕円 544"/>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6" name="【保健センター・保健所】&#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47" name="楕円 546"/>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68580</xdr:rowOff>
    </xdr:to>
    <xdr:cxnSp macro="">
      <xdr:nvCxnSpPr>
        <xdr:cNvPr id="548" name="直線コネクタ 547"/>
        <xdr:cNvCxnSpPr/>
      </xdr:nvCxnSpPr>
      <xdr:spPr>
        <a:xfrm>
          <a:off x="15481300" y="102902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49" name="楕円 548"/>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60</xdr:row>
      <xdr:rowOff>3266</xdr:rowOff>
    </xdr:to>
    <xdr:cxnSp macro="">
      <xdr:nvCxnSpPr>
        <xdr:cNvPr id="550" name="直線コネクタ 549"/>
        <xdr:cNvCxnSpPr/>
      </xdr:nvCxnSpPr>
      <xdr:spPr>
        <a:xfrm>
          <a:off x="14592300" y="1022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164737</xdr:rowOff>
    </xdr:from>
    <xdr:to>
      <xdr:col>72</xdr:col>
      <xdr:colOff>38100</xdr:colOff>
      <xdr:row>59</xdr:row>
      <xdr:rowOff>94887</xdr:rowOff>
    </xdr:to>
    <xdr:sp macro="" textlink="">
      <xdr:nvSpPr>
        <xdr:cNvPr id="551" name="楕円 550"/>
        <xdr:cNvSpPr/>
      </xdr:nvSpPr>
      <xdr:spPr>
        <a:xfrm>
          <a:off x="13652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109401</xdr:rowOff>
    </xdr:to>
    <xdr:cxnSp macro="">
      <xdr:nvCxnSpPr>
        <xdr:cNvPr id="552" name="直線コネクタ 551"/>
        <xdr:cNvCxnSpPr/>
      </xdr:nvCxnSpPr>
      <xdr:spPr>
        <a:xfrm>
          <a:off x="13703300" y="101596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99423</xdr:rowOff>
    </xdr:from>
    <xdr:to>
      <xdr:col>67</xdr:col>
      <xdr:colOff>101600</xdr:colOff>
      <xdr:row>59</xdr:row>
      <xdr:rowOff>29573</xdr:rowOff>
    </xdr:to>
    <xdr:sp macro="" textlink="">
      <xdr:nvSpPr>
        <xdr:cNvPr id="553" name="楕円 552"/>
        <xdr:cNvSpPr/>
      </xdr:nvSpPr>
      <xdr:spPr>
        <a:xfrm>
          <a:off x="12763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150223</xdr:rowOff>
    </xdr:from>
    <xdr:to>
      <xdr:col>71</xdr:col>
      <xdr:colOff>177800</xdr:colOff>
      <xdr:row>59</xdr:row>
      <xdr:rowOff>44087</xdr:rowOff>
    </xdr:to>
    <xdr:cxnSp macro="">
      <xdr:nvCxnSpPr>
        <xdr:cNvPr id="554" name="直線コネクタ 553"/>
        <xdr:cNvCxnSpPr/>
      </xdr:nvCxnSpPr>
      <xdr:spPr>
        <a:xfrm>
          <a:off x="12814300" y="100943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555"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556"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557"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558"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45193</xdr:rowOff>
    </xdr:from>
    <xdr:ext cx="405111" cy="259045"/>
    <xdr:sp macro="" textlink="">
      <xdr:nvSpPr>
        <xdr:cNvPr id="559" name="n_1mainValue【保健センター・保健所】&#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151328</xdr:rowOff>
    </xdr:from>
    <xdr:ext cx="405111" cy="259045"/>
    <xdr:sp macro="" textlink="">
      <xdr:nvSpPr>
        <xdr:cNvPr id="560" name="n_2mainValue【保健センター・保健所】&#10;有形固定資産減価償却率"/>
        <xdr:cNvSpPr txBox="1"/>
      </xdr:nvSpPr>
      <xdr:spPr>
        <a:xfrm>
          <a:off x="14389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86014</xdr:rowOff>
    </xdr:from>
    <xdr:ext cx="405111" cy="259045"/>
    <xdr:sp macro="" textlink="">
      <xdr:nvSpPr>
        <xdr:cNvPr id="561" name="n_3mainValue【保健センター・保健所】&#10;有形固定資産減価償却率"/>
        <xdr:cNvSpPr txBox="1"/>
      </xdr:nvSpPr>
      <xdr:spPr>
        <a:xfrm>
          <a:off x="135007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562" name="n_4mainValue【保健センター・保健所】&#10;有形固定資産減価償却率"/>
        <xdr:cNvSpPr txBox="1"/>
      </xdr:nvSpPr>
      <xdr:spPr>
        <a:xfrm>
          <a:off x="12611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588" name="直線コネクタ 587"/>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8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0" name="直線コネクタ 58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1"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2" name="直線コネクタ 59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593"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94" name="フローチャート: 判断 593"/>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595" name="フローチャート: 判断 594"/>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96" name="フローチャート: 判断 595"/>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597" name="フローチャート: 判断 596"/>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598" name="フローチャート: 判断 597"/>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4" name="楕円 603"/>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05"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06" name="楕円 605"/>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07" name="直線コネクタ 606"/>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08" name="楕円 607"/>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09" name="直線コネクタ 608"/>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10" name="楕円 60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11" name="直線コネクタ 610"/>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612" name="楕円 611"/>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613" name="直線コネクタ 612"/>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614"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15"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16"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617"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18"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19"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2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621"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104775</xdr:rowOff>
    </xdr:from>
    <xdr:to>
      <xdr:col>85</xdr:col>
      <xdr:colOff>126364</xdr:colOff>
      <xdr:row>85</xdr:row>
      <xdr:rowOff>118111</xdr:rowOff>
    </xdr:to>
    <xdr:cxnSp macro="">
      <xdr:nvCxnSpPr>
        <xdr:cNvPr id="646" name="直線コネクタ 645"/>
        <xdr:cNvCxnSpPr/>
      </xdr:nvCxnSpPr>
      <xdr:spPr>
        <a:xfrm flipV="1">
          <a:off x="16318864" y="13649325"/>
          <a:ext cx="0" cy="104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48" name="直線コネクタ 6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51452</xdr:rowOff>
    </xdr:from>
    <xdr:ext cx="405111" cy="259045"/>
    <xdr:sp macro="" textlink="">
      <xdr:nvSpPr>
        <xdr:cNvPr id="649" name="【消防施設】&#10;有形固定資産減価償却率最大値テキスト"/>
        <xdr:cNvSpPr txBox="1"/>
      </xdr:nvSpPr>
      <xdr:spPr>
        <a:xfrm>
          <a:off x="16357600" y="1342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104775</xdr:rowOff>
    </xdr:from>
    <xdr:to>
      <xdr:col>86</xdr:col>
      <xdr:colOff>25400</xdr:colOff>
      <xdr:row>79</xdr:row>
      <xdr:rowOff>104775</xdr:rowOff>
    </xdr:to>
    <xdr:cxnSp macro="">
      <xdr:nvCxnSpPr>
        <xdr:cNvPr id="650" name="直線コネクタ 649"/>
        <xdr:cNvCxnSpPr/>
      </xdr:nvCxnSpPr>
      <xdr:spPr>
        <a:xfrm>
          <a:off x="16230600" y="1364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651" name="【消防施設】&#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52" name="フローチャート: 判断 651"/>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4" name="フローチャート: 判断 653"/>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15875</xdr:rowOff>
    </xdr:from>
    <xdr:to>
      <xdr:col>72</xdr:col>
      <xdr:colOff>38100</xdr:colOff>
      <xdr:row>82</xdr:row>
      <xdr:rowOff>117475</xdr:rowOff>
    </xdr:to>
    <xdr:sp macro="" textlink="">
      <xdr:nvSpPr>
        <xdr:cNvPr id="655" name="フローチャート: 判断 654"/>
        <xdr:cNvSpPr/>
      </xdr:nvSpPr>
      <xdr:spPr>
        <a:xfrm>
          <a:off x="1365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151130</xdr:rowOff>
    </xdr:from>
    <xdr:to>
      <xdr:col>67</xdr:col>
      <xdr:colOff>101600</xdr:colOff>
      <xdr:row>82</xdr:row>
      <xdr:rowOff>81280</xdr:rowOff>
    </xdr:to>
    <xdr:sp macro="" textlink="">
      <xdr:nvSpPr>
        <xdr:cNvPr id="656" name="フローチャート: 判断 655"/>
        <xdr:cNvSpPr/>
      </xdr:nvSpPr>
      <xdr:spPr>
        <a:xfrm>
          <a:off x="12763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53975</xdr:rowOff>
    </xdr:from>
    <xdr:to>
      <xdr:col>85</xdr:col>
      <xdr:colOff>177800</xdr:colOff>
      <xdr:row>79</xdr:row>
      <xdr:rowOff>155575</xdr:rowOff>
    </xdr:to>
    <xdr:sp macro="" textlink="">
      <xdr:nvSpPr>
        <xdr:cNvPr id="662" name="楕円 661"/>
        <xdr:cNvSpPr/>
      </xdr:nvSpPr>
      <xdr:spPr>
        <a:xfrm>
          <a:off x="16268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7002</xdr:rowOff>
    </xdr:from>
    <xdr:ext cx="405111" cy="259045"/>
    <xdr:sp macro="" textlink="">
      <xdr:nvSpPr>
        <xdr:cNvPr id="663" name="【消防施設】&#10;有形固定資産減価償却率該当値テキスト"/>
        <xdr:cNvSpPr txBox="1"/>
      </xdr:nvSpPr>
      <xdr:spPr>
        <a:xfrm>
          <a:off x="16357600" y="1355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64" name="楕円 663"/>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104775</xdr:rowOff>
    </xdr:to>
    <xdr:cxnSp macro="">
      <xdr:nvCxnSpPr>
        <xdr:cNvPr id="665" name="直線コネクタ 664"/>
        <xdr:cNvCxnSpPr/>
      </xdr:nvCxnSpPr>
      <xdr:spPr>
        <a:xfrm>
          <a:off x="15481300" y="135940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132080</xdr:rowOff>
    </xdr:from>
    <xdr:to>
      <xdr:col>76</xdr:col>
      <xdr:colOff>165100</xdr:colOff>
      <xdr:row>79</xdr:row>
      <xdr:rowOff>62230</xdr:rowOff>
    </xdr:to>
    <xdr:sp macro="" textlink="">
      <xdr:nvSpPr>
        <xdr:cNvPr id="666" name="楕円 665"/>
        <xdr:cNvSpPr/>
      </xdr:nvSpPr>
      <xdr:spPr>
        <a:xfrm>
          <a:off x="14541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xdr:rowOff>
    </xdr:from>
    <xdr:to>
      <xdr:col>81</xdr:col>
      <xdr:colOff>50800</xdr:colOff>
      <xdr:row>79</xdr:row>
      <xdr:rowOff>49530</xdr:rowOff>
    </xdr:to>
    <xdr:cxnSp macro="">
      <xdr:nvCxnSpPr>
        <xdr:cNvPr id="667" name="直線コネクタ 666"/>
        <xdr:cNvCxnSpPr/>
      </xdr:nvCxnSpPr>
      <xdr:spPr>
        <a:xfrm>
          <a:off x="14592300" y="13555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668" name="楕円 667"/>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11430</xdr:rowOff>
    </xdr:to>
    <xdr:cxnSp macro="">
      <xdr:nvCxnSpPr>
        <xdr:cNvPr id="669" name="直線コネクタ 668"/>
        <xdr:cNvCxnSpPr/>
      </xdr:nvCxnSpPr>
      <xdr:spPr>
        <a:xfrm>
          <a:off x="13703300" y="13529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73025</xdr:rowOff>
    </xdr:from>
    <xdr:to>
      <xdr:col>67</xdr:col>
      <xdr:colOff>101600</xdr:colOff>
      <xdr:row>79</xdr:row>
      <xdr:rowOff>3175</xdr:rowOff>
    </xdr:to>
    <xdr:sp macro="" textlink="">
      <xdr:nvSpPr>
        <xdr:cNvPr id="670" name="楕円 669"/>
        <xdr:cNvSpPr/>
      </xdr:nvSpPr>
      <xdr:spPr>
        <a:xfrm>
          <a:off x="12763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123825</xdr:rowOff>
    </xdr:from>
    <xdr:to>
      <xdr:col>71</xdr:col>
      <xdr:colOff>177800</xdr:colOff>
      <xdr:row>78</xdr:row>
      <xdr:rowOff>156211</xdr:rowOff>
    </xdr:to>
    <xdr:cxnSp macro="">
      <xdr:nvCxnSpPr>
        <xdr:cNvPr id="671" name="直線コネクタ 670"/>
        <xdr:cNvCxnSpPr/>
      </xdr:nvCxnSpPr>
      <xdr:spPr>
        <a:xfrm>
          <a:off x="12814300" y="134969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3" name="n_2aveValue【消防施設】&#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108602</xdr:rowOff>
    </xdr:from>
    <xdr:ext cx="405111" cy="259045"/>
    <xdr:sp macro="" textlink="">
      <xdr:nvSpPr>
        <xdr:cNvPr id="674" name="n_3aveValue【消防施設】&#10;有形固定資産減価償却率"/>
        <xdr:cNvSpPr txBox="1"/>
      </xdr:nvSpPr>
      <xdr:spPr>
        <a:xfrm>
          <a:off x="13500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675" name="n_4aveValue【消防施設】&#10;有形固定資産減価償却率"/>
        <xdr:cNvSpPr txBox="1"/>
      </xdr:nvSpPr>
      <xdr:spPr>
        <a:xfrm>
          <a:off x="12611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76" name="n_1mainValue【消防施設】&#10;有形固定資産減価償却率"/>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78757</xdr:rowOff>
    </xdr:from>
    <xdr:ext cx="405111" cy="259045"/>
    <xdr:sp macro="" textlink="">
      <xdr:nvSpPr>
        <xdr:cNvPr id="677" name="n_2mainValue【消防施設】&#10;有形固定資産減価償却率"/>
        <xdr:cNvSpPr txBox="1"/>
      </xdr:nvSpPr>
      <xdr:spPr>
        <a:xfrm>
          <a:off x="14389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678" name="n_3mainValue【消防施設】&#10;有形固定資産減価償却率"/>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19702</xdr:rowOff>
    </xdr:from>
    <xdr:ext cx="405111" cy="259045"/>
    <xdr:sp macro="" textlink="">
      <xdr:nvSpPr>
        <xdr:cNvPr id="679" name="n_4mainValue【消防施設】&#10;有形固定資産減価償却率"/>
        <xdr:cNvSpPr txBox="1"/>
      </xdr:nvSpPr>
      <xdr:spPr>
        <a:xfrm>
          <a:off x="12611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01" name="直線コネクタ 700"/>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02"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03" name="直線コネクタ 702"/>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5" name="直線コネクタ 70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6"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7" name="フローチャート: 判断 706"/>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08" name="フローチャート: 判断 70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09" name="フローチャート: 判断 708"/>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10" name="フローチャート: 判断 709"/>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11" name="フローチャート: 判断 710"/>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7" name="楕円 716"/>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25671</xdr:rowOff>
    </xdr:from>
    <xdr:ext cx="469744" cy="259045"/>
    <xdr:sp macro="" textlink="">
      <xdr:nvSpPr>
        <xdr:cNvPr id="718" name="【消防施設】&#10;一人当たり面積該当値テキスト"/>
        <xdr:cNvSpPr txBox="1"/>
      </xdr:nvSpPr>
      <xdr:spPr>
        <a:xfrm>
          <a:off x="22199600" y="144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19" name="楕円 718"/>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720" name="直線コネクタ 719"/>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21" name="楕円 720"/>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166115</xdr:rowOff>
    </xdr:to>
    <xdr:cxnSp macro="">
      <xdr:nvCxnSpPr>
        <xdr:cNvPr id="722" name="直線コネクタ 721"/>
        <xdr:cNvCxnSpPr/>
      </xdr:nvCxnSpPr>
      <xdr:spPr>
        <a:xfrm>
          <a:off x="20434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23" name="楕円 722"/>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166115</xdr:rowOff>
    </xdr:to>
    <xdr:cxnSp macro="">
      <xdr:nvCxnSpPr>
        <xdr:cNvPr id="724" name="直線コネクタ 723"/>
        <xdr:cNvCxnSpPr/>
      </xdr:nvCxnSpPr>
      <xdr:spPr>
        <a:xfrm>
          <a:off x="19545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25" name="楕円 724"/>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726" name="直線コネクタ 725"/>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27"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28"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729"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30"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31"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732"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33"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734"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7" name="テキスト ボックス 7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757" name="直線コネクタ 756"/>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758"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759" name="直線コネクタ 758"/>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760"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761" name="直線コネクタ 760"/>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762"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763" name="フローチャート: 判断 762"/>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4" name="フローチャート: 判断 763"/>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65" name="フローチャート: 判断 76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766" name="フローチャート: 判断 765"/>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767" name="フローチャート: 判断 766"/>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45974</xdr:rowOff>
    </xdr:from>
    <xdr:to>
      <xdr:col>85</xdr:col>
      <xdr:colOff>177800</xdr:colOff>
      <xdr:row>102</xdr:row>
      <xdr:rowOff>147574</xdr:rowOff>
    </xdr:to>
    <xdr:sp macro="" textlink="">
      <xdr:nvSpPr>
        <xdr:cNvPr id="773" name="楕円 772"/>
        <xdr:cNvSpPr/>
      </xdr:nvSpPr>
      <xdr:spPr>
        <a:xfrm>
          <a:off x="16268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68851</xdr:rowOff>
    </xdr:from>
    <xdr:ext cx="405111" cy="259045"/>
    <xdr:sp macro="" textlink="">
      <xdr:nvSpPr>
        <xdr:cNvPr id="774" name="【庁舎】&#10;有形固定資産減価償却率該当値テキスト"/>
        <xdr:cNvSpPr txBox="1"/>
      </xdr:nvSpPr>
      <xdr:spPr>
        <a:xfrm>
          <a:off x="16357600" y="173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775" name="楕円 774"/>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96774</xdr:rowOff>
    </xdr:to>
    <xdr:cxnSp macro="">
      <xdr:nvCxnSpPr>
        <xdr:cNvPr id="776" name="直線コネクタ 775"/>
        <xdr:cNvCxnSpPr/>
      </xdr:nvCxnSpPr>
      <xdr:spPr>
        <a:xfrm>
          <a:off x="15481300" y="175412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132842</xdr:rowOff>
    </xdr:from>
    <xdr:to>
      <xdr:col>76</xdr:col>
      <xdr:colOff>165100</xdr:colOff>
      <xdr:row>102</xdr:row>
      <xdr:rowOff>62992</xdr:rowOff>
    </xdr:to>
    <xdr:sp macro="" textlink="">
      <xdr:nvSpPr>
        <xdr:cNvPr id="777" name="楕円 776"/>
        <xdr:cNvSpPr/>
      </xdr:nvSpPr>
      <xdr:spPr>
        <a:xfrm>
          <a:off x="14541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xdr:rowOff>
    </xdr:from>
    <xdr:to>
      <xdr:col>81</xdr:col>
      <xdr:colOff>50800</xdr:colOff>
      <xdr:row>102</xdr:row>
      <xdr:rowOff>53339</xdr:rowOff>
    </xdr:to>
    <xdr:cxnSp macro="">
      <xdr:nvCxnSpPr>
        <xdr:cNvPr id="778" name="直線コネクタ 777"/>
        <xdr:cNvCxnSpPr/>
      </xdr:nvCxnSpPr>
      <xdr:spPr>
        <a:xfrm>
          <a:off x="14592300" y="17500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87122</xdr:rowOff>
    </xdr:from>
    <xdr:to>
      <xdr:col>72</xdr:col>
      <xdr:colOff>38100</xdr:colOff>
      <xdr:row>102</xdr:row>
      <xdr:rowOff>17272</xdr:rowOff>
    </xdr:to>
    <xdr:sp macro="" textlink="">
      <xdr:nvSpPr>
        <xdr:cNvPr id="779" name="楕円 778"/>
        <xdr:cNvSpPr/>
      </xdr:nvSpPr>
      <xdr:spPr>
        <a:xfrm>
          <a:off x="13652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137922</xdr:rowOff>
    </xdr:from>
    <xdr:to>
      <xdr:col>76</xdr:col>
      <xdr:colOff>114300</xdr:colOff>
      <xdr:row>102</xdr:row>
      <xdr:rowOff>12192</xdr:rowOff>
    </xdr:to>
    <xdr:cxnSp macro="">
      <xdr:nvCxnSpPr>
        <xdr:cNvPr id="780" name="直線コネクタ 779"/>
        <xdr:cNvCxnSpPr/>
      </xdr:nvCxnSpPr>
      <xdr:spPr>
        <a:xfrm>
          <a:off x="13703300" y="17454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43687</xdr:rowOff>
    </xdr:from>
    <xdr:to>
      <xdr:col>67</xdr:col>
      <xdr:colOff>101600</xdr:colOff>
      <xdr:row>101</xdr:row>
      <xdr:rowOff>145287</xdr:rowOff>
    </xdr:to>
    <xdr:sp macro="" textlink="">
      <xdr:nvSpPr>
        <xdr:cNvPr id="781" name="楕円 780"/>
        <xdr:cNvSpPr/>
      </xdr:nvSpPr>
      <xdr:spPr>
        <a:xfrm>
          <a:off x="12763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94487</xdr:rowOff>
    </xdr:from>
    <xdr:to>
      <xdr:col>71</xdr:col>
      <xdr:colOff>177800</xdr:colOff>
      <xdr:row>101</xdr:row>
      <xdr:rowOff>137922</xdr:rowOff>
    </xdr:to>
    <xdr:cxnSp macro="">
      <xdr:nvCxnSpPr>
        <xdr:cNvPr id="782" name="直線コネクタ 781"/>
        <xdr:cNvCxnSpPr/>
      </xdr:nvCxnSpPr>
      <xdr:spPr>
        <a:xfrm>
          <a:off x="12814300" y="174109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3"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84"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785"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786" name="n_4aveValue【庁舎】&#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787" name="n_1mainValue【庁舎】&#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79519</xdr:rowOff>
    </xdr:from>
    <xdr:ext cx="405111" cy="259045"/>
    <xdr:sp macro="" textlink="">
      <xdr:nvSpPr>
        <xdr:cNvPr id="788" name="n_2mainValue【庁舎】&#10;有形固定資産減価償却率"/>
        <xdr:cNvSpPr txBox="1"/>
      </xdr:nvSpPr>
      <xdr:spPr>
        <a:xfrm>
          <a:off x="14389744" y="1722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33799</xdr:rowOff>
    </xdr:from>
    <xdr:ext cx="405111" cy="259045"/>
    <xdr:sp macro="" textlink="">
      <xdr:nvSpPr>
        <xdr:cNvPr id="789" name="n_3mainValue【庁舎】&#10;有形固定資産減価償却率"/>
        <xdr:cNvSpPr txBox="1"/>
      </xdr:nvSpPr>
      <xdr:spPr>
        <a:xfrm>
          <a:off x="13500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161814</xdr:rowOff>
    </xdr:from>
    <xdr:ext cx="405111" cy="259045"/>
    <xdr:sp macro="" textlink="">
      <xdr:nvSpPr>
        <xdr:cNvPr id="790" name="n_4mainValue【庁舎】&#10;有形固定資産減価償却率"/>
        <xdr:cNvSpPr txBox="1"/>
      </xdr:nvSpPr>
      <xdr:spPr>
        <a:xfrm>
          <a:off x="12611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1" name="テキスト ボックス 8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813" name="直線コネクタ 812"/>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4"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5" name="直線コネクタ 81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816"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817" name="直線コネクタ 816"/>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818"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19" name="フローチャート: 判断 818"/>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820" name="フローチャート: 判断 819"/>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21" name="フローチャート: 判断 820"/>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2" name="フローチャート: 判断 821"/>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23" name="フローチャート: 判断 822"/>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9" name="楕円 828"/>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30"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1" name="楕円 830"/>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832" name="直線コネクタ 831"/>
        <xdr:cNvCxnSpPr/>
      </xdr:nvCxnSpPr>
      <xdr:spPr>
        <a:xfrm>
          <a:off x="21323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132842</xdr:rowOff>
    </xdr:from>
    <xdr:to>
      <xdr:col>107</xdr:col>
      <xdr:colOff>101600</xdr:colOff>
      <xdr:row>106</xdr:row>
      <xdr:rowOff>62992</xdr:rowOff>
    </xdr:to>
    <xdr:sp macro="" textlink="">
      <xdr:nvSpPr>
        <xdr:cNvPr id="833" name="楕円 832"/>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12192</xdr:rowOff>
    </xdr:to>
    <xdr:cxnSp macro="">
      <xdr:nvCxnSpPr>
        <xdr:cNvPr id="834" name="直線コネクタ 833"/>
        <xdr:cNvCxnSpPr/>
      </xdr:nvCxnSpPr>
      <xdr:spPr>
        <a:xfrm flipV="1">
          <a:off x="20434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楕円 834"/>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12192</xdr:rowOff>
    </xdr:to>
    <xdr:cxnSp macro="">
      <xdr:nvCxnSpPr>
        <xdr:cNvPr id="836" name="直線コネクタ 835"/>
        <xdr:cNvCxnSpPr/>
      </xdr:nvCxnSpPr>
      <xdr:spPr>
        <a:xfrm>
          <a:off x="19545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7" name="楕円 836"/>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7620</xdr:rowOff>
    </xdr:to>
    <xdr:cxnSp macro="">
      <xdr:nvCxnSpPr>
        <xdr:cNvPr id="838" name="直線コネクタ 837"/>
        <xdr:cNvCxnSpPr/>
      </xdr:nvCxnSpPr>
      <xdr:spPr>
        <a:xfrm>
          <a:off x="18656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839"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40"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41"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42"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43"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79519</xdr:rowOff>
    </xdr:from>
    <xdr:ext cx="469744" cy="259045"/>
    <xdr:sp macro="" textlink="">
      <xdr:nvSpPr>
        <xdr:cNvPr id="844" name="n_2mainValue【庁舎】&#10;一人当たり面積"/>
        <xdr:cNvSpPr txBox="1"/>
      </xdr:nvSpPr>
      <xdr:spPr>
        <a:xfrm>
          <a:off x="20199427" y="17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main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6" name="n_4main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類似団体と比較して特に有形固定資産減価償却率が高くなっている施設は，図書館であり，特に低くなっている施設は消防施設，一般廃棄物処理施設である。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有形固定資産減価償却率が特に高い図書館については，今後，個別施設計画に基づき長寿命化改修等を検討していく。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及び一般廃棄物処理施設については，計画的に更新を行ってきていることもあり，有形固定資産減価償却率が特に低く，消防施設については今後複合化を伴う公共施設整備事業の中で新築を予定しているところもあるため，引き続き低率を維持していく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市民会館について，有形固定資産減価償却率が増減しているのは，大規模改修を行ったためである。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また，一般廃棄物処理施設においては，今後，クリーンセンターの改修予定もあるため，さらに低率となる見込みである。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体育館・プールについては，市立体育館の長寿命化改修を実施したことで有形固定資産減価償却率が大幅に低くなっており，今後，市民プールについても除却する予定であるため，さらに低率と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基準財政需要額が社会福祉費における単位費用の増によって増加している一方で，地方消費税交付金及び固定資産税の増額により基準財政収入額も増加したため，財政力指数としては前年度より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xdr:cNvCxnSpPr/>
      </xdr:nvCxnSpPr>
      <xdr:spPr>
        <a:xfrm flipV="1">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経常的に収入される一般財源等について</a:t>
          </a:r>
          <a:r>
            <a:rPr kumimoji="1" lang="ja-JP" altLang="en-US" sz="1100">
              <a:solidFill>
                <a:schemeClr val="dk1"/>
              </a:solidFill>
              <a:effectLst/>
              <a:latin typeface="+mn-lt"/>
              <a:ea typeface="+mn-ea"/>
              <a:cs typeface="+mn-cs"/>
            </a:rPr>
            <a:t>個人市民税などの地方税は増額となったが，人件費や障がい福祉費などの扶助費の増加により経常的支出が増加したことから，前年度と比較して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ポイント増加し，全国平均よりは低いものの，三重県平均及び類似団体平均との差が拡大した。</a:t>
          </a:r>
        </a:p>
        <a:p>
          <a:r>
            <a:rPr kumimoji="1" lang="ja-JP" altLang="en-US" sz="1100">
              <a:solidFill>
                <a:schemeClr val="dk1"/>
              </a:solidFill>
              <a:effectLst/>
              <a:latin typeface="+mn-lt"/>
              <a:ea typeface="+mn-ea"/>
              <a:cs typeface="+mn-cs"/>
            </a:rPr>
            <a:t>　今後も地方税の徴収率の向上に努めるとともに，行財政改革の推進等により経常経費の縮減に努めていきたい。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162560</xdr:rowOff>
    </xdr:to>
    <xdr:cxnSp macro="">
      <xdr:nvCxnSpPr>
        <xdr:cNvPr id="134" name="直線コネクタ 133"/>
        <xdr:cNvCxnSpPr/>
      </xdr:nvCxnSpPr>
      <xdr:spPr>
        <a:xfrm>
          <a:off x="4114800" y="1082717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64</xdr:row>
      <xdr:rowOff>31327</xdr:rowOff>
    </xdr:to>
    <xdr:cxnSp macro="">
      <xdr:nvCxnSpPr>
        <xdr:cNvPr id="137" name="直線コネクタ 136"/>
        <xdr:cNvCxnSpPr/>
      </xdr:nvCxnSpPr>
      <xdr:spPr>
        <a:xfrm flipV="1">
          <a:off x="3225800" y="108271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135890</xdr:rowOff>
    </xdr:to>
    <xdr:cxnSp macro="">
      <xdr:nvCxnSpPr>
        <xdr:cNvPr id="140" name="直線コネクタ 139"/>
        <xdr:cNvCxnSpPr/>
      </xdr:nvCxnSpPr>
      <xdr:spPr>
        <a:xfrm flipV="1">
          <a:off x="2336800" y="110041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135890</xdr:rowOff>
    </xdr:to>
    <xdr:cxnSp macro="">
      <xdr:nvCxnSpPr>
        <xdr:cNvPr id="143" name="直線コネクタ 142"/>
        <xdr:cNvCxnSpPr/>
      </xdr:nvCxnSpPr>
      <xdr:spPr>
        <a:xfrm>
          <a:off x="1447800" y="109960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3" name="楕円 152"/>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4"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5" name="楕円 154"/>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6" name="テキスト ボックス 155"/>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7" name="楕円 156"/>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8" name="テキスト ボックス 157"/>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9" name="楕円 158"/>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60" name="テキスト ボックス 159"/>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2" name="テキスト ボックス 161"/>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人件費が会計年度任用職員制度の開始により大幅に増加したことなどにより，全体数値は増額となった。</a:t>
          </a:r>
        </a:p>
        <a:p>
          <a:r>
            <a:rPr kumimoji="1" lang="ja-JP" altLang="en-US" sz="1100">
              <a:solidFill>
                <a:schemeClr val="dk1"/>
              </a:solidFill>
              <a:effectLst/>
              <a:latin typeface="+mn-lt"/>
              <a:ea typeface="+mn-ea"/>
              <a:cs typeface="+mn-cs"/>
            </a:rPr>
            <a:t>　類似団体平均や三重県平均と比べると低い値にはなっているが，引き続き定員管理や給与の適正化，公共施設マネジメントの推進等を実施し，全体の経費を削減していきたい。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20717</xdr:rowOff>
    </xdr:from>
    <xdr:to>
      <xdr:col>23</xdr:col>
      <xdr:colOff>133350</xdr:colOff>
      <xdr:row>85</xdr:row>
      <xdr:rowOff>154129</xdr:rowOff>
    </xdr:to>
    <xdr:cxnSp macro="">
      <xdr:nvCxnSpPr>
        <xdr:cNvPr id="197" name="直線コネクタ 196"/>
        <xdr:cNvCxnSpPr/>
      </xdr:nvCxnSpPr>
      <xdr:spPr>
        <a:xfrm>
          <a:off x="4114800" y="14422517"/>
          <a:ext cx="838200" cy="3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112418</xdr:rowOff>
    </xdr:from>
    <xdr:to>
      <xdr:col>19</xdr:col>
      <xdr:colOff>133350</xdr:colOff>
      <xdr:row>84</xdr:row>
      <xdr:rowOff>20717</xdr:rowOff>
    </xdr:to>
    <xdr:cxnSp macro="">
      <xdr:nvCxnSpPr>
        <xdr:cNvPr id="200" name="直線コネクタ 199"/>
        <xdr:cNvCxnSpPr/>
      </xdr:nvCxnSpPr>
      <xdr:spPr>
        <a:xfrm>
          <a:off x="3225800" y="14342768"/>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81752</xdr:rowOff>
    </xdr:from>
    <xdr:to>
      <xdr:col>15</xdr:col>
      <xdr:colOff>82550</xdr:colOff>
      <xdr:row>83</xdr:row>
      <xdr:rowOff>112418</xdr:rowOff>
    </xdr:to>
    <xdr:cxnSp macro="">
      <xdr:nvCxnSpPr>
        <xdr:cNvPr id="203" name="直線コネクタ 202"/>
        <xdr:cNvCxnSpPr/>
      </xdr:nvCxnSpPr>
      <xdr:spPr>
        <a:xfrm>
          <a:off x="2336800" y="14312102"/>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81752</xdr:rowOff>
    </xdr:from>
    <xdr:to>
      <xdr:col>11</xdr:col>
      <xdr:colOff>31750</xdr:colOff>
      <xdr:row>83</xdr:row>
      <xdr:rowOff>95324</xdr:rowOff>
    </xdr:to>
    <xdr:cxnSp macro="">
      <xdr:nvCxnSpPr>
        <xdr:cNvPr id="206" name="直線コネクタ 205"/>
        <xdr:cNvCxnSpPr/>
      </xdr:nvCxnSpPr>
      <xdr:spPr>
        <a:xfrm flipV="1">
          <a:off x="1447800" y="14312102"/>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103329</xdr:rowOff>
    </xdr:from>
    <xdr:to>
      <xdr:col>23</xdr:col>
      <xdr:colOff>184150</xdr:colOff>
      <xdr:row>86</xdr:row>
      <xdr:rowOff>33479</xdr:rowOff>
    </xdr:to>
    <xdr:sp macro="" textlink="">
      <xdr:nvSpPr>
        <xdr:cNvPr id="216" name="楕円 215"/>
        <xdr:cNvSpPr/>
      </xdr:nvSpPr>
      <xdr:spPr>
        <a:xfrm>
          <a:off x="4902200" y="146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75406</xdr:rowOff>
    </xdr:from>
    <xdr:ext cx="762000" cy="259045"/>
    <xdr:sp macro="" textlink="">
      <xdr:nvSpPr>
        <xdr:cNvPr id="217" name="人件費・物件費等の状況該当値テキスト"/>
        <xdr:cNvSpPr txBox="1"/>
      </xdr:nvSpPr>
      <xdr:spPr>
        <a:xfrm>
          <a:off x="5041900" y="1464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141367</xdr:rowOff>
    </xdr:from>
    <xdr:to>
      <xdr:col>19</xdr:col>
      <xdr:colOff>184150</xdr:colOff>
      <xdr:row>84</xdr:row>
      <xdr:rowOff>71517</xdr:rowOff>
    </xdr:to>
    <xdr:sp macro="" textlink="">
      <xdr:nvSpPr>
        <xdr:cNvPr id="218" name="楕円 217"/>
        <xdr:cNvSpPr/>
      </xdr:nvSpPr>
      <xdr:spPr>
        <a:xfrm>
          <a:off x="4064000" y="143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81694</xdr:rowOff>
    </xdr:from>
    <xdr:ext cx="736600" cy="259045"/>
    <xdr:sp macro="" textlink="">
      <xdr:nvSpPr>
        <xdr:cNvPr id="219" name="テキスト ボックス 218"/>
        <xdr:cNvSpPr txBox="1"/>
      </xdr:nvSpPr>
      <xdr:spPr>
        <a:xfrm>
          <a:off x="3733800" y="1414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61618</xdr:rowOff>
    </xdr:from>
    <xdr:to>
      <xdr:col>15</xdr:col>
      <xdr:colOff>133350</xdr:colOff>
      <xdr:row>83</xdr:row>
      <xdr:rowOff>163218</xdr:rowOff>
    </xdr:to>
    <xdr:sp macro="" textlink="">
      <xdr:nvSpPr>
        <xdr:cNvPr id="220" name="楕円 219"/>
        <xdr:cNvSpPr/>
      </xdr:nvSpPr>
      <xdr:spPr>
        <a:xfrm>
          <a:off x="3175000" y="142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1945</xdr:rowOff>
    </xdr:from>
    <xdr:ext cx="762000" cy="259045"/>
    <xdr:sp macro="" textlink="">
      <xdr:nvSpPr>
        <xdr:cNvPr id="221" name="テキスト ボックス 220"/>
        <xdr:cNvSpPr txBox="1"/>
      </xdr:nvSpPr>
      <xdr:spPr>
        <a:xfrm>
          <a:off x="2844800" y="140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30952</xdr:rowOff>
    </xdr:from>
    <xdr:to>
      <xdr:col>11</xdr:col>
      <xdr:colOff>82550</xdr:colOff>
      <xdr:row>83</xdr:row>
      <xdr:rowOff>132552</xdr:rowOff>
    </xdr:to>
    <xdr:sp macro="" textlink="">
      <xdr:nvSpPr>
        <xdr:cNvPr id="222" name="楕円 221"/>
        <xdr:cNvSpPr/>
      </xdr:nvSpPr>
      <xdr:spPr>
        <a:xfrm>
          <a:off x="2286000" y="142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142729</xdr:rowOff>
    </xdr:from>
    <xdr:ext cx="762000" cy="259045"/>
    <xdr:sp macro="" textlink="">
      <xdr:nvSpPr>
        <xdr:cNvPr id="223" name="テキスト ボックス 222"/>
        <xdr:cNvSpPr txBox="1"/>
      </xdr:nvSpPr>
      <xdr:spPr>
        <a:xfrm>
          <a:off x="1955800" y="140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44524</xdr:rowOff>
    </xdr:from>
    <xdr:to>
      <xdr:col>7</xdr:col>
      <xdr:colOff>31750</xdr:colOff>
      <xdr:row>83</xdr:row>
      <xdr:rowOff>146124</xdr:rowOff>
    </xdr:to>
    <xdr:sp macro="" textlink="">
      <xdr:nvSpPr>
        <xdr:cNvPr id="224" name="楕円 223"/>
        <xdr:cNvSpPr/>
      </xdr:nvSpPr>
      <xdr:spPr>
        <a:xfrm>
          <a:off x="1397000" y="142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156301</xdr:rowOff>
    </xdr:from>
    <xdr:ext cx="762000" cy="259045"/>
    <xdr:sp macro="" textlink="">
      <xdr:nvSpPr>
        <xdr:cNvPr id="225" name="テキスト ボックス 224"/>
        <xdr:cNvSpPr txBox="1"/>
      </xdr:nvSpPr>
      <xdr:spPr>
        <a:xfrm>
          <a:off x="1066800" y="1404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類似団体の平均値と比較して，平成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ポイント差から，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ポイント差まで改善しており，類似団体の平均値以上に減少傾向が続いている。要因としては，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級以上の職員数および割合が年々少なくなっていることがあげられるが，依然</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を超えており，全国平均と比較しても高い値となっている。「初任給高」であることと，</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級以上の職員割合が，国と比較して多いことが考えられるが，ここ数年の指数が減少傾向であることから，今後の推移を見ながら，引き続き給料の適正水準化に努めることといたしたい。</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50800</xdr:rowOff>
    </xdr:to>
    <xdr:cxnSp macro="">
      <xdr:nvCxnSpPr>
        <xdr:cNvPr id="257" name="直線コネクタ 256"/>
        <xdr:cNvCxnSpPr/>
      </xdr:nvCxnSpPr>
      <xdr:spPr>
        <a:xfrm flipV="1">
          <a:off x="16179800" y="149186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123189</xdr:rowOff>
    </xdr:to>
    <xdr:cxnSp macro="">
      <xdr:nvCxnSpPr>
        <xdr:cNvPr id="260" name="直線コネクタ 259"/>
        <xdr:cNvCxnSpPr/>
      </xdr:nvCxnSpPr>
      <xdr:spPr>
        <a:xfrm flipV="1">
          <a:off x="15290800" y="149669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168911</xdr:rowOff>
    </xdr:to>
    <xdr:cxnSp macro="">
      <xdr:nvCxnSpPr>
        <xdr:cNvPr id="263" name="直線コネクタ 262"/>
        <xdr:cNvCxnSpPr/>
      </xdr:nvCxnSpPr>
      <xdr:spPr>
        <a:xfrm flipV="1">
          <a:off x="14401800" y="150393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168911</xdr:rowOff>
    </xdr:to>
    <xdr:cxnSp macro="">
      <xdr:nvCxnSpPr>
        <xdr:cNvPr id="266" name="直線コネクタ 265"/>
        <xdr:cNvCxnSpPr/>
      </xdr:nvCxnSpPr>
      <xdr:spPr>
        <a:xfrm>
          <a:off x="13512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6" name="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1" name="テキスト ボックス 280"/>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4" name="楕円 283"/>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5" name="テキスト ボックス 284"/>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近年は若干の変動は見られるもののほぼ横ばいの傾向が続いている。類似団体内の順位としては高いものの，数値で見れば平均値より低い値となっている。また，全国及び三重県平均数値と比較しても低い値である。今後も，事務事業の見直しと適正人員の配置，短時間勤務再任用職員及び会計年度任用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う。</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107188</xdr:rowOff>
    </xdr:from>
    <xdr:to>
      <xdr:col>81</xdr:col>
      <xdr:colOff>44450</xdr:colOff>
      <xdr:row>62</xdr:row>
      <xdr:rowOff>131318</xdr:rowOff>
    </xdr:to>
    <xdr:cxnSp macro="">
      <xdr:nvCxnSpPr>
        <xdr:cNvPr id="318" name="直線コネクタ 317"/>
        <xdr:cNvCxnSpPr/>
      </xdr:nvCxnSpPr>
      <xdr:spPr>
        <a:xfrm>
          <a:off x="16179800" y="1073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19" name="定員管理の状況平均値テキスト"/>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83058</xdr:rowOff>
    </xdr:from>
    <xdr:to>
      <xdr:col>77</xdr:col>
      <xdr:colOff>44450</xdr:colOff>
      <xdr:row>62</xdr:row>
      <xdr:rowOff>107188</xdr:rowOff>
    </xdr:to>
    <xdr:cxnSp macro="">
      <xdr:nvCxnSpPr>
        <xdr:cNvPr id="321" name="直線コネクタ 320"/>
        <xdr:cNvCxnSpPr/>
      </xdr:nvCxnSpPr>
      <xdr:spPr>
        <a:xfrm>
          <a:off x="15290800" y="107129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3" name="テキスト ボックス 322"/>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58928</xdr:rowOff>
    </xdr:from>
    <xdr:to>
      <xdr:col>72</xdr:col>
      <xdr:colOff>203200</xdr:colOff>
      <xdr:row>62</xdr:row>
      <xdr:rowOff>83058</xdr:rowOff>
    </xdr:to>
    <xdr:cxnSp macro="">
      <xdr:nvCxnSpPr>
        <xdr:cNvPr id="324" name="直線コネクタ 323"/>
        <xdr:cNvCxnSpPr/>
      </xdr:nvCxnSpPr>
      <xdr:spPr>
        <a:xfrm>
          <a:off x="14401800" y="1068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26" name="テキスト ボックス 325"/>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58928</xdr:rowOff>
    </xdr:from>
    <xdr:to>
      <xdr:col>68</xdr:col>
      <xdr:colOff>152400</xdr:colOff>
      <xdr:row>62</xdr:row>
      <xdr:rowOff>58928</xdr:rowOff>
    </xdr:to>
    <xdr:cxnSp macro="">
      <xdr:nvCxnSpPr>
        <xdr:cNvPr id="327" name="直線コネクタ 326"/>
        <xdr:cNvCxnSpPr/>
      </xdr:nvCxnSpPr>
      <xdr:spPr>
        <a:xfrm>
          <a:off x="13512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29" name="テキスト ボックス 328"/>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1" name="テキスト ボックス 330"/>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80518</xdr:rowOff>
    </xdr:from>
    <xdr:to>
      <xdr:col>81</xdr:col>
      <xdr:colOff>95250</xdr:colOff>
      <xdr:row>63</xdr:row>
      <xdr:rowOff>10668</xdr:rowOff>
    </xdr:to>
    <xdr:sp macro="" textlink="">
      <xdr:nvSpPr>
        <xdr:cNvPr id="337" name="楕円 336"/>
        <xdr:cNvSpPr/>
      </xdr:nvSpPr>
      <xdr:spPr>
        <a:xfrm>
          <a:off x="16967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97045</xdr:rowOff>
    </xdr:from>
    <xdr:ext cx="762000" cy="259045"/>
    <xdr:sp macro="" textlink="">
      <xdr:nvSpPr>
        <xdr:cNvPr id="338" name="定員管理の状況該当値テキスト"/>
        <xdr:cNvSpPr txBox="1"/>
      </xdr:nvSpPr>
      <xdr:spPr>
        <a:xfrm>
          <a:off x="17106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56388</xdr:rowOff>
    </xdr:from>
    <xdr:to>
      <xdr:col>77</xdr:col>
      <xdr:colOff>95250</xdr:colOff>
      <xdr:row>62</xdr:row>
      <xdr:rowOff>157988</xdr:rowOff>
    </xdr:to>
    <xdr:sp macro="" textlink="">
      <xdr:nvSpPr>
        <xdr:cNvPr id="339" name="楕円 338"/>
        <xdr:cNvSpPr/>
      </xdr:nvSpPr>
      <xdr:spPr>
        <a:xfrm>
          <a:off x="16129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168165</xdr:rowOff>
    </xdr:from>
    <xdr:ext cx="736600" cy="259045"/>
    <xdr:sp macro="" textlink="">
      <xdr:nvSpPr>
        <xdr:cNvPr id="340" name="テキスト ボックス 339"/>
        <xdr:cNvSpPr txBox="1"/>
      </xdr:nvSpPr>
      <xdr:spPr>
        <a:xfrm>
          <a:off x="15798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32258</xdr:rowOff>
    </xdr:from>
    <xdr:to>
      <xdr:col>73</xdr:col>
      <xdr:colOff>44450</xdr:colOff>
      <xdr:row>62</xdr:row>
      <xdr:rowOff>133858</xdr:rowOff>
    </xdr:to>
    <xdr:sp macro="" textlink="">
      <xdr:nvSpPr>
        <xdr:cNvPr id="341" name="楕円 340"/>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42" name="テキスト ボックス 341"/>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3" name="楕円 342"/>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119905</xdr:rowOff>
    </xdr:from>
    <xdr:ext cx="762000" cy="259045"/>
    <xdr:sp macro="" textlink="">
      <xdr:nvSpPr>
        <xdr:cNvPr id="344" name="テキスト ボックス 343"/>
        <xdr:cNvSpPr txBox="1"/>
      </xdr:nvSpPr>
      <xdr:spPr>
        <a:xfrm>
          <a:off x="14020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8128</xdr:rowOff>
    </xdr:from>
    <xdr:to>
      <xdr:col>64</xdr:col>
      <xdr:colOff>152400</xdr:colOff>
      <xdr:row>62</xdr:row>
      <xdr:rowOff>109728</xdr:rowOff>
    </xdr:to>
    <xdr:sp macro="" textlink="">
      <xdr:nvSpPr>
        <xdr:cNvPr id="345" name="楕円 344"/>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119905</xdr:rowOff>
    </xdr:from>
    <xdr:ext cx="762000" cy="259045"/>
    <xdr:sp macro="" textlink="">
      <xdr:nvSpPr>
        <xdr:cNvPr id="346" name="テキスト ボックス 345"/>
        <xdr:cNvSpPr txBox="1"/>
      </xdr:nvSpPr>
      <xdr:spPr>
        <a:xfrm>
          <a:off x="13131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ここ数年は地方債発行を抑制してきたことや繰上償還等により，市債残高の増加を抑えることができている。</a:t>
          </a:r>
          <a:endParaRPr lang="ja-JP" altLang="ja-JP" sz="1400">
            <a:effectLst/>
          </a:endParaRPr>
        </a:p>
        <a:p>
          <a:r>
            <a:rPr kumimoji="1" lang="ja-JP" altLang="ja-JP" sz="1100">
              <a:solidFill>
                <a:schemeClr val="dk1"/>
              </a:solidFill>
              <a:effectLst/>
              <a:latin typeface="+mn-lt"/>
              <a:ea typeface="+mn-ea"/>
              <a:cs typeface="+mn-cs"/>
            </a:rPr>
            <a:t>　今後は，公共施設の老朽化対策等により，大規模改修事業が複数控えているが，保有量や運営管理の適正化など公共施設マネジメントの推進により，市債発行額や市債残高の急増を防止したい。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57150</xdr:rowOff>
    </xdr:to>
    <xdr:cxnSp macro="">
      <xdr:nvCxnSpPr>
        <xdr:cNvPr id="379" name="直線コネクタ 378"/>
        <xdr:cNvCxnSpPr/>
      </xdr:nvCxnSpPr>
      <xdr:spPr>
        <a:xfrm flipV="1">
          <a:off x="16179800" y="66552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121496</xdr:rowOff>
    </xdr:to>
    <xdr:cxnSp macro="">
      <xdr:nvCxnSpPr>
        <xdr:cNvPr id="382" name="直線コネクタ 381"/>
        <xdr:cNvCxnSpPr/>
      </xdr:nvCxnSpPr>
      <xdr:spPr>
        <a:xfrm flipV="1">
          <a:off x="15290800" y="67437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78740</xdr:rowOff>
    </xdr:to>
    <xdr:cxnSp macro="">
      <xdr:nvCxnSpPr>
        <xdr:cNvPr id="385" name="直線コネクタ 384"/>
        <xdr:cNvCxnSpPr/>
      </xdr:nvCxnSpPr>
      <xdr:spPr>
        <a:xfrm flipV="1">
          <a:off x="14401800" y="680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135044</xdr:rowOff>
    </xdr:to>
    <xdr:cxnSp macro="">
      <xdr:nvCxnSpPr>
        <xdr:cNvPr id="388" name="直線コネクタ 387"/>
        <xdr:cNvCxnSpPr/>
      </xdr:nvCxnSpPr>
      <xdr:spPr>
        <a:xfrm flipV="1">
          <a:off x="13512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398" name="楕円 397"/>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399"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2" name="楕円 401"/>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3" name="テキスト ボックス 402"/>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4" name="楕円 403"/>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5" name="テキスト ボックス 404"/>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6" name="楕円 405"/>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7" name="テキスト ボックス 406"/>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都市計画税の増収や</a:t>
          </a:r>
          <a:r>
            <a:rPr kumimoji="1" lang="ja-JP" altLang="ja-JP" sz="1100">
              <a:solidFill>
                <a:schemeClr val="dk1"/>
              </a:solidFill>
              <a:effectLst/>
              <a:latin typeface="+mn-lt"/>
              <a:ea typeface="+mn-ea"/>
              <a:cs typeface="+mn-cs"/>
            </a:rPr>
            <a:t>下水道事業会計への準元利償還金（繰出金）等が減少したことにより，昨年度に引き続き，充当可能財源等が将来負担額を上回り，比率は算定されなかった。</a:t>
          </a:r>
          <a:endParaRPr lang="ja-JP" altLang="ja-JP" sz="1400">
            <a:effectLst/>
          </a:endParaRPr>
        </a:p>
        <a:p>
          <a:r>
            <a:rPr kumimoji="1" lang="ja-JP" altLang="ja-JP" sz="1100">
              <a:solidFill>
                <a:schemeClr val="dk1"/>
              </a:solidFill>
              <a:effectLst/>
              <a:latin typeface="+mn-lt"/>
              <a:ea typeface="+mn-ea"/>
              <a:cs typeface="+mn-cs"/>
            </a:rPr>
            <a:t>　類似団体，全国及び三重県平均を大きく下回っているものの，今後は公共施設の老朽化対策等により市債発行額が増加し，市債残高も増額すると予想されるため，基金残高の確保と繰上償還等により財政の健全性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150216</xdr:rowOff>
    </xdr:from>
    <xdr:to>
      <xdr:col>68</xdr:col>
      <xdr:colOff>152400</xdr:colOff>
      <xdr:row>15</xdr:row>
      <xdr:rowOff>13513</xdr:rowOff>
    </xdr:to>
    <xdr:cxnSp macro="">
      <xdr:nvCxnSpPr>
        <xdr:cNvPr id="439" name="直線コネクタ 438"/>
        <xdr:cNvCxnSpPr/>
      </xdr:nvCxnSpPr>
      <xdr:spPr>
        <a:xfrm flipV="1">
          <a:off x="13512800" y="255051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0"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2" name="フローチャート: 判断 441"/>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3" name="テキスト ボックス 442"/>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4" name="フローチャート: 判断 443"/>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5" name="テキスト ボックス 444"/>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6" name="フローチャート: 判断 445"/>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47" name="テキスト ボックス 446"/>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8" name="フローチャート: 判断 447"/>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49" name="テキスト ボックス 448"/>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99416</xdr:rowOff>
    </xdr:from>
    <xdr:to>
      <xdr:col>68</xdr:col>
      <xdr:colOff>203200</xdr:colOff>
      <xdr:row>15</xdr:row>
      <xdr:rowOff>29566</xdr:rowOff>
    </xdr:to>
    <xdr:sp macro="" textlink="">
      <xdr:nvSpPr>
        <xdr:cNvPr id="455" name="楕円 454"/>
        <xdr:cNvSpPr/>
      </xdr:nvSpPr>
      <xdr:spPr>
        <a:xfrm>
          <a:off x="14351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39743</xdr:rowOff>
    </xdr:from>
    <xdr:ext cx="762000" cy="259045"/>
    <xdr:sp macro="" textlink="">
      <xdr:nvSpPr>
        <xdr:cNvPr id="456" name="テキスト ボックス 455"/>
        <xdr:cNvSpPr txBox="1"/>
      </xdr:nvSpPr>
      <xdr:spPr>
        <a:xfrm>
          <a:off x="14020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134163</xdr:rowOff>
    </xdr:from>
    <xdr:to>
      <xdr:col>64</xdr:col>
      <xdr:colOff>152400</xdr:colOff>
      <xdr:row>15</xdr:row>
      <xdr:rowOff>64313</xdr:rowOff>
    </xdr:to>
    <xdr:sp macro="" textlink="">
      <xdr:nvSpPr>
        <xdr:cNvPr id="457" name="楕円 456"/>
        <xdr:cNvSpPr/>
      </xdr:nvSpPr>
      <xdr:spPr>
        <a:xfrm>
          <a:off x="13462000" y="25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74490</xdr:rowOff>
    </xdr:from>
    <xdr:ext cx="762000" cy="259045"/>
    <xdr:sp macro="" textlink="">
      <xdr:nvSpPr>
        <xdr:cNvPr id="458" name="テキスト ボックス 457"/>
        <xdr:cNvSpPr txBox="1"/>
      </xdr:nvSpPr>
      <xdr:spPr>
        <a:xfrm>
          <a:off x="13131800" y="23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類似団体や全国，三重県平均と比べても高い値となっている。</a:t>
          </a:r>
        </a:p>
        <a:p>
          <a:r>
            <a:rPr kumimoji="1" lang="ja-JP" altLang="en-US" sz="1100">
              <a:solidFill>
                <a:schemeClr val="dk1"/>
              </a:solidFill>
              <a:effectLst/>
              <a:latin typeface="+mn-lt"/>
              <a:ea typeface="+mn-ea"/>
              <a:cs typeface="+mn-cs"/>
            </a:rPr>
            <a:t>　事務事業の見直しと適正人員の配置，短時間勤務再任用職員及び会計年度任用職員の活用，行政サービスの担い手最適化の検討等により，引き続き人件費の削減に努める。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41</xdr:row>
      <xdr:rowOff>44450</xdr:rowOff>
    </xdr:to>
    <xdr:cxnSp macro="">
      <xdr:nvCxnSpPr>
        <xdr:cNvPr id="66" name="直線コネクタ 65"/>
        <xdr:cNvCxnSpPr/>
      </xdr:nvCxnSpPr>
      <xdr:spPr>
        <a:xfrm>
          <a:off x="3987800" y="6604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114300</xdr:rowOff>
    </xdr:to>
    <xdr:cxnSp macro="">
      <xdr:nvCxnSpPr>
        <xdr:cNvPr id="69" name="直線コネクタ 68"/>
        <xdr:cNvCxnSpPr/>
      </xdr:nvCxnSpPr>
      <xdr:spPr>
        <a:xfrm flipV="1">
          <a:off x="30988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38</xdr:row>
      <xdr:rowOff>127000</xdr:rowOff>
    </xdr:to>
    <xdr:cxnSp macro="">
      <xdr:nvCxnSpPr>
        <xdr:cNvPr id="72" name="直線コネクタ 71"/>
        <xdr:cNvCxnSpPr/>
      </xdr:nvCxnSpPr>
      <xdr:spPr>
        <a:xfrm flipV="1">
          <a:off x="2209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127000</xdr:rowOff>
    </xdr:to>
    <xdr:cxnSp macro="">
      <xdr:nvCxnSpPr>
        <xdr:cNvPr id="75" name="直線コネクタ 74"/>
        <xdr:cNvCxnSpPr/>
      </xdr:nvCxnSpPr>
      <xdr:spPr>
        <a:xfrm>
          <a:off x="1320800" y="657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令和元年度と比較すると</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ポイント減少しているが，類似団体，全国及び三重県平均全てを大きく上回っている。</a:t>
          </a:r>
        </a:p>
        <a:p>
          <a:r>
            <a:rPr kumimoji="1" lang="ja-JP" altLang="en-US" sz="1100">
              <a:solidFill>
                <a:schemeClr val="dk1"/>
              </a:solidFill>
              <a:effectLst/>
              <a:latin typeface="+mn-lt"/>
              <a:ea typeface="+mn-ea"/>
              <a:cs typeface="+mn-cs"/>
            </a:rPr>
            <a:t>　物件費が高止まりしている要因としては，平成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年度から開始した中学校給食や，平成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年度から開始した清掃センターの管理運営委託等によるものである。</a:t>
          </a:r>
        </a:p>
        <a:p>
          <a:r>
            <a:rPr kumimoji="1" lang="ja-JP" altLang="en-US" sz="1100">
              <a:solidFill>
                <a:schemeClr val="dk1"/>
              </a:solidFill>
              <a:effectLst/>
              <a:latin typeface="+mn-lt"/>
              <a:ea typeface="+mn-ea"/>
              <a:cs typeface="+mn-cs"/>
            </a:rPr>
            <a:t>　今後，事務事業の見直しを進め，経常経費の削減を図る。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162378</xdr:rowOff>
    </xdr:to>
    <xdr:cxnSp macro="">
      <xdr:nvCxnSpPr>
        <xdr:cNvPr id="129" name="直線コネクタ 128"/>
        <xdr:cNvCxnSpPr/>
      </xdr:nvCxnSpPr>
      <xdr:spPr>
        <a:xfrm flipV="1">
          <a:off x="15671800" y="3191329"/>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0"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162378</xdr:rowOff>
    </xdr:to>
    <xdr:cxnSp macro="">
      <xdr:nvCxnSpPr>
        <xdr:cNvPr id="132" name="直線コネクタ 131"/>
        <xdr:cNvCxnSpPr/>
      </xdr:nvCxnSpPr>
      <xdr:spPr>
        <a:xfrm>
          <a:off x="14782800" y="3354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97064</xdr:rowOff>
    </xdr:to>
    <xdr:cxnSp macro="">
      <xdr:nvCxnSpPr>
        <xdr:cNvPr id="135" name="直線コネクタ 134"/>
        <xdr:cNvCxnSpPr/>
      </xdr:nvCxnSpPr>
      <xdr:spPr>
        <a:xfrm>
          <a:off x="13893800" y="3278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19</xdr:row>
      <xdr:rowOff>20864</xdr:rowOff>
    </xdr:to>
    <xdr:cxnSp macro="">
      <xdr:nvCxnSpPr>
        <xdr:cNvPr id="138" name="直線コネクタ 137"/>
        <xdr:cNvCxnSpPr/>
      </xdr:nvCxnSpPr>
      <xdr:spPr>
        <a:xfrm>
          <a:off x="13004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111578</xdr:rowOff>
    </xdr:from>
    <xdr:to>
      <xdr:col>78</xdr:col>
      <xdr:colOff>120650</xdr:colOff>
      <xdr:row>20</xdr:row>
      <xdr:rowOff>41728</xdr:rowOff>
    </xdr:to>
    <xdr:sp macro="" textlink="">
      <xdr:nvSpPr>
        <xdr:cNvPr id="150" name="楕円 149"/>
        <xdr:cNvSpPr/>
      </xdr:nvSpPr>
      <xdr:spPr>
        <a:xfrm>
          <a:off x="15621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26505</xdr:rowOff>
    </xdr:from>
    <xdr:ext cx="736600" cy="259045"/>
    <xdr:sp macro="" textlink="">
      <xdr:nvSpPr>
        <xdr:cNvPr id="151" name="テキスト ボックス 150"/>
        <xdr:cNvSpPr txBox="1"/>
      </xdr:nvSpPr>
      <xdr:spPr>
        <a:xfrm>
          <a:off x="15290800" y="34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人件費や公債費等のその他経費</a:t>
          </a:r>
          <a:r>
            <a:rPr kumimoji="1" lang="ja-JP" altLang="ja-JP" sz="1100">
              <a:solidFill>
                <a:schemeClr val="dk1"/>
              </a:solidFill>
              <a:effectLst/>
              <a:latin typeface="+mn-lt"/>
              <a:ea typeface="+mn-ea"/>
              <a:cs typeface="+mn-cs"/>
            </a:rPr>
            <a:t>の割合が増加したことで，ポイントは減少したものの，</a:t>
          </a:r>
          <a:r>
            <a:rPr kumimoji="1" lang="ja-JP" altLang="en-US" sz="1100">
              <a:solidFill>
                <a:schemeClr val="dk1"/>
              </a:solidFill>
              <a:effectLst/>
              <a:latin typeface="+mn-lt"/>
              <a:ea typeface="+mn-ea"/>
              <a:cs typeface="+mn-cs"/>
            </a:rPr>
            <a:t>障害福祉サービス事業費の増加</a:t>
          </a:r>
          <a:r>
            <a:rPr kumimoji="1" lang="ja-JP" altLang="ja-JP" sz="1100">
              <a:solidFill>
                <a:schemeClr val="dk1"/>
              </a:solidFill>
              <a:effectLst/>
              <a:latin typeface="+mn-lt"/>
              <a:ea typeface="+mn-ea"/>
              <a:cs typeface="+mn-cs"/>
            </a:rPr>
            <a:t>などにより，類似団体や三重県平均を上回っている。</a:t>
          </a:r>
          <a:endParaRPr lang="ja-JP" altLang="ja-JP">
            <a:effectLst/>
          </a:endParaRPr>
        </a:p>
        <a:p>
          <a:r>
            <a:rPr kumimoji="1" lang="ja-JP" altLang="ja-JP" sz="1100">
              <a:solidFill>
                <a:schemeClr val="dk1"/>
              </a:solidFill>
              <a:effectLst/>
              <a:latin typeface="+mn-lt"/>
              <a:ea typeface="+mn-ea"/>
              <a:cs typeface="+mn-cs"/>
            </a:rPr>
            <a:t>　経費が増加し続けると，財政を圧迫するため，必要な福祉政策の精査をする必要がある。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118835</xdr:rowOff>
    </xdr:to>
    <xdr:cxnSp macro="">
      <xdr:nvCxnSpPr>
        <xdr:cNvPr id="192" name="直線コネクタ 191"/>
        <xdr:cNvCxnSpPr/>
      </xdr:nvCxnSpPr>
      <xdr:spPr>
        <a:xfrm flipV="1">
          <a:off x="3987800" y="100384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12700</xdr:rowOff>
    </xdr:to>
    <xdr:cxnSp macro="">
      <xdr:nvCxnSpPr>
        <xdr:cNvPr id="195" name="直線コネクタ 194"/>
        <xdr:cNvCxnSpPr/>
      </xdr:nvCxnSpPr>
      <xdr:spPr>
        <a:xfrm flipV="1">
          <a:off x="3098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60</xdr:row>
      <xdr:rowOff>12700</xdr:rowOff>
    </xdr:to>
    <xdr:cxnSp macro="">
      <xdr:nvCxnSpPr>
        <xdr:cNvPr id="198" name="直線コネクタ 197"/>
        <xdr:cNvCxnSpPr/>
      </xdr:nvCxnSpPr>
      <xdr:spPr>
        <a:xfrm>
          <a:off x="2209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59</xdr:row>
      <xdr:rowOff>53522</xdr:rowOff>
    </xdr:to>
    <xdr:cxnSp macro="">
      <xdr:nvCxnSpPr>
        <xdr:cNvPr id="201" name="直線コネクタ 200"/>
        <xdr:cNvCxnSpPr/>
      </xdr:nvCxnSpPr>
      <xdr:spPr>
        <a:xfrm>
          <a:off x="1320800" y="99078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介護保険事業に係る広域連合負担金や後期高齢者医療特別会計への繰出金が依然として増加傾向にあることから，扶助費と合わせて，社会保障関連経費全体の見直しが必要である。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3" name="直線コネクタ 252"/>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127000</xdr:rowOff>
    </xdr:to>
    <xdr:cxnSp macro="">
      <xdr:nvCxnSpPr>
        <xdr:cNvPr id="256" name="直線コネクタ 255"/>
        <xdr:cNvCxnSpPr/>
      </xdr:nvCxnSpPr>
      <xdr:spPr>
        <a:xfrm>
          <a:off x="14782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59" name="直線コネクタ 258"/>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12700</xdr:rowOff>
    </xdr:to>
    <xdr:cxnSp macro="">
      <xdr:nvCxnSpPr>
        <xdr:cNvPr id="262" name="直線コネクタ 261"/>
        <xdr:cNvCxnSpPr/>
      </xdr:nvCxnSpPr>
      <xdr:spPr>
        <a:xfrm>
          <a:off x="13004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7" name="テキスト ボックス 27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9" name="テキスト ボックス 278"/>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80" name="楕円 279"/>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54627</xdr:rowOff>
    </xdr:from>
    <xdr:ext cx="762000" cy="259045"/>
    <xdr:sp macro="" textlink="">
      <xdr:nvSpPr>
        <xdr:cNvPr id="281" name="テキスト ボックス 280"/>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補助費等の大部分は，平成</a:t>
          </a:r>
          <a:r>
            <a:rPr kumimoji="1" lang="en-US" altLang="ja-JP" sz="1100" b="0" i="0" u="none" strike="noStrike" kern="0" cap="none" spc="0" normalizeH="0" baseline="0" noProof="0">
              <a:ln>
                <a:noFill/>
              </a:ln>
              <a:solidFill>
                <a:prstClr val="black"/>
              </a:solidFill>
              <a:effectLst/>
              <a:uLnTx/>
              <a:uFillTx/>
              <a:latin typeface="+mn-ea"/>
              <a:ea typeface="+mn-ea"/>
              <a:cs typeface="+mn-cs"/>
            </a:rPr>
            <a:t>24</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年度から下水道事業の公営企業化に伴い支出している補助金等（繰出金）が占めている。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類似団体，全国及び三重県平均を下回っているが，市の財政負担を軽減するため，必要性の低い補助金の見直しや廃止に取り組む。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137886</xdr:rowOff>
    </xdr:to>
    <xdr:cxnSp macro="">
      <xdr:nvCxnSpPr>
        <xdr:cNvPr id="316" name="直線コネクタ 315"/>
        <xdr:cNvCxnSpPr/>
      </xdr:nvCxnSpPr>
      <xdr:spPr>
        <a:xfrm>
          <a:off x="15671800" y="5956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107950</xdr:rowOff>
    </xdr:to>
    <xdr:cxnSp macro="">
      <xdr:nvCxnSpPr>
        <xdr:cNvPr id="319" name="直線コネクタ 318"/>
        <xdr:cNvCxnSpPr/>
      </xdr:nvCxnSpPr>
      <xdr:spPr>
        <a:xfrm flipV="1">
          <a:off x="14782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36</xdr:row>
      <xdr:rowOff>121557</xdr:rowOff>
    </xdr:to>
    <xdr:cxnSp macro="">
      <xdr:nvCxnSpPr>
        <xdr:cNvPr id="322" name="直線コネクタ 321"/>
        <xdr:cNvCxnSpPr/>
      </xdr:nvCxnSpPr>
      <xdr:spPr>
        <a:xfrm flipV="1">
          <a:off x="13893800" y="6108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36</xdr:row>
      <xdr:rowOff>165100</xdr:rowOff>
    </xdr:to>
    <xdr:cxnSp macro="">
      <xdr:nvCxnSpPr>
        <xdr:cNvPr id="325" name="直線コネクタ 324"/>
        <xdr:cNvCxnSpPr/>
      </xdr:nvCxnSpPr>
      <xdr:spPr>
        <a:xfrm flipV="1">
          <a:off x="13004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87086</xdr:rowOff>
    </xdr:from>
    <xdr:to>
      <xdr:col>82</xdr:col>
      <xdr:colOff>158750</xdr:colOff>
      <xdr:row>35</xdr:row>
      <xdr:rowOff>17236</xdr:rowOff>
    </xdr:to>
    <xdr:sp macro="" textlink="">
      <xdr:nvSpPr>
        <xdr:cNvPr id="335" name="楕円 334"/>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103613</xdr:rowOff>
    </xdr:from>
    <xdr:ext cx="762000" cy="259045"/>
    <xdr:sp macro="" textlink="">
      <xdr:nvSpPr>
        <xdr:cNvPr id="336" name="補助費等該当値テキスト"/>
        <xdr:cNvSpPr txBox="1"/>
      </xdr:nvSpPr>
      <xdr:spPr>
        <a:xfrm>
          <a:off x="16598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7" name="楕円 336"/>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8" name="テキスト ボックス 337"/>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9" name="楕円 338"/>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0" name="テキスト ボックス 339"/>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41" name="楕円 340"/>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42" name="テキスト ボックス 341"/>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3" name="楕円 342"/>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4" name="テキスト ボックス 343"/>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過去に市債発行を抑制してきたことから，ここ数年減少傾向にあり類似団体や全国そして三重県平均全てを下回っている。</a:t>
          </a:r>
          <a:endParaRPr lang="ja-JP" altLang="ja-JP">
            <a:effectLst/>
          </a:endParaRPr>
        </a:p>
        <a:p>
          <a:r>
            <a:rPr kumimoji="1" lang="ja-JP" altLang="ja-JP" sz="1100">
              <a:solidFill>
                <a:schemeClr val="dk1"/>
              </a:solidFill>
              <a:effectLst/>
              <a:latin typeface="+mn-lt"/>
              <a:ea typeface="+mn-ea"/>
              <a:cs typeface="+mn-cs"/>
            </a:rPr>
            <a:t>　今後は公共施設の老朽化対策等により，市債発行額及び市債残高の増額が予想されるが，計画的な財政運営により，基金残高の確保と臨時財政対策債等の発行抑制，繰上償還に取り組み，公債費負担の平準化と経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76</xdr:row>
      <xdr:rowOff>3556</xdr:rowOff>
    </xdr:to>
    <xdr:cxnSp macro="">
      <xdr:nvCxnSpPr>
        <xdr:cNvPr id="374" name="直線コネクタ 373"/>
        <xdr:cNvCxnSpPr/>
      </xdr:nvCxnSpPr>
      <xdr:spPr>
        <a:xfrm>
          <a:off x="3987800" y="13006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76</xdr:row>
      <xdr:rowOff>40132</xdr:rowOff>
    </xdr:to>
    <xdr:cxnSp macro="">
      <xdr:nvCxnSpPr>
        <xdr:cNvPr id="377" name="直線コネクタ 376"/>
        <xdr:cNvCxnSpPr/>
      </xdr:nvCxnSpPr>
      <xdr:spPr>
        <a:xfrm flipV="1">
          <a:off x="3098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76708</xdr:rowOff>
    </xdr:to>
    <xdr:cxnSp macro="">
      <xdr:nvCxnSpPr>
        <xdr:cNvPr id="380" name="直線コネクタ 379"/>
        <xdr:cNvCxnSpPr/>
      </xdr:nvCxnSpPr>
      <xdr:spPr>
        <a:xfrm flipV="1">
          <a:off x="2209800" y="13070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81280</xdr:rowOff>
    </xdr:to>
    <xdr:cxnSp macro="">
      <xdr:nvCxnSpPr>
        <xdr:cNvPr id="383" name="直線コネクタ 382"/>
        <xdr:cNvCxnSpPr/>
      </xdr:nvCxnSpPr>
      <xdr:spPr>
        <a:xfrm flipV="1">
          <a:off x="1320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93" name="楕円 392"/>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94"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5" name="楕円 394"/>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6" name="テキスト ボックス 395"/>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7" name="楕円 396"/>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8" name="テキスト ボックス 397"/>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9" name="楕円 398"/>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400" name="テキスト ボックス 399"/>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会計年度任用職員制度の開始による人件費の増加である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保障関連経費の増加傾向に加え，公共施設の老朽化対策等により維持補修費の増加が見込まれるため，福祉政策の精査や公共施設マネジメントの推進等により，経常的経費を削減し，健全な財政運営に努めていく。</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27939</xdr:rowOff>
    </xdr:from>
    <xdr:to>
      <xdr:col>82</xdr:col>
      <xdr:colOff>107950</xdr:colOff>
      <xdr:row>80</xdr:row>
      <xdr:rowOff>111761</xdr:rowOff>
    </xdr:to>
    <xdr:cxnSp macro="">
      <xdr:nvCxnSpPr>
        <xdr:cNvPr id="435" name="直線コネクタ 434"/>
        <xdr:cNvCxnSpPr/>
      </xdr:nvCxnSpPr>
      <xdr:spPr>
        <a:xfrm>
          <a:off x="15671800" y="137439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6"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88900</xdr:rowOff>
    </xdr:to>
    <xdr:cxnSp macro="">
      <xdr:nvCxnSpPr>
        <xdr:cNvPr id="438" name="直線コネクタ 437"/>
        <xdr:cNvCxnSpPr/>
      </xdr:nvCxnSpPr>
      <xdr:spPr>
        <a:xfrm flipV="1">
          <a:off x="14782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80</xdr:row>
      <xdr:rowOff>127000</xdr:rowOff>
    </xdr:to>
    <xdr:cxnSp macro="">
      <xdr:nvCxnSpPr>
        <xdr:cNvPr id="441" name="直線コネクタ 440"/>
        <xdr:cNvCxnSpPr/>
      </xdr:nvCxnSpPr>
      <xdr:spPr>
        <a:xfrm flipV="1">
          <a:off x="13893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127000</xdr:rowOff>
    </xdr:to>
    <xdr:cxnSp macro="">
      <xdr:nvCxnSpPr>
        <xdr:cNvPr id="444" name="直線コネクタ 443"/>
        <xdr:cNvCxnSpPr/>
      </xdr:nvCxnSpPr>
      <xdr:spPr>
        <a:xfrm>
          <a:off x="13004800" y="1372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60961</xdr:rowOff>
    </xdr:from>
    <xdr:to>
      <xdr:col>82</xdr:col>
      <xdr:colOff>158750</xdr:colOff>
      <xdr:row>80</xdr:row>
      <xdr:rowOff>162561</xdr:rowOff>
    </xdr:to>
    <xdr:sp macro="" textlink="">
      <xdr:nvSpPr>
        <xdr:cNvPr id="454" name="楕円 453"/>
        <xdr:cNvSpPr/>
      </xdr:nvSpPr>
      <xdr:spPr>
        <a:xfrm>
          <a:off x="16459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140988</xdr:rowOff>
    </xdr:from>
    <xdr:ext cx="762000" cy="259045"/>
    <xdr:sp macro="" textlink="">
      <xdr:nvSpPr>
        <xdr:cNvPr id="455" name="公債費以外該当値テキスト"/>
        <xdr:cNvSpPr txBox="1"/>
      </xdr:nvSpPr>
      <xdr:spPr>
        <a:xfrm>
          <a:off x="16598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6" name="楕円 455"/>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7" name="テキスト ボックス 456"/>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58" name="楕円 457"/>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59" name="テキスト ボックス 458"/>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60" name="楕円 459"/>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61" name="テキスト ボックス 460"/>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2" name="楕円 461"/>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3" name="テキスト ボックス 462"/>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93586</xdr:rowOff>
    </xdr:from>
    <xdr:to>
      <xdr:col>29</xdr:col>
      <xdr:colOff>127000</xdr:colOff>
      <xdr:row>17</xdr:row>
      <xdr:rowOff>43561</xdr:rowOff>
    </xdr:to>
    <xdr:cxnSp macro="">
      <xdr:nvCxnSpPr>
        <xdr:cNvPr id="50" name="直線コネクタ 49"/>
        <xdr:cNvCxnSpPr/>
      </xdr:nvCxnSpPr>
      <xdr:spPr bwMode="auto">
        <a:xfrm flipV="1">
          <a:off x="5003800" y="2884411"/>
          <a:ext cx="647700" cy="12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43561</xdr:rowOff>
    </xdr:from>
    <xdr:to>
      <xdr:col>26</xdr:col>
      <xdr:colOff>50800</xdr:colOff>
      <xdr:row>17</xdr:row>
      <xdr:rowOff>80632</xdr:rowOff>
    </xdr:to>
    <xdr:cxnSp macro="">
      <xdr:nvCxnSpPr>
        <xdr:cNvPr id="53" name="直線コネクタ 52"/>
        <xdr:cNvCxnSpPr/>
      </xdr:nvCxnSpPr>
      <xdr:spPr bwMode="auto">
        <a:xfrm flipV="1">
          <a:off x="4305300" y="3005836"/>
          <a:ext cx="698500" cy="3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80632</xdr:rowOff>
    </xdr:from>
    <xdr:to>
      <xdr:col>22</xdr:col>
      <xdr:colOff>114300</xdr:colOff>
      <xdr:row>17</xdr:row>
      <xdr:rowOff>120561</xdr:rowOff>
    </xdr:to>
    <xdr:cxnSp macro="">
      <xdr:nvCxnSpPr>
        <xdr:cNvPr id="56" name="直線コネクタ 55"/>
        <xdr:cNvCxnSpPr/>
      </xdr:nvCxnSpPr>
      <xdr:spPr bwMode="auto">
        <a:xfrm flipV="1">
          <a:off x="3606800" y="3042907"/>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108560</xdr:rowOff>
    </xdr:from>
    <xdr:to>
      <xdr:col>18</xdr:col>
      <xdr:colOff>177800</xdr:colOff>
      <xdr:row>17</xdr:row>
      <xdr:rowOff>120561</xdr:rowOff>
    </xdr:to>
    <xdr:cxnSp macro="">
      <xdr:nvCxnSpPr>
        <xdr:cNvPr id="59" name="直線コネクタ 58"/>
        <xdr:cNvCxnSpPr/>
      </xdr:nvCxnSpPr>
      <xdr:spPr bwMode="auto">
        <a:xfrm>
          <a:off x="2908300" y="3070835"/>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42786</xdr:rowOff>
    </xdr:from>
    <xdr:to>
      <xdr:col>29</xdr:col>
      <xdr:colOff>177800</xdr:colOff>
      <xdr:row>16</xdr:row>
      <xdr:rowOff>144386</xdr:rowOff>
    </xdr:to>
    <xdr:sp macro="" textlink="">
      <xdr:nvSpPr>
        <xdr:cNvPr id="69" name="楕円 68"/>
        <xdr:cNvSpPr/>
      </xdr:nvSpPr>
      <xdr:spPr bwMode="auto">
        <a:xfrm>
          <a:off x="5600700" y="283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14863</xdr:rowOff>
    </xdr:from>
    <xdr:ext cx="762000" cy="259045"/>
    <xdr:sp macro="" textlink="">
      <xdr:nvSpPr>
        <xdr:cNvPr id="70" name="人口1人当たり決算額の推移該当値テキスト130"/>
        <xdr:cNvSpPr txBox="1"/>
      </xdr:nvSpPr>
      <xdr:spPr>
        <a:xfrm>
          <a:off x="5740400" y="280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164211</xdr:rowOff>
    </xdr:from>
    <xdr:to>
      <xdr:col>26</xdr:col>
      <xdr:colOff>101600</xdr:colOff>
      <xdr:row>17</xdr:row>
      <xdr:rowOff>94361</xdr:rowOff>
    </xdr:to>
    <xdr:sp macro="" textlink="">
      <xdr:nvSpPr>
        <xdr:cNvPr id="71" name="楕円 70"/>
        <xdr:cNvSpPr/>
      </xdr:nvSpPr>
      <xdr:spPr bwMode="auto">
        <a:xfrm>
          <a:off x="4953000" y="295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79138</xdr:rowOff>
    </xdr:from>
    <xdr:ext cx="736600" cy="259045"/>
    <xdr:sp macro="" textlink="">
      <xdr:nvSpPr>
        <xdr:cNvPr id="72" name="テキスト ボックス 71"/>
        <xdr:cNvSpPr txBox="1"/>
      </xdr:nvSpPr>
      <xdr:spPr>
        <a:xfrm>
          <a:off x="4622800" y="304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29832</xdr:rowOff>
    </xdr:from>
    <xdr:to>
      <xdr:col>22</xdr:col>
      <xdr:colOff>165100</xdr:colOff>
      <xdr:row>17</xdr:row>
      <xdr:rowOff>131432</xdr:rowOff>
    </xdr:to>
    <xdr:sp macro="" textlink="">
      <xdr:nvSpPr>
        <xdr:cNvPr id="73" name="楕円 72"/>
        <xdr:cNvSpPr/>
      </xdr:nvSpPr>
      <xdr:spPr bwMode="auto">
        <a:xfrm>
          <a:off x="4254500" y="299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116209</xdr:rowOff>
    </xdr:from>
    <xdr:ext cx="762000" cy="259045"/>
    <xdr:sp macro="" textlink="">
      <xdr:nvSpPr>
        <xdr:cNvPr id="74" name="テキスト ボックス 73"/>
        <xdr:cNvSpPr txBox="1"/>
      </xdr:nvSpPr>
      <xdr:spPr>
        <a:xfrm>
          <a:off x="3924300" y="307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69761</xdr:rowOff>
    </xdr:from>
    <xdr:to>
      <xdr:col>19</xdr:col>
      <xdr:colOff>38100</xdr:colOff>
      <xdr:row>17</xdr:row>
      <xdr:rowOff>171361</xdr:rowOff>
    </xdr:to>
    <xdr:sp macro="" textlink="">
      <xdr:nvSpPr>
        <xdr:cNvPr id="75" name="楕円 74"/>
        <xdr:cNvSpPr/>
      </xdr:nvSpPr>
      <xdr:spPr bwMode="auto">
        <a:xfrm>
          <a:off x="35560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156138</xdr:rowOff>
    </xdr:from>
    <xdr:ext cx="762000" cy="259045"/>
    <xdr:sp macro="" textlink="">
      <xdr:nvSpPr>
        <xdr:cNvPr id="76" name="テキスト ボックス 75"/>
        <xdr:cNvSpPr txBox="1"/>
      </xdr:nvSpPr>
      <xdr:spPr>
        <a:xfrm>
          <a:off x="3225800" y="311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57760</xdr:rowOff>
    </xdr:from>
    <xdr:to>
      <xdr:col>15</xdr:col>
      <xdr:colOff>101600</xdr:colOff>
      <xdr:row>17</xdr:row>
      <xdr:rowOff>159360</xdr:rowOff>
    </xdr:to>
    <xdr:sp macro="" textlink="">
      <xdr:nvSpPr>
        <xdr:cNvPr id="77" name="楕円 76"/>
        <xdr:cNvSpPr/>
      </xdr:nvSpPr>
      <xdr:spPr bwMode="auto">
        <a:xfrm>
          <a:off x="2857500" y="302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144137</xdr:rowOff>
    </xdr:from>
    <xdr:ext cx="762000" cy="259045"/>
    <xdr:sp macro="" textlink="">
      <xdr:nvSpPr>
        <xdr:cNvPr id="78" name="テキスト ボックス 77"/>
        <xdr:cNvSpPr txBox="1"/>
      </xdr:nvSpPr>
      <xdr:spPr>
        <a:xfrm>
          <a:off x="2527300" y="31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142659</xdr:rowOff>
    </xdr:from>
    <xdr:to>
      <xdr:col>29</xdr:col>
      <xdr:colOff>127000</xdr:colOff>
      <xdr:row>37</xdr:row>
      <xdr:rowOff>48133</xdr:rowOff>
    </xdr:to>
    <xdr:cxnSp macro="">
      <xdr:nvCxnSpPr>
        <xdr:cNvPr id="111" name="直線コネクタ 110"/>
        <xdr:cNvCxnSpPr/>
      </xdr:nvCxnSpPr>
      <xdr:spPr bwMode="auto">
        <a:xfrm>
          <a:off x="5003800" y="7095909"/>
          <a:ext cx="6477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128105</xdr:rowOff>
    </xdr:from>
    <xdr:to>
      <xdr:col>26</xdr:col>
      <xdr:colOff>50800</xdr:colOff>
      <xdr:row>36</xdr:row>
      <xdr:rowOff>142659</xdr:rowOff>
    </xdr:to>
    <xdr:cxnSp macro="">
      <xdr:nvCxnSpPr>
        <xdr:cNvPr id="114" name="直線コネクタ 113"/>
        <xdr:cNvCxnSpPr/>
      </xdr:nvCxnSpPr>
      <xdr:spPr bwMode="auto">
        <a:xfrm>
          <a:off x="4305300" y="7081355"/>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9423</xdr:rowOff>
    </xdr:from>
    <xdr:to>
      <xdr:col>22</xdr:col>
      <xdr:colOff>114300</xdr:colOff>
      <xdr:row>36</xdr:row>
      <xdr:rowOff>128105</xdr:rowOff>
    </xdr:to>
    <xdr:cxnSp macro="">
      <xdr:nvCxnSpPr>
        <xdr:cNvPr id="117" name="直線コネクタ 116"/>
        <xdr:cNvCxnSpPr/>
      </xdr:nvCxnSpPr>
      <xdr:spPr bwMode="auto">
        <a:xfrm>
          <a:off x="3606800" y="6962673"/>
          <a:ext cx="698500" cy="11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9423</xdr:rowOff>
    </xdr:from>
    <xdr:to>
      <xdr:col>18</xdr:col>
      <xdr:colOff>177800</xdr:colOff>
      <xdr:row>36</xdr:row>
      <xdr:rowOff>10871</xdr:rowOff>
    </xdr:to>
    <xdr:cxnSp macro="">
      <xdr:nvCxnSpPr>
        <xdr:cNvPr id="120" name="直線コネクタ 119"/>
        <xdr:cNvCxnSpPr/>
      </xdr:nvCxnSpPr>
      <xdr:spPr bwMode="auto">
        <a:xfrm flipV="1">
          <a:off x="2908300" y="6962673"/>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168783</xdr:rowOff>
    </xdr:from>
    <xdr:to>
      <xdr:col>29</xdr:col>
      <xdr:colOff>177800</xdr:colOff>
      <xdr:row>37</xdr:row>
      <xdr:rowOff>98933</xdr:rowOff>
    </xdr:to>
    <xdr:sp macro="" textlink="">
      <xdr:nvSpPr>
        <xdr:cNvPr id="130" name="楕円 129"/>
        <xdr:cNvSpPr/>
      </xdr:nvSpPr>
      <xdr:spPr bwMode="auto">
        <a:xfrm>
          <a:off x="5600700" y="712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140860</xdr:rowOff>
    </xdr:from>
    <xdr:ext cx="762000" cy="259045"/>
    <xdr:sp macro="" textlink="">
      <xdr:nvSpPr>
        <xdr:cNvPr id="131" name="人口1人当たり決算額の推移該当値テキスト445"/>
        <xdr:cNvSpPr txBox="1"/>
      </xdr:nvSpPr>
      <xdr:spPr>
        <a:xfrm>
          <a:off x="5740400" y="70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91859</xdr:rowOff>
    </xdr:from>
    <xdr:to>
      <xdr:col>26</xdr:col>
      <xdr:colOff>101600</xdr:colOff>
      <xdr:row>37</xdr:row>
      <xdr:rowOff>22009</xdr:rowOff>
    </xdr:to>
    <xdr:sp macro="" textlink="">
      <xdr:nvSpPr>
        <xdr:cNvPr id="132" name="楕円 131"/>
        <xdr:cNvSpPr/>
      </xdr:nvSpPr>
      <xdr:spPr bwMode="auto">
        <a:xfrm>
          <a:off x="4953000" y="704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6786</xdr:rowOff>
    </xdr:from>
    <xdr:ext cx="736600" cy="259045"/>
    <xdr:sp macro="" textlink="">
      <xdr:nvSpPr>
        <xdr:cNvPr id="133" name="テキスト ボックス 132"/>
        <xdr:cNvSpPr txBox="1"/>
      </xdr:nvSpPr>
      <xdr:spPr>
        <a:xfrm>
          <a:off x="4622800" y="713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77305</xdr:rowOff>
    </xdr:from>
    <xdr:to>
      <xdr:col>22</xdr:col>
      <xdr:colOff>165100</xdr:colOff>
      <xdr:row>37</xdr:row>
      <xdr:rowOff>7455</xdr:rowOff>
    </xdr:to>
    <xdr:sp macro="" textlink="">
      <xdr:nvSpPr>
        <xdr:cNvPr id="134" name="楕円 133"/>
        <xdr:cNvSpPr/>
      </xdr:nvSpPr>
      <xdr:spPr bwMode="auto">
        <a:xfrm>
          <a:off x="4254500" y="703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163682</xdr:rowOff>
    </xdr:from>
    <xdr:ext cx="762000" cy="259045"/>
    <xdr:sp macro="" textlink="">
      <xdr:nvSpPr>
        <xdr:cNvPr id="135" name="テキスト ボックス 134"/>
        <xdr:cNvSpPr txBox="1"/>
      </xdr:nvSpPr>
      <xdr:spPr>
        <a:xfrm>
          <a:off x="3924300" y="71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301523</xdr:rowOff>
    </xdr:from>
    <xdr:to>
      <xdr:col>19</xdr:col>
      <xdr:colOff>38100</xdr:colOff>
      <xdr:row>36</xdr:row>
      <xdr:rowOff>60223</xdr:rowOff>
    </xdr:to>
    <xdr:sp macro="" textlink="">
      <xdr:nvSpPr>
        <xdr:cNvPr id="136" name="楕円 135"/>
        <xdr:cNvSpPr/>
      </xdr:nvSpPr>
      <xdr:spPr bwMode="auto">
        <a:xfrm>
          <a:off x="3556000" y="691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45000</xdr:rowOff>
    </xdr:from>
    <xdr:ext cx="762000" cy="259045"/>
    <xdr:sp macro="" textlink="">
      <xdr:nvSpPr>
        <xdr:cNvPr id="137" name="テキスト ボックス 136"/>
        <xdr:cNvSpPr txBox="1"/>
      </xdr:nvSpPr>
      <xdr:spPr>
        <a:xfrm>
          <a:off x="3225800" y="69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302971</xdr:rowOff>
    </xdr:from>
    <xdr:to>
      <xdr:col>15</xdr:col>
      <xdr:colOff>101600</xdr:colOff>
      <xdr:row>36</xdr:row>
      <xdr:rowOff>61671</xdr:rowOff>
    </xdr:to>
    <xdr:sp macro="" textlink="">
      <xdr:nvSpPr>
        <xdr:cNvPr id="138" name="楕円 137"/>
        <xdr:cNvSpPr/>
      </xdr:nvSpPr>
      <xdr:spPr bwMode="auto">
        <a:xfrm>
          <a:off x="28575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46448</xdr:rowOff>
    </xdr:from>
    <xdr:ext cx="762000" cy="259045"/>
    <xdr:sp macro="" textlink="">
      <xdr:nvSpPr>
        <xdr:cNvPr id="139" name="テキスト ボックス 138"/>
        <xdr:cNvSpPr txBox="1"/>
      </xdr:nvSpPr>
      <xdr:spPr>
        <a:xfrm>
          <a:off x="25273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94056</xdr:rowOff>
    </xdr:from>
    <xdr:to>
      <xdr:col>24</xdr:col>
      <xdr:colOff>63500</xdr:colOff>
      <xdr:row>34</xdr:row>
      <xdr:rowOff>113563</xdr:rowOff>
    </xdr:to>
    <xdr:cxnSp macro="">
      <xdr:nvCxnSpPr>
        <xdr:cNvPr id="61" name="直線コネクタ 60"/>
        <xdr:cNvCxnSpPr/>
      </xdr:nvCxnSpPr>
      <xdr:spPr>
        <a:xfrm flipV="1">
          <a:off x="3797300" y="5580456"/>
          <a:ext cx="838200" cy="3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113563</xdr:rowOff>
    </xdr:from>
    <xdr:to>
      <xdr:col>19</xdr:col>
      <xdr:colOff>177800</xdr:colOff>
      <xdr:row>34</xdr:row>
      <xdr:rowOff>116154</xdr:rowOff>
    </xdr:to>
    <xdr:cxnSp macro="">
      <xdr:nvCxnSpPr>
        <xdr:cNvPr id="64" name="直線コネクタ 63"/>
        <xdr:cNvCxnSpPr/>
      </xdr:nvCxnSpPr>
      <xdr:spPr>
        <a:xfrm flipV="1">
          <a:off x="2908300" y="594286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91542</xdr:rowOff>
    </xdr:from>
    <xdr:to>
      <xdr:col>15</xdr:col>
      <xdr:colOff>50800</xdr:colOff>
      <xdr:row>34</xdr:row>
      <xdr:rowOff>116154</xdr:rowOff>
    </xdr:to>
    <xdr:cxnSp macro="">
      <xdr:nvCxnSpPr>
        <xdr:cNvPr id="67" name="直線コネクタ 66"/>
        <xdr:cNvCxnSpPr/>
      </xdr:nvCxnSpPr>
      <xdr:spPr>
        <a:xfrm>
          <a:off x="2019300" y="59208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77635</xdr:rowOff>
    </xdr:from>
    <xdr:to>
      <xdr:col>10</xdr:col>
      <xdr:colOff>114300</xdr:colOff>
      <xdr:row>34</xdr:row>
      <xdr:rowOff>91542</xdr:rowOff>
    </xdr:to>
    <xdr:cxnSp macro="">
      <xdr:nvCxnSpPr>
        <xdr:cNvPr id="70" name="直線コネクタ 69"/>
        <xdr:cNvCxnSpPr/>
      </xdr:nvCxnSpPr>
      <xdr:spPr>
        <a:xfrm>
          <a:off x="1130300" y="5906935"/>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43256</xdr:rowOff>
    </xdr:from>
    <xdr:to>
      <xdr:col>24</xdr:col>
      <xdr:colOff>114300</xdr:colOff>
      <xdr:row>32</xdr:row>
      <xdr:rowOff>144856</xdr:rowOff>
    </xdr:to>
    <xdr:sp macro="" textlink="">
      <xdr:nvSpPr>
        <xdr:cNvPr id="80" name="楕円 79"/>
        <xdr:cNvSpPr/>
      </xdr:nvSpPr>
      <xdr:spPr>
        <a:xfrm>
          <a:off x="4584700" y="55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66133</xdr:rowOff>
    </xdr:from>
    <xdr:ext cx="534377" cy="259045"/>
    <xdr:sp macro="" textlink="">
      <xdr:nvSpPr>
        <xdr:cNvPr id="81" name="人件費該当値テキスト"/>
        <xdr:cNvSpPr txBox="1"/>
      </xdr:nvSpPr>
      <xdr:spPr>
        <a:xfrm>
          <a:off x="4686300" y="53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62763</xdr:rowOff>
    </xdr:from>
    <xdr:to>
      <xdr:col>20</xdr:col>
      <xdr:colOff>38100</xdr:colOff>
      <xdr:row>34</xdr:row>
      <xdr:rowOff>164363</xdr:rowOff>
    </xdr:to>
    <xdr:sp macro="" textlink="">
      <xdr:nvSpPr>
        <xdr:cNvPr id="82" name="楕円 81"/>
        <xdr:cNvSpPr/>
      </xdr:nvSpPr>
      <xdr:spPr>
        <a:xfrm>
          <a:off x="3746500" y="58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9440</xdr:rowOff>
    </xdr:from>
    <xdr:ext cx="534377" cy="259045"/>
    <xdr:sp macro="" textlink="">
      <xdr:nvSpPr>
        <xdr:cNvPr id="83" name="テキスト ボックス 82"/>
        <xdr:cNvSpPr txBox="1"/>
      </xdr:nvSpPr>
      <xdr:spPr>
        <a:xfrm>
          <a:off x="3530111" y="566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65354</xdr:rowOff>
    </xdr:from>
    <xdr:to>
      <xdr:col>15</xdr:col>
      <xdr:colOff>101600</xdr:colOff>
      <xdr:row>34</xdr:row>
      <xdr:rowOff>166954</xdr:rowOff>
    </xdr:to>
    <xdr:sp macro="" textlink="">
      <xdr:nvSpPr>
        <xdr:cNvPr id="84" name="楕円 83"/>
        <xdr:cNvSpPr/>
      </xdr:nvSpPr>
      <xdr:spPr>
        <a:xfrm>
          <a:off x="2857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12031</xdr:rowOff>
    </xdr:from>
    <xdr:ext cx="534377" cy="259045"/>
    <xdr:sp macro="" textlink="">
      <xdr:nvSpPr>
        <xdr:cNvPr id="85" name="テキスト ボックス 84"/>
        <xdr:cNvSpPr txBox="1"/>
      </xdr:nvSpPr>
      <xdr:spPr>
        <a:xfrm>
          <a:off x="2641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40742</xdr:rowOff>
    </xdr:from>
    <xdr:to>
      <xdr:col>10</xdr:col>
      <xdr:colOff>165100</xdr:colOff>
      <xdr:row>34</xdr:row>
      <xdr:rowOff>142342</xdr:rowOff>
    </xdr:to>
    <xdr:sp macro="" textlink="">
      <xdr:nvSpPr>
        <xdr:cNvPr id="86" name="楕円 85"/>
        <xdr:cNvSpPr/>
      </xdr:nvSpPr>
      <xdr:spPr>
        <a:xfrm>
          <a:off x="1968500" y="58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158869</xdr:rowOff>
    </xdr:from>
    <xdr:ext cx="534377" cy="259045"/>
    <xdr:sp macro="" textlink="">
      <xdr:nvSpPr>
        <xdr:cNvPr id="87" name="テキスト ボックス 86"/>
        <xdr:cNvSpPr txBox="1"/>
      </xdr:nvSpPr>
      <xdr:spPr>
        <a:xfrm>
          <a:off x="1752111" y="56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26835</xdr:rowOff>
    </xdr:from>
    <xdr:to>
      <xdr:col>6</xdr:col>
      <xdr:colOff>38100</xdr:colOff>
      <xdr:row>34</xdr:row>
      <xdr:rowOff>128435</xdr:rowOff>
    </xdr:to>
    <xdr:sp macro="" textlink="">
      <xdr:nvSpPr>
        <xdr:cNvPr id="88" name="楕円 87"/>
        <xdr:cNvSpPr/>
      </xdr:nvSpPr>
      <xdr:spPr>
        <a:xfrm>
          <a:off x="10795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144962</xdr:rowOff>
    </xdr:from>
    <xdr:ext cx="534377" cy="259045"/>
    <xdr:sp macro="" textlink="">
      <xdr:nvSpPr>
        <xdr:cNvPr id="89" name="テキスト ボックス 88"/>
        <xdr:cNvSpPr txBox="1"/>
      </xdr:nvSpPr>
      <xdr:spPr>
        <a:xfrm>
          <a:off x="863111" y="5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7950</xdr:rowOff>
    </xdr:from>
    <xdr:to>
      <xdr:col>24</xdr:col>
      <xdr:colOff>63500</xdr:colOff>
      <xdr:row>57</xdr:row>
      <xdr:rowOff>60337</xdr:rowOff>
    </xdr:to>
    <xdr:cxnSp macro="">
      <xdr:nvCxnSpPr>
        <xdr:cNvPr id="119" name="直線コネクタ 118"/>
        <xdr:cNvCxnSpPr/>
      </xdr:nvCxnSpPr>
      <xdr:spPr>
        <a:xfrm flipV="1">
          <a:off x="3797300" y="9609150"/>
          <a:ext cx="8382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60337</xdr:rowOff>
    </xdr:from>
    <xdr:to>
      <xdr:col>19</xdr:col>
      <xdr:colOff>177800</xdr:colOff>
      <xdr:row>57</xdr:row>
      <xdr:rowOff>167589</xdr:rowOff>
    </xdr:to>
    <xdr:cxnSp macro="">
      <xdr:nvCxnSpPr>
        <xdr:cNvPr id="122" name="直線コネクタ 121"/>
        <xdr:cNvCxnSpPr/>
      </xdr:nvCxnSpPr>
      <xdr:spPr>
        <a:xfrm flipV="1">
          <a:off x="2908300" y="9832987"/>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167589</xdr:rowOff>
    </xdr:from>
    <xdr:to>
      <xdr:col>15</xdr:col>
      <xdr:colOff>50800</xdr:colOff>
      <xdr:row>58</xdr:row>
      <xdr:rowOff>22314</xdr:rowOff>
    </xdr:to>
    <xdr:cxnSp macro="">
      <xdr:nvCxnSpPr>
        <xdr:cNvPr id="125" name="直線コネクタ 124"/>
        <xdr:cNvCxnSpPr/>
      </xdr:nvCxnSpPr>
      <xdr:spPr>
        <a:xfrm flipV="1">
          <a:off x="2019300" y="9940239"/>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22314</xdr:rowOff>
    </xdr:from>
    <xdr:to>
      <xdr:col>10</xdr:col>
      <xdr:colOff>114300</xdr:colOff>
      <xdr:row>58</xdr:row>
      <xdr:rowOff>28029</xdr:rowOff>
    </xdr:to>
    <xdr:cxnSp macro="">
      <xdr:nvCxnSpPr>
        <xdr:cNvPr id="128" name="直線コネクタ 127"/>
        <xdr:cNvCxnSpPr/>
      </xdr:nvCxnSpPr>
      <xdr:spPr>
        <a:xfrm flipV="1">
          <a:off x="1130300" y="99664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128600</xdr:rowOff>
    </xdr:from>
    <xdr:to>
      <xdr:col>24</xdr:col>
      <xdr:colOff>114300</xdr:colOff>
      <xdr:row>56</xdr:row>
      <xdr:rowOff>58750</xdr:rowOff>
    </xdr:to>
    <xdr:sp macro="" textlink="">
      <xdr:nvSpPr>
        <xdr:cNvPr id="138" name="楕円 137"/>
        <xdr:cNvSpPr/>
      </xdr:nvSpPr>
      <xdr:spPr>
        <a:xfrm>
          <a:off x="4584700" y="95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107027</xdr:rowOff>
    </xdr:from>
    <xdr:ext cx="534377" cy="259045"/>
    <xdr:sp macro="" textlink="">
      <xdr:nvSpPr>
        <xdr:cNvPr id="139" name="物件費該当値テキスト"/>
        <xdr:cNvSpPr txBox="1"/>
      </xdr:nvSpPr>
      <xdr:spPr>
        <a:xfrm>
          <a:off x="4686300" y="95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9537</xdr:rowOff>
    </xdr:from>
    <xdr:to>
      <xdr:col>20</xdr:col>
      <xdr:colOff>38100</xdr:colOff>
      <xdr:row>57</xdr:row>
      <xdr:rowOff>111137</xdr:rowOff>
    </xdr:to>
    <xdr:sp macro="" textlink="">
      <xdr:nvSpPr>
        <xdr:cNvPr id="140" name="楕円 139"/>
        <xdr:cNvSpPr/>
      </xdr:nvSpPr>
      <xdr:spPr>
        <a:xfrm>
          <a:off x="3746500" y="978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102264</xdr:rowOff>
    </xdr:from>
    <xdr:ext cx="534377" cy="259045"/>
    <xdr:sp macro="" textlink="">
      <xdr:nvSpPr>
        <xdr:cNvPr id="141" name="テキスト ボックス 140"/>
        <xdr:cNvSpPr txBox="1"/>
      </xdr:nvSpPr>
      <xdr:spPr>
        <a:xfrm>
          <a:off x="3530111" y="98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116789</xdr:rowOff>
    </xdr:from>
    <xdr:to>
      <xdr:col>15</xdr:col>
      <xdr:colOff>101600</xdr:colOff>
      <xdr:row>58</xdr:row>
      <xdr:rowOff>46939</xdr:rowOff>
    </xdr:to>
    <xdr:sp macro="" textlink="">
      <xdr:nvSpPr>
        <xdr:cNvPr id="142" name="楕円 141"/>
        <xdr:cNvSpPr/>
      </xdr:nvSpPr>
      <xdr:spPr>
        <a:xfrm>
          <a:off x="2857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38066</xdr:rowOff>
    </xdr:from>
    <xdr:ext cx="534377" cy="259045"/>
    <xdr:sp macro="" textlink="">
      <xdr:nvSpPr>
        <xdr:cNvPr id="143" name="テキスト ボックス 142"/>
        <xdr:cNvSpPr txBox="1"/>
      </xdr:nvSpPr>
      <xdr:spPr>
        <a:xfrm>
          <a:off x="2641111" y="99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142964</xdr:rowOff>
    </xdr:from>
    <xdr:to>
      <xdr:col>10</xdr:col>
      <xdr:colOff>165100</xdr:colOff>
      <xdr:row>58</xdr:row>
      <xdr:rowOff>73114</xdr:rowOff>
    </xdr:to>
    <xdr:sp macro="" textlink="">
      <xdr:nvSpPr>
        <xdr:cNvPr id="144" name="楕円 143"/>
        <xdr:cNvSpPr/>
      </xdr:nvSpPr>
      <xdr:spPr>
        <a:xfrm>
          <a:off x="1968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64241</xdr:rowOff>
    </xdr:from>
    <xdr:ext cx="534377" cy="259045"/>
    <xdr:sp macro="" textlink="">
      <xdr:nvSpPr>
        <xdr:cNvPr id="145" name="テキスト ボックス 144"/>
        <xdr:cNvSpPr txBox="1"/>
      </xdr:nvSpPr>
      <xdr:spPr>
        <a:xfrm>
          <a:off x="1752111" y="10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148679</xdr:rowOff>
    </xdr:from>
    <xdr:to>
      <xdr:col>6</xdr:col>
      <xdr:colOff>38100</xdr:colOff>
      <xdr:row>58</xdr:row>
      <xdr:rowOff>78829</xdr:rowOff>
    </xdr:to>
    <xdr:sp macro="" textlink="">
      <xdr:nvSpPr>
        <xdr:cNvPr id="146" name="楕円 145"/>
        <xdr:cNvSpPr/>
      </xdr:nvSpPr>
      <xdr:spPr>
        <a:xfrm>
          <a:off x="1079500" y="99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69956</xdr:rowOff>
    </xdr:from>
    <xdr:ext cx="534377" cy="259045"/>
    <xdr:sp macro="" textlink="">
      <xdr:nvSpPr>
        <xdr:cNvPr id="147" name="テキスト ボックス 146"/>
        <xdr:cNvSpPr txBox="1"/>
      </xdr:nvSpPr>
      <xdr:spPr>
        <a:xfrm>
          <a:off x="863111" y="10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120079</xdr:rowOff>
    </xdr:from>
    <xdr:to>
      <xdr:col>24</xdr:col>
      <xdr:colOff>63500</xdr:colOff>
      <xdr:row>73</xdr:row>
      <xdr:rowOff>32830</xdr:rowOff>
    </xdr:to>
    <xdr:cxnSp macro="">
      <xdr:nvCxnSpPr>
        <xdr:cNvPr id="176" name="直線コネクタ 175"/>
        <xdr:cNvCxnSpPr/>
      </xdr:nvCxnSpPr>
      <xdr:spPr>
        <a:xfrm flipV="1">
          <a:off x="3797300" y="12464479"/>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32830</xdr:rowOff>
    </xdr:from>
    <xdr:to>
      <xdr:col>19</xdr:col>
      <xdr:colOff>177800</xdr:colOff>
      <xdr:row>73</xdr:row>
      <xdr:rowOff>92456</xdr:rowOff>
    </xdr:to>
    <xdr:cxnSp macro="">
      <xdr:nvCxnSpPr>
        <xdr:cNvPr id="179" name="直線コネクタ 178"/>
        <xdr:cNvCxnSpPr/>
      </xdr:nvCxnSpPr>
      <xdr:spPr>
        <a:xfrm flipV="1">
          <a:off x="2908300" y="12548680"/>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92456</xdr:rowOff>
    </xdr:from>
    <xdr:to>
      <xdr:col>15</xdr:col>
      <xdr:colOff>50800</xdr:colOff>
      <xdr:row>73</xdr:row>
      <xdr:rowOff>169608</xdr:rowOff>
    </xdr:to>
    <xdr:cxnSp macro="">
      <xdr:nvCxnSpPr>
        <xdr:cNvPr id="182" name="直線コネクタ 181"/>
        <xdr:cNvCxnSpPr/>
      </xdr:nvCxnSpPr>
      <xdr:spPr>
        <a:xfrm flipV="1">
          <a:off x="2019300" y="1260830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38926</xdr:rowOff>
    </xdr:from>
    <xdr:to>
      <xdr:col>10</xdr:col>
      <xdr:colOff>114300</xdr:colOff>
      <xdr:row>73</xdr:row>
      <xdr:rowOff>169608</xdr:rowOff>
    </xdr:to>
    <xdr:cxnSp macro="">
      <xdr:nvCxnSpPr>
        <xdr:cNvPr id="185" name="直線コネクタ 184"/>
        <xdr:cNvCxnSpPr/>
      </xdr:nvCxnSpPr>
      <xdr:spPr>
        <a:xfrm>
          <a:off x="1130300" y="12554776"/>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69279</xdr:rowOff>
    </xdr:from>
    <xdr:to>
      <xdr:col>24</xdr:col>
      <xdr:colOff>114300</xdr:colOff>
      <xdr:row>72</xdr:row>
      <xdr:rowOff>170879</xdr:rowOff>
    </xdr:to>
    <xdr:sp macro="" textlink="">
      <xdr:nvSpPr>
        <xdr:cNvPr id="195" name="楕円 194"/>
        <xdr:cNvSpPr/>
      </xdr:nvSpPr>
      <xdr:spPr>
        <a:xfrm>
          <a:off x="4584700" y="124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92156</xdr:rowOff>
    </xdr:from>
    <xdr:ext cx="469744" cy="259045"/>
    <xdr:sp macro="" textlink="">
      <xdr:nvSpPr>
        <xdr:cNvPr id="196" name="維持補修費該当値テキスト"/>
        <xdr:cNvSpPr txBox="1"/>
      </xdr:nvSpPr>
      <xdr:spPr>
        <a:xfrm>
          <a:off x="4686300" y="122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153480</xdr:rowOff>
    </xdr:from>
    <xdr:to>
      <xdr:col>20</xdr:col>
      <xdr:colOff>38100</xdr:colOff>
      <xdr:row>73</xdr:row>
      <xdr:rowOff>83630</xdr:rowOff>
    </xdr:to>
    <xdr:sp macro="" textlink="">
      <xdr:nvSpPr>
        <xdr:cNvPr id="197" name="楕円 196"/>
        <xdr:cNvSpPr/>
      </xdr:nvSpPr>
      <xdr:spPr>
        <a:xfrm>
          <a:off x="3746500" y="124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100157</xdr:rowOff>
    </xdr:from>
    <xdr:ext cx="469744" cy="259045"/>
    <xdr:sp macro="" textlink="">
      <xdr:nvSpPr>
        <xdr:cNvPr id="198" name="テキスト ボックス 197"/>
        <xdr:cNvSpPr txBox="1"/>
      </xdr:nvSpPr>
      <xdr:spPr>
        <a:xfrm>
          <a:off x="3562428" y="122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41656</xdr:rowOff>
    </xdr:from>
    <xdr:to>
      <xdr:col>15</xdr:col>
      <xdr:colOff>101600</xdr:colOff>
      <xdr:row>73</xdr:row>
      <xdr:rowOff>143256</xdr:rowOff>
    </xdr:to>
    <xdr:sp macro="" textlink="">
      <xdr:nvSpPr>
        <xdr:cNvPr id="199" name="楕円 198"/>
        <xdr:cNvSpPr/>
      </xdr:nvSpPr>
      <xdr:spPr>
        <a:xfrm>
          <a:off x="2857500" y="125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159783</xdr:rowOff>
    </xdr:from>
    <xdr:ext cx="469744" cy="259045"/>
    <xdr:sp macro="" textlink="">
      <xdr:nvSpPr>
        <xdr:cNvPr id="200" name="テキスト ボックス 199"/>
        <xdr:cNvSpPr txBox="1"/>
      </xdr:nvSpPr>
      <xdr:spPr>
        <a:xfrm>
          <a:off x="2673428" y="123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118808</xdr:rowOff>
    </xdr:from>
    <xdr:to>
      <xdr:col>10</xdr:col>
      <xdr:colOff>165100</xdr:colOff>
      <xdr:row>74</xdr:row>
      <xdr:rowOff>48958</xdr:rowOff>
    </xdr:to>
    <xdr:sp macro="" textlink="">
      <xdr:nvSpPr>
        <xdr:cNvPr id="201" name="楕円 200"/>
        <xdr:cNvSpPr/>
      </xdr:nvSpPr>
      <xdr:spPr>
        <a:xfrm>
          <a:off x="1968500" y="126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65485</xdr:rowOff>
    </xdr:from>
    <xdr:ext cx="469744" cy="259045"/>
    <xdr:sp macro="" textlink="">
      <xdr:nvSpPr>
        <xdr:cNvPr id="202" name="テキスト ボックス 201"/>
        <xdr:cNvSpPr txBox="1"/>
      </xdr:nvSpPr>
      <xdr:spPr>
        <a:xfrm>
          <a:off x="1784428" y="124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159576</xdr:rowOff>
    </xdr:from>
    <xdr:to>
      <xdr:col>6</xdr:col>
      <xdr:colOff>38100</xdr:colOff>
      <xdr:row>73</xdr:row>
      <xdr:rowOff>89726</xdr:rowOff>
    </xdr:to>
    <xdr:sp macro="" textlink="">
      <xdr:nvSpPr>
        <xdr:cNvPr id="203" name="楕円 202"/>
        <xdr:cNvSpPr/>
      </xdr:nvSpPr>
      <xdr:spPr>
        <a:xfrm>
          <a:off x="1079500" y="125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106253</xdr:rowOff>
    </xdr:from>
    <xdr:ext cx="469744" cy="259045"/>
    <xdr:sp macro="" textlink="">
      <xdr:nvSpPr>
        <xdr:cNvPr id="204" name="テキスト ボックス 203"/>
        <xdr:cNvSpPr txBox="1"/>
      </xdr:nvSpPr>
      <xdr:spPr>
        <a:xfrm>
          <a:off x="895428" y="122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118441</xdr:rowOff>
    </xdr:from>
    <xdr:to>
      <xdr:col>24</xdr:col>
      <xdr:colOff>63500</xdr:colOff>
      <xdr:row>95</xdr:row>
      <xdr:rowOff>3781</xdr:rowOff>
    </xdr:to>
    <xdr:cxnSp macro="">
      <xdr:nvCxnSpPr>
        <xdr:cNvPr id="236" name="直線コネクタ 235"/>
        <xdr:cNvCxnSpPr/>
      </xdr:nvCxnSpPr>
      <xdr:spPr>
        <a:xfrm flipV="1">
          <a:off x="3797300" y="16234741"/>
          <a:ext cx="8382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3781</xdr:rowOff>
    </xdr:from>
    <xdr:to>
      <xdr:col>19</xdr:col>
      <xdr:colOff>177800</xdr:colOff>
      <xdr:row>95</xdr:row>
      <xdr:rowOff>122261</xdr:rowOff>
    </xdr:to>
    <xdr:cxnSp macro="">
      <xdr:nvCxnSpPr>
        <xdr:cNvPr id="239" name="直線コネクタ 238"/>
        <xdr:cNvCxnSpPr/>
      </xdr:nvCxnSpPr>
      <xdr:spPr>
        <a:xfrm flipV="1">
          <a:off x="2908300" y="16291531"/>
          <a:ext cx="889000" cy="1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90421</xdr:rowOff>
    </xdr:from>
    <xdr:to>
      <xdr:col>15</xdr:col>
      <xdr:colOff>50800</xdr:colOff>
      <xdr:row>95</xdr:row>
      <xdr:rowOff>122261</xdr:rowOff>
    </xdr:to>
    <xdr:cxnSp macro="">
      <xdr:nvCxnSpPr>
        <xdr:cNvPr id="242" name="直線コネクタ 241"/>
        <xdr:cNvCxnSpPr/>
      </xdr:nvCxnSpPr>
      <xdr:spPr>
        <a:xfrm>
          <a:off x="2019300" y="16378171"/>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90421</xdr:rowOff>
    </xdr:from>
    <xdr:to>
      <xdr:col>10</xdr:col>
      <xdr:colOff>114300</xdr:colOff>
      <xdr:row>95</xdr:row>
      <xdr:rowOff>150216</xdr:rowOff>
    </xdr:to>
    <xdr:cxnSp macro="">
      <xdr:nvCxnSpPr>
        <xdr:cNvPr id="245" name="直線コネクタ 244"/>
        <xdr:cNvCxnSpPr/>
      </xdr:nvCxnSpPr>
      <xdr:spPr>
        <a:xfrm flipV="1">
          <a:off x="1130300" y="16378171"/>
          <a:ext cx="8890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67641</xdr:rowOff>
    </xdr:from>
    <xdr:to>
      <xdr:col>24</xdr:col>
      <xdr:colOff>114300</xdr:colOff>
      <xdr:row>94</xdr:row>
      <xdr:rowOff>169241</xdr:rowOff>
    </xdr:to>
    <xdr:sp macro="" textlink="">
      <xdr:nvSpPr>
        <xdr:cNvPr id="255" name="楕円 254"/>
        <xdr:cNvSpPr/>
      </xdr:nvSpPr>
      <xdr:spPr>
        <a:xfrm>
          <a:off x="4584700" y="161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46068</xdr:rowOff>
    </xdr:from>
    <xdr:ext cx="534377" cy="259045"/>
    <xdr:sp macro="" textlink="">
      <xdr:nvSpPr>
        <xdr:cNvPr id="256" name="扶助費該当値テキスト"/>
        <xdr:cNvSpPr txBox="1"/>
      </xdr:nvSpPr>
      <xdr:spPr>
        <a:xfrm>
          <a:off x="4686300" y="161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124431</xdr:rowOff>
    </xdr:from>
    <xdr:to>
      <xdr:col>20</xdr:col>
      <xdr:colOff>38100</xdr:colOff>
      <xdr:row>95</xdr:row>
      <xdr:rowOff>54581</xdr:rowOff>
    </xdr:to>
    <xdr:sp macro="" textlink="">
      <xdr:nvSpPr>
        <xdr:cNvPr id="257" name="楕円 256"/>
        <xdr:cNvSpPr/>
      </xdr:nvSpPr>
      <xdr:spPr>
        <a:xfrm>
          <a:off x="3746500" y="162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45708</xdr:rowOff>
    </xdr:from>
    <xdr:ext cx="534377" cy="259045"/>
    <xdr:sp macro="" textlink="">
      <xdr:nvSpPr>
        <xdr:cNvPr id="258" name="テキスト ボックス 257"/>
        <xdr:cNvSpPr txBox="1"/>
      </xdr:nvSpPr>
      <xdr:spPr>
        <a:xfrm>
          <a:off x="3530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71461</xdr:rowOff>
    </xdr:from>
    <xdr:to>
      <xdr:col>15</xdr:col>
      <xdr:colOff>101600</xdr:colOff>
      <xdr:row>96</xdr:row>
      <xdr:rowOff>1611</xdr:rowOff>
    </xdr:to>
    <xdr:sp macro="" textlink="">
      <xdr:nvSpPr>
        <xdr:cNvPr id="259" name="楕円 258"/>
        <xdr:cNvSpPr/>
      </xdr:nvSpPr>
      <xdr:spPr>
        <a:xfrm>
          <a:off x="2857500" y="163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164188</xdr:rowOff>
    </xdr:from>
    <xdr:ext cx="534377" cy="259045"/>
    <xdr:sp macro="" textlink="">
      <xdr:nvSpPr>
        <xdr:cNvPr id="260" name="テキスト ボックス 259"/>
        <xdr:cNvSpPr txBox="1"/>
      </xdr:nvSpPr>
      <xdr:spPr>
        <a:xfrm>
          <a:off x="2641111" y="164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39621</xdr:rowOff>
    </xdr:from>
    <xdr:to>
      <xdr:col>10</xdr:col>
      <xdr:colOff>165100</xdr:colOff>
      <xdr:row>95</xdr:row>
      <xdr:rowOff>141221</xdr:rowOff>
    </xdr:to>
    <xdr:sp macro="" textlink="">
      <xdr:nvSpPr>
        <xdr:cNvPr id="261" name="楕円 260"/>
        <xdr:cNvSpPr/>
      </xdr:nvSpPr>
      <xdr:spPr>
        <a:xfrm>
          <a:off x="1968500" y="163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157748</xdr:rowOff>
    </xdr:from>
    <xdr:ext cx="534377" cy="259045"/>
    <xdr:sp macro="" textlink="">
      <xdr:nvSpPr>
        <xdr:cNvPr id="262" name="テキスト ボックス 261"/>
        <xdr:cNvSpPr txBox="1"/>
      </xdr:nvSpPr>
      <xdr:spPr>
        <a:xfrm>
          <a:off x="1752111" y="161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99416</xdr:rowOff>
    </xdr:from>
    <xdr:to>
      <xdr:col>6</xdr:col>
      <xdr:colOff>38100</xdr:colOff>
      <xdr:row>96</xdr:row>
      <xdr:rowOff>29566</xdr:rowOff>
    </xdr:to>
    <xdr:sp macro="" textlink="">
      <xdr:nvSpPr>
        <xdr:cNvPr id="263" name="楕円 262"/>
        <xdr:cNvSpPr/>
      </xdr:nvSpPr>
      <xdr:spPr>
        <a:xfrm>
          <a:off x="1079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46093</xdr:rowOff>
    </xdr:from>
    <xdr:ext cx="534377" cy="259045"/>
    <xdr:sp macro="" textlink="">
      <xdr:nvSpPr>
        <xdr:cNvPr id="264" name="テキスト ボックス 263"/>
        <xdr:cNvSpPr txBox="1"/>
      </xdr:nvSpPr>
      <xdr:spPr>
        <a:xfrm>
          <a:off x="863111" y="16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103574</xdr:rowOff>
    </xdr:from>
    <xdr:to>
      <xdr:col>55</xdr:col>
      <xdr:colOff>0</xdr:colOff>
      <xdr:row>38</xdr:row>
      <xdr:rowOff>47528</xdr:rowOff>
    </xdr:to>
    <xdr:cxnSp macro="">
      <xdr:nvCxnSpPr>
        <xdr:cNvPr id="293" name="直線コネクタ 292"/>
        <xdr:cNvCxnSpPr/>
      </xdr:nvCxnSpPr>
      <xdr:spPr>
        <a:xfrm flipV="1">
          <a:off x="9639300" y="5761424"/>
          <a:ext cx="838200" cy="80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41623</xdr:rowOff>
    </xdr:from>
    <xdr:to>
      <xdr:col>50</xdr:col>
      <xdr:colOff>114300</xdr:colOff>
      <xdr:row>38</xdr:row>
      <xdr:rowOff>47528</xdr:rowOff>
    </xdr:to>
    <xdr:cxnSp macro="">
      <xdr:nvCxnSpPr>
        <xdr:cNvPr id="296" name="直線コネクタ 295"/>
        <xdr:cNvCxnSpPr/>
      </xdr:nvCxnSpPr>
      <xdr:spPr>
        <a:xfrm>
          <a:off x="8750300" y="655672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19396</xdr:rowOff>
    </xdr:from>
    <xdr:to>
      <xdr:col>45</xdr:col>
      <xdr:colOff>177800</xdr:colOff>
      <xdr:row>38</xdr:row>
      <xdr:rowOff>41623</xdr:rowOff>
    </xdr:to>
    <xdr:cxnSp macro="">
      <xdr:nvCxnSpPr>
        <xdr:cNvPr id="299" name="直線コネクタ 298"/>
        <xdr:cNvCxnSpPr/>
      </xdr:nvCxnSpPr>
      <xdr:spPr>
        <a:xfrm>
          <a:off x="7861300" y="6534496"/>
          <a:ext cx="889000" cy="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19396</xdr:rowOff>
    </xdr:from>
    <xdr:to>
      <xdr:col>41</xdr:col>
      <xdr:colOff>50800</xdr:colOff>
      <xdr:row>38</xdr:row>
      <xdr:rowOff>24112</xdr:rowOff>
    </xdr:to>
    <xdr:cxnSp macro="">
      <xdr:nvCxnSpPr>
        <xdr:cNvPr id="302" name="直線コネクタ 301"/>
        <xdr:cNvCxnSpPr/>
      </xdr:nvCxnSpPr>
      <xdr:spPr>
        <a:xfrm flipV="1">
          <a:off x="6972300" y="6534496"/>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52774</xdr:rowOff>
    </xdr:from>
    <xdr:to>
      <xdr:col>55</xdr:col>
      <xdr:colOff>50800</xdr:colOff>
      <xdr:row>33</xdr:row>
      <xdr:rowOff>154374</xdr:rowOff>
    </xdr:to>
    <xdr:sp macro="" textlink="">
      <xdr:nvSpPr>
        <xdr:cNvPr id="312" name="楕円 311"/>
        <xdr:cNvSpPr/>
      </xdr:nvSpPr>
      <xdr:spPr>
        <a:xfrm>
          <a:off x="10426700" y="57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139151</xdr:rowOff>
    </xdr:from>
    <xdr:ext cx="599010" cy="259045"/>
    <xdr:sp macro="" textlink="">
      <xdr:nvSpPr>
        <xdr:cNvPr id="313" name="補助費等該当値テキスト"/>
        <xdr:cNvSpPr txBox="1"/>
      </xdr:nvSpPr>
      <xdr:spPr>
        <a:xfrm>
          <a:off x="10528300" y="562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168178</xdr:rowOff>
    </xdr:from>
    <xdr:to>
      <xdr:col>50</xdr:col>
      <xdr:colOff>165100</xdr:colOff>
      <xdr:row>38</xdr:row>
      <xdr:rowOff>98328</xdr:rowOff>
    </xdr:to>
    <xdr:sp macro="" textlink="">
      <xdr:nvSpPr>
        <xdr:cNvPr id="314" name="楕円 313"/>
        <xdr:cNvSpPr/>
      </xdr:nvSpPr>
      <xdr:spPr>
        <a:xfrm>
          <a:off x="9588500" y="6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89455</xdr:rowOff>
    </xdr:from>
    <xdr:ext cx="534377" cy="259045"/>
    <xdr:sp macro="" textlink="">
      <xdr:nvSpPr>
        <xdr:cNvPr id="315" name="テキスト ボックス 314"/>
        <xdr:cNvSpPr txBox="1"/>
      </xdr:nvSpPr>
      <xdr:spPr>
        <a:xfrm>
          <a:off x="9372111" y="66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162273</xdr:rowOff>
    </xdr:from>
    <xdr:to>
      <xdr:col>46</xdr:col>
      <xdr:colOff>38100</xdr:colOff>
      <xdr:row>38</xdr:row>
      <xdr:rowOff>92423</xdr:rowOff>
    </xdr:to>
    <xdr:sp macro="" textlink="">
      <xdr:nvSpPr>
        <xdr:cNvPr id="316" name="楕円 315"/>
        <xdr:cNvSpPr/>
      </xdr:nvSpPr>
      <xdr:spPr>
        <a:xfrm>
          <a:off x="8699500" y="65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83550</xdr:rowOff>
    </xdr:from>
    <xdr:ext cx="534377" cy="259045"/>
    <xdr:sp macro="" textlink="">
      <xdr:nvSpPr>
        <xdr:cNvPr id="317" name="テキスト ボックス 316"/>
        <xdr:cNvSpPr txBox="1"/>
      </xdr:nvSpPr>
      <xdr:spPr>
        <a:xfrm>
          <a:off x="8483111" y="65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140045</xdr:rowOff>
    </xdr:from>
    <xdr:to>
      <xdr:col>41</xdr:col>
      <xdr:colOff>101600</xdr:colOff>
      <xdr:row>38</xdr:row>
      <xdr:rowOff>70196</xdr:rowOff>
    </xdr:to>
    <xdr:sp macro="" textlink="">
      <xdr:nvSpPr>
        <xdr:cNvPr id="318" name="楕円 317"/>
        <xdr:cNvSpPr/>
      </xdr:nvSpPr>
      <xdr:spPr>
        <a:xfrm>
          <a:off x="7810500" y="6483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61323</xdr:rowOff>
    </xdr:from>
    <xdr:ext cx="534377" cy="259045"/>
    <xdr:sp macro="" textlink="">
      <xdr:nvSpPr>
        <xdr:cNvPr id="319" name="テキスト ボックス 318"/>
        <xdr:cNvSpPr txBox="1"/>
      </xdr:nvSpPr>
      <xdr:spPr>
        <a:xfrm>
          <a:off x="7594111" y="65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144762</xdr:rowOff>
    </xdr:from>
    <xdr:to>
      <xdr:col>36</xdr:col>
      <xdr:colOff>165100</xdr:colOff>
      <xdr:row>38</xdr:row>
      <xdr:rowOff>74912</xdr:rowOff>
    </xdr:to>
    <xdr:sp macro="" textlink="">
      <xdr:nvSpPr>
        <xdr:cNvPr id="320" name="楕円 319"/>
        <xdr:cNvSpPr/>
      </xdr:nvSpPr>
      <xdr:spPr>
        <a:xfrm>
          <a:off x="6921500" y="64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66039</xdr:rowOff>
    </xdr:from>
    <xdr:ext cx="534377" cy="259045"/>
    <xdr:sp macro="" textlink="">
      <xdr:nvSpPr>
        <xdr:cNvPr id="321" name="テキスト ボックス 320"/>
        <xdr:cNvSpPr txBox="1"/>
      </xdr:nvSpPr>
      <xdr:spPr>
        <a:xfrm>
          <a:off x="6705111" y="658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48813</xdr:rowOff>
    </xdr:from>
    <xdr:to>
      <xdr:col>55</xdr:col>
      <xdr:colOff>0</xdr:colOff>
      <xdr:row>58</xdr:row>
      <xdr:rowOff>79045</xdr:rowOff>
    </xdr:to>
    <xdr:cxnSp macro="">
      <xdr:nvCxnSpPr>
        <xdr:cNvPr id="351" name="直線コネクタ 350"/>
        <xdr:cNvCxnSpPr/>
      </xdr:nvCxnSpPr>
      <xdr:spPr>
        <a:xfrm>
          <a:off x="9639300" y="9821463"/>
          <a:ext cx="838200" cy="2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2"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48813</xdr:rowOff>
    </xdr:from>
    <xdr:to>
      <xdr:col>50</xdr:col>
      <xdr:colOff>114300</xdr:colOff>
      <xdr:row>57</xdr:row>
      <xdr:rowOff>110649</xdr:rowOff>
    </xdr:to>
    <xdr:cxnSp macro="">
      <xdr:nvCxnSpPr>
        <xdr:cNvPr id="354" name="直線コネクタ 353"/>
        <xdr:cNvCxnSpPr/>
      </xdr:nvCxnSpPr>
      <xdr:spPr>
        <a:xfrm flipV="1">
          <a:off x="8750300" y="9821463"/>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6" name="テキスト ボックス 355"/>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110649</xdr:rowOff>
    </xdr:from>
    <xdr:to>
      <xdr:col>45</xdr:col>
      <xdr:colOff>177800</xdr:colOff>
      <xdr:row>57</xdr:row>
      <xdr:rowOff>143739</xdr:rowOff>
    </xdr:to>
    <xdr:cxnSp macro="">
      <xdr:nvCxnSpPr>
        <xdr:cNvPr id="357" name="直線コネクタ 356"/>
        <xdr:cNvCxnSpPr/>
      </xdr:nvCxnSpPr>
      <xdr:spPr>
        <a:xfrm flipV="1">
          <a:off x="7861300" y="9883299"/>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59" name="テキスト ボックス 358"/>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143739</xdr:rowOff>
    </xdr:from>
    <xdr:to>
      <xdr:col>41</xdr:col>
      <xdr:colOff>50800</xdr:colOff>
      <xdr:row>59</xdr:row>
      <xdr:rowOff>47746</xdr:rowOff>
    </xdr:to>
    <xdr:cxnSp macro="">
      <xdr:nvCxnSpPr>
        <xdr:cNvPr id="360" name="直線コネクタ 359"/>
        <xdr:cNvCxnSpPr/>
      </xdr:nvCxnSpPr>
      <xdr:spPr>
        <a:xfrm flipV="1">
          <a:off x="6972300" y="9916389"/>
          <a:ext cx="889000" cy="2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2" name="テキスト ボックス 361"/>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28245</xdr:rowOff>
    </xdr:from>
    <xdr:to>
      <xdr:col>55</xdr:col>
      <xdr:colOff>50800</xdr:colOff>
      <xdr:row>58</xdr:row>
      <xdr:rowOff>129845</xdr:rowOff>
    </xdr:to>
    <xdr:sp macro="" textlink="">
      <xdr:nvSpPr>
        <xdr:cNvPr id="370" name="楕円 369"/>
        <xdr:cNvSpPr/>
      </xdr:nvSpPr>
      <xdr:spPr>
        <a:xfrm>
          <a:off x="104267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114622</xdr:rowOff>
    </xdr:from>
    <xdr:ext cx="534377" cy="259045"/>
    <xdr:sp macro="" textlink="">
      <xdr:nvSpPr>
        <xdr:cNvPr id="371" name="普通建設事業費該当値テキスト"/>
        <xdr:cNvSpPr txBox="1"/>
      </xdr:nvSpPr>
      <xdr:spPr>
        <a:xfrm>
          <a:off x="10528300" y="98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169463</xdr:rowOff>
    </xdr:from>
    <xdr:to>
      <xdr:col>50</xdr:col>
      <xdr:colOff>165100</xdr:colOff>
      <xdr:row>57</xdr:row>
      <xdr:rowOff>99613</xdr:rowOff>
    </xdr:to>
    <xdr:sp macro="" textlink="">
      <xdr:nvSpPr>
        <xdr:cNvPr id="372" name="楕円 371"/>
        <xdr:cNvSpPr/>
      </xdr:nvSpPr>
      <xdr:spPr>
        <a:xfrm>
          <a:off x="9588500" y="97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90740</xdr:rowOff>
    </xdr:from>
    <xdr:ext cx="534377" cy="259045"/>
    <xdr:sp macro="" textlink="">
      <xdr:nvSpPr>
        <xdr:cNvPr id="373" name="テキスト ボックス 372"/>
        <xdr:cNvSpPr txBox="1"/>
      </xdr:nvSpPr>
      <xdr:spPr>
        <a:xfrm>
          <a:off x="9372111" y="98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59849</xdr:rowOff>
    </xdr:from>
    <xdr:to>
      <xdr:col>46</xdr:col>
      <xdr:colOff>38100</xdr:colOff>
      <xdr:row>57</xdr:row>
      <xdr:rowOff>161449</xdr:rowOff>
    </xdr:to>
    <xdr:sp macro="" textlink="">
      <xdr:nvSpPr>
        <xdr:cNvPr id="374" name="楕円 373"/>
        <xdr:cNvSpPr/>
      </xdr:nvSpPr>
      <xdr:spPr>
        <a:xfrm>
          <a:off x="8699500" y="98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152576</xdr:rowOff>
    </xdr:from>
    <xdr:ext cx="534377" cy="259045"/>
    <xdr:sp macro="" textlink="">
      <xdr:nvSpPr>
        <xdr:cNvPr id="375" name="テキスト ボックス 374"/>
        <xdr:cNvSpPr txBox="1"/>
      </xdr:nvSpPr>
      <xdr:spPr>
        <a:xfrm>
          <a:off x="8483111" y="99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92939</xdr:rowOff>
    </xdr:from>
    <xdr:to>
      <xdr:col>41</xdr:col>
      <xdr:colOff>101600</xdr:colOff>
      <xdr:row>58</xdr:row>
      <xdr:rowOff>23089</xdr:rowOff>
    </xdr:to>
    <xdr:sp macro="" textlink="">
      <xdr:nvSpPr>
        <xdr:cNvPr id="376" name="楕円 375"/>
        <xdr:cNvSpPr/>
      </xdr:nvSpPr>
      <xdr:spPr>
        <a:xfrm>
          <a:off x="7810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14216</xdr:rowOff>
    </xdr:from>
    <xdr:ext cx="534377" cy="259045"/>
    <xdr:sp macro="" textlink="">
      <xdr:nvSpPr>
        <xdr:cNvPr id="377" name="テキスト ボックス 376"/>
        <xdr:cNvSpPr txBox="1"/>
      </xdr:nvSpPr>
      <xdr:spPr>
        <a:xfrm>
          <a:off x="7594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168396</xdr:rowOff>
    </xdr:from>
    <xdr:to>
      <xdr:col>36</xdr:col>
      <xdr:colOff>165100</xdr:colOff>
      <xdr:row>59</xdr:row>
      <xdr:rowOff>98546</xdr:rowOff>
    </xdr:to>
    <xdr:sp macro="" textlink="">
      <xdr:nvSpPr>
        <xdr:cNvPr id="378" name="楕円 377"/>
        <xdr:cNvSpPr/>
      </xdr:nvSpPr>
      <xdr:spPr>
        <a:xfrm>
          <a:off x="6921500" y="101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89673</xdr:rowOff>
    </xdr:from>
    <xdr:ext cx="534377" cy="259045"/>
    <xdr:sp macro="" textlink="">
      <xdr:nvSpPr>
        <xdr:cNvPr id="379" name="テキスト ボックス 378"/>
        <xdr:cNvSpPr txBox="1"/>
      </xdr:nvSpPr>
      <xdr:spPr>
        <a:xfrm>
          <a:off x="6705111" y="10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141208</xdr:rowOff>
    </xdr:from>
    <xdr:to>
      <xdr:col>55</xdr:col>
      <xdr:colOff>0</xdr:colOff>
      <xdr:row>76</xdr:row>
      <xdr:rowOff>159245</xdr:rowOff>
    </xdr:to>
    <xdr:cxnSp macro="">
      <xdr:nvCxnSpPr>
        <xdr:cNvPr id="406" name="直線コネクタ 405"/>
        <xdr:cNvCxnSpPr/>
      </xdr:nvCxnSpPr>
      <xdr:spPr>
        <a:xfrm>
          <a:off x="9639300" y="13171408"/>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07"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141208</xdr:rowOff>
    </xdr:from>
    <xdr:to>
      <xdr:col>50</xdr:col>
      <xdr:colOff>114300</xdr:colOff>
      <xdr:row>77</xdr:row>
      <xdr:rowOff>43848</xdr:rowOff>
    </xdr:to>
    <xdr:cxnSp macro="">
      <xdr:nvCxnSpPr>
        <xdr:cNvPr id="409" name="直線コネクタ 408"/>
        <xdr:cNvCxnSpPr/>
      </xdr:nvCxnSpPr>
      <xdr:spPr>
        <a:xfrm flipV="1">
          <a:off x="8750300" y="13171408"/>
          <a:ext cx="889000" cy="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1" name="テキスト ボックス 410"/>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26177</xdr:rowOff>
    </xdr:from>
    <xdr:to>
      <xdr:col>45</xdr:col>
      <xdr:colOff>177800</xdr:colOff>
      <xdr:row>77</xdr:row>
      <xdr:rowOff>43848</xdr:rowOff>
    </xdr:to>
    <xdr:cxnSp macro="">
      <xdr:nvCxnSpPr>
        <xdr:cNvPr id="412" name="直線コネクタ 411"/>
        <xdr:cNvCxnSpPr/>
      </xdr:nvCxnSpPr>
      <xdr:spPr>
        <a:xfrm>
          <a:off x="7861300" y="13227827"/>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4" name="テキスト ボックス 413"/>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26177</xdr:rowOff>
    </xdr:from>
    <xdr:to>
      <xdr:col>41</xdr:col>
      <xdr:colOff>50800</xdr:colOff>
      <xdr:row>77</xdr:row>
      <xdr:rowOff>51597</xdr:rowOff>
    </xdr:to>
    <xdr:cxnSp macro="">
      <xdr:nvCxnSpPr>
        <xdr:cNvPr id="415" name="直線コネクタ 414"/>
        <xdr:cNvCxnSpPr/>
      </xdr:nvCxnSpPr>
      <xdr:spPr>
        <a:xfrm flipV="1">
          <a:off x="6972300" y="13227827"/>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7" name="テキスト ボックス 416"/>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108445</xdr:rowOff>
    </xdr:from>
    <xdr:to>
      <xdr:col>55</xdr:col>
      <xdr:colOff>50800</xdr:colOff>
      <xdr:row>77</xdr:row>
      <xdr:rowOff>38595</xdr:rowOff>
    </xdr:to>
    <xdr:sp macro="" textlink="">
      <xdr:nvSpPr>
        <xdr:cNvPr id="425" name="楕円 424"/>
        <xdr:cNvSpPr/>
      </xdr:nvSpPr>
      <xdr:spPr>
        <a:xfrm>
          <a:off x="10426700" y="13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86872</xdr:rowOff>
    </xdr:from>
    <xdr:ext cx="534377" cy="259045"/>
    <xdr:sp macro="" textlink="">
      <xdr:nvSpPr>
        <xdr:cNvPr id="426" name="普通建設事業費 （ うち新規整備　）該当値テキスト"/>
        <xdr:cNvSpPr txBox="1"/>
      </xdr:nvSpPr>
      <xdr:spPr>
        <a:xfrm>
          <a:off x="10528300" y="13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90408</xdr:rowOff>
    </xdr:from>
    <xdr:to>
      <xdr:col>50</xdr:col>
      <xdr:colOff>165100</xdr:colOff>
      <xdr:row>77</xdr:row>
      <xdr:rowOff>20558</xdr:rowOff>
    </xdr:to>
    <xdr:sp macro="" textlink="">
      <xdr:nvSpPr>
        <xdr:cNvPr id="427" name="楕円 426"/>
        <xdr:cNvSpPr/>
      </xdr:nvSpPr>
      <xdr:spPr>
        <a:xfrm>
          <a:off x="9588500" y="131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11685</xdr:rowOff>
    </xdr:from>
    <xdr:ext cx="534377" cy="259045"/>
    <xdr:sp macro="" textlink="">
      <xdr:nvSpPr>
        <xdr:cNvPr id="428" name="テキスト ボックス 427"/>
        <xdr:cNvSpPr txBox="1"/>
      </xdr:nvSpPr>
      <xdr:spPr>
        <a:xfrm>
          <a:off x="9372111" y="132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164498</xdr:rowOff>
    </xdr:from>
    <xdr:to>
      <xdr:col>46</xdr:col>
      <xdr:colOff>38100</xdr:colOff>
      <xdr:row>77</xdr:row>
      <xdr:rowOff>94648</xdr:rowOff>
    </xdr:to>
    <xdr:sp macro="" textlink="">
      <xdr:nvSpPr>
        <xdr:cNvPr id="429" name="楕円 428"/>
        <xdr:cNvSpPr/>
      </xdr:nvSpPr>
      <xdr:spPr>
        <a:xfrm>
          <a:off x="8699500" y="131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85775</xdr:rowOff>
    </xdr:from>
    <xdr:ext cx="534377" cy="259045"/>
    <xdr:sp macro="" textlink="">
      <xdr:nvSpPr>
        <xdr:cNvPr id="430" name="テキスト ボックス 429"/>
        <xdr:cNvSpPr txBox="1"/>
      </xdr:nvSpPr>
      <xdr:spPr>
        <a:xfrm>
          <a:off x="8483111" y="132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146827</xdr:rowOff>
    </xdr:from>
    <xdr:to>
      <xdr:col>41</xdr:col>
      <xdr:colOff>101600</xdr:colOff>
      <xdr:row>77</xdr:row>
      <xdr:rowOff>76977</xdr:rowOff>
    </xdr:to>
    <xdr:sp macro="" textlink="">
      <xdr:nvSpPr>
        <xdr:cNvPr id="431" name="楕円 430"/>
        <xdr:cNvSpPr/>
      </xdr:nvSpPr>
      <xdr:spPr>
        <a:xfrm>
          <a:off x="7810500" y="131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68104</xdr:rowOff>
    </xdr:from>
    <xdr:ext cx="534377" cy="259045"/>
    <xdr:sp macro="" textlink="">
      <xdr:nvSpPr>
        <xdr:cNvPr id="432" name="テキスト ボックス 431"/>
        <xdr:cNvSpPr txBox="1"/>
      </xdr:nvSpPr>
      <xdr:spPr>
        <a:xfrm>
          <a:off x="7594111" y="132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797</xdr:rowOff>
    </xdr:from>
    <xdr:to>
      <xdr:col>36</xdr:col>
      <xdr:colOff>165100</xdr:colOff>
      <xdr:row>77</xdr:row>
      <xdr:rowOff>102397</xdr:rowOff>
    </xdr:to>
    <xdr:sp macro="" textlink="">
      <xdr:nvSpPr>
        <xdr:cNvPr id="433" name="楕円 432"/>
        <xdr:cNvSpPr/>
      </xdr:nvSpPr>
      <xdr:spPr>
        <a:xfrm>
          <a:off x="6921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93524</xdr:rowOff>
    </xdr:from>
    <xdr:ext cx="534377" cy="259045"/>
    <xdr:sp macro="" textlink="">
      <xdr:nvSpPr>
        <xdr:cNvPr id="434" name="テキスト ボックス 433"/>
        <xdr:cNvSpPr txBox="1"/>
      </xdr:nvSpPr>
      <xdr:spPr>
        <a:xfrm>
          <a:off x="6705111" y="132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76282</xdr:rowOff>
    </xdr:from>
    <xdr:to>
      <xdr:col>55</xdr:col>
      <xdr:colOff>0</xdr:colOff>
      <xdr:row>98</xdr:row>
      <xdr:rowOff>91923</xdr:rowOff>
    </xdr:to>
    <xdr:cxnSp macro="">
      <xdr:nvCxnSpPr>
        <xdr:cNvPr id="463" name="直線コネクタ 462"/>
        <xdr:cNvCxnSpPr/>
      </xdr:nvCxnSpPr>
      <xdr:spPr>
        <a:xfrm>
          <a:off x="9639300" y="16706932"/>
          <a:ext cx="838200" cy="18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76282</xdr:rowOff>
    </xdr:from>
    <xdr:to>
      <xdr:col>50</xdr:col>
      <xdr:colOff>114300</xdr:colOff>
      <xdr:row>97</xdr:row>
      <xdr:rowOff>96456</xdr:rowOff>
    </xdr:to>
    <xdr:cxnSp macro="">
      <xdr:nvCxnSpPr>
        <xdr:cNvPr id="466" name="直線コネクタ 465"/>
        <xdr:cNvCxnSpPr/>
      </xdr:nvCxnSpPr>
      <xdr:spPr>
        <a:xfrm flipV="1">
          <a:off x="8750300" y="16706932"/>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96456</xdr:rowOff>
    </xdr:from>
    <xdr:to>
      <xdr:col>45</xdr:col>
      <xdr:colOff>177800</xdr:colOff>
      <xdr:row>97</xdr:row>
      <xdr:rowOff>99067</xdr:rowOff>
    </xdr:to>
    <xdr:cxnSp macro="">
      <xdr:nvCxnSpPr>
        <xdr:cNvPr id="469" name="直線コネクタ 468"/>
        <xdr:cNvCxnSpPr/>
      </xdr:nvCxnSpPr>
      <xdr:spPr>
        <a:xfrm flipV="1">
          <a:off x="7861300" y="16727106"/>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99067</xdr:rowOff>
    </xdr:from>
    <xdr:to>
      <xdr:col>41</xdr:col>
      <xdr:colOff>50800</xdr:colOff>
      <xdr:row>98</xdr:row>
      <xdr:rowOff>167608</xdr:rowOff>
    </xdr:to>
    <xdr:cxnSp macro="">
      <xdr:nvCxnSpPr>
        <xdr:cNvPr id="472" name="直線コネクタ 471"/>
        <xdr:cNvCxnSpPr/>
      </xdr:nvCxnSpPr>
      <xdr:spPr>
        <a:xfrm flipV="1">
          <a:off x="6972300" y="16729717"/>
          <a:ext cx="889000" cy="2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41123</xdr:rowOff>
    </xdr:from>
    <xdr:to>
      <xdr:col>55</xdr:col>
      <xdr:colOff>50800</xdr:colOff>
      <xdr:row>98</xdr:row>
      <xdr:rowOff>142723</xdr:rowOff>
    </xdr:to>
    <xdr:sp macro="" textlink="">
      <xdr:nvSpPr>
        <xdr:cNvPr id="482" name="楕円 481"/>
        <xdr:cNvSpPr/>
      </xdr:nvSpPr>
      <xdr:spPr>
        <a:xfrm>
          <a:off x="104267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127500</xdr:rowOff>
    </xdr:from>
    <xdr:ext cx="469744" cy="259045"/>
    <xdr:sp macro="" textlink="">
      <xdr:nvSpPr>
        <xdr:cNvPr id="483" name="普通建設事業費 （ うち更新整備　）該当値テキスト"/>
        <xdr:cNvSpPr txBox="1"/>
      </xdr:nvSpPr>
      <xdr:spPr>
        <a:xfrm>
          <a:off x="10528300" y="167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25482</xdr:rowOff>
    </xdr:from>
    <xdr:to>
      <xdr:col>50</xdr:col>
      <xdr:colOff>165100</xdr:colOff>
      <xdr:row>97</xdr:row>
      <xdr:rowOff>127082</xdr:rowOff>
    </xdr:to>
    <xdr:sp macro="" textlink="">
      <xdr:nvSpPr>
        <xdr:cNvPr id="484" name="楕円 483"/>
        <xdr:cNvSpPr/>
      </xdr:nvSpPr>
      <xdr:spPr>
        <a:xfrm>
          <a:off x="9588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118209</xdr:rowOff>
    </xdr:from>
    <xdr:ext cx="534377" cy="259045"/>
    <xdr:sp macro="" textlink="">
      <xdr:nvSpPr>
        <xdr:cNvPr id="485" name="テキスト ボックス 484"/>
        <xdr:cNvSpPr txBox="1"/>
      </xdr:nvSpPr>
      <xdr:spPr>
        <a:xfrm>
          <a:off x="9372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45656</xdr:rowOff>
    </xdr:from>
    <xdr:to>
      <xdr:col>46</xdr:col>
      <xdr:colOff>38100</xdr:colOff>
      <xdr:row>97</xdr:row>
      <xdr:rowOff>147256</xdr:rowOff>
    </xdr:to>
    <xdr:sp macro="" textlink="">
      <xdr:nvSpPr>
        <xdr:cNvPr id="486" name="楕円 485"/>
        <xdr:cNvSpPr/>
      </xdr:nvSpPr>
      <xdr:spPr>
        <a:xfrm>
          <a:off x="8699500" y="1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138383</xdr:rowOff>
    </xdr:from>
    <xdr:ext cx="534377" cy="259045"/>
    <xdr:sp macro="" textlink="">
      <xdr:nvSpPr>
        <xdr:cNvPr id="487" name="テキスト ボックス 486"/>
        <xdr:cNvSpPr txBox="1"/>
      </xdr:nvSpPr>
      <xdr:spPr>
        <a:xfrm>
          <a:off x="8483111" y="167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48267</xdr:rowOff>
    </xdr:from>
    <xdr:to>
      <xdr:col>41</xdr:col>
      <xdr:colOff>101600</xdr:colOff>
      <xdr:row>97</xdr:row>
      <xdr:rowOff>149867</xdr:rowOff>
    </xdr:to>
    <xdr:sp macro="" textlink="">
      <xdr:nvSpPr>
        <xdr:cNvPr id="488" name="楕円 487"/>
        <xdr:cNvSpPr/>
      </xdr:nvSpPr>
      <xdr:spPr>
        <a:xfrm>
          <a:off x="7810500" y="16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140994</xdr:rowOff>
    </xdr:from>
    <xdr:ext cx="534377" cy="259045"/>
    <xdr:sp macro="" textlink="">
      <xdr:nvSpPr>
        <xdr:cNvPr id="489" name="テキスト ボックス 488"/>
        <xdr:cNvSpPr txBox="1"/>
      </xdr:nvSpPr>
      <xdr:spPr>
        <a:xfrm>
          <a:off x="7594111" y="167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116808</xdr:rowOff>
    </xdr:from>
    <xdr:to>
      <xdr:col>36</xdr:col>
      <xdr:colOff>165100</xdr:colOff>
      <xdr:row>99</xdr:row>
      <xdr:rowOff>46958</xdr:rowOff>
    </xdr:to>
    <xdr:sp macro="" textlink="">
      <xdr:nvSpPr>
        <xdr:cNvPr id="490" name="楕円 489"/>
        <xdr:cNvSpPr/>
      </xdr:nvSpPr>
      <xdr:spPr>
        <a:xfrm>
          <a:off x="6921500" y="169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38085</xdr:rowOff>
    </xdr:from>
    <xdr:ext cx="469744" cy="259045"/>
    <xdr:sp macro="" textlink="">
      <xdr:nvSpPr>
        <xdr:cNvPr id="491" name="テキスト ボックス 490"/>
        <xdr:cNvSpPr txBox="1"/>
      </xdr:nvSpPr>
      <xdr:spPr>
        <a:xfrm>
          <a:off x="6737428" y="170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115788</xdr:rowOff>
    </xdr:from>
    <xdr:to>
      <xdr:col>85</xdr:col>
      <xdr:colOff>127000</xdr:colOff>
      <xdr:row>38</xdr:row>
      <xdr:rowOff>117480</xdr:rowOff>
    </xdr:to>
    <xdr:cxnSp macro="">
      <xdr:nvCxnSpPr>
        <xdr:cNvPr id="518" name="直線コネクタ 517"/>
        <xdr:cNvCxnSpPr/>
      </xdr:nvCxnSpPr>
      <xdr:spPr>
        <a:xfrm>
          <a:off x="15481300" y="6630888"/>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19"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115788</xdr:rowOff>
    </xdr:from>
    <xdr:to>
      <xdr:col>81</xdr:col>
      <xdr:colOff>50800</xdr:colOff>
      <xdr:row>38</xdr:row>
      <xdr:rowOff>124384</xdr:rowOff>
    </xdr:to>
    <xdr:cxnSp macro="">
      <xdr:nvCxnSpPr>
        <xdr:cNvPr id="521" name="直線コネクタ 520"/>
        <xdr:cNvCxnSpPr/>
      </xdr:nvCxnSpPr>
      <xdr:spPr>
        <a:xfrm flipV="1">
          <a:off x="14592300" y="6630888"/>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3" name="テキスト ボックス 522"/>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120543</xdr:rowOff>
    </xdr:from>
    <xdr:to>
      <xdr:col>76</xdr:col>
      <xdr:colOff>114300</xdr:colOff>
      <xdr:row>38</xdr:row>
      <xdr:rowOff>124384</xdr:rowOff>
    </xdr:to>
    <xdr:cxnSp macro="">
      <xdr:nvCxnSpPr>
        <xdr:cNvPr id="524" name="直線コネクタ 523"/>
        <xdr:cNvCxnSpPr/>
      </xdr:nvCxnSpPr>
      <xdr:spPr>
        <a:xfrm>
          <a:off x="13703300" y="6635643"/>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120543</xdr:rowOff>
    </xdr:from>
    <xdr:to>
      <xdr:col>71</xdr:col>
      <xdr:colOff>177800</xdr:colOff>
      <xdr:row>38</xdr:row>
      <xdr:rowOff>122555</xdr:rowOff>
    </xdr:to>
    <xdr:cxnSp macro="">
      <xdr:nvCxnSpPr>
        <xdr:cNvPr id="527" name="直線コネクタ 526"/>
        <xdr:cNvCxnSpPr/>
      </xdr:nvCxnSpPr>
      <xdr:spPr>
        <a:xfrm flipV="1">
          <a:off x="12814300" y="663564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29" name="テキスト ボックス 528"/>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1" name="テキスト ボックス 530"/>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66680</xdr:rowOff>
    </xdr:from>
    <xdr:to>
      <xdr:col>85</xdr:col>
      <xdr:colOff>177800</xdr:colOff>
      <xdr:row>38</xdr:row>
      <xdr:rowOff>168280</xdr:rowOff>
    </xdr:to>
    <xdr:sp macro="" textlink="">
      <xdr:nvSpPr>
        <xdr:cNvPr id="537" name="楕円 536"/>
        <xdr:cNvSpPr/>
      </xdr:nvSpPr>
      <xdr:spPr>
        <a:xfrm>
          <a:off x="16268700" y="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153057</xdr:rowOff>
    </xdr:from>
    <xdr:ext cx="378565" cy="259045"/>
    <xdr:sp macro="" textlink="">
      <xdr:nvSpPr>
        <xdr:cNvPr id="538" name="災害復旧事業費該当値テキスト"/>
        <xdr:cNvSpPr txBox="1"/>
      </xdr:nvSpPr>
      <xdr:spPr>
        <a:xfrm>
          <a:off x="16370300" y="649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64988</xdr:rowOff>
    </xdr:from>
    <xdr:to>
      <xdr:col>81</xdr:col>
      <xdr:colOff>101600</xdr:colOff>
      <xdr:row>38</xdr:row>
      <xdr:rowOff>166588</xdr:rowOff>
    </xdr:to>
    <xdr:sp macro="" textlink="">
      <xdr:nvSpPr>
        <xdr:cNvPr id="539" name="楕円 538"/>
        <xdr:cNvSpPr/>
      </xdr:nvSpPr>
      <xdr:spPr>
        <a:xfrm>
          <a:off x="15430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157715</xdr:rowOff>
    </xdr:from>
    <xdr:ext cx="378565" cy="259045"/>
    <xdr:sp macro="" textlink="">
      <xdr:nvSpPr>
        <xdr:cNvPr id="540" name="テキスト ボックス 539"/>
        <xdr:cNvSpPr txBox="1"/>
      </xdr:nvSpPr>
      <xdr:spPr>
        <a:xfrm>
          <a:off x="15292017" y="667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73584</xdr:rowOff>
    </xdr:from>
    <xdr:to>
      <xdr:col>76</xdr:col>
      <xdr:colOff>165100</xdr:colOff>
      <xdr:row>39</xdr:row>
      <xdr:rowOff>3734</xdr:rowOff>
    </xdr:to>
    <xdr:sp macro="" textlink="">
      <xdr:nvSpPr>
        <xdr:cNvPr id="541" name="楕円 540"/>
        <xdr:cNvSpPr/>
      </xdr:nvSpPr>
      <xdr:spPr>
        <a:xfrm>
          <a:off x="145415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166311</xdr:rowOff>
    </xdr:from>
    <xdr:ext cx="378565" cy="259045"/>
    <xdr:sp macro="" textlink="">
      <xdr:nvSpPr>
        <xdr:cNvPr id="542" name="テキスト ボックス 541"/>
        <xdr:cNvSpPr txBox="1"/>
      </xdr:nvSpPr>
      <xdr:spPr>
        <a:xfrm>
          <a:off x="14403017" y="66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69743</xdr:rowOff>
    </xdr:from>
    <xdr:to>
      <xdr:col>72</xdr:col>
      <xdr:colOff>38100</xdr:colOff>
      <xdr:row>38</xdr:row>
      <xdr:rowOff>171343</xdr:rowOff>
    </xdr:to>
    <xdr:sp macro="" textlink="">
      <xdr:nvSpPr>
        <xdr:cNvPr id="543" name="楕円 542"/>
        <xdr:cNvSpPr/>
      </xdr:nvSpPr>
      <xdr:spPr>
        <a:xfrm>
          <a:off x="13652500" y="65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162470</xdr:rowOff>
    </xdr:from>
    <xdr:ext cx="378565" cy="259045"/>
    <xdr:sp macro="" textlink="">
      <xdr:nvSpPr>
        <xdr:cNvPr id="544" name="テキスト ボックス 543"/>
        <xdr:cNvSpPr txBox="1"/>
      </xdr:nvSpPr>
      <xdr:spPr>
        <a:xfrm>
          <a:off x="13514017" y="667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71755</xdr:rowOff>
    </xdr:from>
    <xdr:to>
      <xdr:col>67</xdr:col>
      <xdr:colOff>101600</xdr:colOff>
      <xdr:row>39</xdr:row>
      <xdr:rowOff>1905</xdr:rowOff>
    </xdr:to>
    <xdr:sp macro="" textlink="">
      <xdr:nvSpPr>
        <xdr:cNvPr id="545" name="楕円 544"/>
        <xdr:cNvSpPr/>
      </xdr:nvSpPr>
      <xdr:spPr>
        <a:xfrm>
          <a:off x="12763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164482</xdr:rowOff>
    </xdr:from>
    <xdr:ext cx="378565" cy="259045"/>
    <xdr:sp macro="" textlink="">
      <xdr:nvSpPr>
        <xdr:cNvPr id="546" name="テキスト ボックス 545"/>
        <xdr:cNvSpPr txBox="1"/>
      </xdr:nvSpPr>
      <xdr:spPr>
        <a:xfrm>
          <a:off x="12625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7589</xdr:rowOff>
    </xdr:from>
    <xdr:to>
      <xdr:col>85</xdr:col>
      <xdr:colOff>127000</xdr:colOff>
      <xdr:row>77</xdr:row>
      <xdr:rowOff>17342</xdr:rowOff>
    </xdr:to>
    <xdr:cxnSp macro="">
      <xdr:nvCxnSpPr>
        <xdr:cNvPr id="624" name="直線コネクタ 623"/>
        <xdr:cNvCxnSpPr/>
      </xdr:nvCxnSpPr>
      <xdr:spPr>
        <a:xfrm>
          <a:off x="15481300" y="13209239"/>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5" name="公債費平均値テキスト"/>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162846</xdr:rowOff>
    </xdr:from>
    <xdr:to>
      <xdr:col>81</xdr:col>
      <xdr:colOff>50800</xdr:colOff>
      <xdr:row>77</xdr:row>
      <xdr:rowOff>7589</xdr:rowOff>
    </xdr:to>
    <xdr:cxnSp macro="">
      <xdr:nvCxnSpPr>
        <xdr:cNvPr id="627" name="直線コネクタ 626"/>
        <xdr:cNvCxnSpPr/>
      </xdr:nvCxnSpPr>
      <xdr:spPr>
        <a:xfrm>
          <a:off x="14592300" y="1319304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29" name="テキスト ボックス 628"/>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129184</xdr:rowOff>
    </xdr:from>
    <xdr:to>
      <xdr:col>76</xdr:col>
      <xdr:colOff>114300</xdr:colOff>
      <xdr:row>76</xdr:row>
      <xdr:rowOff>162846</xdr:rowOff>
    </xdr:to>
    <xdr:cxnSp macro="">
      <xdr:nvCxnSpPr>
        <xdr:cNvPr id="630" name="直線コネクタ 629"/>
        <xdr:cNvCxnSpPr/>
      </xdr:nvCxnSpPr>
      <xdr:spPr>
        <a:xfrm>
          <a:off x="13703300" y="13159384"/>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2" name="テキスト ボックス 631"/>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129184</xdr:rowOff>
    </xdr:from>
    <xdr:to>
      <xdr:col>71</xdr:col>
      <xdr:colOff>177800</xdr:colOff>
      <xdr:row>76</xdr:row>
      <xdr:rowOff>131527</xdr:rowOff>
    </xdr:to>
    <xdr:cxnSp macro="">
      <xdr:nvCxnSpPr>
        <xdr:cNvPr id="633" name="直線コネクタ 632"/>
        <xdr:cNvCxnSpPr/>
      </xdr:nvCxnSpPr>
      <xdr:spPr>
        <a:xfrm flipV="1">
          <a:off x="12814300" y="13159384"/>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5" name="テキスト ボックス 634"/>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37" name="テキスト ボックス 636"/>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137992</xdr:rowOff>
    </xdr:from>
    <xdr:to>
      <xdr:col>85</xdr:col>
      <xdr:colOff>177800</xdr:colOff>
      <xdr:row>77</xdr:row>
      <xdr:rowOff>68142</xdr:rowOff>
    </xdr:to>
    <xdr:sp macro="" textlink="">
      <xdr:nvSpPr>
        <xdr:cNvPr id="643" name="楕円 642"/>
        <xdr:cNvSpPr/>
      </xdr:nvSpPr>
      <xdr:spPr>
        <a:xfrm>
          <a:off x="16268700" y="131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116419</xdr:rowOff>
    </xdr:from>
    <xdr:ext cx="534377" cy="259045"/>
    <xdr:sp macro="" textlink="">
      <xdr:nvSpPr>
        <xdr:cNvPr id="644" name="公債費該当値テキスト"/>
        <xdr:cNvSpPr txBox="1"/>
      </xdr:nvSpPr>
      <xdr:spPr>
        <a:xfrm>
          <a:off x="16370300" y="131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128239</xdr:rowOff>
    </xdr:from>
    <xdr:to>
      <xdr:col>81</xdr:col>
      <xdr:colOff>101600</xdr:colOff>
      <xdr:row>77</xdr:row>
      <xdr:rowOff>58389</xdr:rowOff>
    </xdr:to>
    <xdr:sp macro="" textlink="">
      <xdr:nvSpPr>
        <xdr:cNvPr id="645" name="楕円 644"/>
        <xdr:cNvSpPr/>
      </xdr:nvSpPr>
      <xdr:spPr>
        <a:xfrm>
          <a:off x="15430500" y="131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49516</xdr:rowOff>
    </xdr:from>
    <xdr:ext cx="534377" cy="259045"/>
    <xdr:sp macro="" textlink="">
      <xdr:nvSpPr>
        <xdr:cNvPr id="646" name="テキスト ボックス 645"/>
        <xdr:cNvSpPr txBox="1"/>
      </xdr:nvSpPr>
      <xdr:spPr>
        <a:xfrm>
          <a:off x="15214111" y="132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112046</xdr:rowOff>
    </xdr:from>
    <xdr:to>
      <xdr:col>76</xdr:col>
      <xdr:colOff>165100</xdr:colOff>
      <xdr:row>77</xdr:row>
      <xdr:rowOff>42196</xdr:rowOff>
    </xdr:to>
    <xdr:sp macro="" textlink="">
      <xdr:nvSpPr>
        <xdr:cNvPr id="647" name="楕円 646"/>
        <xdr:cNvSpPr/>
      </xdr:nvSpPr>
      <xdr:spPr>
        <a:xfrm>
          <a:off x="14541500" y="131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33323</xdr:rowOff>
    </xdr:from>
    <xdr:ext cx="534377" cy="259045"/>
    <xdr:sp macro="" textlink="">
      <xdr:nvSpPr>
        <xdr:cNvPr id="648" name="テキスト ボックス 647"/>
        <xdr:cNvSpPr txBox="1"/>
      </xdr:nvSpPr>
      <xdr:spPr>
        <a:xfrm>
          <a:off x="14325111" y="132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78384</xdr:rowOff>
    </xdr:from>
    <xdr:to>
      <xdr:col>72</xdr:col>
      <xdr:colOff>38100</xdr:colOff>
      <xdr:row>77</xdr:row>
      <xdr:rowOff>8534</xdr:rowOff>
    </xdr:to>
    <xdr:sp macro="" textlink="">
      <xdr:nvSpPr>
        <xdr:cNvPr id="649" name="楕円 648"/>
        <xdr:cNvSpPr/>
      </xdr:nvSpPr>
      <xdr:spPr>
        <a:xfrm>
          <a:off x="136525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171111</xdr:rowOff>
    </xdr:from>
    <xdr:ext cx="534377" cy="259045"/>
    <xdr:sp macro="" textlink="">
      <xdr:nvSpPr>
        <xdr:cNvPr id="650" name="テキスト ボックス 649"/>
        <xdr:cNvSpPr txBox="1"/>
      </xdr:nvSpPr>
      <xdr:spPr>
        <a:xfrm>
          <a:off x="13436111" y="132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80727</xdr:rowOff>
    </xdr:from>
    <xdr:to>
      <xdr:col>67</xdr:col>
      <xdr:colOff>101600</xdr:colOff>
      <xdr:row>77</xdr:row>
      <xdr:rowOff>10877</xdr:rowOff>
    </xdr:to>
    <xdr:sp macro="" textlink="">
      <xdr:nvSpPr>
        <xdr:cNvPr id="651" name="楕円 650"/>
        <xdr:cNvSpPr/>
      </xdr:nvSpPr>
      <xdr:spPr>
        <a:xfrm>
          <a:off x="12763500" y="131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2004</xdr:rowOff>
    </xdr:from>
    <xdr:ext cx="534377" cy="259045"/>
    <xdr:sp macro="" textlink="">
      <xdr:nvSpPr>
        <xdr:cNvPr id="652" name="テキスト ボックス 651"/>
        <xdr:cNvSpPr txBox="1"/>
      </xdr:nvSpPr>
      <xdr:spPr>
        <a:xfrm>
          <a:off x="12547111" y="132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113137</xdr:rowOff>
    </xdr:from>
    <xdr:to>
      <xdr:col>85</xdr:col>
      <xdr:colOff>127000</xdr:colOff>
      <xdr:row>98</xdr:row>
      <xdr:rowOff>117137</xdr:rowOff>
    </xdr:to>
    <xdr:cxnSp macro="">
      <xdr:nvCxnSpPr>
        <xdr:cNvPr id="679" name="直線コネクタ 678"/>
        <xdr:cNvCxnSpPr/>
      </xdr:nvCxnSpPr>
      <xdr:spPr>
        <a:xfrm flipV="1">
          <a:off x="15481300" y="1691523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0"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117137</xdr:rowOff>
    </xdr:from>
    <xdr:to>
      <xdr:col>81</xdr:col>
      <xdr:colOff>50800</xdr:colOff>
      <xdr:row>98</xdr:row>
      <xdr:rowOff>122715</xdr:rowOff>
    </xdr:to>
    <xdr:cxnSp macro="">
      <xdr:nvCxnSpPr>
        <xdr:cNvPr id="682" name="直線コネクタ 681"/>
        <xdr:cNvCxnSpPr/>
      </xdr:nvCxnSpPr>
      <xdr:spPr>
        <a:xfrm flipV="1">
          <a:off x="14592300" y="1691923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4" name="テキスト ボックス 683"/>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70914</xdr:rowOff>
    </xdr:from>
    <xdr:to>
      <xdr:col>76</xdr:col>
      <xdr:colOff>114300</xdr:colOff>
      <xdr:row>98</xdr:row>
      <xdr:rowOff>122715</xdr:rowOff>
    </xdr:to>
    <xdr:cxnSp macro="">
      <xdr:nvCxnSpPr>
        <xdr:cNvPr id="685" name="直線コネクタ 684"/>
        <xdr:cNvCxnSpPr/>
      </xdr:nvCxnSpPr>
      <xdr:spPr>
        <a:xfrm>
          <a:off x="13703300" y="16873014"/>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87" name="テキスト ボックス 686"/>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70914</xdr:rowOff>
    </xdr:from>
    <xdr:to>
      <xdr:col>71</xdr:col>
      <xdr:colOff>177800</xdr:colOff>
      <xdr:row>98</xdr:row>
      <xdr:rowOff>118120</xdr:rowOff>
    </xdr:to>
    <xdr:cxnSp macro="">
      <xdr:nvCxnSpPr>
        <xdr:cNvPr id="688" name="直線コネクタ 687"/>
        <xdr:cNvCxnSpPr/>
      </xdr:nvCxnSpPr>
      <xdr:spPr>
        <a:xfrm flipV="1">
          <a:off x="12814300" y="16873014"/>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0" name="テキスト ボックス 689"/>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2" name="テキスト ボックス 691"/>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62337</xdr:rowOff>
    </xdr:from>
    <xdr:to>
      <xdr:col>85</xdr:col>
      <xdr:colOff>177800</xdr:colOff>
      <xdr:row>98</xdr:row>
      <xdr:rowOff>163937</xdr:rowOff>
    </xdr:to>
    <xdr:sp macro="" textlink="">
      <xdr:nvSpPr>
        <xdr:cNvPr id="698" name="楕円 697"/>
        <xdr:cNvSpPr/>
      </xdr:nvSpPr>
      <xdr:spPr>
        <a:xfrm>
          <a:off x="16268700" y="168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148714</xdr:rowOff>
    </xdr:from>
    <xdr:ext cx="469744" cy="259045"/>
    <xdr:sp macro="" textlink="">
      <xdr:nvSpPr>
        <xdr:cNvPr id="699" name="積立金該当値テキスト"/>
        <xdr:cNvSpPr txBox="1"/>
      </xdr:nvSpPr>
      <xdr:spPr>
        <a:xfrm>
          <a:off x="16370300" y="167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66337</xdr:rowOff>
    </xdr:from>
    <xdr:to>
      <xdr:col>81</xdr:col>
      <xdr:colOff>101600</xdr:colOff>
      <xdr:row>98</xdr:row>
      <xdr:rowOff>167937</xdr:rowOff>
    </xdr:to>
    <xdr:sp macro="" textlink="">
      <xdr:nvSpPr>
        <xdr:cNvPr id="700" name="楕円 699"/>
        <xdr:cNvSpPr/>
      </xdr:nvSpPr>
      <xdr:spPr>
        <a:xfrm>
          <a:off x="154305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159064</xdr:rowOff>
    </xdr:from>
    <xdr:ext cx="378565" cy="259045"/>
    <xdr:sp macro="" textlink="">
      <xdr:nvSpPr>
        <xdr:cNvPr id="701" name="テキスト ボックス 700"/>
        <xdr:cNvSpPr txBox="1"/>
      </xdr:nvSpPr>
      <xdr:spPr>
        <a:xfrm>
          <a:off x="15292017" y="1696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71915</xdr:rowOff>
    </xdr:from>
    <xdr:to>
      <xdr:col>76</xdr:col>
      <xdr:colOff>165100</xdr:colOff>
      <xdr:row>99</xdr:row>
      <xdr:rowOff>2065</xdr:rowOff>
    </xdr:to>
    <xdr:sp macro="" textlink="">
      <xdr:nvSpPr>
        <xdr:cNvPr id="702" name="楕円 701"/>
        <xdr:cNvSpPr/>
      </xdr:nvSpPr>
      <xdr:spPr>
        <a:xfrm>
          <a:off x="14541500" y="168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164642</xdr:rowOff>
    </xdr:from>
    <xdr:ext cx="378565" cy="259045"/>
    <xdr:sp macro="" textlink="">
      <xdr:nvSpPr>
        <xdr:cNvPr id="703" name="テキスト ボックス 702"/>
        <xdr:cNvSpPr txBox="1"/>
      </xdr:nvSpPr>
      <xdr:spPr>
        <a:xfrm>
          <a:off x="14403017" y="1696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20114</xdr:rowOff>
    </xdr:from>
    <xdr:to>
      <xdr:col>72</xdr:col>
      <xdr:colOff>38100</xdr:colOff>
      <xdr:row>98</xdr:row>
      <xdr:rowOff>121714</xdr:rowOff>
    </xdr:to>
    <xdr:sp macro="" textlink="">
      <xdr:nvSpPr>
        <xdr:cNvPr id="704" name="楕円 703"/>
        <xdr:cNvSpPr/>
      </xdr:nvSpPr>
      <xdr:spPr>
        <a:xfrm>
          <a:off x="13652500" y="16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112841</xdr:rowOff>
    </xdr:from>
    <xdr:ext cx="469744" cy="259045"/>
    <xdr:sp macro="" textlink="">
      <xdr:nvSpPr>
        <xdr:cNvPr id="705" name="テキスト ボックス 704"/>
        <xdr:cNvSpPr txBox="1"/>
      </xdr:nvSpPr>
      <xdr:spPr>
        <a:xfrm>
          <a:off x="13468428" y="169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67320</xdr:rowOff>
    </xdr:from>
    <xdr:to>
      <xdr:col>67</xdr:col>
      <xdr:colOff>101600</xdr:colOff>
      <xdr:row>98</xdr:row>
      <xdr:rowOff>168920</xdr:rowOff>
    </xdr:to>
    <xdr:sp macro="" textlink="">
      <xdr:nvSpPr>
        <xdr:cNvPr id="706" name="楕円 705"/>
        <xdr:cNvSpPr/>
      </xdr:nvSpPr>
      <xdr:spPr>
        <a:xfrm>
          <a:off x="12763500" y="168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160047</xdr:rowOff>
    </xdr:from>
    <xdr:ext cx="378565" cy="259045"/>
    <xdr:sp macro="" textlink="">
      <xdr:nvSpPr>
        <xdr:cNvPr id="707" name="テキスト ボックス 706"/>
        <xdr:cNvSpPr txBox="1"/>
      </xdr:nvSpPr>
      <xdr:spPr>
        <a:xfrm>
          <a:off x="12625017" y="1696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96593</xdr:rowOff>
    </xdr:from>
    <xdr:to>
      <xdr:col>116</xdr:col>
      <xdr:colOff>63500</xdr:colOff>
      <xdr:row>34</xdr:row>
      <xdr:rowOff>142313</xdr:rowOff>
    </xdr:to>
    <xdr:cxnSp macro="">
      <xdr:nvCxnSpPr>
        <xdr:cNvPr id="738" name="直線コネクタ 737"/>
        <xdr:cNvCxnSpPr/>
      </xdr:nvCxnSpPr>
      <xdr:spPr>
        <a:xfrm flipV="1">
          <a:off x="21323300" y="592589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39" name="投資及び出資金平均値テキスト"/>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142313</xdr:rowOff>
    </xdr:from>
    <xdr:to>
      <xdr:col>111</xdr:col>
      <xdr:colOff>177800</xdr:colOff>
      <xdr:row>37</xdr:row>
      <xdr:rowOff>88102</xdr:rowOff>
    </xdr:to>
    <xdr:cxnSp macro="">
      <xdr:nvCxnSpPr>
        <xdr:cNvPr id="741" name="直線コネクタ 740"/>
        <xdr:cNvCxnSpPr/>
      </xdr:nvCxnSpPr>
      <xdr:spPr>
        <a:xfrm flipV="1">
          <a:off x="20434300" y="5971613"/>
          <a:ext cx="889000" cy="4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3" name="テキスト ボックス 742"/>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88102</xdr:rowOff>
    </xdr:from>
    <xdr:to>
      <xdr:col>107</xdr:col>
      <xdr:colOff>50800</xdr:colOff>
      <xdr:row>39</xdr:row>
      <xdr:rowOff>98878</xdr:rowOff>
    </xdr:to>
    <xdr:cxnSp macro="">
      <xdr:nvCxnSpPr>
        <xdr:cNvPr id="744" name="直線コネクタ 743"/>
        <xdr:cNvCxnSpPr/>
      </xdr:nvCxnSpPr>
      <xdr:spPr>
        <a:xfrm flipV="1">
          <a:off x="19545300" y="6431752"/>
          <a:ext cx="889000" cy="3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6" name="テキスト ボックス 745"/>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92347</xdr:rowOff>
    </xdr:from>
    <xdr:to>
      <xdr:col>102</xdr:col>
      <xdr:colOff>114300</xdr:colOff>
      <xdr:row>39</xdr:row>
      <xdr:rowOff>98878</xdr:rowOff>
    </xdr:to>
    <xdr:cxnSp macro="">
      <xdr:nvCxnSpPr>
        <xdr:cNvPr id="747" name="直線コネクタ 746"/>
        <xdr:cNvCxnSpPr/>
      </xdr:nvCxnSpPr>
      <xdr:spPr>
        <a:xfrm>
          <a:off x="18656300" y="6778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49" name="テキスト ボックス 748"/>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45793</xdr:rowOff>
    </xdr:from>
    <xdr:to>
      <xdr:col>116</xdr:col>
      <xdr:colOff>114300</xdr:colOff>
      <xdr:row>34</xdr:row>
      <xdr:rowOff>147393</xdr:rowOff>
    </xdr:to>
    <xdr:sp macro="" textlink="">
      <xdr:nvSpPr>
        <xdr:cNvPr id="757" name="楕円 756"/>
        <xdr:cNvSpPr/>
      </xdr:nvSpPr>
      <xdr:spPr>
        <a:xfrm>
          <a:off x="22110700" y="58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68670</xdr:rowOff>
    </xdr:from>
    <xdr:ext cx="469744" cy="259045"/>
    <xdr:sp macro="" textlink="">
      <xdr:nvSpPr>
        <xdr:cNvPr id="758" name="投資及び出資金該当値テキスト"/>
        <xdr:cNvSpPr txBox="1"/>
      </xdr:nvSpPr>
      <xdr:spPr>
        <a:xfrm>
          <a:off x="22212300" y="57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91513</xdr:rowOff>
    </xdr:from>
    <xdr:to>
      <xdr:col>112</xdr:col>
      <xdr:colOff>38100</xdr:colOff>
      <xdr:row>35</xdr:row>
      <xdr:rowOff>21663</xdr:rowOff>
    </xdr:to>
    <xdr:sp macro="" textlink="">
      <xdr:nvSpPr>
        <xdr:cNvPr id="759" name="楕円 758"/>
        <xdr:cNvSpPr/>
      </xdr:nvSpPr>
      <xdr:spPr>
        <a:xfrm>
          <a:off x="21272500" y="5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38190</xdr:rowOff>
    </xdr:from>
    <xdr:ext cx="469744" cy="259045"/>
    <xdr:sp macro="" textlink="">
      <xdr:nvSpPr>
        <xdr:cNvPr id="760" name="テキスト ボックス 759"/>
        <xdr:cNvSpPr txBox="1"/>
      </xdr:nvSpPr>
      <xdr:spPr>
        <a:xfrm>
          <a:off x="21088428" y="56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37302</xdr:rowOff>
    </xdr:from>
    <xdr:to>
      <xdr:col>107</xdr:col>
      <xdr:colOff>101600</xdr:colOff>
      <xdr:row>37</xdr:row>
      <xdr:rowOff>138902</xdr:rowOff>
    </xdr:to>
    <xdr:sp macro="" textlink="">
      <xdr:nvSpPr>
        <xdr:cNvPr id="761" name="楕円 760"/>
        <xdr:cNvSpPr/>
      </xdr:nvSpPr>
      <xdr:spPr>
        <a:xfrm>
          <a:off x="20383500" y="63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155429</xdr:rowOff>
    </xdr:from>
    <xdr:ext cx="469744" cy="259045"/>
    <xdr:sp macro="" textlink="">
      <xdr:nvSpPr>
        <xdr:cNvPr id="762" name="テキスト ボックス 761"/>
        <xdr:cNvSpPr txBox="1"/>
      </xdr:nvSpPr>
      <xdr:spPr>
        <a:xfrm>
          <a:off x="20199428" y="61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65" name="楕円 764"/>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134274</xdr:rowOff>
    </xdr:from>
    <xdr:ext cx="313932" cy="259045"/>
    <xdr:sp macro="" textlink="">
      <xdr:nvSpPr>
        <xdr:cNvPr id="766" name="テキスト ボックス 765"/>
        <xdr:cNvSpPr txBox="1"/>
      </xdr:nvSpPr>
      <xdr:spPr>
        <a:xfrm>
          <a:off x="18499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40030</xdr:rowOff>
    </xdr:from>
    <xdr:to>
      <xdr:col>116</xdr:col>
      <xdr:colOff>63500</xdr:colOff>
      <xdr:row>57</xdr:row>
      <xdr:rowOff>41402</xdr:rowOff>
    </xdr:to>
    <xdr:cxnSp macro="">
      <xdr:nvCxnSpPr>
        <xdr:cNvPr id="795" name="直線コネクタ 794"/>
        <xdr:cNvCxnSpPr/>
      </xdr:nvCxnSpPr>
      <xdr:spPr>
        <a:xfrm flipV="1">
          <a:off x="21323300" y="981268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796" name="貸付金平均値テキスト"/>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41402</xdr:rowOff>
    </xdr:from>
    <xdr:to>
      <xdr:col>111</xdr:col>
      <xdr:colOff>177800</xdr:colOff>
      <xdr:row>57</xdr:row>
      <xdr:rowOff>42278</xdr:rowOff>
    </xdr:to>
    <xdr:cxnSp macro="">
      <xdr:nvCxnSpPr>
        <xdr:cNvPr id="798" name="直線コネクタ 797"/>
        <xdr:cNvCxnSpPr/>
      </xdr:nvCxnSpPr>
      <xdr:spPr>
        <a:xfrm flipV="1">
          <a:off x="20434300" y="981405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0" name="テキスト ボックス 799"/>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42278</xdr:rowOff>
    </xdr:from>
    <xdr:to>
      <xdr:col>107</xdr:col>
      <xdr:colOff>50800</xdr:colOff>
      <xdr:row>57</xdr:row>
      <xdr:rowOff>43612</xdr:rowOff>
    </xdr:to>
    <xdr:cxnSp macro="">
      <xdr:nvCxnSpPr>
        <xdr:cNvPr id="801" name="直線コネクタ 800"/>
        <xdr:cNvCxnSpPr/>
      </xdr:nvCxnSpPr>
      <xdr:spPr>
        <a:xfrm flipV="1">
          <a:off x="19545300" y="981492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42469</xdr:rowOff>
    </xdr:from>
    <xdr:to>
      <xdr:col>102</xdr:col>
      <xdr:colOff>114300</xdr:colOff>
      <xdr:row>57</xdr:row>
      <xdr:rowOff>43612</xdr:rowOff>
    </xdr:to>
    <xdr:cxnSp macro="">
      <xdr:nvCxnSpPr>
        <xdr:cNvPr id="804" name="直線コネクタ 803"/>
        <xdr:cNvCxnSpPr/>
      </xdr:nvCxnSpPr>
      <xdr:spPr>
        <a:xfrm>
          <a:off x="18656300" y="98151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160680</xdr:rowOff>
    </xdr:from>
    <xdr:to>
      <xdr:col>116</xdr:col>
      <xdr:colOff>114300</xdr:colOff>
      <xdr:row>57</xdr:row>
      <xdr:rowOff>90830</xdr:rowOff>
    </xdr:to>
    <xdr:sp macro="" textlink="">
      <xdr:nvSpPr>
        <xdr:cNvPr id="814" name="楕円 813"/>
        <xdr:cNvSpPr/>
      </xdr:nvSpPr>
      <xdr:spPr>
        <a:xfrm>
          <a:off x="22110700" y="97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12107</xdr:rowOff>
    </xdr:from>
    <xdr:ext cx="469744" cy="259045"/>
    <xdr:sp macro="" textlink="">
      <xdr:nvSpPr>
        <xdr:cNvPr id="815" name="貸付金該当値テキスト"/>
        <xdr:cNvSpPr txBox="1"/>
      </xdr:nvSpPr>
      <xdr:spPr>
        <a:xfrm>
          <a:off x="22212300" y="96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162052</xdr:rowOff>
    </xdr:from>
    <xdr:to>
      <xdr:col>112</xdr:col>
      <xdr:colOff>38100</xdr:colOff>
      <xdr:row>57</xdr:row>
      <xdr:rowOff>92202</xdr:rowOff>
    </xdr:to>
    <xdr:sp macro="" textlink="">
      <xdr:nvSpPr>
        <xdr:cNvPr id="816" name="楕円 815"/>
        <xdr:cNvSpPr/>
      </xdr:nvSpPr>
      <xdr:spPr>
        <a:xfrm>
          <a:off x="21272500" y="97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108729</xdr:rowOff>
    </xdr:from>
    <xdr:ext cx="469744" cy="259045"/>
    <xdr:sp macro="" textlink="">
      <xdr:nvSpPr>
        <xdr:cNvPr id="817" name="テキスト ボックス 816"/>
        <xdr:cNvSpPr txBox="1"/>
      </xdr:nvSpPr>
      <xdr:spPr>
        <a:xfrm>
          <a:off x="21088428" y="95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162928</xdr:rowOff>
    </xdr:from>
    <xdr:to>
      <xdr:col>107</xdr:col>
      <xdr:colOff>101600</xdr:colOff>
      <xdr:row>57</xdr:row>
      <xdr:rowOff>93078</xdr:rowOff>
    </xdr:to>
    <xdr:sp macro="" textlink="">
      <xdr:nvSpPr>
        <xdr:cNvPr id="818" name="楕円 817"/>
        <xdr:cNvSpPr/>
      </xdr:nvSpPr>
      <xdr:spPr>
        <a:xfrm>
          <a:off x="20383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84205</xdr:rowOff>
    </xdr:from>
    <xdr:ext cx="469744" cy="259045"/>
    <xdr:sp macro="" textlink="">
      <xdr:nvSpPr>
        <xdr:cNvPr id="819" name="テキスト ボックス 818"/>
        <xdr:cNvSpPr txBox="1"/>
      </xdr:nvSpPr>
      <xdr:spPr>
        <a:xfrm>
          <a:off x="20199428" y="98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164262</xdr:rowOff>
    </xdr:from>
    <xdr:to>
      <xdr:col>102</xdr:col>
      <xdr:colOff>165100</xdr:colOff>
      <xdr:row>57</xdr:row>
      <xdr:rowOff>94412</xdr:rowOff>
    </xdr:to>
    <xdr:sp macro="" textlink="">
      <xdr:nvSpPr>
        <xdr:cNvPr id="820" name="楕円 819"/>
        <xdr:cNvSpPr/>
      </xdr:nvSpPr>
      <xdr:spPr>
        <a:xfrm>
          <a:off x="19494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85539</xdr:rowOff>
    </xdr:from>
    <xdr:ext cx="469744" cy="259045"/>
    <xdr:sp macro="" textlink="">
      <xdr:nvSpPr>
        <xdr:cNvPr id="821" name="テキスト ボックス 820"/>
        <xdr:cNvSpPr txBox="1"/>
      </xdr:nvSpPr>
      <xdr:spPr>
        <a:xfrm>
          <a:off x="19310428" y="98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163119</xdr:rowOff>
    </xdr:from>
    <xdr:to>
      <xdr:col>98</xdr:col>
      <xdr:colOff>38100</xdr:colOff>
      <xdr:row>57</xdr:row>
      <xdr:rowOff>93269</xdr:rowOff>
    </xdr:to>
    <xdr:sp macro="" textlink="">
      <xdr:nvSpPr>
        <xdr:cNvPr id="822" name="楕円 821"/>
        <xdr:cNvSpPr/>
      </xdr:nvSpPr>
      <xdr:spPr>
        <a:xfrm>
          <a:off x="186055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84396</xdr:rowOff>
    </xdr:from>
    <xdr:ext cx="469744" cy="259045"/>
    <xdr:sp macro="" textlink="">
      <xdr:nvSpPr>
        <xdr:cNvPr id="823" name="テキスト ボックス 822"/>
        <xdr:cNvSpPr txBox="1"/>
      </xdr:nvSpPr>
      <xdr:spPr>
        <a:xfrm>
          <a:off x="18421428" y="985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167726</xdr:rowOff>
    </xdr:from>
    <xdr:to>
      <xdr:col>116</xdr:col>
      <xdr:colOff>63500</xdr:colOff>
      <xdr:row>77</xdr:row>
      <xdr:rowOff>30795</xdr:rowOff>
    </xdr:to>
    <xdr:cxnSp macro="">
      <xdr:nvCxnSpPr>
        <xdr:cNvPr id="851" name="直線コネクタ 850"/>
        <xdr:cNvCxnSpPr/>
      </xdr:nvCxnSpPr>
      <xdr:spPr>
        <a:xfrm flipV="1">
          <a:off x="21323300" y="13197926"/>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2" name="繰出金平均値テキスト"/>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30795</xdr:rowOff>
    </xdr:from>
    <xdr:to>
      <xdr:col>111</xdr:col>
      <xdr:colOff>177800</xdr:colOff>
      <xdr:row>77</xdr:row>
      <xdr:rowOff>49631</xdr:rowOff>
    </xdr:to>
    <xdr:cxnSp macro="">
      <xdr:nvCxnSpPr>
        <xdr:cNvPr id="854" name="直線コネクタ 853"/>
        <xdr:cNvCxnSpPr/>
      </xdr:nvCxnSpPr>
      <xdr:spPr>
        <a:xfrm flipV="1">
          <a:off x="20434300" y="13232445"/>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6" name="テキスト ボックス 855"/>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49631</xdr:rowOff>
    </xdr:from>
    <xdr:to>
      <xdr:col>107</xdr:col>
      <xdr:colOff>50800</xdr:colOff>
      <xdr:row>77</xdr:row>
      <xdr:rowOff>63714</xdr:rowOff>
    </xdr:to>
    <xdr:cxnSp macro="">
      <xdr:nvCxnSpPr>
        <xdr:cNvPr id="857" name="直線コネクタ 856"/>
        <xdr:cNvCxnSpPr/>
      </xdr:nvCxnSpPr>
      <xdr:spPr>
        <a:xfrm flipV="1">
          <a:off x="19545300" y="13251281"/>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59" name="テキスト ボックス 858"/>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63714</xdr:rowOff>
    </xdr:from>
    <xdr:to>
      <xdr:col>102</xdr:col>
      <xdr:colOff>114300</xdr:colOff>
      <xdr:row>77</xdr:row>
      <xdr:rowOff>89774</xdr:rowOff>
    </xdr:to>
    <xdr:cxnSp macro="">
      <xdr:nvCxnSpPr>
        <xdr:cNvPr id="860" name="直線コネクタ 859"/>
        <xdr:cNvCxnSpPr/>
      </xdr:nvCxnSpPr>
      <xdr:spPr>
        <a:xfrm flipV="1">
          <a:off x="18656300" y="1326536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2" name="テキスト ボックス 861"/>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4" name="テキスト ボックス 863"/>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116926</xdr:rowOff>
    </xdr:from>
    <xdr:to>
      <xdr:col>116</xdr:col>
      <xdr:colOff>114300</xdr:colOff>
      <xdr:row>77</xdr:row>
      <xdr:rowOff>47076</xdr:rowOff>
    </xdr:to>
    <xdr:sp macro="" textlink="">
      <xdr:nvSpPr>
        <xdr:cNvPr id="870" name="楕円 869"/>
        <xdr:cNvSpPr/>
      </xdr:nvSpPr>
      <xdr:spPr>
        <a:xfrm>
          <a:off x="22110700" y="1314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95353</xdr:rowOff>
    </xdr:from>
    <xdr:ext cx="534377" cy="259045"/>
    <xdr:sp macro="" textlink="">
      <xdr:nvSpPr>
        <xdr:cNvPr id="871" name="繰出金該当値テキスト"/>
        <xdr:cNvSpPr txBox="1"/>
      </xdr:nvSpPr>
      <xdr:spPr>
        <a:xfrm>
          <a:off x="22212300" y="131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151445</xdr:rowOff>
    </xdr:from>
    <xdr:to>
      <xdr:col>112</xdr:col>
      <xdr:colOff>38100</xdr:colOff>
      <xdr:row>77</xdr:row>
      <xdr:rowOff>81595</xdr:rowOff>
    </xdr:to>
    <xdr:sp macro="" textlink="">
      <xdr:nvSpPr>
        <xdr:cNvPr id="872" name="楕円 871"/>
        <xdr:cNvSpPr/>
      </xdr:nvSpPr>
      <xdr:spPr>
        <a:xfrm>
          <a:off x="21272500" y="131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72722</xdr:rowOff>
    </xdr:from>
    <xdr:ext cx="534377" cy="259045"/>
    <xdr:sp macro="" textlink="">
      <xdr:nvSpPr>
        <xdr:cNvPr id="873" name="テキスト ボックス 872"/>
        <xdr:cNvSpPr txBox="1"/>
      </xdr:nvSpPr>
      <xdr:spPr>
        <a:xfrm>
          <a:off x="21056111" y="132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170281</xdr:rowOff>
    </xdr:from>
    <xdr:to>
      <xdr:col>107</xdr:col>
      <xdr:colOff>101600</xdr:colOff>
      <xdr:row>77</xdr:row>
      <xdr:rowOff>100431</xdr:rowOff>
    </xdr:to>
    <xdr:sp macro="" textlink="">
      <xdr:nvSpPr>
        <xdr:cNvPr id="874" name="楕円 873"/>
        <xdr:cNvSpPr/>
      </xdr:nvSpPr>
      <xdr:spPr>
        <a:xfrm>
          <a:off x="20383500" y="132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91558</xdr:rowOff>
    </xdr:from>
    <xdr:ext cx="534377" cy="259045"/>
    <xdr:sp macro="" textlink="">
      <xdr:nvSpPr>
        <xdr:cNvPr id="875" name="テキスト ボックス 874"/>
        <xdr:cNvSpPr txBox="1"/>
      </xdr:nvSpPr>
      <xdr:spPr>
        <a:xfrm>
          <a:off x="20167111" y="132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12914</xdr:rowOff>
    </xdr:from>
    <xdr:to>
      <xdr:col>102</xdr:col>
      <xdr:colOff>165100</xdr:colOff>
      <xdr:row>77</xdr:row>
      <xdr:rowOff>114514</xdr:rowOff>
    </xdr:to>
    <xdr:sp macro="" textlink="">
      <xdr:nvSpPr>
        <xdr:cNvPr id="876" name="楕円 875"/>
        <xdr:cNvSpPr/>
      </xdr:nvSpPr>
      <xdr:spPr>
        <a:xfrm>
          <a:off x="19494500" y="13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105641</xdr:rowOff>
    </xdr:from>
    <xdr:ext cx="534377" cy="259045"/>
    <xdr:sp macro="" textlink="">
      <xdr:nvSpPr>
        <xdr:cNvPr id="877" name="テキスト ボックス 876"/>
        <xdr:cNvSpPr txBox="1"/>
      </xdr:nvSpPr>
      <xdr:spPr>
        <a:xfrm>
          <a:off x="19278111" y="133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38974</xdr:rowOff>
    </xdr:from>
    <xdr:to>
      <xdr:col>98</xdr:col>
      <xdr:colOff>38100</xdr:colOff>
      <xdr:row>77</xdr:row>
      <xdr:rowOff>140574</xdr:rowOff>
    </xdr:to>
    <xdr:sp macro="" textlink="">
      <xdr:nvSpPr>
        <xdr:cNvPr id="878" name="楕円 877"/>
        <xdr:cNvSpPr/>
      </xdr:nvSpPr>
      <xdr:spPr>
        <a:xfrm>
          <a:off x="18605500" y="132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131701</xdr:rowOff>
    </xdr:from>
    <xdr:ext cx="534377" cy="259045"/>
    <xdr:sp macro="" textlink="">
      <xdr:nvSpPr>
        <xdr:cNvPr id="879" name="テキスト ボックス 878"/>
        <xdr:cNvSpPr txBox="1"/>
      </xdr:nvSpPr>
      <xdr:spPr>
        <a:xfrm>
          <a:off x="18389111" y="133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70,198</a:t>
          </a:r>
          <a:r>
            <a:rPr kumimoji="1" lang="ja-JP" altLang="en-US" sz="1100">
              <a:solidFill>
                <a:schemeClr val="dk1"/>
              </a:solidFill>
              <a:effectLst/>
              <a:latin typeface="+mn-lt"/>
              <a:ea typeface="+mn-ea"/>
              <a:cs typeface="+mn-cs"/>
            </a:rPr>
            <a:t>円となり，類似団体平均を上回っている。今後も引き続き，適正人員の配置，行政サービスの担い手最適化の検討等により，人件費の削減に努める。</a:t>
          </a:r>
        </a:p>
        <a:p>
          <a:r>
            <a:rPr kumimoji="1" lang="ja-JP" altLang="en-US" sz="1100">
              <a:solidFill>
                <a:schemeClr val="dk1"/>
              </a:solidFill>
              <a:effectLst/>
              <a:latin typeface="+mn-lt"/>
              <a:ea typeface="+mn-ea"/>
              <a:cs typeface="+mn-cs"/>
            </a:rPr>
            <a:t>普通建設事業費の更新整備費は，市立体育館や清掃センター分の減少により令和元年度に比べて減少した。今後，公共施設の老朽化対策等により維持修繕費及び普通建設事業費の更新整備費のどちらも増加が見込まれるため，より一層公共施設マネジメントを推進し，施設の保有量の適正化などに取り組む。</a:t>
          </a:r>
        </a:p>
        <a:p>
          <a:r>
            <a:rPr kumimoji="1" lang="ja-JP" altLang="en-US" sz="1100">
              <a:solidFill>
                <a:schemeClr val="dk1"/>
              </a:solidFill>
              <a:effectLst/>
              <a:latin typeface="+mn-lt"/>
              <a:ea typeface="+mn-ea"/>
              <a:cs typeface="+mn-cs"/>
            </a:rPr>
            <a:t>扶助費は子ども子育て関連経費や障害福祉サービス事業費などにより増加している。今後も社会保障関連経費は増加傾向にあると考えられるため，必要な福祉政策の精査に取り組む必要がある。</a:t>
          </a:r>
        </a:p>
        <a:p>
          <a:r>
            <a:rPr kumimoji="1" lang="ja-JP" altLang="en-US" sz="1100">
              <a:solidFill>
                <a:schemeClr val="dk1"/>
              </a:solidFill>
              <a:effectLst/>
              <a:latin typeface="+mn-lt"/>
              <a:ea typeface="+mn-ea"/>
              <a:cs typeface="+mn-cs"/>
            </a:rPr>
            <a:t>積立金については，すずか応援寄附金（ふるさと納税）が増額したことから微増した。今後も計画的な財政運営により，基金残高を確保し，上記の老朽化対策等に備えるとともに，市債の発行額や市債残高の急増を防止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199,091
190,327
194.46
87,287,426
86,201,075
599,527
39,185,319
47,249,573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129903</xdr:rowOff>
    </xdr:from>
    <xdr:to>
      <xdr:col>24</xdr:col>
      <xdr:colOff>63500</xdr:colOff>
      <xdr:row>34</xdr:row>
      <xdr:rowOff>152763</xdr:rowOff>
    </xdr:to>
    <xdr:cxnSp macro="">
      <xdr:nvCxnSpPr>
        <xdr:cNvPr id="63" name="直線コネクタ 62"/>
        <xdr:cNvCxnSpPr/>
      </xdr:nvCxnSpPr>
      <xdr:spPr>
        <a:xfrm>
          <a:off x="3797300" y="59592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30299</xdr:rowOff>
    </xdr:from>
    <xdr:to>
      <xdr:col>19</xdr:col>
      <xdr:colOff>177800</xdr:colOff>
      <xdr:row>34</xdr:row>
      <xdr:rowOff>129903</xdr:rowOff>
    </xdr:to>
    <xdr:cxnSp macro="">
      <xdr:nvCxnSpPr>
        <xdr:cNvPr id="66" name="直線コネクタ 65"/>
        <xdr:cNvCxnSpPr/>
      </xdr:nvCxnSpPr>
      <xdr:spPr>
        <a:xfrm>
          <a:off x="2908300" y="585959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30299</xdr:rowOff>
    </xdr:from>
    <xdr:to>
      <xdr:col>15</xdr:col>
      <xdr:colOff>50800</xdr:colOff>
      <xdr:row>34</xdr:row>
      <xdr:rowOff>93980</xdr:rowOff>
    </xdr:to>
    <xdr:cxnSp macro="">
      <xdr:nvCxnSpPr>
        <xdr:cNvPr id="69" name="直線コネクタ 68"/>
        <xdr:cNvCxnSpPr/>
      </xdr:nvCxnSpPr>
      <xdr:spPr>
        <a:xfrm flipV="1">
          <a:off x="2019300" y="585959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76019</xdr:rowOff>
    </xdr:from>
    <xdr:to>
      <xdr:col>10</xdr:col>
      <xdr:colOff>114300</xdr:colOff>
      <xdr:row>34</xdr:row>
      <xdr:rowOff>93980</xdr:rowOff>
    </xdr:to>
    <xdr:cxnSp macro="">
      <xdr:nvCxnSpPr>
        <xdr:cNvPr id="72" name="直線コネクタ 71"/>
        <xdr:cNvCxnSpPr/>
      </xdr:nvCxnSpPr>
      <xdr:spPr>
        <a:xfrm>
          <a:off x="1130300" y="57338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101963</xdr:rowOff>
    </xdr:from>
    <xdr:to>
      <xdr:col>24</xdr:col>
      <xdr:colOff>114300</xdr:colOff>
      <xdr:row>35</xdr:row>
      <xdr:rowOff>32113</xdr:rowOff>
    </xdr:to>
    <xdr:sp macro="" textlink="">
      <xdr:nvSpPr>
        <xdr:cNvPr id="82" name="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79103</xdr:rowOff>
    </xdr:from>
    <xdr:to>
      <xdr:col>20</xdr:col>
      <xdr:colOff>38100</xdr:colOff>
      <xdr:row>35</xdr:row>
      <xdr:rowOff>9253</xdr:rowOff>
    </xdr:to>
    <xdr:sp macro="" textlink="">
      <xdr:nvSpPr>
        <xdr:cNvPr id="84" name="楕円 83"/>
        <xdr:cNvSpPr/>
      </xdr:nvSpPr>
      <xdr:spPr>
        <a:xfrm>
          <a:off x="3746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25780</xdr:rowOff>
    </xdr:from>
    <xdr:ext cx="469744" cy="259045"/>
    <xdr:sp macro="" textlink="">
      <xdr:nvSpPr>
        <xdr:cNvPr id="85" name="テキスト ボックス 84"/>
        <xdr:cNvSpPr txBox="1"/>
      </xdr:nvSpPr>
      <xdr:spPr>
        <a:xfrm>
          <a:off x="3562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150949</xdr:rowOff>
    </xdr:from>
    <xdr:to>
      <xdr:col>15</xdr:col>
      <xdr:colOff>101600</xdr:colOff>
      <xdr:row>34</xdr:row>
      <xdr:rowOff>81099</xdr:rowOff>
    </xdr:to>
    <xdr:sp macro="" textlink="">
      <xdr:nvSpPr>
        <xdr:cNvPr id="86" name="楕円 85"/>
        <xdr:cNvSpPr/>
      </xdr:nvSpPr>
      <xdr:spPr>
        <a:xfrm>
          <a:off x="28575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97626</xdr:rowOff>
    </xdr:from>
    <xdr:ext cx="469744" cy="259045"/>
    <xdr:sp macro="" textlink="">
      <xdr:nvSpPr>
        <xdr:cNvPr id="87" name="テキスト ボックス 86"/>
        <xdr:cNvSpPr txBox="1"/>
      </xdr:nvSpPr>
      <xdr:spPr>
        <a:xfrm>
          <a:off x="2673428" y="558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43180</xdr:rowOff>
    </xdr:from>
    <xdr:to>
      <xdr:col>10</xdr:col>
      <xdr:colOff>165100</xdr:colOff>
      <xdr:row>34</xdr:row>
      <xdr:rowOff>144780</xdr:rowOff>
    </xdr:to>
    <xdr:sp macro="" textlink="">
      <xdr:nvSpPr>
        <xdr:cNvPr id="88" name="楕円 87"/>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89" name="テキスト ボックス 88"/>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25219</xdr:rowOff>
    </xdr:from>
    <xdr:to>
      <xdr:col>6</xdr:col>
      <xdr:colOff>38100</xdr:colOff>
      <xdr:row>33</xdr:row>
      <xdr:rowOff>126819</xdr:rowOff>
    </xdr:to>
    <xdr:sp macro="" textlink="">
      <xdr:nvSpPr>
        <xdr:cNvPr id="90" name="楕円 89"/>
        <xdr:cNvSpPr/>
      </xdr:nvSpPr>
      <xdr:spPr>
        <a:xfrm>
          <a:off x="1079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143346</xdr:rowOff>
    </xdr:from>
    <xdr:ext cx="469744" cy="259045"/>
    <xdr:sp macro="" textlink="">
      <xdr:nvSpPr>
        <xdr:cNvPr id="91" name="テキスト ボックス 90"/>
        <xdr:cNvSpPr txBox="1"/>
      </xdr:nvSpPr>
      <xdr:spPr>
        <a:xfrm>
          <a:off x="895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74282</xdr:rowOff>
    </xdr:from>
    <xdr:to>
      <xdr:col>24</xdr:col>
      <xdr:colOff>63500</xdr:colOff>
      <xdr:row>57</xdr:row>
      <xdr:rowOff>168176</xdr:rowOff>
    </xdr:to>
    <xdr:cxnSp macro="">
      <xdr:nvCxnSpPr>
        <xdr:cNvPr id="120" name="直線コネクタ 119"/>
        <xdr:cNvCxnSpPr/>
      </xdr:nvCxnSpPr>
      <xdr:spPr>
        <a:xfrm flipV="1">
          <a:off x="3797300" y="9161132"/>
          <a:ext cx="838200" cy="7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168176</xdr:rowOff>
    </xdr:from>
    <xdr:to>
      <xdr:col>19</xdr:col>
      <xdr:colOff>177800</xdr:colOff>
      <xdr:row>58</xdr:row>
      <xdr:rowOff>1877</xdr:rowOff>
    </xdr:to>
    <xdr:cxnSp macro="">
      <xdr:nvCxnSpPr>
        <xdr:cNvPr id="123" name="直線コネクタ 122"/>
        <xdr:cNvCxnSpPr/>
      </xdr:nvCxnSpPr>
      <xdr:spPr>
        <a:xfrm flipV="1">
          <a:off x="2908300" y="9940826"/>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127485</xdr:rowOff>
    </xdr:from>
    <xdr:to>
      <xdr:col>15</xdr:col>
      <xdr:colOff>50800</xdr:colOff>
      <xdr:row>58</xdr:row>
      <xdr:rowOff>1877</xdr:rowOff>
    </xdr:to>
    <xdr:cxnSp macro="">
      <xdr:nvCxnSpPr>
        <xdr:cNvPr id="126" name="直線コネクタ 125"/>
        <xdr:cNvCxnSpPr/>
      </xdr:nvCxnSpPr>
      <xdr:spPr>
        <a:xfrm>
          <a:off x="2019300" y="9900135"/>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127485</xdr:rowOff>
    </xdr:from>
    <xdr:to>
      <xdr:col>10</xdr:col>
      <xdr:colOff>114300</xdr:colOff>
      <xdr:row>57</xdr:row>
      <xdr:rowOff>143312</xdr:rowOff>
    </xdr:to>
    <xdr:cxnSp macro="">
      <xdr:nvCxnSpPr>
        <xdr:cNvPr id="129" name="直線コネクタ 128"/>
        <xdr:cNvCxnSpPr/>
      </xdr:nvCxnSpPr>
      <xdr:spPr>
        <a:xfrm flipV="1">
          <a:off x="1130300" y="9900135"/>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23482</xdr:rowOff>
    </xdr:from>
    <xdr:to>
      <xdr:col>24</xdr:col>
      <xdr:colOff>114300</xdr:colOff>
      <xdr:row>53</xdr:row>
      <xdr:rowOff>125082</xdr:rowOff>
    </xdr:to>
    <xdr:sp macro="" textlink="">
      <xdr:nvSpPr>
        <xdr:cNvPr id="139" name="楕円 138"/>
        <xdr:cNvSpPr/>
      </xdr:nvSpPr>
      <xdr:spPr>
        <a:xfrm>
          <a:off x="4584700" y="9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109859</xdr:rowOff>
    </xdr:from>
    <xdr:ext cx="599010" cy="259045"/>
    <xdr:sp macro="" textlink="">
      <xdr:nvSpPr>
        <xdr:cNvPr id="140" name="総務費該当値テキスト"/>
        <xdr:cNvSpPr txBox="1"/>
      </xdr:nvSpPr>
      <xdr:spPr>
        <a:xfrm>
          <a:off x="4686300" y="902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117376</xdr:rowOff>
    </xdr:from>
    <xdr:to>
      <xdr:col>20</xdr:col>
      <xdr:colOff>38100</xdr:colOff>
      <xdr:row>58</xdr:row>
      <xdr:rowOff>47526</xdr:rowOff>
    </xdr:to>
    <xdr:sp macro="" textlink="">
      <xdr:nvSpPr>
        <xdr:cNvPr id="141" name="楕円 140"/>
        <xdr:cNvSpPr/>
      </xdr:nvSpPr>
      <xdr:spPr>
        <a:xfrm>
          <a:off x="3746500" y="98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38653</xdr:rowOff>
    </xdr:from>
    <xdr:ext cx="534377" cy="259045"/>
    <xdr:sp macro="" textlink="">
      <xdr:nvSpPr>
        <xdr:cNvPr id="142" name="テキスト ボックス 141"/>
        <xdr:cNvSpPr txBox="1"/>
      </xdr:nvSpPr>
      <xdr:spPr>
        <a:xfrm>
          <a:off x="3530111" y="99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122527</xdr:rowOff>
    </xdr:from>
    <xdr:to>
      <xdr:col>15</xdr:col>
      <xdr:colOff>101600</xdr:colOff>
      <xdr:row>58</xdr:row>
      <xdr:rowOff>52677</xdr:rowOff>
    </xdr:to>
    <xdr:sp macro="" textlink="">
      <xdr:nvSpPr>
        <xdr:cNvPr id="143" name="楕円 142"/>
        <xdr:cNvSpPr/>
      </xdr:nvSpPr>
      <xdr:spPr>
        <a:xfrm>
          <a:off x="2857500" y="9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43804</xdr:rowOff>
    </xdr:from>
    <xdr:ext cx="534377" cy="259045"/>
    <xdr:sp macro="" textlink="">
      <xdr:nvSpPr>
        <xdr:cNvPr id="144" name="テキスト ボックス 143"/>
        <xdr:cNvSpPr txBox="1"/>
      </xdr:nvSpPr>
      <xdr:spPr>
        <a:xfrm>
          <a:off x="2641111" y="99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76685</xdr:rowOff>
    </xdr:from>
    <xdr:to>
      <xdr:col>10</xdr:col>
      <xdr:colOff>165100</xdr:colOff>
      <xdr:row>58</xdr:row>
      <xdr:rowOff>6835</xdr:rowOff>
    </xdr:to>
    <xdr:sp macro="" textlink="">
      <xdr:nvSpPr>
        <xdr:cNvPr id="145" name="楕円 144"/>
        <xdr:cNvSpPr/>
      </xdr:nvSpPr>
      <xdr:spPr>
        <a:xfrm>
          <a:off x="1968500" y="98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169412</xdr:rowOff>
    </xdr:from>
    <xdr:ext cx="534377" cy="259045"/>
    <xdr:sp macro="" textlink="">
      <xdr:nvSpPr>
        <xdr:cNvPr id="146" name="テキスト ボックス 145"/>
        <xdr:cNvSpPr txBox="1"/>
      </xdr:nvSpPr>
      <xdr:spPr>
        <a:xfrm>
          <a:off x="1752111" y="99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92512</xdr:rowOff>
    </xdr:from>
    <xdr:to>
      <xdr:col>6</xdr:col>
      <xdr:colOff>38100</xdr:colOff>
      <xdr:row>58</xdr:row>
      <xdr:rowOff>22662</xdr:rowOff>
    </xdr:to>
    <xdr:sp macro="" textlink="">
      <xdr:nvSpPr>
        <xdr:cNvPr id="147" name="楕円 146"/>
        <xdr:cNvSpPr/>
      </xdr:nvSpPr>
      <xdr:spPr>
        <a:xfrm>
          <a:off x="1079500" y="98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13789</xdr:rowOff>
    </xdr:from>
    <xdr:ext cx="534377" cy="259045"/>
    <xdr:sp macro="" textlink="">
      <xdr:nvSpPr>
        <xdr:cNvPr id="148" name="テキスト ボックス 147"/>
        <xdr:cNvSpPr txBox="1"/>
      </xdr:nvSpPr>
      <xdr:spPr>
        <a:xfrm>
          <a:off x="863111" y="99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151555</xdr:rowOff>
    </xdr:from>
    <xdr:to>
      <xdr:col>24</xdr:col>
      <xdr:colOff>63500</xdr:colOff>
      <xdr:row>77</xdr:row>
      <xdr:rowOff>97082</xdr:rowOff>
    </xdr:to>
    <xdr:cxnSp macro="">
      <xdr:nvCxnSpPr>
        <xdr:cNvPr id="180" name="直線コネクタ 179"/>
        <xdr:cNvCxnSpPr/>
      </xdr:nvCxnSpPr>
      <xdr:spPr>
        <a:xfrm flipV="1">
          <a:off x="3797300" y="13181755"/>
          <a:ext cx="838200" cy="1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13936</xdr:rowOff>
    </xdr:from>
    <xdr:ext cx="599010" cy="259045"/>
    <xdr:sp macro="" textlink="">
      <xdr:nvSpPr>
        <xdr:cNvPr id="181" name="民生費平均値テキスト"/>
        <xdr:cNvSpPr txBox="1"/>
      </xdr:nvSpPr>
      <xdr:spPr>
        <a:xfrm>
          <a:off x="4686300" y="12701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97082</xdr:rowOff>
    </xdr:from>
    <xdr:to>
      <xdr:col>19</xdr:col>
      <xdr:colOff>177800</xdr:colOff>
      <xdr:row>78</xdr:row>
      <xdr:rowOff>41108</xdr:rowOff>
    </xdr:to>
    <xdr:cxnSp macro="">
      <xdr:nvCxnSpPr>
        <xdr:cNvPr id="183" name="直線コネクタ 182"/>
        <xdr:cNvCxnSpPr/>
      </xdr:nvCxnSpPr>
      <xdr:spPr>
        <a:xfrm flipV="1">
          <a:off x="2908300" y="13298732"/>
          <a:ext cx="889000" cy="1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85967</xdr:rowOff>
    </xdr:from>
    <xdr:ext cx="599010" cy="259045"/>
    <xdr:sp macro="" textlink="">
      <xdr:nvSpPr>
        <xdr:cNvPr id="185" name="テキスト ボックス 184"/>
        <xdr:cNvSpPr txBox="1"/>
      </xdr:nvSpPr>
      <xdr:spPr>
        <a:xfrm>
          <a:off x="3497795" y="127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41108</xdr:rowOff>
    </xdr:from>
    <xdr:to>
      <xdr:col>15</xdr:col>
      <xdr:colOff>50800</xdr:colOff>
      <xdr:row>78</xdr:row>
      <xdr:rowOff>129870</xdr:rowOff>
    </xdr:to>
    <xdr:cxnSp macro="">
      <xdr:nvCxnSpPr>
        <xdr:cNvPr id="186" name="直線コネクタ 185"/>
        <xdr:cNvCxnSpPr/>
      </xdr:nvCxnSpPr>
      <xdr:spPr>
        <a:xfrm flipV="1">
          <a:off x="2019300" y="13414208"/>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77051</xdr:rowOff>
    </xdr:from>
    <xdr:ext cx="599010" cy="259045"/>
    <xdr:sp macro="" textlink="">
      <xdr:nvSpPr>
        <xdr:cNvPr id="188" name="テキスト ボックス 187"/>
        <xdr:cNvSpPr txBox="1"/>
      </xdr:nvSpPr>
      <xdr:spPr>
        <a:xfrm>
          <a:off x="2608795" y="1293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129870</xdr:rowOff>
    </xdr:from>
    <xdr:to>
      <xdr:col>10</xdr:col>
      <xdr:colOff>114300</xdr:colOff>
      <xdr:row>79</xdr:row>
      <xdr:rowOff>39508</xdr:rowOff>
    </xdr:to>
    <xdr:cxnSp macro="">
      <xdr:nvCxnSpPr>
        <xdr:cNvPr id="189" name="直線コネクタ 188"/>
        <xdr:cNvCxnSpPr/>
      </xdr:nvCxnSpPr>
      <xdr:spPr>
        <a:xfrm flipV="1">
          <a:off x="1130300" y="13502970"/>
          <a:ext cx="8890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100499</xdr:rowOff>
    </xdr:from>
    <xdr:ext cx="599010" cy="259045"/>
    <xdr:sp macro="" textlink="">
      <xdr:nvSpPr>
        <xdr:cNvPr id="191" name="テキスト ボックス 190"/>
        <xdr:cNvSpPr txBox="1"/>
      </xdr:nvSpPr>
      <xdr:spPr>
        <a:xfrm>
          <a:off x="1719795" y="129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156735</xdr:rowOff>
    </xdr:from>
    <xdr:ext cx="599010" cy="259045"/>
    <xdr:sp macro="" textlink="">
      <xdr:nvSpPr>
        <xdr:cNvPr id="193" name="テキスト ボックス 192"/>
        <xdr:cNvSpPr txBox="1"/>
      </xdr:nvSpPr>
      <xdr:spPr>
        <a:xfrm>
          <a:off x="830795" y="1301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100755</xdr:rowOff>
    </xdr:from>
    <xdr:to>
      <xdr:col>24</xdr:col>
      <xdr:colOff>114300</xdr:colOff>
      <xdr:row>77</xdr:row>
      <xdr:rowOff>30905</xdr:rowOff>
    </xdr:to>
    <xdr:sp macro="" textlink="">
      <xdr:nvSpPr>
        <xdr:cNvPr id="199" name="楕円 198"/>
        <xdr:cNvSpPr/>
      </xdr:nvSpPr>
      <xdr:spPr>
        <a:xfrm>
          <a:off x="4584700" y="131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79182</xdr:rowOff>
    </xdr:from>
    <xdr:ext cx="599010" cy="259045"/>
    <xdr:sp macro="" textlink="">
      <xdr:nvSpPr>
        <xdr:cNvPr id="200" name="民生費該当値テキスト"/>
        <xdr:cNvSpPr txBox="1"/>
      </xdr:nvSpPr>
      <xdr:spPr>
        <a:xfrm>
          <a:off x="4686300" y="131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46282</xdr:rowOff>
    </xdr:from>
    <xdr:to>
      <xdr:col>20</xdr:col>
      <xdr:colOff>38100</xdr:colOff>
      <xdr:row>77</xdr:row>
      <xdr:rowOff>147882</xdr:rowOff>
    </xdr:to>
    <xdr:sp macro="" textlink="">
      <xdr:nvSpPr>
        <xdr:cNvPr id="201" name="楕円 200"/>
        <xdr:cNvSpPr/>
      </xdr:nvSpPr>
      <xdr:spPr>
        <a:xfrm>
          <a:off x="3746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139009</xdr:rowOff>
    </xdr:from>
    <xdr:ext cx="599010" cy="259045"/>
    <xdr:sp macro="" textlink="">
      <xdr:nvSpPr>
        <xdr:cNvPr id="202" name="テキスト ボックス 201"/>
        <xdr:cNvSpPr txBox="1"/>
      </xdr:nvSpPr>
      <xdr:spPr>
        <a:xfrm>
          <a:off x="3497795"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161758</xdr:rowOff>
    </xdr:from>
    <xdr:to>
      <xdr:col>15</xdr:col>
      <xdr:colOff>101600</xdr:colOff>
      <xdr:row>78</xdr:row>
      <xdr:rowOff>91908</xdr:rowOff>
    </xdr:to>
    <xdr:sp macro="" textlink="">
      <xdr:nvSpPr>
        <xdr:cNvPr id="203" name="楕円 202"/>
        <xdr:cNvSpPr/>
      </xdr:nvSpPr>
      <xdr:spPr>
        <a:xfrm>
          <a:off x="2857500" y="133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83035</xdr:rowOff>
    </xdr:from>
    <xdr:ext cx="599010" cy="259045"/>
    <xdr:sp macro="" textlink="">
      <xdr:nvSpPr>
        <xdr:cNvPr id="204" name="テキスト ボックス 203"/>
        <xdr:cNvSpPr txBox="1"/>
      </xdr:nvSpPr>
      <xdr:spPr>
        <a:xfrm>
          <a:off x="2608795" y="1345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79070</xdr:rowOff>
    </xdr:from>
    <xdr:to>
      <xdr:col>10</xdr:col>
      <xdr:colOff>165100</xdr:colOff>
      <xdr:row>79</xdr:row>
      <xdr:rowOff>9220</xdr:rowOff>
    </xdr:to>
    <xdr:sp macro="" textlink="">
      <xdr:nvSpPr>
        <xdr:cNvPr id="205" name="楕円 204"/>
        <xdr:cNvSpPr/>
      </xdr:nvSpPr>
      <xdr:spPr>
        <a:xfrm>
          <a:off x="1968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347</xdr:rowOff>
    </xdr:from>
    <xdr:ext cx="599010" cy="259045"/>
    <xdr:sp macro="" textlink="">
      <xdr:nvSpPr>
        <xdr:cNvPr id="206" name="テキスト ボックス 205"/>
        <xdr:cNvSpPr txBox="1"/>
      </xdr:nvSpPr>
      <xdr:spPr>
        <a:xfrm>
          <a:off x="1719795" y="1354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160158</xdr:rowOff>
    </xdr:from>
    <xdr:to>
      <xdr:col>6</xdr:col>
      <xdr:colOff>38100</xdr:colOff>
      <xdr:row>79</xdr:row>
      <xdr:rowOff>90308</xdr:rowOff>
    </xdr:to>
    <xdr:sp macro="" textlink="">
      <xdr:nvSpPr>
        <xdr:cNvPr id="207" name="楕円 206"/>
        <xdr:cNvSpPr/>
      </xdr:nvSpPr>
      <xdr:spPr>
        <a:xfrm>
          <a:off x="1079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81435</xdr:rowOff>
    </xdr:from>
    <xdr:ext cx="599010" cy="259045"/>
    <xdr:sp macro="" textlink="">
      <xdr:nvSpPr>
        <xdr:cNvPr id="208" name="テキスト ボックス 207"/>
        <xdr:cNvSpPr txBox="1"/>
      </xdr:nvSpPr>
      <xdr:spPr>
        <a:xfrm>
          <a:off x="830795" y="1362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53158</xdr:rowOff>
    </xdr:from>
    <xdr:to>
      <xdr:col>24</xdr:col>
      <xdr:colOff>63500</xdr:colOff>
      <xdr:row>97</xdr:row>
      <xdr:rowOff>125005</xdr:rowOff>
    </xdr:to>
    <xdr:cxnSp macro="">
      <xdr:nvCxnSpPr>
        <xdr:cNvPr id="240" name="直線コネクタ 239"/>
        <xdr:cNvCxnSpPr/>
      </xdr:nvCxnSpPr>
      <xdr:spPr>
        <a:xfrm>
          <a:off x="3797300" y="16512358"/>
          <a:ext cx="838200" cy="2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1"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53158</xdr:rowOff>
    </xdr:from>
    <xdr:to>
      <xdr:col>19</xdr:col>
      <xdr:colOff>177800</xdr:colOff>
      <xdr:row>96</xdr:row>
      <xdr:rowOff>98290</xdr:rowOff>
    </xdr:to>
    <xdr:cxnSp macro="">
      <xdr:nvCxnSpPr>
        <xdr:cNvPr id="243" name="直線コネクタ 242"/>
        <xdr:cNvCxnSpPr/>
      </xdr:nvCxnSpPr>
      <xdr:spPr>
        <a:xfrm flipV="1">
          <a:off x="2908300" y="16512358"/>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5" name="テキスト ボックス 244"/>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98290</xdr:rowOff>
    </xdr:from>
    <xdr:to>
      <xdr:col>15</xdr:col>
      <xdr:colOff>50800</xdr:colOff>
      <xdr:row>96</xdr:row>
      <xdr:rowOff>110765</xdr:rowOff>
    </xdr:to>
    <xdr:cxnSp macro="">
      <xdr:nvCxnSpPr>
        <xdr:cNvPr id="246" name="直線コネクタ 245"/>
        <xdr:cNvCxnSpPr/>
      </xdr:nvCxnSpPr>
      <xdr:spPr>
        <a:xfrm flipV="1">
          <a:off x="2019300" y="1655749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8" name="テキスト ボックス 247"/>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110765</xdr:rowOff>
    </xdr:from>
    <xdr:to>
      <xdr:col>10</xdr:col>
      <xdr:colOff>114300</xdr:colOff>
      <xdr:row>98</xdr:row>
      <xdr:rowOff>84934</xdr:rowOff>
    </xdr:to>
    <xdr:cxnSp macro="">
      <xdr:nvCxnSpPr>
        <xdr:cNvPr id="249" name="直線コネクタ 248"/>
        <xdr:cNvCxnSpPr/>
      </xdr:nvCxnSpPr>
      <xdr:spPr>
        <a:xfrm flipV="1">
          <a:off x="1130300" y="16569965"/>
          <a:ext cx="889000" cy="3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51" name="テキスト ボックス 250"/>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3" name="テキスト ボックス 252"/>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74205</xdr:rowOff>
    </xdr:from>
    <xdr:to>
      <xdr:col>24</xdr:col>
      <xdr:colOff>114300</xdr:colOff>
      <xdr:row>98</xdr:row>
      <xdr:rowOff>4355</xdr:rowOff>
    </xdr:to>
    <xdr:sp macro="" textlink="">
      <xdr:nvSpPr>
        <xdr:cNvPr id="259" name="楕円 258"/>
        <xdr:cNvSpPr/>
      </xdr:nvSpPr>
      <xdr:spPr>
        <a:xfrm>
          <a:off x="4584700" y="167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52632</xdr:rowOff>
    </xdr:from>
    <xdr:ext cx="534377" cy="259045"/>
    <xdr:sp macro="" textlink="">
      <xdr:nvSpPr>
        <xdr:cNvPr id="260" name="衛生費該当値テキスト"/>
        <xdr:cNvSpPr txBox="1"/>
      </xdr:nvSpPr>
      <xdr:spPr>
        <a:xfrm>
          <a:off x="4686300" y="166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2358</xdr:rowOff>
    </xdr:from>
    <xdr:to>
      <xdr:col>20</xdr:col>
      <xdr:colOff>38100</xdr:colOff>
      <xdr:row>96</xdr:row>
      <xdr:rowOff>103958</xdr:rowOff>
    </xdr:to>
    <xdr:sp macro="" textlink="">
      <xdr:nvSpPr>
        <xdr:cNvPr id="261" name="楕円 260"/>
        <xdr:cNvSpPr/>
      </xdr:nvSpPr>
      <xdr:spPr>
        <a:xfrm>
          <a:off x="3746500" y="164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120485</xdr:rowOff>
    </xdr:from>
    <xdr:ext cx="534377" cy="259045"/>
    <xdr:sp macro="" textlink="">
      <xdr:nvSpPr>
        <xdr:cNvPr id="262" name="テキスト ボックス 261"/>
        <xdr:cNvSpPr txBox="1"/>
      </xdr:nvSpPr>
      <xdr:spPr>
        <a:xfrm>
          <a:off x="3530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47490</xdr:rowOff>
    </xdr:from>
    <xdr:to>
      <xdr:col>15</xdr:col>
      <xdr:colOff>101600</xdr:colOff>
      <xdr:row>96</xdr:row>
      <xdr:rowOff>149090</xdr:rowOff>
    </xdr:to>
    <xdr:sp macro="" textlink="">
      <xdr:nvSpPr>
        <xdr:cNvPr id="263" name="楕円 262"/>
        <xdr:cNvSpPr/>
      </xdr:nvSpPr>
      <xdr:spPr>
        <a:xfrm>
          <a:off x="2857500" y="165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165617</xdr:rowOff>
    </xdr:from>
    <xdr:ext cx="534377" cy="259045"/>
    <xdr:sp macro="" textlink="">
      <xdr:nvSpPr>
        <xdr:cNvPr id="264" name="テキスト ボックス 263"/>
        <xdr:cNvSpPr txBox="1"/>
      </xdr:nvSpPr>
      <xdr:spPr>
        <a:xfrm>
          <a:off x="2641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59965</xdr:rowOff>
    </xdr:from>
    <xdr:to>
      <xdr:col>10</xdr:col>
      <xdr:colOff>165100</xdr:colOff>
      <xdr:row>96</xdr:row>
      <xdr:rowOff>161565</xdr:rowOff>
    </xdr:to>
    <xdr:sp macro="" textlink="">
      <xdr:nvSpPr>
        <xdr:cNvPr id="265" name="楕円 264"/>
        <xdr:cNvSpPr/>
      </xdr:nvSpPr>
      <xdr:spPr>
        <a:xfrm>
          <a:off x="1968500" y="165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6642</xdr:rowOff>
    </xdr:from>
    <xdr:ext cx="534377" cy="259045"/>
    <xdr:sp macro="" textlink="">
      <xdr:nvSpPr>
        <xdr:cNvPr id="266" name="テキスト ボックス 265"/>
        <xdr:cNvSpPr txBox="1"/>
      </xdr:nvSpPr>
      <xdr:spPr>
        <a:xfrm>
          <a:off x="1752111" y="162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34134</xdr:rowOff>
    </xdr:from>
    <xdr:to>
      <xdr:col>6</xdr:col>
      <xdr:colOff>38100</xdr:colOff>
      <xdr:row>98</xdr:row>
      <xdr:rowOff>135734</xdr:rowOff>
    </xdr:to>
    <xdr:sp macro="" textlink="">
      <xdr:nvSpPr>
        <xdr:cNvPr id="267" name="楕円 266"/>
        <xdr:cNvSpPr/>
      </xdr:nvSpPr>
      <xdr:spPr>
        <a:xfrm>
          <a:off x="1079500" y="168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126861</xdr:rowOff>
    </xdr:from>
    <xdr:ext cx="534377" cy="259045"/>
    <xdr:sp macro="" textlink="">
      <xdr:nvSpPr>
        <xdr:cNvPr id="268" name="テキスト ボックス 267"/>
        <xdr:cNvSpPr txBox="1"/>
      </xdr:nvSpPr>
      <xdr:spPr>
        <a:xfrm>
          <a:off x="863111" y="16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129984</xdr:rowOff>
    </xdr:from>
    <xdr:to>
      <xdr:col>55</xdr:col>
      <xdr:colOff>0</xdr:colOff>
      <xdr:row>38</xdr:row>
      <xdr:rowOff>149416</xdr:rowOff>
    </xdr:to>
    <xdr:cxnSp macro="">
      <xdr:nvCxnSpPr>
        <xdr:cNvPr id="297" name="直線コネクタ 296"/>
        <xdr:cNvCxnSpPr/>
      </xdr:nvCxnSpPr>
      <xdr:spPr>
        <a:xfrm flipV="1">
          <a:off x="9639300" y="6645084"/>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8"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134938</xdr:rowOff>
    </xdr:from>
    <xdr:to>
      <xdr:col>50</xdr:col>
      <xdr:colOff>114300</xdr:colOff>
      <xdr:row>38</xdr:row>
      <xdr:rowOff>149416</xdr:rowOff>
    </xdr:to>
    <xdr:cxnSp macro="">
      <xdr:nvCxnSpPr>
        <xdr:cNvPr id="300" name="直線コネクタ 299"/>
        <xdr:cNvCxnSpPr/>
      </xdr:nvCxnSpPr>
      <xdr:spPr>
        <a:xfrm>
          <a:off x="8750300" y="6650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134938</xdr:rowOff>
    </xdr:from>
    <xdr:to>
      <xdr:col>45</xdr:col>
      <xdr:colOff>177800</xdr:colOff>
      <xdr:row>38</xdr:row>
      <xdr:rowOff>139129</xdr:rowOff>
    </xdr:to>
    <xdr:cxnSp macro="">
      <xdr:nvCxnSpPr>
        <xdr:cNvPr id="303" name="直線コネクタ 302"/>
        <xdr:cNvCxnSpPr/>
      </xdr:nvCxnSpPr>
      <xdr:spPr>
        <a:xfrm flipV="1">
          <a:off x="7861300" y="665003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139129</xdr:rowOff>
    </xdr:from>
    <xdr:to>
      <xdr:col>41</xdr:col>
      <xdr:colOff>50800</xdr:colOff>
      <xdr:row>38</xdr:row>
      <xdr:rowOff>149034</xdr:rowOff>
    </xdr:to>
    <xdr:cxnSp macro="">
      <xdr:nvCxnSpPr>
        <xdr:cNvPr id="306" name="直線コネクタ 305"/>
        <xdr:cNvCxnSpPr/>
      </xdr:nvCxnSpPr>
      <xdr:spPr>
        <a:xfrm flipV="1">
          <a:off x="6972300" y="665422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79184</xdr:rowOff>
    </xdr:from>
    <xdr:to>
      <xdr:col>55</xdr:col>
      <xdr:colOff>50800</xdr:colOff>
      <xdr:row>39</xdr:row>
      <xdr:rowOff>9334</xdr:rowOff>
    </xdr:to>
    <xdr:sp macro="" textlink="">
      <xdr:nvSpPr>
        <xdr:cNvPr id="316" name="楕円 315"/>
        <xdr:cNvSpPr/>
      </xdr:nvSpPr>
      <xdr:spPr>
        <a:xfrm>
          <a:off x="104267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165561</xdr:rowOff>
    </xdr:from>
    <xdr:ext cx="378565" cy="259045"/>
    <xdr:sp macro="" textlink="">
      <xdr:nvSpPr>
        <xdr:cNvPr id="317" name="労働費該当値テキスト"/>
        <xdr:cNvSpPr txBox="1"/>
      </xdr:nvSpPr>
      <xdr:spPr>
        <a:xfrm>
          <a:off x="10528300" y="65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98616</xdr:rowOff>
    </xdr:from>
    <xdr:to>
      <xdr:col>50</xdr:col>
      <xdr:colOff>165100</xdr:colOff>
      <xdr:row>39</xdr:row>
      <xdr:rowOff>28766</xdr:rowOff>
    </xdr:to>
    <xdr:sp macro="" textlink="">
      <xdr:nvSpPr>
        <xdr:cNvPr id="318" name="楕円 317"/>
        <xdr:cNvSpPr/>
      </xdr:nvSpPr>
      <xdr:spPr>
        <a:xfrm>
          <a:off x="95885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19893</xdr:rowOff>
    </xdr:from>
    <xdr:ext cx="378565" cy="259045"/>
    <xdr:sp macro="" textlink="">
      <xdr:nvSpPr>
        <xdr:cNvPr id="319" name="テキスト ボックス 318"/>
        <xdr:cNvSpPr txBox="1"/>
      </xdr:nvSpPr>
      <xdr:spPr>
        <a:xfrm>
          <a:off x="9450017" y="670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84138</xdr:rowOff>
    </xdr:from>
    <xdr:to>
      <xdr:col>46</xdr:col>
      <xdr:colOff>38100</xdr:colOff>
      <xdr:row>39</xdr:row>
      <xdr:rowOff>14288</xdr:rowOff>
    </xdr:to>
    <xdr:sp macro="" textlink="">
      <xdr:nvSpPr>
        <xdr:cNvPr id="320" name="楕円 319"/>
        <xdr:cNvSpPr/>
      </xdr:nvSpPr>
      <xdr:spPr>
        <a:xfrm>
          <a:off x="8699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5415</xdr:rowOff>
    </xdr:from>
    <xdr:ext cx="378565" cy="259045"/>
    <xdr:sp macro="" textlink="">
      <xdr:nvSpPr>
        <xdr:cNvPr id="321" name="テキスト ボックス 320"/>
        <xdr:cNvSpPr txBox="1"/>
      </xdr:nvSpPr>
      <xdr:spPr>
        <a:xfrm>
          <a:off x="8561017" y="669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88329</xdr:rowOff>
    </xdr:from>
    <xdr:to>
      <xdr:col>41</xdr:col>
      <xdr:colOff>101600</xdr:colOff>
      <xdr:row>39</xdr:row>
      <xdr:rowOff>18479</xdr:rowOff>
    </xdr:to>
    <xdr:sp macro="" textlink="">
      <xdr:nvSpPr>
        <xdr:cNvPr id="322" name="楕円 321"/>
        <xdr:cNvSpPr/>
      </xdr:nvSpPr>
      <xdr:spPr>
        <a:xfrm>
          <a:off x="7810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9606</xdr:rowOff>
    </xdr:from>
    <xdr:ext cx="378565" cy="259045"/>
    <xdr:sp macro="" textlink="">
      <xdr:nvSpPr>
        <xdr:cNvPr id="323" name="テキスト ボックス 322"/>
        <xdr:cNvSpPr txBox="1"/>
      </xdr:nvSpPr>
      <xdr:spPr>
        <a:xfrm>
          <a:off x="7672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98234</xdr:rowOff>
    </xdr:from>
    <xdr:to>
      <xdr:col>36</xdr:col>
      <xdr:colOff>165100</xdr:colOff>
      <xdr:row>39</xdr:row>
      <xdr:rowOff>28384</xdr:rowOff>
    </xdr:to>
    <xdr:sp macro="" textlink="">
      <xdr:nvSpPr>
        <xdr:cNvPr id="324" name="楕円 323"/>
        <xdr:cNvSpPr/>
      </xdr:nvSpPr>
      <xdr:spPr>
        <a:xfrm>
          <a:off x="6921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19511</xdr:rowOff>
    </xdr:from>
    <xdr:ext cx="378565" cy="259045"/>
    <xdr:sp macro="" textlink="">
      <xdr:nvSpPr>
        <xdr:cNvPr id="325" name="テキスト ボックス 324"/>
        <xdr:cNvSpPr txBox="1"/>
      </xdr:nvSpPr>
      <xdr:spPr>
        <a:xfrm>
          <a:off x="6783017" y="670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111262</xdr:rowOff>
    </xdr:from>
    <xdr:to>
      <xdr:col>55</xdr:col>
      <xdr:colOff>0</xdr:colOff>
      <xdr:row>56</xdr:row>
      <xdr:rowOff>138100</xdr:rowOff>
    </xdr:to>
    <xdr:cxnSp macro="">
      <xdr:nvCxnSpPr>
        <xdr:cNvPr id="352" name="直線コネクタ 351"/>
        <xdr:cNvCxnSpPr/>
      </xdr:nvCxnSpPr>
      <xdr:spPr>
        <a:xfrm flipV="1">
          <a:off x="9639300" y="9712462"/>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3" name="農林水産業費平均値テキスト"/>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138100</xdr:rowOff>
    </xdr:from>
    <xdr:to>
      <xdr:col>50</xdr:col>
      <xdr:colOff>114300</xdr:colOff>
      <xdr:row>56</xdr:row>
      <xdr:rowOff>152959</xdr:rowOff>
    </xdr:to>
    <xdr:cxnSp macro="">
      <xdr:nvCxnSpPr>
        <xdr:cNvPr id="355" name="直線コネクタ 354"/>
        <xdr:cNvCxnSpPr/>
      </xdr:nvCxnSpPr>
      <xdr:spPr>
        <a:xfrm flipV="1">
          <a:off x="8750300" y="973930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7" name="テキスト ボックス 356"/>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148798</xdr:rowOff>
    </xdr:from>
    <xdr:to>
      <xdr:col>45</xdr:col>
      <xdr:colOff>177800</xdr:colOff>
      <xdr:row>56</xdr:row>
      <xdr:rowOff>152959</xdr:rowOff>
    </xdr:to>
    <xdr:cxnSp macro="">
      <xdr:nvCxnSpPr>
        <xdr:cNvPr id="358" name="直線コネクタ 357"/>
        <xdr:cNvCxnSpPr/>
      </xdr:nvCxnSpPr>
      <xdr:spPr>
        <a:xfrm>
          <a:off x="7861300" y="974999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60" name="テキスト ボックス 359"/>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140798</xdr:rowOff>
    </xdr:from>
    <xdr:to>
      <xdr:col>41</xdr:col>
      <xdr:colOff>50800</xdr:colOff>
      <xdr:row>56</xdr:row>
      <xdr:rowOff>148798</xdr:rowOff>
    </xdr:to>
    <xdr:cxnSp macro="">
      <xdr:nvCxnSpPr>
        <xdr:cNvPr id="361" name="直線コネクタ 360"/>
        <xdr:cNvCxnSpPr/>
      </xdr:nvCxnSpPr>
      <xdr:spPr>
        <a:xfrm>
          <a:off x="6972300" y="9741998"/>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3" name="テキスト ボックス 362"/>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5" name="テキスト ボックス 364"/>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60462</xdr:rowOff>
    </xdr:from>
    <xdr:to>
      <xdr:col>55</xdr:col>
      <xdr:colOff>50800</xdr:colOff>
      <xdr:row>56</xdr:row>
      <xdr:rowOff>162062</xdr:rowOff>
    </xdr:to>
    <xdr:sp macro="" textlink="">
      <xdr:nvSpPr>
        <xdr:cNvPr id="371" name="楕円 370"/>
        <xdr:cNvSpPr/>
      </xdr:nvSpPr>
      <xdr:spPr>
        <a:xfrm>
          <a:off x="10426700" y="96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38889</xdr:rowOff>
    </xdr:from>
    <xdr:ext cx="469744" cy="259045"/>
    <xdr:sp macro="" textlink="">
      <xdr:nvSpPr>
        <xdr:cNvPr id="372" name="農林水産業費該当値テキスト"/>
        <xdr:cNvSpPr txBox="1"/>
      </xdr:nvSpPr>
      <xdr:spPr>
        <a:xfrm>
          <a:off x="10528300" y="96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87300</xdr:rowOff>
    </xdr:from>
    <xdr:to>
      <xdr:col>50</xdr:col>
      <xdr:colOff>165100</xdr:colOff>
      <xdr:row>57</xdr:row>
      <xdr:rowOff>17450</xdr:rowOff>
    </xdr:to>
    <xdr:sp macro="" textlink="">
      <xdr:nvSpPr>
        <xdr:cNvPr id="373" name="楕円 372"/>
        <xdr:cNvSpPr/>
      </xdr:nvSpPr>
      <xdr:spPr>
        <a:xfrm>
          <a:off x="9588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8577</xdr:rowOff>
    </xdr:from>
    <xdr:ext cx="469744" cy="259045"/>
    <xdr:sp macro="" textlink="">
      <xdr:nvSpPr>
        <xdr:cNvPr id="374" name="テキスト ボックス 373"/>
        <xdr:cNvSpPr txBox="1"/>
      </xdr:nvSpPr>
      <xdr:spPr>
        <a:xfrm>
          <a:off x="9404428" y="97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102159</xdr:rowOff>
    </xdr:from>
    <xdr:to>
      <xdr:col>46</xdr:col>
      <xdr:colOff>38100</xdr:colOff>
      <xdr:row>57</xdr:row>
      <xdr:rowOff>32309</xdr:rowOff>
    </xdr:to>
    <xdr:sp macro="" textlink="">
      <xdr:nvSpPr>
        <xdr:cNvPr id="375" name="楕円 374"/>
        <xdr:cNvSpPr/>
      </xdr:nvSpPr>
      <xdr:spPr>
        <a:xfrm>
          <a:off x="8699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23436</xdr:rowOff>
    </xdr:from>
    <xdr:ext cx="469744" cy="259045"/>
    <xdr:sp macro="" textlink="">
      <xdr:nvSpPr>
        <xdr:cNvPr id="376" name="テキスト ボックス 375"/>
        <xdr:cNvSpPr txBox="1"/>
      </xdr:nvSpPr>
      <xdr:spPr>
        <a:xfrm>
          <a:off x="8515428" y="979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97998</xdr:rowOff>
    </xdr:from>
    <xdr:to>
      <xdr:col>41</xdr:col>
      <xdr:colOff>101600</xdr:colOff>
      <xdr:row>57</xdr:row>
      <xdr:rowOff>28148</xdr:rowOff>
    </xdr:to>
    <xdr:sp macro="" textlink="">
      <xdr:nvSpPr>
        <xdr:cNvPr id="377" name="楕円 376"/>
        <xdr:cNvSpPr/>
      </xdr:nvSpPr>
      <xdr:spPr>
        <a:xfrm>
          <a:off x="7810500" y="96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19275</xdr:rowOff>
    </xdr:from>
    <xdr:ext cx="469744" cy="259045"/>
    <xdr:sp macro="" textlink="">
      <xdr:nvSpPr>
        <xdr:cNvPr id="378" name="テキスト ボックス 377"/>
        <xdr:cNvSpPr txBox="1"/>
      </xdr:nvSpPr>
      <xdr:spPr>
        <a:xfrm>
          <a:off x="7626428" y="97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79" name="楕円 378"/>
        <xdr:cNvSpPr/>
      </xdr:nvSpPr>
      <xdr:spPr>
        <a:xfrm>
          <a:off x="6921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80" name="テキスト ボックス 379"/>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6" name="直線コネクタ 405"/>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7" name="商工費最小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8" name="直線コネクタ 407"/>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9" name="商工費最大値テキスト"/>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10" name="直線コネクタ 409"/>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160731</xdr:rowOff>
    </xdr:from>
    <xdr:to>
      <xdr:col>55</xdr:col>
      <xdr:colOff>0</xdr:colOff>
      <xdr:row>78</xdr:row>
      <xdr:rowOff>105966</xdr:rowOff>
    </xdr:to>
    <xdr:cxnSp macro="">
      <xdr:nvCxnSpPr>
        <xdr:cNvPr id="411" name="直線コネクタ 410"/>
        <xdr:cNvCxnSpPr/>
      </xdr:nvCxnSpPr>
      <xdr:spPr>
        <a:xfrm flipV="1">
          <a:off x="9639300" y="13362381"/>
          <a:ext cx="838200" cy="1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12" name="商工費平均値テキスト"/>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3" name="フローチャート: 判断 412"/>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105966</xdr:rowOff>
    </xdr:from>
    <xdr:to>
      <xdr:col>50</xdr:col>
      <xdr:colOff>114300</xdr:colOff>
      <xdr:row>78</xdr:row>
      <xdr:rowOff>142410</xdr:rowOff>
    </xdr:to>
    <xdr:cxnSp macro="">
      <xdr:nvCxnSpPr>
        <xdr:cNvPr id="414" name="直線コネクタ 413"/>
        <xdr:cNvCxnSpPr/>
      </xdr:nvCxnSpPr>
      <xdr:spPr>
        <a:xfrm flipV="1">
          <a:off x="8750300" y="13479066"/>
          <a:ext cx="889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5" name="フローチャート: 判断 414"/>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6" name="テキスト ボックス 415"/>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121478</xdr:rowOff>
    </xdr:from>
    <xdr:to>
      <xdr:col>45</xdr:col>
      <xdr:colOff>177800</xdr:colOff>
      <xdr:row>78</xdr:row>
      <xdr:rowOff>142410</xdr:rowOff>
    </xdr:to>
    <xdr:cxnSp macro="">
      <xdr:nvCxnSpPr>
        <xdr:cNvPr id="417" name="直線コネクタ 416"/>
        <xdr:cNvCxnSpPr/>
      </xdr:nvCxnSpPr>
      <xdr:spPr>
        <a:xfrm>
          <a:off x="7861300" y="13494578"/>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8" name="フローチャート: 判断 417"/>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9" name="テキスト ボックス 418"/>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121478</xdr:rowOff>
    </xdr:from>
    <xdr:to>
      <xdr:col>41</xdr:col>
      <xdr:colOff>50800</xdr:colOff>
      <xdr:row>78</xdr:row>
      <xdr:rowOff>136500</xdr:rowOff>
    </xdr:to>
    <xdr:cxnSp macro="">
      <xdr:nvCxnSpPr>
        <xdr:cNvPr id="420" name="直線コネクタ 419"/>
        <xdr:cNvCxnSpPr/>
      </xdr:nvCxnSpPr>
      <xdr:spPr>
        <a:xfrm flipV="1">
          <a:off x="6972300" y="13494578"/>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1" name="フローチャート: 判断 420"/>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2" name="テキスト ボックス 421"/>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3" name="フローチャート: 判断 422"/>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4" name="テキスト ボックス 423"/>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109931</xdr:rowOff>
    </xdr:from>
    <xdr:to>
      <xdr:col>55</xdr:col>
      <xdr:colOff>50800</xdr:colOff>
      <xdr:row>78</xdr:row>
      <xdr:rowOff>40081</xdr:rowOff>
    </xdr:to>
    <xdr:sp macro="" textlink="">
      <xdr:nvSpPr>
        <xdr:cNvPr id="430" name="楕円 429"/>
        <xdr:cNvSpPr/>
      </xdr:nvSpPr>
      <xdr:spPr>
        <a:xfrm>
          <a:off x="104267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24858</xdr:rowOff>
    </xdr:from>
    <xdr:ext cx="469744" cy="259045"/>
    <xdr:sp macro="" textlink="">
      <xdr:nvSpPr>
        <xdr:cNvPr id="431" name="商工費該当値テキスト"/>
        <xdr:cNvSpPr txBox="1"/>
      </xdr:nvSpPr>
      <xdr:spPr>
        <a:xfrm>
          <a:off x="10528300" y="132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55166</xdr:rowOff>
    </xdr:from>
    <xdr:to>
      <xdr:col>50</xdr:col>
      <xdr:colOff>165100</xdr:colOff>
      <xdr:row>78</xdr:row>
      <xdr:rowOff>156766</xdr:rowOff>
    </xdr:to>
    <xdr:sp macro="" textlink="">
      <xdr:nvSpPr>
        <xdr:cNvPr id="432" name="楕円 431"/>
        <xdr:cNvSpPr/>
      </xdr:nvSpPr>
      <xdr:spPr>
        <a:xfrm>
          <a:off x="9588500" y="134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147893</xdr:rowOff>
    </xdr:from>
    <xdr:ext cx="469744" cy="259045"/>
    <xdr:sp macro="" textlink="">
      <xdr:nvSpPr>
        <xdr:cNvPr id="433" name="テキスト ボックス 432"/>
        <xdr:cNvSpPr txBox="1"/>
      </xdr:nvSpPr>
      <xdr:spPr>
        <a:xfrm>
          <a:off x="9404428" y="1352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91610</xdr:rowOff>
    </xdr:from>
    <xdr:to>
      <xdr:col>46</xdr:col>
      <xdr:colOff>38100</xdr:colOff>
      <xdr:row>79</xdr:row>
      <xdr:rowOff>21760</xdr:rowOff>
    </xdr:to>
    <xdr:sp macro="" textlink="">
      <xdr:nvSpPr>
        <xdr:cNvPr id="434" name="楕円 433"/>
        <xdr:cNvSpPr/>
      </xdr:nvSpPr>
      <xdr:spPr>
        <a:xfrm>
          <a:off x="8699500" y="134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12887</xdr:rowOff>
    </xdr:from>
    <xdr:ext cx="469744" cy="259045"/>
    <xdr:sp macro="" textlink="">
      <xdr:nvSpPr>
        <xdr:cNvPr id="435" name="テキスト ボックス 434"/>
        <xdr:cNvSpPr txBox="1"/>
      </xdr:nvSpPr>
      <xdr:spPr>
        <a:xfrm>
          <a:off x="8515428" y="135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70678</xdr:rowOff>
    </xdr:from>
    <xdr:to>
      <xdr:col>41</xdr:col>
      <xdr:colOff>101600</xdr:colOff>
      <xdr:row>79</xdr:row>
      <xdr:rowOff>828</xdr:rowOff>
    </xdr:to>
    <xdr:sp macro="" textlink="">
      <xdr:nvSpPr>
        <xdr:cNvPr id="436" name="楕円 435"/>
        <xdr:cNvSpPr/>
      </xdr:nvSpPr>
      <xdr:spPr>
        <a:xfrm>
          <a:off x="7810500" y="134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163405</xdr:rowOff>
    </xdr:from>
    <xdr:ext cx="469744" cy="259045"/>
    <xdr:sp macro="" textlink="">
      <xdr:nvSpPr>
        <xdr:cNvPr id="437" name="テキスト ボックス 436"/>
        <xdr:cNvSpPr txBox="1"/>
      </xdr:nvSpPr>
      <xdr:spPr>
        <a:xfrm>
          <a:off x="7626428"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85700</xdr:rowOff>
    </xdr:from>
    <xdr:to>
      <xdr:col>36</xdr:col>
      <xdr:colOff>165100</xdr:colOff>
      <xdr:row>79</xdr:row>
      <xdr:rowOff>15850</xdr:rowOff>
    </xdr:to>
    <xdr:sp macro="" textlink="">
      <xdr:nvSpPr>
        <xdr:cNvPr id="438" name="楕円 437"/>
        <xdr:cNvSpPr/>
      </xdr:nvSpPr>
      <xdr:spPr>
        <a:xfrm>
          <a:off x="6921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6977</xdr:rowOff>
    </xdr:from>
    <xdr:ext cx="469744" cy="259045"/>
    <xdr:sp macro="" textlink="">
      <xdr:nvSpPr>
        <xdr:cNvPr id="439" name="テキスト ボックス 438"/>
        <xdr:cNvSpPr txBox="1"/>
      </xdr:nvSpPr>
      <xdr:spPr>
        <a:xfrm>
          <a:off x="6737428" y="135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4" name="直線コネクタ 463"/>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5"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6" name="直線コネクタ 465"/>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7"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8" name="直線コネクタ 467"/>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54814</xdr:rowOff>
    </xdr:from>
    <xdr:to>
      <xdr:col>55</xdr:col>
      <xdr:colOff>0</xdr:colOff>
      <xdr:row>96</xdr:row>
      <xdr:rowOff>71844</xdr:rowOff>
    </xdr:to>
    <xdr:cxnSp macro="">
      <xdr:nvCxnSpPr>
        <xdr:cNvPr id="469" name="直線コネクタ 468"/>
        <xdr:cNvCxnSpPr/>
      </xdr:nvCxnSpPr>
      <xdr:spPr>
        <a:xfrm>
          <a:off x="9639300" y="16514014"/>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70"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1" name="フローチャート: 判断 470"/>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47231</xdr:rowOff>
    </xdr:from>
    <xdr:to>
      <xdr:col>50</xdr:col>
      <xdr:colOff>114300</xdr:colOff>
      <xdr:row>96</xdr:row>
      <xdr:rowOff>54814</xdr:rowOff>
    </xdr:to>
    <xdr:cxnSp macro="">
      <xdr:nvCxnSpPr>
        <xdr:cNvPr id="472" name="直線コネクタ 471"/>
        <xdr:cNvCxnSpPr/>
      </xdr:nvCxnSpPr>
      <xdr:spPr>
        <a:xfrm>
          <a:off x="8750300" y="16506431"/>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3" name="フローチャート: 判断 472"/>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4" name="テキスト ボックス 473"/>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163703</xdr:rowOff>
    </xdr:from>
    <xdr:to>
      <xdr:col>45</xdr:col>
      <xdr:colOff>177800</xdr:colOff>
      <xdr:row>96</xdr:row>
      <xdr:rowOff>47231</xdr:rowOff>
    </xdr:to>
    <xdr:cxnSp macro="">
      <xdr:nvCxnSpPr>
        <xdr:cNvPr id="475" name="直線コネクタ 474"/>
        <xdr:cNvCxnSpPr/>
      </xdr:nvCxnSpPr>
      <xdr:spPr>
        <a:xfrm>
          <a:off x="7861300" y="1645145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6" name="フローチャート: 判断 475"/>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7" name="テキスト ボックス 476"/>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163703</xdr:rowOff>
    </xdr:from>
    <xdr:to>
      <xdr:col>41</xdr:col>
      <xdr:colOff>50800</xdr:colOff>
      <xdr:row>96</xdr:row>
      <xdr:rowOff>119545</xdr:rowOff>
    </xdr:to>
    <xdr:cxnSp macro="">
      <xdr:nvCxnSpPr>
        <xdr:cNvPr id="478" name="直線コネクタ 477"/>
        <xdr:cNvCxnSpPr/>
      </xdr:nvCxnSpPr>
      <xdr:spPr>
        <a:xfrm flipV="1">
          <a:off x="6972300" y="16451453"/>
          <a:ext cx="889000" cy="1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9" name="フローチャート: 判断 478"/>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80" name="テキスト ボックス 479"/>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1" name="フローチャート: 判断 480"/>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2" name="テキスト ボックス 481"/>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21044</xdr:rowOff>
    </xdr:from>
    <xdr:to>
      <xdr:col>55</xdr:col>
      <xdr:colOff>50800</xdr:colOff>
      <xdr:row>96</xdr:row>
      <xdr:rowOff>122644</xdr:rowOff>
    </xdr:to>
    <xdr:sp macro="" textlink="">
      <xdr:nvSpPr>
        <xdr:cNvPr id="488" name="楕円 487"/>
        <xdr:cNvSpPr/>
      </xdr:nvSpPr>
      <xdr:spPr>
        <a:xfrm>
          <a:off x="10426700" y="164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170921</xdr:rowOff>
    </xdr:from>
    <xdr:ext cx="534377" cy="259045"/>
    <xdr:sp macro="" textlink="">
      <xdr:nvSpPr>
        <xdr:cNvPr id="489" name="土木費該当値テキスト"/>
        <xdr:cNvSpPr txBox="1"/>
      </xdr:nvSpPr>
      <xdr:spPr>
        <a:xfrm>
          <a:off x="10528300" y="164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4014</xdr:rowOff>
    </xdr:from>
    <xdr:to>
      <xdr:col>50</xdr:col>
      <xdr:colOff>165100</xdr:colOff>
      <xdr:row>96</xdr:row>
      <xdr:rowOff>105614</xdr:rowOff>
    </xdr:to>
    <xdr:sp macro="" textlink="">
      <xdr:nvSpPr>
        <xdr:cNvPr id="490" name="楕円 489"/>
        <xdr:cNvSpPr/>
      </xdr:nvSpPr>
      <xdr:spPr>
        <a:xfrm>
          <a:off x="95885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96741</xdr:rowOff>
    </xdr:from>
    <xdr:ext cx="534377" cy="259045"/>
    <xdr:sp macro="" textlink="">
      <xdr:nvSpPr>
        <xdr:cNvPr id="491" name="テキスト ボックス 490"/>
        <xdr:cNvSpPr txBox="1"/>
      </xdr:nvSpPr>
      <xdr:spPr>
        <a:xfrm>
          <a:off x="9372111"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167881</xdr:rowOff>
    </xdr:from>
    <xdr:to>
      <xdr:col>46</xdr:col>
      <xdr:colOff>38100</xdr:colOff>
      <xdr:row>96</xdr:row>
      <xdr:rowOff>98031</xdr:rowOff>
    </xdr:to>
    <xdr:sp macro="" textlink="">
      <xdr:nvSpPr>
        <xdr:cNvPr id="492" name="楕円 491"/>
        <xdr:cNvSpPr/>
      </xdr:nvSpPr>
      <xdr:spPr>
        <a:xfrm>
          <a:off x="8699500" y="16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89158</xdr:rowOff>
    </xdr:from>
    <xdr:ext cx="534377" cy="259045"/>
    <xdr:sp macro="" textlink="">
      <xdr:nvSpPr>
        <xdr:cNvPr id="493" name="テキスト ボックス 492"/>
        <xdr:cNvSpPr txBox="1"/>
      </xdr:nvSpPr>
      <xdr:spPr>
        <a:xfrm>
          <a:off x="8483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112903</xdr:rowOff>
    </xdr:from>
    <xdr:to>
      <xdr:col>41</xdr:col>
      <xdr:colOff>101600</xdr:colOff>
      <xdr:row>96</xdr:row>
      <xdr:rowOff>43053</xdr:rowOff>
    </xdr:to>
    <xdr:sp macro="" textlink="">
      <xdr:nvSpPr>
        <xdr:cNvPr id="494" name="楕円 493"/>
        <xdr:cNvSpPr/>
      </xdr:nvSpPr>
      <xdr:spPr>
        <a:xfrm>
          <a:off x="7810500" y="1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34180</xdr:rowOff>
    </xdr:from>
    <xdr:ext cx="534377" cy="259045"/>
    <xdr:sp macro="" textlink="">
      <xdr:nvSpPr>
        <xdr:cNvPr id="495" name="テキスト ボックス 494"/>
        <xdr:cNvSpPr txBox="1"/>
      </xdr:nvSpPr>
      <xdr:spPr>
        <a:xfrm>
          <a:off x="7594111" y="164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68745</xdr:rowOff>
    </xdr:from>
    <xdr:to>
      <xdr:col>36</xdr:col>
      <xdr:colOff>165100</xdr:colOff>
      <xdr:row>96</xdr:row>
      <xdr:rowOff>170345</xdr:rowOff>
    </xdr:to>
    <xdr:sp macro="" textlink="">
      <xdr:nvSpPr>
        <xdr:cNvPr id="496" name="楕円 495"/>
        <xdr:cNvSpPr/>
      </xdr:nvSpPr>
      <xdr:spPr>
        <a:xfrm>
          <a:off x="6921500" y="165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161472</xdr:rowOff>
    </xdr:from>
    <xdr:ext cx="534377" cy="259045"/>
    <xdr:sp macro="" textlink="">
      <xdr:nvSpPr>
        <xdr:cNvPr id="497" name="テキスト ボックス 496"/>
        <xdr:cNvSpPr txBox="1"/>
      </xdr:nvSpPr>
      <xdr:spPr>
        <a:xfrm>
          <a:off x="6705111" y="166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20" name="直線コネクタ 519"/>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1"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2" name="直線コネクタ 521"/>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3"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4" name="直線コネクタ 523"/>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38</xdr:row>
      <xdr:rowOff>39756</xdr:rowOff>
    </xdr:to>
    <xdr:cxnSp macro="">
      <xdr:nvCxnSpPr>
        <xdr:cNvPr id="525" name="直線コネクタ 524"/>
        <xdr:cNvCxnSpPr/>
      </xdr:nvCxnSpPr>
      <xdr:spPr>
        <a:xfrm flipV="1">
          <a:off x="15481300" y="6471920"/>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6" name="消防費平均値テキスト"/>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7" name="フローチャート: 判断 526"/>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39756</xdr:rowOff>
    </xdr:from>
    <xdr:to>
      <xdr:col>81</xdr:col>
      <xdr:colOff>50800</xdr:colOff>
      <xdr:row>38</xdr:row>
      <xdr:rowOff>55164</xdr:rowOff>
    </xdr:to>
    <xdr:cxnSp macro="">
      <xdr:nvCxnSpPr>
        <xdr:cNvPr id="528" name="直線コネクタ 527"/>
        <xdr:cNvCxnSpPr/>
      </xdr:nvCxnSpPr>
      <xdr:spPr>
        <a:xfrm flipV="1">
          <a:off x="14592300" y="6554856"/>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9" name="フローチャート: 判断 528"/>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30" name="テキスト ボックス 529"/>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51460</xdr:rowOff>
    </xdr:from>
    <xdr:to>
      <xdr:col>76</xdr:col>
      <xdr:colOff>114300</xdr:colOff>
      <xdr:row>38</xdr:row>
      <xdr:rowOff>55164</xdr:rowOff>
    </xdr:to>
    <xdr:cxnSp macro="">
      <xdr:nvCxnSpPr>
        <xdr:cNvPr id="531" name="直線コネクタ 530"/>
        <xdr:cNvCxnSpPr/>
      </xdr:nvCxnSpPr>
      <xdr:spPr>
        <a:xfrm>
          <a:off x="13703300" y="656656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2" name="フローチャート: 判断 531"/>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3" name="テキスト ボックス 532"/>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29743</xdr:rowOff>
    </xdr:from>
    <xdr:to>
      <xdr:col>71</xdr:col>
      <xdr:colOff>177800</xdr:colOff>
      <xdr:row>38</xdr:row>
      <xdr:rowOff>51460</xdr:rowOff>
    </xdr:to>
    <xdr:cxnSp macro="">
      <xdr:nvCxnSpPr>
        <xdr:cNvPr id="534" name="直線コネクタ 533"/>
        <xdr:cNvCxnSpPr/>
      </xdr:nvCxnSpPr>
      <xdr:spPr>
        <a:xfrm>
          <a:off x="12814300" y="65448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5" name="フローチャート: 判断 534"/>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6" name="テキスト ボックス 535"/>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7" name="フローチャート: 判断 536"/>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8" name="テキスト ボックス 537"/>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77470</xdr:rowOff>
    </xdr:from>
    <xdr:to>
      <xdr:col>85</xdr:col>
      <xdr:colOff>177800</xdr:colOff>
      <xdr:row>38</xdr:row>
      <xdr:rowOff>7620</xdr:rowOff>
    </xdr:to>
    <xdr:sp macro="" textlink="">
      <xdr:nvSpPr>
        <xdr:cNvPr id="544" name="楕円 543"/>
        <xdr:cNvSpPr/>
      </xdr:nvSpPr>
      <xdr:spPr>
        <a:xfrm>
          <a:off x="16268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55897</xdr:rowOff>
    </xdr:from>
    <xdr:ext cx="534377" cy="259045"/>
    <xdr:sp macro="" textlink="">
      <xdr:nvSpPr>
        <xdr:cNvPr id="545" name="消防費該当値テキスト"/>
        <xdr:cNvSpPr txBox="1"/>
      </xdr:nvSpPr>
      <xdr:spPr>
        <a:xfrm>
          <a:off x="16370300"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160406</xdr:rowOff>
    </xdr:from>
    <xdr:to>
      <xdr:col>81</xdr:col>
      <xdr:colOff>101600</xdr:colOff>
      <xdr:row>38</xdr:row>
      <xdr:rowOff>90556</xdr:rowOff>
    </xdr:to>
    <xdr:sp macro="" textlink="">
      <xdr:nvSpPr>
        <xdr:cNvPr id="546" name="楕円 545"/>
        <xdr:cNvSpPr/>
      </xdr:nvSpPr>
      <xdr:spPr>
        <a:xfrm>
          <a:off x="15430500" y="65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81683</xdr:rowOff>
    </xdr:from>
    <xdr:ext cx="534377" cy="259045"/>
    <xdr:sp macro="" textlink="">
      <xdr:nvSpPr>
        <xdr:cNvPr id="547" name="テキスト ボックス 546"/>
        <xdr:cNvSpPr txBox="1"/>
      </xdr:nvSpPr>
      <xdr:spPr>
        <a:xfrm>
          <a:off x="15214111" y="65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4364</xdr:rowOff>
    </xdr:from>
    <xdr:to>
      <xdr:col>76</xdr:col>
      <xdr:colOff>165100</xdr:colOff>
      <xdr:row>38</xdr:row>
      <xdr:rowOff>105964</xdr:rowOff>
    </xdr:to>
    <xdr:sp macro="" textlink="">
      <xdr:nvSpPr>
        <xdr:cNvPr id="548" name="楕円 547"/>
        <xdr:cNvSpPr/>
      </xdr:nvSpPr>
      <xdr:spPr>
        <a:xfrm>
          <a:off x="14541500" y="65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97091</xdr:rowOff>
    </xdr:from>
    <xdr:ext cx="534377" cy="259045"/>
    <xdr:sp macro="" textlink="">
      <xdr:nvSpPr>
        <xdr:cNvPr id="549" name="テキスト ボックス 548"/>
        <xdr:cNvSpPr txBox="1"/>
      </xdr:nvSpPr>
      <xdr:spPr>
        <a:xfrm>
          <a:off x="14325111" y="66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660</xdr:rowOff>
    </xdr:from>
    <xdr:to>
      <xdr:col>72</xdr:col>
      <xdr:colOff>38100</xdr:colOff>
      <xdr:row>38</xdr:row>
      <xdr:rowOff>102260</xdr:rowOff>
    </xdr:to>
    <xdr:sp macro="" textlink="">
      <xdr:nvSpPr>
        <xdr:cNvPr id="550" name="楕円 549"/>
        <xdr:cNvSpPr/>
      </xdr:nvSpPr>
      <xdr:spPr>
        <a:xfrm>
          <a:off x="13652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93387</xdr:rowOff>
    </xdr:from>
    <xdr:ext cx="534377" cy="259045"/>
    <xdr:sp macro="" textlink="">
      <xdr:nvSpPr>
        <xdr:cNvPr id="551" name="テキスト ボックス 550"/>
        <xdr:cNvSpPr txBox="1"/>
      </xdr:nvSpPr>
      <xdr:spPr>
        <a:xfrm>
          <a:off x="134361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150394</xdr:rowOff>
    </xdr:from>
    <xdr:to>
      <xdr:col>67</xdr:col>
      <xdr:colOff>101600</xdr:colOff>
      <xdr:row>38</xdr:row>
      <xdr:rowOff>80544</xdr:rowOff>
    </xdr:to>
    <xdr:sp macro="" textlink="">
      <xdr:nvSpPr>
        <xdr:cNvPr id="552" name="楕円 551"/>
        <xdr:cNvSpPr/>
      </xdr:nvSpPr>
      <xdr:spPr>
        <a:xfrm>
          <a:off x="12763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71670</xdr:rowOff>
    </xdr:from>
    <xdr:ext cx="534377" cy="259045"/>
    <xdr:sp macro="" textlink="">
      <xdr:nvSpPr>
        <xdr:cNvPr id="553" name="テキスト ボックス 552"/>
        <xdr:cNvSpPr txBox="1"/>
      </xdr:nvSpPr>
      <xdr:spPr>
        <a:xfrm>
          <a:off x="12547111" y="65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87282</xdr:rowOff>
    </xdr:from>
    <xdr:to>
      <xdr:col>85</xdr:col>
      <xdr:colOff>126364</xdr:colOff>
      <xdr:row>56</xdr:row>
      <xdr:rowOff>157714</xdr:rowOff>
    </xdr:to>
    <xdr:cxnSp macro="">
      <xdr:nvCxnSpPr>
        <xdr:cNvPr id="576" name="直線コネクタ 575"/>
        <xdr:cNvCxnSpPr/>
      </xdr:nvCxnSpPr>
      <xdr:spPr>
        <a:xfrm flipV="1">
          <a:off x="16317595" y="8831232"/>
          <a:ext cx="1269" cy="927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161541</xdr:rowOff>
    </xdr:from>
    <xdr:ext cx="534377" cy="259045"/>
    <xdr:sp macro="" textlink="">
      <xdr:nvSpPr>
        <xdr:cNvPr id="577" name="教育費最小値テキスト"/>
        <xdr:cNvSpPr txBox="1"/>
      </xdr:nvSpPr>
      <xdr:spPr>
        <a:xfrm>
          <a:off x="16370300" y="976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157714</xdr:rowOff>
    </xdr:from>
    <xdr:to>
      <xdr:col>86</xdr:col>
      <xdr:colOff>25400</xdr:colOff>
      <xdr:row>56</xdr:row>
      <xdr:rowOff>157714</xdr:rowOff>
    </xdr:to>
    <xdr:cxnSp macro="">
      <xdr:nvCxnSpPr>
        <xdr:cNvPr id="578" name="直線コネクタ 577"/>
        <xdr:cNvCxnSpPr/>
      </xdr:nvCxnSpPr>
      <xdr:spPr>
        <a:xfrm>
          <a:off x="16230600" y="975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33959</xdr:rowOff>
    </xdr:from>
    <xdr:ext cx="534377" cy="259045"/>
    <xdr:sp macro="" textlink="">
      <xdr:nvSpPr>
        <xdr:cNvPr id="579" name="教育費最大値テキスト"/>
        <xdr:cNvSpPr txBox="1"/>
      </xdr:nvSpPr>
      <xdr:spPr>
        <a:xfrm>
          <a:off x="16370300" y="86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87282</xdr:rowOff>
    </xdr:from>
    <xdr:to>
      <xdr:col>86</xdr:col>
      <xdr:colOff>25400</xdr:colOff>
      <xdr:row>51</xdr:row>
      <xdr:rowOff>87282</xdr:rowOff>
    </xdr:to>
    <xdr:cxnSp macro="">
      <xdr:nvCxnSpPr>
        <xdr:cNvPr id="580" name="直線コネクタ 579"/>
        <xdr:cNvCxnSpPr/>
      </xdr:nvCxnSpPr>
      <xdr:spPr>
        <a:xfrm>
          <a:off x="16230600" y="8831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38522</xdr:rowOff>
    </xdr:from>
    <xdr:to>
      <xdr:col>85</xdr:col>
      <xdr:colOff>127000</xdr:colOff>
      <xdr:row>57</xdr:row>
      <xdr:rowOff>36419</xdr:rowOff>
    </xdr:to>
    <xdr:cxnSp macro="">
      <xdr:nvCxnSpPr>
        <xdr:cNvPr id="581" name="直線コネクタ 580"/>
        <xdr:cNvCxnSpPr/>
      </xdr:nvCxnSpPr>
      <xdr:spPr>
        <a:xfrm flipV="1">
          <a:off x="15481300" y="9639722"/>
          <a:ext cx="838200" cy="1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11924</xdr:rowOff>
    </xdr:from>
    <xdr:ext cx="534377" cy="259045"/>
    <xdr:sp macro="" textlink="">
      <xdr:nvSpPr>
        <xdr:cNvPr id="582" name="教育費平均値テキスト"/>
        <xdr:cNvSpPr txBox="1"/>
      </xdr:nvSpPr>
      <xdr:spPr>
        <a:xfrm>
          <a:off x="16370300" y="909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160497</xdr:rowOff>
    </xdr:from>
    <xdr:to>
      <xdr:col>85</xdr:col>
      <xdr:colOff>177800</xdr:colOff>
      <xdr:row>54</xdr:row>
      <xdr:rowOff>90647</xdr:rowOff>
    </xdr:to>
    <xdr:sp macro="" textlink="">
      <xdr:nvSpPr>
        <xdr:cNvPr id="583" name="フローチャート: 判断 582"/>
        <xdr:cNvSpPr/>
      </xdr:nvSpPr>
      <xdr:spPr>
        <a:xfrm>
          <a:off x="16268700" y="92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36419</xdr:rowOff>
    </xdr:from>
    <xdr:to>
      <xdr:col>81</xdr:col>
      <xdr:colOff>50800</xdr:colOff>
      <xdr:row>57</xdr:row>
      <xdr:rowOff>158605</xdr:rowOff>
    </xdr:to>
    <xdr:cxnSp macro="">
      <xdr:nvCxnSpPr>
        <xdr:cNvPr id="584" name="直線コネクタ 583"/>
        <xdr:cNvCxnSpPr/>
      </xdr:nvCxnSpPr>
      <xdr:spPr>
        <a:xfrm flipV="1">
          <a:off x="14592300" y="9809069"/>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114595</xdr:rowOff>
    </xdr:from>
    <xdr:to>
      <xdr:col>81</xdr:col>
      <xdr:colOff>101600</xdr:colOff>
      <xdr:row>55</xdr:row>
      <xdr:rowOff>44745</xdr:rowOff>
    </xdr:to>
    <xdr:sp macro="" textlink="">
      <xdr:nvSpPr>
        <xdr:cNvPr id="585" name="フローチャート: 判断 584"/>
        <xdr:cNvSpPr/>
      </xdr:nvSpPr>
      <xdr:spPr>
        <a:xfrm>
          <a:off x="15430500" y="93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61272</xdr:rowOff>
    </xdr:from>
    <xdr:ext cx="534377" cy="259045"/>
    <xdr:sp macro="" textlink="">
      <xdr:nvSpPr>
        <xdr:cNvPr id="586" name="テキスト ボックス 585"/>
        <xdr:cNvSpPr txBox="1"/>
      </xdr:nvSpPr>
      <xdr:spPr>
        <a:xfrm>
          <a:off x="15214111" y="91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158605</xdr:rowOff>
    </xdr:from>
    <xdr:to>
      <xdr:col>76</xdr:col>
      <xdr:colOff>114300</xdr:colOff>
      <xdr:row>58</xdr:row>
      <xdr:rowOff>78207</xdr:rowOff>
    </xdr:to>
    <xdr:cxnSp macro="">
      <xdr:nvCxnSpPr>
        <xdr:cNvPr id="587" name="直線コネクタ 586"/>
        <xdr:cNvCxnSpPr/>
      </xdr:nvCxnSpPr>
      <xdr:spPr>
        <a:xfrm flipV="1">
          <a:off x="13703300" y="9931255"/>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89426</xdr:rowOff>
    </xdr:from>
    <xdr:to>
      <xdr:col>76</xdr:col>
      <xdr:colOff>165100</xdr:colOff>
      <xdr:row>56</xdr:row>
      <xdr:rowOff>19576</xdr:rowOff>
    </xdr:to>
    <xdr:sp macro="" textlink="">
      <xdr:nvSpPr>
        <xdr:cNvPr id="588" name="フローチャート: 判断 587"/>
        <xdr:cNvSpPr/>
      </xdr:nvSpPr>
      <xdr:spPr>
        <a:xfrm>
          <a:off x="14541500" y="95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36103</xdr:rowOff>
    </xdr:from>
    <xdr:ext cx="534377" cy="259045"/>
    <xdr:sp macro="" textlink="">
      <xdr:nvSpPr>
        <xdr:cNvPr id="589" name="テキスト ボックス 588"/>
        <xdr:cNvSpPr txBox="1"/>
      </xdr:nvSpPr>
      <xdr:spPr>
        <a:xfrm>
          <a:off x="14325111" y="92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72194</xdr:rowOff>
    </xdr:from>
    <xdr:to>
      <xdr:col>71</xdr:col>
      <xdr:colOff>177800</xdr:colOff>
      <xdr:row>58</xdr:row>
      <xdr:rowOff>78207</xdr:rowOff>
    </xdr:to>
    <xdr:cxnSp macro="">
      <xdr:nvCxnSpPr>
        <xdr:cNvPr id="590" name="直線コネクタ 589"/>
        <xdr:cNvCxnSpPr/>
      </xdr:nvCxnSpPr>
      <xdr:spPr>
        <a:xfrm>
          <a:off x="12814300" y="10016294"/>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95461</xdr:rowOff>
    </xdr:from>
    <xdr:to>
      <xdr:col>72</xdr:col>
      <xdr:colOff>38100</xdr:colOff>
      <xdr:row>56</xdr:row>
      <xdr:rowOff>25611</xdr:rowOff>
    </xdr:to>
    <xdr:sp macro="" textlink="">
      <xdr:nvSpPr>
        <xdr:cNvPr id="591" name="フローチャート: 判断 590"/>
        <xdr:cNvSpPr/>
      </xdr:nvSpPr>
      <xdr:spPr>
        <a:xfrm>
          <a:off x="13652500" y="952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42138</xdr:rowOff>
    </xdr:from>
    <xdr:ext cx="534377" cy="259045"/>
    <xdr:sp macro="" textlink="">
      <xdr:nvSpPr>
        <xdr:cNvPr id="592" name="テキスト ボックス 591"/>
        <xdr:cNvSpPr txBox="1"/>
      </xdr:nvSpPr>
      <xdr:spPr>
        <a:xfrm>
          <a:off x="13436111" y="93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143695</xdr:rowOff>
    </xdr:from>
    <xdr:to>
      <xdr:col>67</xdr:col>
      <xdr:colOff>101600</xdr:colOff>
      <xdr:row>56</xdr:row>
      <xdr:rowOff>73845</xdr:rowOff>
    </xdr:to>
    <xdr:sp macro="" textlink="">
      <xdr:nvSpPr>
        <xdr:cNvPr id="593" name="フローチャート: 判断 592"/>
        <xdr:cNvSpPr/>
      </xdr:nvSpPr>
      <xdr:spPr>
        <a:xfrm>
          <a:off x="12763500" y="957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90372</xdr:rowOff>
    </xdr:from>
    <xdr:ext cx="534377" cy="259045"/>
    <xdr:sp macro="" textlink="">
      <xdr:nvSpPr>
        <xdr:cNvPr id="594" name="テキスト ボックス 593"/>
        <xdr:cNvSpPr txBox="1"/>
      </xdr:nvSpPr>
      <xdr:spPr>
        <a:xfrm>
          <a:off x="12547111" y="934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159172</xdr:rowOff>
    </xdr:from>
    <xdr:to>
      <xdr:col>85</xdr:col>
      <xdr:colOff>177800</xdr:colOff>
      <xdr:row>56</xdr:row>
      <xdr:rowOff>89322</xdr:rowOff>
    </xdr:to>
    <xdr:sp macro="" textlink="">
      <xdr:nvSpPr>
        <xdr:cNvPr id="600" name="楕円 599"/>
        <xdr:cNvSpPr/>
      </xdr:nvSpPr>
      <xdr:spPr>
        <a:xfrm>
          <a:off x="16268700" y="95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74099</xdr:rowOff>
    </xdr:from>
    <xdr:ext cx="534377" cy="259045"/>
    <xdr:sp macro="" textlink="">
      <xdr:nvSpPr>
        <xdr:cNvPr id="601" name="教育費該当値テキスト"/>
        <xdr:cNvSpPr txBox="1"/>
      </xdr:nvSpPr>
      <xdr:spPr>
        <a:xfrm>
          <a:off x="16370300" y="950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157069</xdr:rowOff>
    </xdr:from>
    <xdr:to>
      <xdr:col>81</xdr:col>
      <xdr:colOff>101600</xdr:colOff>
      <xdr:row>57</xdr:row>
      <xdr:rowOff>87219</xdr:rowOff>
    </xdr:to>
    <xdr:sp macro="" textlink="">
      <xdr:nvSpPr>
        <xdr:cNvPr id="602" name="楕円 601"/>
        <xdr:cNvSpPr/>
      </xdr:nvSpPr>
      <xdr:spPr>
        <a:xfrm>
          <a:off x="15430500" y="9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78346</xdr:rowOff>
    </xdr:from>
    <xdr:ext cx="534377" cy="259045"/>
    <xdr:sp macro="" textlink="">
      <xdr:nvSpPr>
        <xdr:cNvPr id="603" name="テキスト ボックス 602"/>
        <xdr:cNvSpPr txBox="1"/>
      </xdr:nvSpPr>
      <xdr:spPr>
        <a:xfrm>
          <a:off x="15214111" y="985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107805</xdr:rowOff>
    </xdr:from>
    <xdr:to>
      <xdr:col>76</xdr:col>
      <xdr:colOff>165100</xdr:colOff>
      <xdr:row>58</xdr:row>
      <xdr:rowOff>37955</xdr:rowOff>
    </xdr:to>
    <xdr:sp macro="" textlink="">
      <xdr:nvSpPr>
        <xdr:cNvPr id="604" name="楕円 603"/>
        <xdr:cNvSpPr/>
      </xdr:nvSpPr>
      <xdr:spPr>
        <a:xfrm>
          <a:off x="14541500" y="98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29082</xdr:rowOff>
    </xdr:from>
    <xdr:ext cx="534377" cy="259045"/>
    <xdr:sp macro="" textlink="">
      <xdr:nvSpPr>
        <xdr:cNvPr id="605" name="テキスト ボックス 604"/>
        <xdr:cNvSpPr txBox="1"/>
      </xdr:nvSpPr>
      <xdr:spPr>
        <a:xfrm>
          <a:off x="14325111" y="99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27407</xdr:rowOff>
    </xdr:from>
    <xdr:to>
      <xdr:col>72</xdr:col>
      <xdr:colOff>38100</xdr:colOff>
      <xdr:row>58</xdr:row>
      <xdr:rowOff>129007</xdr:rowOff>
    </xdr:to>
    <xdr:sp macro="" textlink="">
      <xdr:nvSpPr>
        <xdr:cNvPr id="606" name="楕円 605"/>
        <xdr:cNvSpPr/>
      </xdr:nvSpPr>
      <xdr:spPr>
        <a:xfrm>
          <a:off x="13652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120134</xdr:rowOff>
    </xdr:from>
    <xdr:ext cx="534377" cy="259045"/>
    <xdr:sp macro="" textlink="">
      <xdr:nvSpPr>
        <xdr:cNvPr id="607" name="テキスト ボックス 606"/>
        <xdr:cNvSpPr txBox="1"/>
      </xdr:nvSpPr>
      <xdr:spPr>
        <a:xfrm>
          <a:off x="13436111" y="100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21394</xdr:rowOff>
    </xdr:from>
    <xdr:to>
      <xdr:col>67</xdr:col>
      <xdr:colOff>101600</xdr:colOff>
      <xdr:row>58</xdr:row>
      <xdr:rowOff>122994</xdr:rowOff>
    </xdr:to>
    <xdr:sp macro="" textlink="">
      <xdr:nvSpPr>
        <xdr:cNvPr id="608" name="楕円 607"/>
        <xdr:cNvSpPr/>
      </xdr:nvSpPr>
      <xdr:spPr>
        <a:xfrm>
          <a:off x="12763500" y="99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114121</xdr:rowOff>
    </xdr:from>
    <xdr:ext cx="534377" cy="259045"/>
    <xdr:sp macro="" textlink="">
      <xdr:nvSpPr>
        <xdr:cNvPr id="609" name="テキスト ボックス 608"/>
        <xdr:cNvSpPr txBox="1"/>
      </xdr:nvSpPr>
      <xdr:spPr>
        <a:xfrm>
          <a:off x="12547111" y="100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1" name="直線コネクタ 630"/>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4"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5" name="直線コネクタ 634"/>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115788</xdr:rowOff>
    </xdr:from>
    <xdr:to>
      <xdr:col>85</xdr:col>
      <xdr:colOff>127000</xdr:colOff>
      <xdr:row>78</xdr:row>
      <xdr:rowOff>117480</xdr:rowOff>
    </xdr:to>
    <xdr:cxnSp macro="">
      <xdr:nvCxnSpPr>
        <xdr:cNvPr id="636" name="直線コネクタ 635"/>
        <xdr:cNvCxnSpPr/>
      </xdr:nvCxnSpPr>
      <xdr:spPr>
        <a:xfrm>
          <a:off x="15481300" y="13488888"/>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7"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8" name="フローチャート: 判断 637"/>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115788</xdr:rowOff>
    </xdr:from>
    <xdr:to>
      <xdr:col>81</xdr:col>
      <xdr:colOff>50800</xdr:colOff>
      <xdr:row>78</xdr:row>
      <xdr:rowOff>124383</xdr:rowOff>
    </xdr:to>
    <xdr:cxnSp macro="">
      <xdr:nvCxnSpPr>
        <xdr:cNvPr id="639" name="直線コネクタ 638"/>
        <xdr:cNvCxnSpPr/>
      </xdr:nvCxnSpPr>
      <xdr:spPr>
        <a:xfrm flipV="1">
          <a:off x="14592300" y="13488888"/>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0" name="フローチャート: 判断 639"/>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1" name="テキスト ボックス 640"/>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120543</xdr:rowOff>
    </xdr:from>
    <xdr:to>
      <xdr:col>76</xdr:col>
      <xdr:colOff>114300</xdr:colOff>
      <xdr:row>78</xdr:row>
      <xdr:rowOff>124383</xdr:rowOff>
    </xdr:to>
    <xdr:cxnSp macro="">
      <xdr:nvCxnSpPr>
        <xdr:cNvPr id="642" name="直線コネクタ 641"/>
        <xdr:cNvCxnSpPr/>
      </xdr:nvCxnSpPr>
      <xdr:spPr>
        <a:xfrm>
          <a:off x="13703300" y="1349364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3" name="フローチャート: 判断 642"/>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4" name="テキスト ボックス 643"/>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120543</xdr:rowOff>
    </xdr:from>
    <xdr:to>
      <xdr:col>71</xdr:col>
      <xdr:colOff>177800</xdr:colOff>
      <xdr:row>78</xdr:row>
      <xdr:rowOff>122555</xdr:rowOff>
    </xdr:to>
    <xdr:cxnSp macro="">
      <xdr:nvCxnSpPr>
        <xdr:cNvPr id="645" name="直線コネクタ 644"/>
        <xdr:cNvCxnSpPr/>
      </xdr:nvCxnSpPr>
      <xdr:spPr>
        <a:xfrm flipV="1">
          <a:off x="12814300" y="1349364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6" name="フローチャート: 判断 645"/>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7" name="テキスト ボックス 646"/>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8" name="フローチャート: 判断 647"/>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49" name="テキスト ボックス 648"/>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66680</xdr:rowOff>
    </xdr:from>
    <xdr:to>
      <xdr:col>85</xdr:col>
      <xdr:colOff>177800</xdr:colOff>
      <xdr:row>78</xdr:row>
      <xdr:rowOff>168280</xdr:rowOff>
    </xdr:to>
    <xdr:sp macro="" textlink="">
      <xdr:nvSpPr>
        <xdr:cNvPr id="655" name="楕円 654"/>
        <xdr:cNvSpPr/>
      </xdr:nvSpPr>
      <xdr:spPr>
        <a:xfrm>
          <a:off x="162687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153057</xdr:rowOff>
    </xdr:from>
    <xdr:ext cx="378565" cy="259045"/>
    <xdr:sp macro="" textlink="">
      <xdr:nvSpPr>
        <xdr:cNvPr id="656" name="災害復旧費該当値テキスト"/>
        <xdr:cNvSpPr txBox="1"/>
      </xdr:nvSpPr>
      <xdr:spPr>
        <a:xfrm>
          <a:off x="16370300" y="1335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64988</xdr:rowOff>
    </xdr:from>
    <xdr:to>
      <xdr:col>81</xdr:col>
      <xdr:colOff>101600</xdr:colOff>
      <xdr:row>78</xdr:row>
      <xdr:rowOff>166588</xdr:rowOff>
    </xdr:to>
    <xdr:sp macro="" textlink="">
      <xdr:nvSpPr>
        <xdr:cNvPr id="657" name="楕円 656"/>
        <xdr:cNvSpPr/>
      </xdr:nvSpPr>
      <xdr:spPr>
        <a:xfrm>
          <a:off x="15430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157715</xdr:rowOff>
    </xdr:from>
    <xdr:ext cx="378565" cy="259045"/>
    <xdr:sp macro="" textlink="">
      <xdr:nvSpPr>
        <xdr:cNvPr id="658" name="テキスト ボックス 657"/>
        <xdr:cNvSpPr txBox="1"/>
      </xdr:nvSpPr>
      <xdr:spPr>
        <a:xfrm>
          <a:off x="15292017" y="135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73583</xdr:rowOff>
    </xdr:from>
    <xdr:to>
      <xdr:col>76</xdr:col>
      <xdr:colOff>165100</xdr:colOff>
      <xdr:row>79</xdr:row>
      <xdr:rowOff>3733</xdr:rowOff>
    </xdr:to>
    <xdr:sp macro="" textlink="">
      <xdr:nvSpPr>
        <xdr:cNvPr id="659" name="楕円 658"/>
        <xdr:cNvSpPr/>
      </xdr:nvSpPr>
      <xdr:spPr>
        <a:xfrm>
          <a:off x="145415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166310</xdr:rowOff>
    </xdr:from>
    <xdr:ext cx="378565" cy="259045"/>
    <xdr:sp macro="" textlink="">
      <xdr:nvSpPr>
        <xdr:cNvPr id="660" name="テキスト ボックス 659"/>
        <xdr:cNvSpPr txBox="1"/>
      </xdr:nvSpPr>
      <xdr:spPr>
        <a:xfrm>
          <a:off x="14403017" y="1353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69743</xdr:rowOff>
    </xdr:from>
    <xdr:to>
      <xdr:col>72</xdr:col>
      <xdr:colOff>38100</xdr:colOff>
      <xdr:row>78</xdr:row>
      <xdr:rowOff>171343</xdr:rowOff>
    </xdr:to>
    <xdr:sp macro="" textlink="">
      <xdr:nvSpPr>
        <xdr:cNvPr id="661" name="楕円 660"/>
        <xdr:cNvSpPr/>
      </xdr:nvSpPr>
      <xdr:spPr>
        <a:xfrm>
          <a:off x="13652500" y="134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162470</xdr:rowOff>
    </xdr:from>
    <xdr:ext cx="378565" cy="259045"/>
    <xdr:sp macro="" textlink="">
      <xdr:nvSpPr>
        <xdr:cNvPr id="662" name="テキスト ボックス 661"/>
        <xdr:cNvSpPr txBox="1"/>
      </xdr:nvSpPr>
      <xdr:spPr>
        <a:xfrm>
          <a:off x="13514017" y="1353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71755</xdr:rowOff>
    </xdr:from>
    <xdr:to>
      <xdr:col>67</xdr:col>
      <xdr:colOff>101600</xdr:colOff>
      <xdr:row>79</xdr:row>
      <xdr:rowOff>1905</xdr:rowOff>
    </xdr:to>
    <xdr:sp macro="" textlink="">
      <xdr:nvSpPr>
        <xdr:cNvPr id="663" name="楕円 662"/>
        <xdr:cNvSpPr/>
      </xdr:nvSpPr>
      <xdr:spPr>
        <a:xfrm>
          <a:off x="12763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164482</xdr:rowOff>
    </xdr:from>
    <xdr:ext cx="378565" cy="259045"/>
    <xdr:sp macro="" textlink="">
      <xdr:nvSpPr>
        <xdr:cNvPr id="664" name="テキスト ボックス 663"/>
        <xdr:cNvSpPr txBox="1"/>
      </xdr:nvSpPr>
      <xdr:spPr>
        <a:xfrm>
          <a:off x="12625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8" name="直線コネクタ 687"/>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89"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0" name="直線コネクタ 689"/>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1"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2" name="直線コネクタ 691"/>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7589</xdr:rowOff>
    </xdr:from>
    <xdr:to>
      <xdr:col>85</xdr:col>
      <xdr:colOff>127000</xdr:colOff>
      <xdr:row>97</xdr:row>
      <xdr:rowOff>17342</xdr:rowOff>
    </xdr:to>
    <xdr:cxnSp macro="">
      <xdr:nvCxnSpPr>
        <xdr:cNvPr id="693" name="直線コネクタ 692"/>
        <xdr:cNvCxnSpPr/>
      </xdr:nvCxnSpPr>
      <xdr:spPr>
        <a:xfrm>
          <a:off x="15481300" y="16638239"/>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4" name="公債費平均値テキスト"/>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5" name="フローチャート: 判断 694"/>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162846</xdr:rowOff>
    </xdr:from>
    <xdr:to>
      <xdr:col>81</xdr:col>
      <xdr:colOff>50800</xdr:colOff>
      <xdr:row>97</xdr:row>
      <xdr:rowOff>7589</xdr:rowOff>
    </xdr:to>
    <xdr:cxnSp macro="">
      <xdr:nvCxnSpPr>
        <xdr:cNvPr id="696" name="直線コネクタ 695"/>
        <xdr:cNvCxnSpPr/>
      </xdr:nvCxnSpPr>
      <xdr:spPr>
        <a:xfrm>
          <a:off x="14592300" y="1662204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7" name="フローチャート: 判断 696"/>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698" name="テキスト ボックス 697"/>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129184</xdr:rowOff>
    </xdr:from>
    <xdr:to>
      <xdr:col>76</xdr:col>
      <xdr:colOff>114300</xdr:colOff>
      <xdr:row>96</xdr:row>
      <xdr:rowOff>162846</xdr:rowOff>
    </xdr:to>
    <xdr:cxnSp macro="">
      <xdr:nvCxnSpPr>
        <xdr:cNvPr id="699" name="直線コネクタ 698"/>
        <xdr:cNvCxnSpPr/>
      </xdr:nvCxnSpPr>
      <xdr:spPr>
        <a:xfrm>
          <a:off x="13703300" y="16588384"/>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0" name="フローチャート: 判断 699"/>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1" name="テキスト ボックス 700"/>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129184</xdr:rowOff>
    </xdr:from>
    <xdr:to>
      <xdr:col>71</xdr:col>
      <xdr:colOff>177800</xdr:colOff>
      <xdr:row>96</xdr:row>
      <xdr:rowOff>131527</xdr:rowOff>
    </xdr:to>
    <xdr:cxnSp macro="">
      <xdr:nvCxnSpPr>
        <xdr:cNvPr id="702" name="直線コネクタ 701"/>
        <xdr:cNvCxnSpPr/>
      </xdr:nvCxnSpPr>
      <xdr:spPr>
        <a:xfrm flipV="1">
          <a:off x="12814300" y="16588384"/>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3" name="フローチャート: 判断 702"/>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4" name="テキスト ボックス 703"/>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5" name="フローチャート: 判断 704"/>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6" name="テキスト ボックス 705"/>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137992</xdr:rowOff>
    </xdr:from>
    <xdr:to>
      <xdr:col>85</xdr:col>
      <xdr:colOff>177800</xdr:colOff>
      <xdr:row>97</xdr:row>
      <xdr:rowOff>68142</xdr:rowOff>
    </xdr:to>
    <xdr:sp macro="" textlink="">
      <xdr:nvSpPr>
        <xdr:cNvPr id="712" name="楕円 711"/>
        <xdr:cNvSpPr/>
      </xdr:nvSpPr>
      <xdr:spPr>
        <a:xfrm>
          <a:off x="16268700" y="165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116419</xdr:rowOff>
    </xdr:from>
    <xdr:ext cx="534377" cy="259045"/>
    <xdr:sp macro="" textlink="">
      <xdr:nvSpPr>
        <xdr:cNvPr id="713" name="公債費該当値テキスト"/>
        <xdr:cNvSpPr txBox="1"/>
      </xdr:nvSpPr>
      <xdr:spPr>
        <a:xfrm>
          <a:off x="16370300" y="165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128239</xdr:rowOff>
    </xdr:from>
    <xdr:to>
      <xdr:col>81</xdr:col>
      <xdr:colOff>101600</xdr:colOff>
      <xdr:row>97</xdr:row>
      <xdr:rowOff>58389</xdr:rowOff>
    </xdr:to>
    <xdr:sp macro="" textlink="">
      <xdr:nvSpPr>
        <xdr:cNvPr id="714" name="楕円 713"/>
        <xdr:cNvSpPr/>
      </xdr:nvSpPr>
      <xdr:spPr>
        <a:xfrm>
          <a:off x="15430500" y="165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49516</xdr:rowOff>
    </xdr:from>
    <xdr:ext cx="534377" cy="259045"/>
    <xdr:sp macro="" textlink="">
      <xdr:nvSpPr>
        <xdr:cNvPr id="715" name="テキスト ボックス 714"/>
        <xdr:cNvSpPr txBox="1"/>
      </xdr:nvSpPr>
      <xdr:spPr>
        <a:xfrm>
          <a:off x="15214111" y="166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112046</xdr:rowOff>
    </xdr:from>
    <xdr:to>
      <xdr:col>76</xdr:col>
      <xdr:colOff>165100</xdr:colOff>
      <xdr:row>97</xdr:row>
      <xdr:rowOff>42196</xdr:rowOff>
    </xdr:to>
    <xdr:sp macro="" textlink="">
      <xdr:nvSpPr>
        <xdr:cNvPr id="716" name="楕円 715"/>
        <xdr:cNvSpPr/>
      </xdr:nvSpPr>
      <xdr:spPr>
        <a:xfrm>
          <a:off x="14541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33323</xdr:rowOff>
    </xdr:from>
    <xdr:ext cx="534377" cy="259045"/>
    <xdr:sp macro="" textlink="">
      <xdr:nvSpPr>
        <xdr:cNvPr id="717" name="テキスト ボックス 716"/>
        <xdr:cNvSpPr txBox="1"/>
      </xdr:nvSpPr>
      <xdr:spPr>
        <a:xfrm>
          <a:off x="14325111" y="166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78384</xdr:rowOff>
    </xdr:from>
    <xdr:to>
      <xdr:col>72</xdr:col>
      <xdr:colOff>38100</xdr:colOff>
      <xdr:row>97</xdr:row>
      <xdr:rowOff>8534</xdr:rowOff>
    </xdr:to>
    <xdr:sp macro="" textlink="">
      <xdr:nvSpPr>
        <xdr:cNvPr id="718" name="楕円 717"/>
        <xdr:cNvSpPr/>
      </xdr:nvSpPr>
      <xdr:spPr>
        <a:xfrm>
          <a:off x="13652500" y="165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171111</xdr:rowOff>
    </xdr:from>
    <xdr:ext cx="534377" cy="259045"/>
    <xdr:sp macro="" textlink="">
      <xdr:nvSpPr>
        <xdr:cNvPr id="719" name="テキスト ボックス 718"/>
        <xdr:cNvSpPr txBox="1"/>
      </xdr:nvSpPr>
      <xdr:spPr>
        <a:xfrm>
          <a:off x="13436111" y="166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80727</xdr:rowOff>
    </xdr:from>
    <xdr:to>
      <xdr:col>67</xdr:col>
      <xdr:colOff>101600</xdr:colOff>
      <xdr:row>97</xdr:row>
      <xdr:rowOff>10877</xdr:rowOff>
    </xdr:to>
    <xdr:sp macro="" textlink="">
      <xdr:nvSpPr>
        <xdr:cNvPr id="720" name="楕円 719"/>
        <xdr:cNvSpPr/>
      </xdr:nvSpPr>
      <xdr:spPr>
        <a:xfrm>
          <a:off x="12763500" y="165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2004</xdr:rowOff>
    </xdr:from>
    <xdr:ext cx="534377" cy="259045"/>
    <xdr:sp macro="" textlink="">
      <xdr:nvSpPr>
        <xdr:cNvPr id="721" name="テキスト ボックス 720"/>
        <xdr:cNvSpPr txBox="1"/>
      </xdr:nvSpPr>
      <xdr:spPr>
        <a:xfrm>
          <a:off x="12547111" y="166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3" name="直線コネクタ 742"/>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6"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7" name="直線コネクタ 746"/>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40487</xdr:rowOff>
    </xdr:from>
    <xdr:to>
      <xdr:col>116</xdr:col>
      <xdr:colOff>63500</xdr:colOff>
      <xdr:row>37</xdr:row>
      <xdr:rowOff>52375</xdr:rowOff>
    </xdr:to>
    <xdr:cxnSp macro="">
      <xdr:nvCxnSpPr>
        <xdr:cNvPr id="748" name="直線コネクタ 747"/>
        <xdr:cNvCxnSpPr/>
      </xdr:nvCxnSpPr>
      <xdr:spPr>
        <a:xfrm flipV="1">
          <a:off x="21323300" y="5526887"/>
          <a:ext cx="838200" cy="8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159224</xdr:rowOff>
    </xdr:from>
    <xdr:ext cx="378565" cy="259045"/>
    <xdr:sp macro="" textlink="">
      <xdr:nvSpPr>
        <xdr:cNvPr id="749" name="諸支出金平均値テキスト"/>
        <xdr:cNvSpPr txBox="1"/>
      </xdr:nvSpPr>
      <xdr:spPr>
        <a:xfrm>
          <a:off x="22212300" y="6502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0" name="フローチャート: 判断 749"/>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52375</xdr:rowOff>
    </xdr:from>
    <xdr:to>
      <xdr:col>111</xdr:col>
      <xdr:colOff>177800</xdr:colOff>
      <xdr:row>38</xdr:row>
      <xdr:rowOff>66548</xdr:rowOff>
    </xdr:to>
    <xdr:cxnSp macro="">
      <xdr:nvCxnSpPr>
        <xdr:cNvPr id="751" name="直線コネクタ 750"/>
        <xdr:cNvCxnSpPr/>
      </xdr:nvCxnSpPr>
      <xdr:spPr>
        <a:xfrm flipV="1">
          <a:off x="20434300" y="6396025"/>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2" name="フローチャート: 判断 75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113047</xdr:rowOff>
    </xdr:from>
    <xdr:ext cx="378565" cy="259045"/>
    <xdr:sp macro="" textlink="">
      <xdr:nvSpPr>
        <xdr:cNvPr id="753" name="テキスト ボックス 752"/>
        <xdr:cNvSpPr txBox="1"/>
      </xdr:nvSpPr>
      <xdr:spPr>
        <a:xfrm>
          <a:off x="21134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83922</xdr:rowOff>
    </xdr:from>
    <xdr:to>
      <xdr:col>107</xdr:col>
      <xdr:colOff>50800</xdr:colOff>
      <xdr:row>38</xdr:row>
      <xdr:rowOff>66548</xdr:rowOff>
    </xdr:to>
    <xdr:cxnSp macro="">
      <xdr:nvCxnSpPr>
        <xdr:cNvPr id="754" name="直線コネクタ 753"/>
        <xdr:cNvCxnSpPr/>
      </xdr:nvCxnSpPr>
      <xdr:spPr>
        <a:xfrm>
          <a:off x="19545300" y="6427572"/>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5" name="フローチャート: 判断 754"/>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165625</xdr:rowOff>
    </xdr:from>
    <xdr:ext cx="313932" cy="259045"/>
    <xdr:sp macro="" textlink="">
      <xdr:nvSpPr>
        <xdr:cNvPr id="756" name="テキスト ボックス 755"/>
        <xdr:cNvSpPr txBox="1"/>
      </xdr:nvSpPr>
      <xdr:spPr>
        <a:xfrm>
          <a:off x="20277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76149</xdr:rowOff>
    </xdr:from>
    <xdr:to>
      <xdr:col>102</xdr:col>
      <xdr:colOff>114300</xdr:colOff>
      <xdr:row>37</xdr:row>
      <xdr:rowOff>83922</xdr:rowOff>
    </xdr:to>
    <xdr:cxnSp macro="">
      <xdr:nvCxnSpPr>
        <xdr:cNvPr id="757" name="直線コネクタ 756"/>
        <xdr:cNvCxnSpPr/>
      </xdr:nvCxnSpPr>
      <xdr:spPr>
        <a:xfrm>
          <a:off x="18656300" y="641979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8" name="フローチャート: 判断 757"/>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153281</xdr:rowOff>
    </xdr:from>
    <xdr:ext cx="313932" cy="259045"/>
    <xdr:sp macro="" textlink="">
      <xdr:nvSpPr>
        <xdr:cNvPr id="759" name="テキスト ボックス 758"/>
        <xdr:cNvSpPr txBox="1"/>
      </xdr:nvSpPr>
      <xdr:spPr>
        <a:xfrm>
          <a:off x="19388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0" name="フローチャート: 判断 759"/>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135907</xdr:rowOff>
    </xdr:from>
    <xdr:ext cx="378565" cy="259045"/>
    <xdr:sp macro="" textlink="">
      <xdr:nvSpPr>
        <xdr:cNvPr id="761" name="テキスト ボックス 760"/>
        <xdr:cNvSpPr txBox="1"/>
      </xdr:nvSpPr>
      <xdr:spPr>
        <a:xfrm>
          <a:off x="18467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161137</xdr:rowOff>
    </xdr:from>
    <xdr:to>
      <xdr:col>116</xdr:col>
      <xdr:colOff>114300</xdr:colOff>
      <xdr:row>32</xdr:row>
      <xdr:rowOff>91287</xdr:rowOff>
    </xdr:to>
    <xdr:sp macro="" textlink="">
      <xdr:nvSpPr>
        <xdr:cNvPr id="767" name="楕円 766"/>
        <xdr:cNvSpPr/>
      </xdr:nvSpPr>
      <xdr:spPr>
        <a:xfrm>
          <a:off x="22110700" y="54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114164</xdr:rowOff>
    </xdr:from>
    <xdr:ext cx="469744" cy="259045"/>
    <xdr:sp macro="" textlink="">
      <xdr:nvSpPr>
        <xdr:cNvPr id="768" name="諸支出金該当値テキスト"/>
        <xdr:cNvSpPr txBox="1"/>
      </xdr:nvSpPr>
      <xdr:spPr>
        <a:xfrm>
          <a:off x="22212300" y="542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1575</xdr:rowOff>
    </xdr:from>
    <xdr:to>
      <xdr:col>112</xdr:col>
      <xdr:colOff>38100</xdr:colOff>
      <xdr:row>37</xdr:row>
      <xdr:rowOff>103175</xdr:rowOff>
    </xdr:to>
    <xdr:sp macro="" textlink="">
      <xdr:nvSpPr>
        <xdr:cNvPr id="769" name="楕円 768"/>
        <xdr:cNvSpPr/>
      </xdr:nvSpPr>
      <xdr:spPr>
        <a:xfrm>
          <a:off x="21272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119702</xdr:rowOff>
    </xdr:from>
    <xdr:ext cx="378565" cy="259045"/>
    <xdr:sp macro="" textlink="">
      <xdr:nvSpPr>
        <xdr:cNvPr id="770" name="テキスト ボックス 769"/>
        <xdr:cNvSpPr txBox="1"/>
      </xdr:nvSpPr>
      <xdr:spPr>
        <a:xfrm>
          <a:off x="21134017" y="6120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xdr:rowOff>
    </xdr:from>
    <xdr:to>
      <xdr:col>107</xdr:col>
      <xdr:colOff>101600</xdr:colOff>
      <xdr:row>38</xdr:row>
      <xdr:rowOff>117348</xdr:rowOff>
    </xdr:to>
    <xdr:sp macro="" textlink="">
      <xdr:nvSpPr>
        <xdr:cNvPr id="771" name="楕円 770"/>
        <xdr:cNvSpPr/>
      </xdr:nvSpPr>
      <xdr:spPr>
        <a:xfrm>
          <a:off x="20383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133875</xdr:rowOff>
    </xdr:from>
    <xdr:ext cx="378565" cy="259045"/>
    <xdr:sp macro="" textlink="">
      <xdr:nvSpPr>
        <xdr:cNvPr id="772" name="テキスト ボックス 771"/>
        <xdr:cNvSpPr txBox="1"/>
      </xdr:nvSpPr>
      <xdr:spPr>
        <a:xfrm>
          <a:off x="20245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33122</xdr:rowOff>
    </xdr:from>
    <xdr:to>
      <xdr:col>102</xdr:col>
      <xdr:colOff>165100</xdr:colOff>
      <xdr:row>37</xdr:row>
      <xdr:rowOff>134722</xdr:rowOff>
    </xdr:to>
    <xdr:sp macro="" textlink="">
      <xdr:nvSpPr>
        <xdr:cNvPr id="773" name="楕円 772"/>
        <xdr:cNvSpPr/>
      </xdr:nvSpPr>
      <xdr:spPr>
        <a:xfrm>
          <a:off x="19494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151249</xdr:rowOff>
    </xdr:from>
    <xdr:ext cx="378565" cy="259045"/>
    <xdr:sp macro="" textlink="">
      <xdr:nvSpPr>
        <xdr:cNvPr id="774" name="テキスト ボックス 773"/>
        <xdr:cNvSpPr txBox="1"/>
      </xdr:nvSpPr>
      <xdr:spPr>
        <a:xfrm>
          <a:off x="19356017" y="615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25349</xdr:rowOff>
    </xdr:from>
    <xdr:to>
      <xdr:col>98</xdr:col>
      <xdr:colOff>38100</xdr:colOff>
      <xdr:row>37</xdr:row>
      <xdr:rowOff>126949</xdr:rowOff>
    </xdr:to>
    <xdr:sp macro="" textlink="">
      <xdr:nvSpPr>
        <xdr:cNvPr id="775" name="楕円 774"/>
        <xdr:cNvSpPr/>
      </xdr:nvSpPr>
      <xdr:spPr>
        <a:xfrm>
          <a:off x="18605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143476</xdr:rowOff>
    </xdr:from>
    <xdr:ext cx="378565" cy="259045"/>
    <xdr:sp macro="" textlink="">
      <xdr:nvSpPr>
        <xdr:cNvPr id="776" name="テキスト ボックス 775"/>
        <xdr:cNvSpPr txBox="1"/>
      </xdr:nvSpPr>
      <xdr:spPr>
        <a:xfrm>
          <a:off x="18467017" y="614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総務費の増額は，特別定額給付金給付費の増加によるもの。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民生費は子育て世帯への臨時特別給付金給付費，ひとり親世帯臨時特別給付金給付費等の子ども子育て関連経費，</a:t>
          </a:r>
          <a:r>
            <a:rPr kumimoji="1" lang="ja-JP" altLang="ja-JP" sz="1100">
              <a:solidFill>
                <a:schemeClr val="dk1"/>
              </a:solidFill>
              <a:effectLst/>
              <a:latin typeface="+mn-lt"/>
              <a:ea typeface="+mn-ea"/>
              <a:cs typeface="+mn-cs"/>
            </a:rPr>
            <a:t>障害福祉サービス事業費</a:t>
          </a:r>
          <a:r>
            <a:rPr kumimoji="1" lang="ja-JP" altLang="en-US" sz="1100">
              <a:solidFill>
                <a:schemeClr val="dk1"/>
              </a:solidFill>
              <a:effectLst/>
              <a:latin typeface="+mn-lt"/>
              <a:ea typeface="+mn-ea"/>
              <a:cs typeface="+mn-cs"/>
            </a:rPr>
            <a:t>により増加しており，今後も多様なニーズにより増額傾向にあると考えられるが，全体的に精査をしていく必要がある。</a:t>
          </a:r>
        </a:p>
        <a:p>
          <a:r>
            <a:rPr kumimoji="1" lang="ja-JP" altLang="en-US" sz="1100">
              <a:solidFill>
                <a:schemeClr val="dk1"/>
              </a:solidFill>
              <a:effectLst/>
              <a:latin typeface="+mn-lt"/>
              <a:ea typeface="+mn-ea"/>
              <a:cs typeface="+mn-cs"/>
            </a:rPr>
            <a:t>衛生費は平成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年度からの清掃センター改修対策事業が最終年度となったため，減少した。</a:t>
          </a:r>
        </a:p>
        <a:p>
          <a:r>
            <a:rPr kumimoji="1" lang="ja-JP" altLang="en-US" sz="1100">
              <a:solidFill>
                <a:schemeClr val="dk1"/>
              </a:solidFill>
              <a:effectLst/>
              <a:latin typeface="+mn-lt"/>
              <a:ea typeface="+mn-ea"/>
              <a:cs typeface="+mn-cs"/>
            </a:rPr>
            <a:t>教育費は，ＧＩＧＡスクール構想推進費や小学校の屋内運動場整備費，学校のトイレ洋式化整備費等により増加しており，今後も教育施設の老朽化対策により増額すると予想される。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２年度は，令和元年度と同様に，実質単年度収支がマイナスとなったものの，実質収支はプラスとなった。財政調整基金残高については，基金を取り崩さず，決算剰余金を積み立てたことで残高は増額したが，標準財政規模が増加していることから比率としては減少している。</a:t>
          </a:r>
        </a:p>
        <a:p>
          <a:r>
            <a:rPr kumimoji="1" lang="ja-JP" altLang="en-US" sz="1100">
              <a:solidFill>
                <a:schemeClr val="dk1"/>
              </a:solidFill>
              <a:effectLst/>
              <a:latin typeface="+mn-lt"/>
              <a:ea typeface="+mn-ea"/>
              <a:cs typeface="+mn-cs"/>
            </a:rPr>
            <a:t>　今後も，財政調整基金については，決算剰余金の積み立てと，最低水準の取り崩しにより適正な額の確保に努め，財政の安定化と健全化に取り組む。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全会計の中では，水道事業会計の黒字額が大部分を占めており，昨年度からほぼ横ばいである。</a:t>
          </a:r>
        </a:p>
        <a:p>
          <a:r>
            <a:rPr kumimoji="1" lang="ja-JP" altLang="en-US" sz="1100">
              <a:solidFill>
                <a:schemeClr val="dk1"/>
              </a:solidFill>
              <a:effectLst/>
              <a:latin typeface="+mn-lt"/>
              <a:ea typeface="+mn-ea"/>
              <a:cs typeface="+mn-cs"/>
            </a:rPr>
            <a:t>　国民健康保険事業特別会計においては，歳入歳出ともに減少しているが，コロナ禍による受診控えなどにより療養給付費が大幅に減少したことから黒字幅が増加している。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また土地取得事業特別会計においては，</a:t>
          </a:r>
          <a:r>
            <a:rPr lang="ja-JP" altLang="en-US">
              <a:effectLst/>
            </a:rPr>
            <a:t>令和元年度までは過年度からの土地売払収入を繰り越すことにより大幅な歳入超過となっていたが，令和</a:t>
          </a:r>
          <a:r>
            <a:rPr lang="en-US" altLang="ja-JP">
              <a:effectLst/>
            </a:rPr>
            <a:t>2</a:t>
          </a:r>
          <a:r>
            <a:rPr lang="ja-JP" altLang="en-US">
              <a:effectLst/>
            </a:rPr>
            <a:t>年度に歳入予算計上し，それを財源に土地開発基金へ繰り出しを行ったため，令和</a:t>
          </a:r>
          <a:r>
            <a:rPr lang="en-US" altLang="ja-JP">
              <a:effectLst/>
            </a:rPr>
            <a:t>2</a:t>
          </a:r>
          <a:r>
            <a:rPr lang="ja-JP" altLang="en-US">
              <a:effectLst/>
            </a:rPr>
            <a:t>年度決算における黒字は減少している。</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今後も，各事業への繰出金や補助金等については，適正な受益者負担を検討するとともに，一般会計の財政運営と調整を図りながら適切な金額を検討する。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87287426</v>
      </c>
      <c r="BO4" s="464"/>
      <c r="BP4" s="464"/>
      <c r="BQ4" s="464"/>
      <c r="BR4" s="464"/>
      <c r="BS4" s="464"/>
      <c r="BT4" s="464"/>
      <c r="BU4" s="465"/>
      <c r="BV4" s="463">
        <v>65247179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1.9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86201075</v>
      </c>
      <c r="BO5" s="469"/>
      <c r="BP5" s="469"/>
      <c r="BQ5" s="469"/>
      <c r="BR5" s="469"/>
      <c r="BS5" s="469"/>
      <c r="BT5" s="469"/>
      <c r="BU5" s="470"/>
      <c r="BV5" s="468">
        <v>63992704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90.4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1086351</v>
      </c>
      <c r="BO6" s="469"/>
      <c r="BP6" s="469"/>
      <c r="BQ6" s="469"/>
      <c r="BR6" s="469"/>
      <c r="BS6" s="469"/>
      <c r="BT6" s="469"/>
      <c r="BU6" s="470"/>
      <c r="BV6" s="468">
        <v>1254475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96.1</v>
      </c>
      <c r="CU6" s="622"/>
      <c r="CV6" s="622"/>
      <c r="CW6" s="622"/>
      <c r="CX6" s="622"/>
      <c r="CY6" s="622"/>
      <c r="CZ6" s="622"/>
      <c r="DA6" s="623"/>
      <c r="DB6" s="621">
        <v>94.1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486824</v>
      </c>
      <c r="BO7" s="469"/>
      <c r="BP7" s="469"/>
      <c r="BQ7" s="469"/>
      <c r="BR7" s="469"/>
      <c r="BS7" s="469"/>
      <c r="BT7" s="469"/>
      <c r="BU7" s="470"/>
      <c r="BV7" s="468">
        <v>525930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39185319</v>
      </c>
      <c r="CU7" s="469"/>
      <c r="CV7" s="469"/>
      <c r="CW7" s="469"/>
      <c r="CX7" s="469"/>
      <c r="CY7" s="469"/>
      <c r="CZ7" s="469"/>
      <c r="DA7" s="470"/>
      <c r="DB7" s="468">
        <v>37959942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599527</v>
      </c>
      <c r="BO8" s="469"/>
      <c r="BP8" s="469"/>
      <c r="BQ8" s="469"/>
      <c r="BR8" s="469"/>
      <c r="BS8" s="469"/>
      <c r="BT8" s="469"/>
      <c r="BU8" s="470"/>
      <c r="BV8" s="468">
        <v>728545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0.91</v>
      </c>
      <c r="CU8" s="582"/>
      <c r="CV8" s="582"/>
      <c r="CW8" s="582"/>
      <c r="CX8" s="582"/>
      <c r="CY8" s="582"/>
      <c r="CZ8" s="582"/>
      <c r="DA8" s="583"/>
      <c r="DB8" s="581">
        <v>0.9</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195670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-129018</v>
      </c>
      <c r="BO9" s="469"/>
      <c r="BP9" s="469"/>
      <c r="BQ9" s="469"/>
      <c r="BR9" s="469"/>
      <c r="BS9" s="469"/>
      <c r="BT9" s="469"/>
      <c r="BU9" s="470"/>
      <c r="BV9" s="468">
        <v>-264407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8.6999999999999993</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196403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981</v>
      </c>
      <c r="BO10" s="469"/>
      <c r="BP10" s="469"/>
      <c r="BQ10" s="469"/>
      <c r="BR10" s="469"/>
      <c r="BS10" s="469"/>
      <c r="BT10" s="469"/>
      <c r="BU10" s="470"/>
      <c r="BV10" s="468">
        <v>5872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34588</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199091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190327</v>
      </c>
      <c r="S13" s="572"/>
      <c r="T13" s="572"/>
      <c r="U13" s="572"/>
      <c r="V13" s="573"/>
      <c r="W13" s="559" t="s">
        <v>138</v>
      </c>
      <c r="X13" s="481"/>
      <c r="Y13" s="481"/>
      <c r="Z13" s="481"/>
      <c r="AA13" s="481"/>
      <c r="AB13" s="482"/>
      <c r="AC13" s="444">
        <v>2773</v>
      </c>
      <c r="AD13" s="445"/>
      <c r="AE13" s="445"/>
      <c r="AF13" s="445"/>
      <c r="AG13" s="446"/>
      <c r="AH13" s="444">
        <v>2866</v>
      </c>
      <c r="AI13" s="445"/>
      <c r="AJ13" s="445"/>
      <c r="AK13" s="445"/>
      <c r="AL13" s="447"/>
      <c r="AM13" s="537" t="s">
        <v>139</v>
      </c>
      <c r="AN13" s="442"/>
      <c r="AO13" s="442"/>
      <c r="AP13" s="442"/>
      <c r="AQ13" s="442"/>
      <c r="AR13" s="442"/>
      <c r="AS13" s="442"/>
      <c r="AT13" s="443"/>
      <c r="AU13" s="525" t="s">
        <v>115</v>
      </c>
      <c r="AV13" s="526"/>
      <c r="AW13" s="526"/>
      <c r="AX13" s="526"/>
      <c r="AY13" s="448" t="s">
        <v>140</v>
      </c>
      <c r="AZ13" s="449"/>
      <c r="BA13" s="449"/>
      <c r="BB13" s="449"/>
      <c r="BC13" s="449"/>
      <c r="BD13" s="449"/>
      <c r="BE13" s="449"/>
      <c r="BF13" s="449"/>
      <c r="BG13" s="449"/>
      <c r="BH13" s="449"/>
      <c r="BI13" s="449"/>
      <c r="BJ13" s="449"/>
      <c r="BK13" s="449"/>
      <c r="BL13" s="449"/>
      <c r="BM13" s="450"/>
      <c r="BN13" s="468">
        <v>-128037</v>
      </c>
      <c r="BO13" s="469"/>
      <c r="BP13" s="469"/>
      <c r="BQ13" s="469"/>
      <c r="BR13" s="469"/>
      <c r="BS13" s="469"/>
      <c r="BT13" s="469"/>
      <c r="BU13" s="470"/>
      <c r="BV13" s="468">
        <v>-223947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0.9</v>
      </c>
      <c r="CU13" s="439"/>
      <c r="CV13" s="439"/>
      <c r="CW13" s="439"/>
      <c r="CX13" s="439"/>
      <c r="CY13" s="439"/>
      <c r="CZ13" s="439"/>
      <c r="DA13" s="440"/>
      <c r="DB13" s="438">
        <v>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199884</v>
      </c>
      <c r="S14" s="572"/>
      <c r="T14" s="572"/>
      <c r="U14" s="572"/>
      <c r="V14" s="573"/>
      <c r="W14" s="574"/>
      <c r="X14" s="484"/>
      <c r="Y14" s="484"/>
      <c r="Z14" s="484"/>
      <c r="AA14" s="484"/>
      <c r="AB14" s="485"/>
      <c r="AC14" s="564">
        <v>3</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144</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191226</v>
      </c>
      <c r="S15" s="572"/>
      <c r="T15" s="572"/>
      <c r="U15" s="572"/>
      <c r="V15" s="573"/>
      <c r="W15" s="559" t="s">
        <v>146</v>
      </c>
      <c r="X15" s="481"/>
      <c r="Y15" s="481"/>
      <c r="Z15" s="481"/>
      <c r="AA15" s="481"/>
      <c r="AB15" s="482"/>
      <c r="AC15" s="444">
        <v>32574</v>
      </c>
      <c r="AD15" s="445"/>
      <c r="AE15" s="445"/>
      <c r="AF15" s="445"/>
      <c r="AG15" s="446"/>
      <c r="AH15" s="444">
        <v>33317</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27255765</v>
      </c>
      <c r="BO15" s="464"/>
      <c r="BP15" s="464"/>
      <c r="BQ15" s="464"/>
      <c r="BR15" s="464"/>
      <c r="BS15" s="464"/>
      <c r="BT15" s="464"/>
      <c r="BU15" s="465"/>
      <c r="BV15" s="463">
        <v>26015721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35.799999999999997</v>
      </c>
      <c r="AD16" s="565"/>
      <c r="AE16" s="565"/>
      <c r="AF16" s="565"/>
      <c r="AG16" s="566"/>
      <c r="AH16" s="564">
        <v>37.299999999999997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29905144</v>
      </c>
      <c r="BO16" s="469"/>
      <c r="BP16" s="469"/>
      <c r="BQ16" s="469"/>
      <c r="BR16" s="469"/>
      <c r="BS16" s="469"/>
      <c r="BT16" s="469"/>
      <c r="BU16" s="470"/>
      <c r="BV16" s="468">
        <v>28702034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55706</v>
      </c>
      <c r="AD17" s="445"/>
      <c r="AE17" s="445"/>
      <c r="AF17" s="445"/>
      <c r="AG17" s="446"/>
      <c r="AH17" s="444">
        <v>53041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34739688</v>
      </c>
      <c r="BO17" s="469"/>
      <c r="BP17" s="469"/>
      <c r="BQ17" s="469"/>
      <c r="BR17" s="469"/>
      <c r="BS17" s="469"/>
      <c r="BT17" s="469"/>
      <c r="BU17" s="470"/>
      <c r="BV17" s="468">
        <v>33340127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194.46</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59.4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36030147</v>
      </c>
      <c r="BO18" s="469"/>
      <c r="BP18" s="469"/>
      <c r="BQ18" s="469"/>
      <c r="BR18" s="469"/>
      <c r="BS18" s="469"/>
      <c r="BT18" s="469"/>
      <c r="BU18" s="470"/>
      <c r="BV18" s="468">
        <v>34837359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1006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43929313</v>
      </c>
      <c r="BO19" s="469"/>
      <c r="BP19" s="469"/>
      <c r="BQ19" s="469"/>
      <c r="BR19" s="469"/>
      <c r="BS19" s="469"/>
      <c r="BT19" s="469"/>
      <c r="BU19" s="470"/>
      <c r="BV19" s="468">
        <v>41602189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82158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47249573</v>
      </c>
      <c r="BO23" s="469"/>
      <c r="BP23" s="469"/>
      <c r="BQ23" s="469"/>
      <c r="BR23" s="469"/>
      <c r="BS23" s="469"/>
      <c r="BT23" s="469"/>
      <c r="BU23" s="470"/>
      <c r="BV23" s="468">
        <v>46831510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10580</v>
      </c>
      <c r="R24" s="445"/>
      <c r="S24" s="445"/>
      <c r="T24" s="445"/>
      <c r="U24" s="445"/>
      <c r="V24" s="446"/>
      <c r="W24" s="510"/>
      <c r="X24" s="501"/>
      <c r="Y24" s="502"/>
      <c r="Z24" s="441" t="s">
        <v>170</v>
      </c>
      <c r="AA24" s="442"/>
      <c r="AB24" s="442"/>
      <c r="AC24" s="442"/>
      <c r="AD24" s="442"/>
      <c r="AE24" s="442"/>
      <c r="AF24" s="442"/>
      <c r="AG24" s="443"/>
      <c r="AH24" s="444">
        <v>1207</v>
      </c>
      <c r="AI24" s="445"/>
      <c r="AJ24" s="445"/>
      <c r="AK24" s="445"/>
      <c r="AL24" s="446"/>
      <c r="AM24" s="444">
        <v>3763426</v>
      </c>
      <c r="AN24" s="445"/>
      <c r="AO24" s="445"/>
      <c r="AP24" s="445"/>
      <c r="AQ24" s="445"/>
      <c r="AR24" s="446"/>
      <c r="AS24" s="444">
        <v>3118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44350809</v>
      </c>
      <c r="BO24" s="469"/>
      <c r="BP24" s="469"/>
      <c r="BQ24" s="469"/>
      <c r="BR24" s="469"/>
      <c r="BS24" s="469"/>
      <c r="BT24" s="469"/>
      <c r="BU24" s="470"/>
      <c r="BV24" s="468">
        <v>44363073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8160</v>
      </c>
      <c r="R25" s="445"/>
      <c r="S25" s="445"/>
      <c r="T25" s="445"/>
      <c r="U25" s="445"/>
      <c r="V25" s="446"/>
      <c r="W25" s="510"/>
      <c r="X25" s="501"/>
      <c r="Y25" s="502"/>
      <c r="Z25" s="441" t="s">
        <v>173</v>
      </c>
      <c r="AA25" s="442"/>
      <c r="AB25" s="442"/>
      <c r="AC25" s="442"/>
      <c r="AD25" s="442"/>
      <c r="AE25" s="442"/>
      <c r="AF25" s="442"/>
      <c r="AG25" s="443"/>
      <c r="AH25" s="444">
        <v>209</v>
      </c>
      <c r="AI25" s="445"/>
      <c r="AJ25" s="445"/>
      <c r="AK25" s="445"/>
      <c r="AL25" s="446"/>
      <c r="AM25" s="444">
        <v>666083</v>
      </c>
      <c r="AN25" s="445"/>
      <c r="AO25" s="445"/>
      <c r="AP25" s="445"/>
      <c r="AQ25" s="445"/>
      <c r="AR25" s="446"/>
      <c r="AS25" s="444">
        <v>3187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23676877</v>
      </c>
      <c r="BO25" s="464"/>
      <c r="BP25" s="464"/>
      <c r="BQ25" s="464"/>
      <c r="BR25" s="464"/>
      <c r="BS25" s="464"/>
      <c r="BT25" s="464"/>
      <c r="BU25" s="465"/>
      <c r="BV25" s="463">
        <v>27220834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6330</v>
      </c>
      <c r="R26" s="445"/>
      <c r="S26" s="445"/>
      <c r="T26" s="445"/>
      <c r="U26" s="445"/>
      <c r="V26" s="446"/>
      <c r="W26" s="510"/>
      <c r="X26" s="501"/>
      <c r="Y26" s="502"/>
      <c r="Z26" s="441" t="s">
        <v>176</v>
      </c>
      <c r="AA26" s="523"/>
      <c r="AB26" s="523"/>
      <c r="AC26" s="523"/>
      <c r="AD26" s="523"/>
      <c r="AE26" s="523"/>
      <c r="AF26" s="523"/>
      <c r="AG26" s="524"/>
      <c r="AH26" s="444">
        <v>87</v>
      </c>
      <c r="AI26" s="445"/>
      <c r="AJ26" s="445"/>
      <c r="AK26" s="445"/>
      <c r="AL26" s="446"/>
      <c r="AM26" s="444">
        <v>259173</v>
      </c>
      <c r="AN26" s="445"/>
      <c r="AO26" s="445"/>
      <c r="AP26" s="445"/>
      <c r="AQ26" s="445"/>
      <c r="AR26" s="446"/>
      <c r="AS26" s="444">
        <v>2979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6130</v>
      </c>
      <c r="R27" s="445"/>
      <c r="S27" s="445"/>
      <c r="T27" s="445"/>
      <c r="U27" s="445"/>
      <c r="V27" s="446"/>
      <c r="W27" s="510"/>
      <c r="X27" s="501"/>
      <c r="Y27" s="502"/>
      <c r="Z27" s="441" t="s">
        <v>179</v>
      </c>
      <c r="AA27" s="442"/>
      <c r="AB27" s="442"/>
      <c r="AC27" s="442"/>
      <c r="AD27" s="442"/>
      <c r="AE27" s="442"/>
      <c r="AF27" s="442"/>
      <c r="AG27" s="443"/>
      <c r="AH27" s="444">
        <v>74</v>
      </c>
      <c r="AI27" s="445"/>
      <c r="AJ27" s="445"/>
      <c r="AK27" s="445"/>
      <c r="AL27" s="446"/>
      <c r="AM27" s="444">
        <v>263999</v>
      </c>
      <c r="AN27" s="445"/>
      <c r="AO27" s="445"/>
      <c r="AP27" s="445"/>
      <c r="AQ27" s="445"/>
      <c r="AR27" s="446"/>
      <c r="AS27" s="444">
        <v>3568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154000</v>
      </c>
      <c r="BO27" s="472"/>
      <c r="BP27" s="472"/>
      <c r="BQ27" s="472"/>
      <c r="BR27" s="472"/>
      <c r="BS27" s="472"/>
      <c r="BT27" s="472"/>
      <c r="BU27" s="473"/>
      <c r="BV27" s="471">
        <v>554000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5390</v>
      </c>
      <c r="R28" s="445"/>
      <c r="S28" s="445"/>
      <c r="T28" s="445"/>
      <c r="U28" s="445"/>
      <c r="V28" s="446"/>
      <c r="W28" s="510"/>
      <c r="X28" s="501"/>
      <c r="Y28" s="502"/>
      <c r="Z28" s="441" t="s">
        <v>182</v>
      </c>
      <c r="AA28" s="442"/>
      <c r="AB28" s="442"/>
      <c r="AC28" s="442"/>
      <c r="AD28" s="442"/>
      <c r="AE28" s="442"/>
      <c r="AF28" s="442"/>
      <c r="AG28" s="443"/>
      <c r="AH28" s="444" t="s">
        <v>183</v>
      </c>
      <c r="AI28" s="445"/>
      <c r="AJ28" s="445"/>
      <c r="AK28" s="445"/>
      <c r="AL28" s="446"/>
      <c r="AM28" s="444" t="s">
        <v>183</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7858873</v>
      </c>
      <c r="BO28" s="464"/>
      <c r="BP28" s="464"/>
      <c r="BQ28" s="464"/>
      <c r="BR28" s="464"/>
      <c r="BS28" s="464"/>
      <c r="BT28" s="464"/>
      <c r="BU28" s="465"/>
      <c r="BV28" s="463">
        <v>7657892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30</v>
      </c>
      <c r="M29" s="445"/>
      <c r="N29" s="445"/>
      <c r="O29" s="445"/>
      <c r="P29" s="446"/>
      <c r="Q29" s="444">
        <v>4850</v>
      </c>
      <c r="R29" s="445"/>
      <c r="S29" s="445"/>
      <c r="T29" s="445"/>
      <c r="U29" s="445"/>
      <c r="V29" s="446"/>
      <c r="W29" s="511"/>
      <c r="X29" s="512"/>
      <c r="Y29" s="513"/>
      <c r="Z29" s="441" t="s">
        <v>186</v>
      </c>
      <c r="AA29" s="442"/>
      <c r="AB29" s="442"/>
      <c r="AC29" s="442"/>
      <c r="AD29" s="442"/>
      <c r="AE29" s="442"/>
      <c r="AF29" s="442"/>
      <c r="AG29" s="443"/>
      <c r="AH29" s="444">
        <v>1281</v>
      </c>
      <c r="AI29" s="445"/>
      <c r="AJ29" s="445"/>
      <c r="AK29" s="445"/>
      <c r="AL29" s="446"/>
      <c r="AM29" s="444">
        <v>4027425</v>
      </c>
      <c r="AN29" s="445"/>
      <c r="AO29" s="445"/>
      <c r="AP29" s="445"/>
      <c r="AQ29" s="445"/>
      <c r="AR29" s="446"/>
      <c r="AS29" s="444">
        <v>3144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2308932</v>
      </c>
      <c r="BO29" s="469"/>
      <c r="BP29" s="469"/>
      <c r="BQ29" s="469"/>
      <c r="BR29" s="469"/>
      <c r="BS29" s="469"/>
      <c r="BT29" s="469"/>
      <c r="BU29" s="470"/>
      <c r="BV29" s="468">
        <v>2308297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1668829</v>
      </c>
      <c r="BO30" s="472"/>
      <c r="BP30" s="472"/>
      <c r="BQ30" s="472"/>
      <c r="BR30" s="472"/>
      <c r="BS30" s="472"/>
      <c r="BT30" s="472"/>
      <c r="BU30" s="473"/>
      <c r="BV30" s="471">
        <v>1651394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三重県市町総合事務組合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鈴鹿市土地開発公社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下水道事業会計（公共下水道事業）</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三重県市町総合事務組合　共同研修特別会計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鈴鹿市文化振興事業団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下水道事業会計（農業集落排水事業）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三重県市町総合事務組合　デジタル地図特別会計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鈴鹿国際交流協会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三重県市町総合事務組合　物品特別会計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三重県市町総合事務組合　退職手当特別会計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三重県市町総合事務組合　消防救急無線特別会計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三重県市町総合事務組合　公平委員会特別会計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鈴鹿亀山地区広域連合　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鈴鹿亀山地区広域連合　介護保険事業特別会計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三重地方税管理回収機構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Fo+/ioH02nAAoj8qIpU9qP/E5mVekD3/cLwCPlnURDlHqQLAGpYcVv1Ki0O1ZRoRX+X9Xg6KQ/uCzZ8qREu44w==" saltValue="O4eCZ8l/50quBJ8MhUxH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5" sqref="K3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50" t="s">
        <v>561</v>
      </c>
      <c r="D34" s="1250"/>
      <c r="E34" s="1251"/>
      <c r="F34" s="32">
        <v>6.95</v>
      </c>
      <c r="G34" s="33">
        <v>7.82</v>
      </c>
      <c r="H34" s="33">
        <v>9.2899999999999991</v>
      </c>
      <c r="I34" s="33">
        <v>9.32</v>
      </c>
      <c r="J34" s="34">
        <v>8.83</v>
      </c>
      <c r="K34" s="22"/>
      <c r="L34" s="22"/>
      <c r="M34" s="22"/>
      <c r="N34" s="22"/>
      <c r="O34" s="22"/>
      <c r="P34" s="22"/>
    </row>
    <row r="35" spans="1:16" ht="39" customHeight="1" x14ac:dyDescent="0.2">
      <c r="A35" s="22"/>
      <c r="B35" s="35"/>
      <c r="C35" s="1244" t="s">
        <v>562</v>
      </c>
      <c r="D35" s="1245"/>
      <c r="E35" s="1246"/>
      <c r="F35" s="36">
        <v>1.2</v>
      </c>
      <c r="G35" s="37">
        <v>1.26</v>
      </c>
      <c r="H35" s="37">
        <v>1.42</v>
      </c>
      <c r="I35" s="37">
        <v>1.55</v>
      </c>
      <c r="J35" s="38">
        <v>1.76</v>
      </c>
      <c r="K35" s="22"/>
      <c r="L35" s="22"/>
      <c r="M35" s="22"/>
      <c r="N35" s="22"/>
      <c r="O35" s="22"/>
      <c r="P35" s="22"/>
    </row>
    <row r="36" spans="1:16" ht="39" customHeight="1" x14ac:dyDescent="0.2">
      <c r="A36" s="22"/>
      <c r="B36" s="35"/>
      <c r="C36" s="1244" t="s">
        <v>563</v>
      </c>
      <c r="D36" s="1245"/>
      <c r="E36" s="1246"/>
      <c r="F36" s="36">
        <v>1.72</v>
      </c>
      <c r="G36" s="37">
        <v>1.35</v>
      </c>
      <c r="H36" s="37">
        <v>1.47</v>
      </c>
      <c r="I36" s="37">
        <v>0.79</v>
      </c>
      <c r="J36" s="38">
        <v>1.39</v>
      </c>
      <c r="K36" s="22"/>
      <c r="L36" s="22"/>
      <c r="M36" s="22"/>
      <c r="N36" s="22"/>
      <c r="O36" s="22"/>
      <c r="P36" s="22"/>
    </row>
    <row r="37" spans="1:16" ht="39" customHeight="1" x14ac:dyDescent="0.2">
      <c r="A37" s="22"/>
      <c r="B37" s="35"/>
      <c r="C37" s="1244" t="s">
        <v>564</v>
      </c>
      <c r="D37" s="1245"/>
      <c r="E37" s="1246"/>
      <c r="F37" s="36">
        <v>0.86</v>
      </c>
      <c r="G37" s="37">
        <v>2.27</v>
      </c>
      <c r="H37" s="37">
        <v>0.75</v>
      </c>
      <c r="I37" s="37">
        <v>0.17</v>
      </c>
      <c r="J37" s="38">
        <v>0.67</v>
      </c>
      <c r="K37" s="22"/>
      <c r="L37" s="22"/>
      <c r="M37" s="22"/>
      <c r="N37" s="22"/>
      <c r="O37" s="22"/>
      <c r="P37" s="22"/>
    </row>
    <row r="38" spans="1:16" ht="39" customHeight="1" x14ac:dyDescent="0.2">
      <c r="A38" s="22"/>
      <c r="B38" s="35"/>
      <c r="C38" s="1244" t="s">
        <v>565</v>
      </c>
      <c r="D38" s="1245"/>
      <c r="E38" s="1246"/>
      <c r="F38" s="36">
        <v>0.22</v>
      </c>
      <c r="G38" s="37">
        <v>0.2</v>
      </c>
      <c r="H38" s="37">
        <v>0.2</v>
      </c>
      <c r="I38" s="37">
        <v>0.21</v>
      </c>
      <c r="J38" s="38">
        <v>0.21</v>
      </c>
      <c r="K38" s="22"/>
      <c r="L38" s="22"/>
      <c r="M38" s="22"/>
      <c r="N38" s="22"/>
      <c r="O38" s="22"/>
      <c r="P38" s="22"/>
    </row>
    <row r="39" spans="1:16" ht="39" customHeight="1" x14ac:dyDescent="0.2">
      <c r="A39" s="22"/>
      <c r="B39" s="35"/>
      <c r="C39" s="1244" t="s">
        <v>566</v>
      </c>
      <c r="D39" s="1245"/>
      <c r="E39" s="1246"/>
      <c r="F39" s="36">
        <v>0.04</v>
      </c>
      <c r="G39" s="37">
        <v>0.04</v>
      </c>
      <c r="H39" s="37">
        <v>0.06</v>
      </c>
      <c r="I39" s="37">
        <v>0.19</v>
      </c>
      <c r="J39" s="38">
        <v>0.21</v>
      </c>
      <c r="K39" s="22"/>
      <c r="L39" s="22"/>
      <c r="M39" s="22"/>
      <c r="N39" s="22"/>
      <c r="O39" s="22"/>
      <c r="P39" s="22"/>
    </row>
    <row r="40" spans="1:16" ht="39" customHeight="1" x14ac:dyDescent="0.2">
      <c r="A40" s="22"/>
      <c r="B40" s="35"/>
      <c r="C40" s="1244" t="s">
        <v>567</v>
      </c>
      <c r="D40" s="1245"/>
      <c r="E40" s="1246"/>
      <c r="F40" s="36">
        <v>1.1599999999999999</v>
      </c>
      <c r="G40" s="37">
        <v>1.1499999999999999</v>
      </c>
      <c r="H40" s="37">
        <v>1.1299999999999999</v>
      </c>
      <c r="I40" s="37">
        <v>1.0900000000000001</v>
      </c>
      <c r="J40" s="38">
        <v>0.09</v>
      </c>
      <c r="K40" s="22"/>
      <c r="L40" s="22"/>
      <c r="M40" s="22"/>
      <c r="N40" s="22"/>
      <c r="O40" s="22"/>
      <c r="P40" s="22"/>
    </row>
    <row r="41" spans="1:16" ht="39" customHeight="1" x14ac:dyDescent="0.2">
      <c r="A41" s="22"/>
      <c r="B41" s="35"/>
      <c r="C41" s="1244" t="s">
        <v>568</v>
      </c>
      <c r="D41" s="1245"/>
      <c r="E41" s="1246"/>
      <c r="F41" s="36">
        <v>0</v>
      </c>
      <c r="G41" s="37">
        <v>0.01</v>
      </c>
      <c r="H41" s="37">
        <v>0.01</v>
      </c>
      <c r="I41" s="37">
        <v>0.03</v>
      </c>
      <c r="J41" s="38">
        <v>0.03</v>
      </c>
      <c r="K41" s="22"/>
      <c r="L41" s="22"/>
      <c r="M41" s="22"/>
      <c r="N41" s="22"/>
      <c r="O41" s="22"/>
      <c r="P41" s="22"/>
    </row>
    <row r="42" spans="1:16" ht="39" customHeight="1" x14ac:dyDescent="0.2">
      <c r="A42" s="22"/>
      <c r="B42" s="39"/>
      <c r="C42" s="1244" t="s">
        <v>569</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570</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muHlb6kPpfraBvvVCC/tcvF+Ubd4aKjYC124wuVH6maepkxVMEtzb0wohUMbIGdNreYYZLu7yARO4J07/2LYw==" saltValue="3oH3iKWRtyXs5pMZmZGF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O51" sqref="O5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4475</v>
      </c>
      <c r="L45" s="60">
        <v>4493</v>
      </c>
      <c r="M45" s="60">
        <v>4112</v>
      </c>
      <c r="N45" s="60">
        <v>3950</v>
      </c>
      <c r="O45" s="61">
        <v>3857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2">
      <c r="A48" s="48"/>
      <c r="B48" s="1272"/>
      <c r="C48" s="1273"/>
      <c r="D48" s="62"/>
      <c r="E48" s="1254" t="s">
        <v>15</v>
      </c>
      <c r="F48" s="1254"/>
      <c r="G48" s="1254"/>
      <c r="H48" s="1254"/>
      <c r="I48" s="1254"/>
      <c r="J48" s="1255"/>
      <c r="K48" s="63">
        <v>2555</v>
      </c>
      <c r="L48" s="64">
        <v>2569</v>
      </c>
      <c r="M48" s="64">
        <v>2319</v>
      </c>
      <c r="N48" s="64">
        <v>2291</v>
      </c>
      <c r="O48" s="65">
        <v>1808</v>
      </c>
      <c r="P48" s="48"/>
      <c r="Q48" s="48"/>
      <c r="R48" s="48"/>
      <c r="S48" s="48"/>
      <c r="T48" s="48"/>
      <c r="U48" s="48"/>
    </row>
    <row r="49" spans="1:21" ht="30.75" customHeight="1" x14ac:dyDescent="0.2">
      <c r="A49" s="48"/>
      <c r="B49" s="1272"/>
      <c r="C49" s="1273"/>
      <c r="D49" s="62"/>
      <c r="E49" s="1254" t="s">
        <v>16</v>
      </c>
      <c r="F49" s="1254"/>
      <c r="G49" s="1254"/>
      <c r="H49" s="1254"/>
      <c r="I49" s="1254"/>
      <c r="J49" s="1255"/>
      <c r="K49" s="63">
        <v>11</v>
      </c>
      <c r="L49" s="64">
        <v>8</v>
      </c>
      <c r="M49" s="64">
        <v>7</v>
      </c>
      <c r="N49" s="64">
        <v>7</v>
      </c>
      <c r="O49" s="65">
        <v>7</v>
      </c>
      <c r="P49" s="48"/>
      <c r="Q49" s="48"/>
      <c r="R49" s="48"/>
      <c r="S49" s="48"/>
      <c r="T49" s="48"/>
      <c r="U49" s="48"/>
    </row>
    <row r="50" spans="1:21" ht="30.75" customHeight="1" x14ac:dyDescent="0.2">
      <c r="A50" s="48"/>
      <c r="B50" s="1272"/>
      <c r="C50" s="1273"/>
      <c r="D50" s="62"/>
      <c r="E50" s="1254" t="s">
        <v>17</v>
      </c>
      <c r="F50" s="1254"/>
      <c r="G50" s="1254"/>
      <c r="H50" s="1254"/>
      <c r="I50" s="1254"/>
      <c r="J50" s="1255"/>
      <c r="K50" s="63">
        <v>326</v>
      </c>
      <c r="L50" s="64">
        <v>327</v>
      </c>
      <c r="M50" s="64">
        <v>312</v>
      </c>
      <c r="N50" s="64">
        <v>310</v>
      </c>
      <c r="O50" s="65">
        <v>318</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t="s">
        <v>511</v>
      </c>
      <c r="N51" s="64">
        <v>0</v>
      </c>
      <c r="O51" s="65" t="s">
        <v>511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6253</v>
      </c>
      <c r="L52" s="64">
        <v>6272</v>
      </c>
      <c r="M52" s="64">
        <v>6253</v>
      </c>
      <c r="N52" s="64">
        <v>6140</v>
      </c>
      <c r="O52" s="65">
        <v>5976</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1114</v>
      </c>
      <c r="L53" s="69">
        <v>1125</v>
      </c>
      <c r="M53" s="69">
        <v>497</v>
      </c>
      <c r="N53" s="69">
        <v>418</v>
      </c>
      <c r="O53" s="70">
        <v>14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3ZQf5cQDkA9ERTJPi3H0FT7/sQwExAh4QSRcqDeIcORf2jZrRDRTOtyUSupFYAAPT7G7Xo162V5Cba9ncKN7Q==" saltValue="ScUAly8ytYr0bw3oDsJj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election activeCell="N53" sqref="N53"/>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90" t="s">
        <v>30</v>
      </c>
      <c r="C41" s="1291"/>
      <c r="D41" s="102"/>
      <c r="E41" s="1292" t="s">
        <v>31</v>
      </c>
      <c r="F41" s="1292"/>
      <c r="G41" s="1292"/>
      <c r="H41" s="1293"/>
      <c r="I41" s="103">
        <v>44284</v>
      </c>
      <c r="J41" s="104">
        <v>44502</v>
      </c>
      <c r="K41" s="104">
        <v>45277</v>
      </c>
      <c r="L41" s="104">
        <v>46832</v>
      </c>
      <c r="M41" s="105">
        <v>47250</v>
      </c>
    </row>
    <row r="42" spans="2:13" ht="27.75" customHeight="1" x14ac:dyDescent="0.2">
      <c r="B42" s="1280"/>
      <c r="C42" s="1281"/>
      <c r="D42" s="106"/>
      <c r="E42" s="1284" t="s">
        <v>32</v>
      </c>
      <c r="F42" s="1284"/>
      <c r="G42" s="1284"/>
      <c r="H42" s="1285"/>
      <c r="I42" s="107">
        <v>2584</v>
      </c>
      <c r="J42" s="108">
        <v>3718</v>
      </c>
      <c r="K42" s="108">
        <v>3366</v>
      </c>
      <c r="L42" s="108">
        <v>2968</v>
      </c>
      <c r="M42" s="109">
        <v>2663</v>
      </c>
    </row>
    <row r="43" spans="2:13" ht="27.75" customHeight="1" x14ac:dyDescent="0.2">
      <c r="B43" s="1280"/>
      <c r="C43" s="1281"/>
      <c r="D43" s="106"/>
      <c r="E43" s="1284" t="s">
        <v>33</v>
      </c>
      <c r="F43" s="1284"/>
      <c r="G43" s="1284"/>
      <c r="H43" s="1285"/>
      <c r="I43" s="107">
        <v>36717</v>
      </c>
      <c r="J43" s="108">
        <v>35335</v>
      </c>
      <c r="K43" s="108">
        <v>32896</v>
      </c>
      <c r="L43" s="108">
        <v>31685</v>
      </c>
      <c r="M43" s="109">
        <v>28825</v>
      </c>
    </row>
    <row r="44" spans="2:13" ht="27.75" customHeight="1" x14ac:dyDescent="0.2">
      <c r="B44" s="1280"/>
      <c r="C44" s="1281"/>
      <c r="D44" s="106"/>
      <c r="E44" s="1284" t="s">
        <v>34</v>
      </c>
      <c r="F44" s="1284"/>
      <c r="G44" s="1284"/>
      <c r="H44" s="1285"/>
      <c r="I44" s="107">
        <v>72</v>
      </c>
      <c r="J44" s="108">
        <v>62</v>
      </c>
      <c r="K44" s="108">
        <v>52</v>
      </c>
      <c r="L44" s="108">
        <v>43</v>
      </c>
      <c r="M44" s="109">
        <v>33</v>
      </c>
    </row>
    <row r="45" spans="2:13" ht="27.75" customHeight="1" x14ac:dyDescent="0.2">
      <c r="B45" s="1280"/>
      <c r="C45" s="1281"/>
      <c r="D45" s="106"/>
      <c r="E45" s="1284" t="s">
        <v>35</v>
      </c>
      <c r="F45" s="1284"/>
      <c r="G45" s="1284"/>
      <c r="H45" s="1285"/>
      <c r="I45" s="107">
        <v>10084</v>
      </c>
      <c r="J45" s="108">
        <v>9839</v>
      </c>
      <c r="K45" s="108">
        <v>9399</v>
      </c>
      <c r="L45" s="108">
        <v>9406</v>
      </c>
      <c r="M45" s="109">
        <v>9637</v>
      </c>
    </row>
    <row r="46" spans="2:13" ht="27.75" customHeight="1" x14ac:dyDescent="0.2">
      <c r="B46" s="1280"/>
      <c r="C46" s="1281"/>
      <c r="D46" s="110"/>
      <c r="E46" s="1284" t="s">
        <v>36</v>
      </c>
      <c r="F46" s="1284"/>
      <c r="G46" s="1284"/>
      <c r="H46" s="1285"/>
      <c r="I46" s="107">
        <v>2715</v>
      </c>
      <c r="J46" s="108">
        <v>2169</v>
      </c>
      <c r="K46" s="108">
        <v>1747</v>
      </c>
      <c r="L46" s="108">
        <v>1280</v>
      </c>
      <c r="M46" s="109">
        <v>869</v>
      </c>
    </row>
    <row r="47" spans="2:13" ht="27.75" customHeight="1" x14ac:dyDescent="0.2">
      <c r="B47" s="1280"/>
      <c r="C47" s="1281"/>
      <c r="D47" s="111"/>
      <c r="E47" s="1294" t="s">
        <v>37</v>
      </c>
      <c r="F47" s="1295"/>
      <c r="G47" s="1295"/>
      <c r="H47" s="1296"/>
      <c r="I47" s="107" t="s">
        <v>511</v>
      </c>
      <c r="J47" s="108" t="s">
        <v>511</v>
      </c>
      <c r="K47" s="108" t="s">
        <v>511</v>
      </c>
      <c r="L47" s="108" t="s">
        <v>511</v>
      </c>
      <c r="M47" s="109" t="s">
        <v>511</v>
      </c>
    </row>
    <row r="48" spans="2:13" ht="27.75" customHeight="1" x14ac:dyDescent="0.2">
      <c r="B48" s="1280"/>
      <c r="C48" s="1281"/>
      <c r="D48" s="106"/>
      <c r="E48" s="1284" t="s">
        <v>38</v>
      </c>
      <c r="F48" s="1284"/>
      <c r="G48" s="1284"/>
      <c r="H48" s="1285"/>
      <c r="I48" s="107" t="s">
        <v>511</v>
      </c>
      <c r="J48" s="108" t="s">
        <v>511</v>
      </c>
      <c r="K48" s="108" t="s">
        <v>511</v>
      </c>
      <c r="L48" s="108" t="s">
        <v>511</v>
      </c>
      <c r="M48" s="109" t="s">
        <v>511</v>
      </c>
    </row>
    <row r="49" spans="2:13" ht="27.75" customHeight="1" x14ac:dyDescent="0.2">
      <c r="B49" s="1282"/>
      <c r="C49" s="1283"/>
      <c r="D49" s="106"/>
      <c r="E49" s="1284" t="s">
        <v>39</v>
      </c>
      <c r="F49" s="1284"/>
      <c r="G49" s="1284"/>
      <c r="H49" s="1285"/>
      <c r="I49" s="107" t="s">
        <v>511</v>
      </c>
      <c r="J49" s="108" t="s">
        <v>511</v>
      </c>
      <c r="K49" s="108" t="s">
        <v>511</v>
      </c>
      <c r="L49" s="108" t="s">
        <v>511</v>
      </c>
      <c r="M49" s="109" t="s">
        <v>511</v>
      </c>
    </row>
    <row r="50" spans="2:13" ht="27.75" customHeight="1" x14ac:dyDescent="0.2">
      <c r="B50" s="1278" t="s">
        <v>40</v>
      </c>
      <c r="C50" s="1279"/>
      <c r="D50" s="112"/>
      <c r="E50" s="1284" t="s">
        <v>41</v>
      </c>
      <c r="F50" s="1284"/>
      <c r="G50" s="1284"/>
      <c r="H50" s="1285"/>
      <c r="I50" s="107">
        <v>11871</v>
      </c>
      <c r="J50" s="108">
        <v>12375</v>
      </c>
      <c r="K50" s="108">
        <v>12992</v>
      </c>
      <c r="L50" s="108">
        <v>12940</v>
      </c>
      <c r="M50" s="109">
        <v>13193</v>
      </c>
    </row>
    <row r="51" spans="2:13" ht="27.75" customHeight="1" x14ac:dyDescent="0.2">
      <c r="B51" s="1280"/>
      <c r="C51" s="1281"/>
      <c r="D51" s="106"/>
      <c r="E51" s="1284" t="s">
        <v>42</v>
      </c>
      <c r="F51" s="1284"/>
      <c r="G51" s="1284"/>
      <c r="H51" s="1285"/>
      <c r="I51" s="107">
        <v>16336</v>
      </c>
      <c r="J51" s="108">
        <v>16980</v>
      </c>
      <c r="K51" s="108">
        <v>18459</v>
      </c>
      <c r="L51" s="108">
        <v>18716</v>
      </c>
      <c r="M51" s="109">
        <v>19611</v>
      </c>
    </row>
    <row r="52" spans="2:13" ht="27.75" customHeight="1" x14ac:dyDescent="0.2">
      <c r="B52" s="1282"/>
      <c r="C52" s="1283"/>
      <c r="D52" s="106"/>
      <c r="E52" s="1284" t="s">
        <v>43</v>
      </c>
      <c r="F52" s="1284"/>
      <c r="G52" s="1284"/>
      <c r="H52" s="1285"/>
      <c r="I52" s="107">
        <v>63805</v>
      </c>
      <c r="J52" s="108">
        <v>62935</v>
      </c>
      <c r="K52" s="108">
        <v>62077</v>
      </c>
      <c r="L52" s="108">
        <v>61398</v>
      </c>
      <c r="M52" s="109">
        <v>60594</v>
      </c>
    </row>
    <row r="53" spans="2:13" ht="27.75" customHeight="1" thickBot="1" x14ac:dyDescent="0.25">
      <c r="B53" s="1286" t="s">
        <v>44</v>
      </c>
      <c r="C53" s="1287"/>
      <c r="D53" s="113"/>
      <c r="E53" s="1288" t="s">
        <v>45</v>
      </c>
      <c r="F53" s="1288"/>
      <c r="G53" s="1288"/>
      <c r="H53" s="1289"/>
      <c r="I53" s="114">
        <v>4444</v>
      </c>
      <c r="J53" s="115">
        <v>3334</v>
      </c>
      <c r="K53" s="115">
        <v>-790</v>
      </c>
      <c r="L53" s="115">
        <v>-841</v>
      </c>
      <c r="M53" s="116">
        <v>-4121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RAJ+l9uYC2HAYx0Hf21l2pujlBIqqlIFMIMfoSoY4RcslKA/NYY0O7O4d8NkaHsDOSl8+eB/FONN1sA/BWhg==" saltValue="uMfx4+Q8DOagUKaGFq3M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K55" sqref="K5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5" t="s">
        <v>48</v>
      </c>
      <c r="D55" s="1305"/>
      <c r="E55" s="1306"/>
      <c r="F55" s="128">
        <v>7352</v>
      </c>
      <c r="G55" s="128">
        <v>7658</v>
      </c>
      <c r="H55" s="129">
        <v>7859</v>
      </c>
    </row>
    <row r="56" spans="2:8" ht="52.5" customHeight="1" x14ac:dyDescent="0.2">
      <c r="B56" s="130"/>
      <c r="C56" s="1307" t="s">
        <v>49</v>
      </c>
      <c r="D56" s="1307"/>
      <c r="E56" s="1308"/>
      <c r="F56" s="131">
        <v>2707</v>
      </c>
      <c r="G56" s="131">
        <v>2308</v>
      </c>
      <c r="H56" s="132">
        <v>2309</v>
      </c>
    </row>
    <row r="57" spans="2:8" ht="53.25" customHeight="1" x14ac:dyDescent="0.2">
      <c r="B57" s="130"/>
      <c r="C57" s="1309" t="s">
        <v>50</v>
      </c>
      <c r="D57" s="1309"/>
      <c r="E57" s="1310"/>
      <c r="F57" s="133">
        <v>1751</v>
      </c>
      <c r="G57" s="133">
        <v>1651</v>
      </c>
      <c r="H57" s="134">
        <v>1669</v>
      </c>
    </row>
    <row r="58" spans="2:8" ht="45.75" customHeight="1" x14ac:dyDescent="0.2">
      <c r="B58" s="135"/>
      <c r="C58" s="1297" t="s">
        <v>599</v>
      </c>
      <c r="D58" s="1298"/>
      <c r="E58" s="1299"/>
      <c r="F58" s="136">
        <v>1353</v>
      </c>
      <c r="G58" s="136">
        <v>1354</v>
      </c>
      <c r="H58" s="137">
        <v>1311</v>
      </c>
    </row>
    <row r="59" spans="2:8" ht="45.75" customHeight="1" x14ac:dyDescent="0.2">
      <c r="B59" s="135"/>
      <c r="C59" s="1297" t="s">
        <v>600</v>
      </c>
      <c r="D59" s="1298"/>
      <c r="E59" s="1299"/>
      <c r="F59" s="136">
        <v>187</v>
      </c>
      <c r="G59" s="136">
        <v>217</v>
      </c>
      <c r="H59" s="137">
        <v>264</v>
      </c>
    </row>
    <row r="60" spans="2:8" ht="45.75" customHeight="1" x14ac:dyDescent="0.2">
      <c r="B60" s="135"/>
      <c r="C60" s="1297" t="s">
        <v>601</v>
      </c>
      <c r="D60" s="1298"/>
      <c r="E60" s="1299"/>
      <c r="F60" s="136">
        <v>45</v>
      </c>
      <c r="G60" s="136">
        <v>42</v>
      </c>
      <c r="H60" s="137">
        <v>39</v>
      </c>
    </row>
    <row r="61" spans="2:8" ht="45.75" customHeight="1" x14ac:dyDescent="0.2">
      <c r="B61" s="135"/>
      <c r="C61" s="1297" t="s">
        <v>602</v>
      </c>
      <c r="D61" s="1298"/>
      <c r="E61" s="1299"/>
      <c r="F61" s="136">
        <v>0</v>
      </c>
      <c r="G61" s="136">
        <v>7</v>
      </c>
      <c r="H61" s="137">
        <v>25</v>
      </c>
    </row>
    <row r="62" spans="2:8" ht="45.75" customHeight="1" thickBot="1" x14ac:dyDescent="0.25">
      <c r="B62" s="138"/>
      <c r="C62" s="1300" t="s">
        <v>603</v>
      </c>
      <c r="D62" s="1301"/>
      <c r="E62" s="1302"/>
      <c r="F62" s="139">
        <v>11</v>
      </c>
      <c r="G62" s="139">
        <v>11</v>
      </c>
      <c r="H62" s="140">
        <v>11</v>
      </c>
    </row>
    <row r="63" spans="2:8" ht="52.5" customHeight="1" thickBot="1" x14ac:dyDescent="0.25">
      <c r="B63" s="141"/>
      <c r="C63" s="1303" t="s">
        <v>51</v>
      </c>
      <c r="D63" s="1303"/>
      <c r="E63" s="1304"/>
      <c r="F63" s="142">
        <v>11811</v>
      </c>
      <c r="G63" s="142">
        <v>11618</v>
      </c>
      <c r="H63" s="143">
        <v>11837</v>
      </c>
    </row>
    <row r="64" spans="2:8" ht="15" customHeight="1" x14ac:dyDescent="0.2"/>
  </sheetData>
  <sheetProtection algorithmName="SHA-512" hashValue="ANWsmJdohPgwyRyJSyFOG14/2X2QNWGVuJpSjrOaSXYPkwFfsvvMz8Vn8OPpdKlsEKl+1mVegq6BO1jTY6sqpQ==" saltValue="0AAZIvnhWUeVFdNf0ARs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Normal="100" zoomScaleSheetLayoutView="55" workbookViewId="0">
      <selection activeCell="AN43" sqref="AN43:DC47"/>
    </sheetView>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617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608</v>
      </c>
    </row>
    <row r="50" spans="1:109" ht="13"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553</v>
      </c>
      <c r="BQ50" s="1325"/>
      <c r="BR50" s="1325"/>
      <c r="BS50" s="1325"/>
      <c r="BT50" s="1325"/>
      <c r="BU50" s="1325"/>
      <c r="BV50" s="1325"/>
      <c r="BW50" s="1325"/>
      <c r="BX50" s="1325" t="s">
        <v>554</v>
      </c>
      <c r="BY50" s="1325"/>
      <c r="BZ50" s="1325"/>
      <c r="CA50" s="1325"/>
      <c r="CB50" s="1325"/>
      <c r="CC50" s="1325"/>
      <c r="CD50" s="1325"/>
      <c r="CE50" s="1325"/>
      <c r="CF50" s="1325" t="s">
        <v>555</v>
      </c>
      <c r="CG50" s="1325"/>
      <c r="CH50" s="1325"/>
      <c r="CI50" s="1325"/>
      <c r="CJ50" s="1325"/>
      <c r="CK50" s="1325"/>
      <c r="CL50" s="1325"/>
      <c r="CM50" s="1325"/>
      <c r="CN50" s="1325" t="s">
        <v>556</v>
      </c>
      <c r="CO50" s="1325"/>
      <c r="CP50" s="1325"/>
      <c r="CQ50" s="1325"/>
      <c r="CR50" s="1325"/>
      <c r="CS50" s="1325"/>
      <c r="CT50" s="1325"/>
      <c r="CU50" s="1325"/>
      <c r="CV50" s="1325" t="s">
        <v>557</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609</v>
      </c>
      <c r="AO51" s="1328"/>
      <c r="AP51" s="1328"/>
      <c r="AQ51" s="1328"/>
      <c r="AR51" s="1328"/>
      <c r="AS51" s="1328"/>
      <c r="AT51" s="1328"/>
      <c r="AU51" s="1328"/>
      <c r="AV51" s="1328"/>
      <c r="AW51" s="1328"/>
      <c r="AX51" s="1328"/>
      <c r="AY51" s="1328"/>
      <c r="AZ51" s="1328"/>
      <c r="BA51" s="1328"/>
      <c r="BB51" s="1328" t="s">
        <v>610</v>
      </c>
      <c r="BC51" s="1328"/>
      <c r="BD51" s="1328"/>
      <c r="BE51" s="1328"/>
      <c r="BF51" s="1328"/>
      <c r="BG51" s="1328"/>
      <c r="BH51" s="1328"/>
      <c r="BI51" s="1328"/>
      <c r="BJ51" s="1328"/>
      <c r="BK51" s="1328"/>
      <c r="BL51" s="1328"/>
      <c r="BM51" s="1328"/>
      <c r="BN51" s="1328"/>
      <c r="BO51" s="1328"/>
      <c r="BP51" s="1311">
        <v>13.9</v>
      </c>
      <c r="BQ51" s="1311"/>
      <c r="BR51" s="1311"/>
      <c r="BS51" s="1311"/>
      <c r="BT51" s="1311"/>
      <c r="BU51" s="1311"/>
      <c r="BV51" s="1311"/>
      <c r="BW51" s="1311"/>
      <c r="BX51" s="1311">
        <v>10.3</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611</v>
      </c>
      <c r="BC53" s="1328"/>
      <c r="BD53" s="1328"/>
      <c r="BE53" s="1328"/>
      <c r="BF53" s="1328"/>
      <c r="BG53" s="1328"/>
      <c r="BH53" s="1328"/>
      <c r="BI53" s="1328"/>
      <c r="BJ53" s="1328"/>
      <c r="BK53" s="1328"/>
      <c r="BL53" s="1328"/>
      <c r="BM53" s="1328"/>
      <c r="BN53" s="1328"/>
      <c r="BO53" s="1328"/>
      <c r="BP53" s="1311">
        <v>46.6</v>
      </c>
      <c r="BQ53" s="1311"/>
      <c r="BR53" s="1311"/>
      <c r="BS53" s="1311"/>
      <c r="BT53" s="1311"/>
      <c r="BU53" s="1311"/>
      <c r="BV53" s="1311"/>
      <c r="BW53" s="1311"/>
      <c r="BX53" s="1311">
        <v>48</v>
      </c>
      <c r="BY53" s="1311"/>
      <c r="BZ53" s="1311"/>
      <c r="CA53" s="1311"/>
      <c r="CB53" s="1311"/>
      <c r="CC53" s="1311"/>
      <c r="CD53" s="1311"/>
      <c r="CE53" s="1311"/>
      <c r="CF53" s="1311">
        <v>49.9</v>
      </c>
      <c r="CG53" s="1311"/>
      <c r="CH53" s="1311"/>
      <c r="CI53" s="1311"/>
      <c r="CJ53" s="1311"/>
      <c r="CK53" s="1311"/>
      <c r="CL53" s="1311"/>
      <c r="CM53" s="1311"/>
      <c r="CN53" s="1311">
        <v>51.3</v>
      </c>
      <c r="CO53" s="1311"/>
      <c r="CP53" s="1311"/>
      <c r="CQ53" s="1311"/>
      <c r="CR53" s="1311"/>
      <c r="CS53" s="1311"/>
      <c r="CT53" s="1311"/>
      <c r="CU53" s="1311"/>
      <c r="CV53" s="1311">
        <v>52</v>
      </c>
      <c r="CW53" s="1311"/>
      <c r="CX53" s="1311"/>
      <c r="CY53" s="1311"/>
      <c r="CZ53" s="1311"/>
      <c r="DA53" s="1311"/>
      <c r="DB53" s="1311"/>
      <c r="DC53" s="1311"/>
    </row>
    <row r="54" spans="1:109" ht="13"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21"/>
      <c r="H55" s="1321"/>
      <c r="I55" s="1321"/>
      <c r="J55" s="1321"/>
      <c r="K55" s="1327"/>
      <c r="L55" s="1327"/>
      <c r="M55" s="1327"/>
      <c r="N55" s="1327"/>
      <c r="AN55" s="1325" t="s">
        <v>612</v>
      </c>
      <c r="AO55" s="1325"/>
      <c r="AP55" s="1325"/>
      <c r="AQ55" s="1325"/>
      <c r="AR55" s="1325"/>
      <c r="AS55" s="1325"/>
      <c r="AT55" s="1325"/>
      <c r="AU55" s="1325"/>
      <c r="AV55" s="1325"/>
      <c r="AW55" s="1325"/>
      <c r="AX55" s="1325"/>
      <c r="AY55" s="1325"/>
      <c r="AZ55" s="1325"/>
      <c r="BA55" s="1325"/>
      <c r="BB55" s="1328" t="s">
        <v>610</v>
      </c>
      <c r="BC55" s="1328"/>
      <c r="BD55" s="1328"/>
      <c r="BE55" s="1328"/>
      <c r="BF55" s="1328"/>
      <c r="BG55" s="1328"/>
      <c r="BH55" s="1328"/>
      <c r="BI55" s="1328"/>
      <c r="BJ55" s="1328"/>
      <c r="BK55" s="1328"/>
      <c r="BL55" s="1328"/>
      <c r="BM55" s="1328"/>
      <c r="BN55" s="1328"/>
      <c r="BO55" s="1328"/>
      <c r="BP55" s="1311">
        <v>24.1</v>
      </c>
      <c r="BQ55" s="1311"/>
      <c r="BR55" s="1311"/>
      <c r="BS55" s="1311"/>
      <c r="BT55" s="1311"/>
      <c r="BU55" s="1311"/>
      <c r="BV55" s="1311"/>
      <c r="BW55" s="1311"/>
      <c r="BX55" s="1311">
        <v>20.100000000000001</v>
      </c>
      <c r="BY55" s="1311"/>
      <c r="BZ55" s="1311"/>
      <c r="CA55" s="1311"/>
      <c r="CB55" s="1311"/>
      <c r="CC55" s="1311"/>
      <c r="CD55" s="1311"/>
      <c r="CE55" s="1311"/>
      <c r="CF55" s="1311">
        <v>16</v>
      </c>
      <c r="CG55" s="1311"/>
      <c r="CH55" s="1311"/>
      <c r="CI55" s="1311"/>
      <c r="CJ55" s="1311"/>
      <c r="CK55" s="1311"/>
      <c r="CL55" s="1311"/>
      <c r="CM55" s="1311"/>
      <c r="CN55" s="1311">
        <v>18.399999999999999</v>
      </c>
      <c r="CO55" s="1311"/>
      <c r="CP55" s="1311"/>
      <c r="CQ55" s="1311"/>
      <c r="CR55" s="1311"/>
      <c r="CS55" s="1311"/>
      <c r="CT55" s="1311"/>
      <c r="CU55" s="1311"/>
      <c r="CV55" s="1311">
        <v>13.5</v>
      </c>
      <c r="CW55" s="1311"/>
      <c r="CX55" s="1311"/>
      <c r="CY55" s="1311"/>
      <c r="CZ55" s="1311"/>
      <c r="DA55" s="1311"/>
      <c r="DB55" s="1311"/>
      <c r="DC55" s="1311"/>
    </row>
    <row r="56" spans="1:109" ht="13"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611</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57.7</v>
      </c>
      <c r="BY57" s="1311"/>
      <c r="BZ57" s="1311"/>
      <c r="CA57" s="1311"/>
      <c r="CB57" s="1311"/>
      <c r="CC57" s="1311"/>
      <c r="CD57" s="1311"/>
      <c r="CE57" s="1311"/>
      <c r="CF57" s="1311">
        <v>58.8</v>
      </c>
      <c r="CG57" s="1311"/>
      <c r="CH57" s="1311"/>
      <c r="CI57" s="1311"/>
      <c r="CJ57" s="1311"/>
      <c r="CK57" s="1311"/>
      <c r="CL57" s="1311"/>
      <c r="CM57" s="1311"/>
      <c r="CN57" s="1311">
        <v>59.8</v>
      </c>
      <c r="CO57" s="1311"/>
      <c r="CP57" s="1311"/>
      <c r="CQ57" s="1311"/>
      <c r="CR57" s="1311"/>
      <c r="CS57" s="1311"/>
      <c r="CT57" s="1311"/>
      <c r="CU57" s="1311"/>
      <c r="CV57" s="1311">
        <v>58.7</v>
      </c>
      <c r="CW57" s="1311"/>
      <c r="CX57" s="1311"/>
      <c r="CY57" s="1311"/>
      <c r="CZ57" s="1311"/>
      <c r="DA57" s="1311"/>
      <c r="DB57" s="1311"/>
      <c r="DC57" s="1311"/>
      <c r="DD57" s="410"/>
      <c r="DE57" s="409"/>
    </row>
    <row r="58" spans="1:109" s="405" customFormat="1" ht="13"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613</v>
      </c>
    </row>
    <row r="64" spans="1:109" ht="13"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12" t="s">
        <v>616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608</v>
      </c>
    </row>
    <row r="72" spans="2:107" ht="13"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553</v>
      </c>
      <c r="BQ72" s="1325"/>
      <c r="BR72" s="1325"/>
      <c r="BS72" s="1325"/>
      <c r="BT72" s="1325"/>
      <c r="BU72" s="1325"/>
      <c r="BV72" s="1325"/>
      <c r="BW72" s="1325"/>
      <c r="BX72" s="1325" t="s">
        <v>554</v>
      </c>
      <c r="BY72" s="1325"/>
      <c r="BZ72" s="1325"/>
      <c r="CA72" s="1325"/>
      <c r="CB72" s="1325"/>
      <c r="CC72" s="1325"/>
      <c r="CD72" s="1325"/>
      <c r="CE72" s="1325"/>
      <c r="CF72" s="1325" t="s">
        <v>555</v>
      </c>
      <c r="CG72" s="1325"/>
      <c r="CH72" s="1325"/>
      <c r="CI72" s="1325"/>
      <c r="CJ72" s="1325"/>
      <c r="CK72" s="1325"/>
      <c r="CL72" s="1325"/>
      <c r="CM72" s="1325"/>
      <c r="CN72" s="1325" t="s">
        <v>556</v>
      </c>
      <c r="CO72" s="1325"/>
      <c r="CP72" s="1325"/>
      <c r="CQ72" s="1325"/>
      <c r="CR72" s="1325"/>
      <c r="CS72" s="1325"/>
      <c r="CT72" s="1325"/>
      <c r="CU72" s="1325"/>
      <c r="CV72" s="1325" t="s">
        <v>557</v>
      </c>
      <c r="CW72" s="1325"/>
      <c r="CX72" s="1325"/>
      <c r="CY72" s="1325"/>
      <c r="CZ72" s="1325"/>
      <c r="DA72" s="1325"/>
      <c r="DB72" s="1325"/>
      <c r="DC72" s="1325"/>
    </row>
    <row r="73" spans="2:107" ht="13" x14ac:dyDescent="0.2">
      <c r="B73" s="397"/>
      <c r="G73" s="1326"/>
      <c r="H73" s="1326"/>
      <c r="I73" s="1326"/>
      <c r="J73" s="1326"/>
      <c r="K73" s="1331"/>
      <c r="L73" s="1331"/>
      <c r="M73" s="1331"/>
      <c r="N73" s="1331"/>
      <c r="AM73" s="406"/>
      <c r="AN73" s="1328" t="s">
        <v>609</v>
      </c>
      <c r="AO73" s="1328"/>
      <c r="AP73" s="1328"/>
      <c r="AQ73" s="1328"/>
      <c r="AR73" s="1328"/>
      <c r="AS73" s="1328"/>
      <c r="AT73" s="1328"/>
      <c r="AU73" s="1328"/>
      <c r="AV73" s="1328"/>
      <c r="AW73" s="1328"/>
      <c r="AX73" s="1328"/>
      <c r="AY73" s="1328"/>
      <c r="AZ73" s="1328"/>
      <c r="BA73" s="1328"/>
      <c r="BB73" s="1328" t="s">
        <v>610</v>
      </c>
      <c r="BC73" s="1328"/>
      <c r="BD73" s="1328"/>
      <c r="BE73" s="1328"/>
      <c r="BF73" s="1328"/>
      <c r="BG73" s="1328"/>
      <c r="BH73" s="1328"/>
      <c r="BI73" s="1328"/>
      <c r="BJ73" s="1328"/>
      <c r="BK73" s="1328"/>
      <c r="BL73" s="1328"/>
      <c r="BM73" s="1328"/>
      <c r="BN73" s="1328"/>
      <c r="BO73" s="1328"/>
      <c r="BP73" s="1311">
        <v>13.9</v>
      </c>
      <c r="BQ73" s="1311"/>
      <c r="BR73" s="1311"/>
      <c r="BS73" s="1311"/>
      <c r="BT73" s="1311"/>
      <c r="BU73" s="1311"/>
      <c r="BV73" s="1311"/>
      <c r="BW73" s="1311"/>
      <c r="BX73" s="1311">
        <v>10.3</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614</v>
      </c>
      <c r="BC75" s="1328"/>
      <c r="BD75" s="1328"/>
      <c r="BE75" s="1328"/>
      <c r="BF75" s="1328"/>
      <c r="BG75" s="1328"/>
      <c r="BH75" s="1328"/>
      <c r="BI75" s="1328"/>
      <c r="BJ75" s="1328"/>
      <c r="BK75" s="1328"/>
      <c r="BL75" s="1328"/>
      <c r="BM75" s="1328"/>
      <c r="BN75" s="1328"/>
      <c r="BO75" s="1328"/>
      <c r="BP75" s="1311">
        <v>5.0999999999999996</v>
      </c>
      <c r="BQ75" s="1311"/>
      <c r="BR75" s="1311"/>
      <c r="BS75" s="1311"/>
      <c r="BT75" s="1311"/>
      <c r="BU75" s="1311"/>
      <c r="BV75" s="1311"/>
      <c r="BW75" s="1311"/>
      <c r="BX75" s="1311">
        <v>4.4000000000000004</v>
      </c>
      <c r="BY75" s="1311"/>
      <c r="BZ75" s="1311"/>
      <c r="CA75" s="1311"/>
      <c r="CB75" s="1311"/>
      <c r="CC75" s="1311"/>
      <c r="CD75" s="1311"/>
      <c r="CE75" s="1311"/>
      <c r="CF75" s="1311">
        <v>2.8</v>
      </c>
      <c r="CG75" s="1311"/>
      <c r="CH75" s="1311"/>
      <c r="CI75" s="1311"/>
      <c r="CJ75" s="1311"/>
      <c r="CK75" s="1311"/>
      <c r="CL75" s="1311"/>
      <c r="CM75" s="1311"/>
      <c r="CN75" s="1311">
        <v>2</v>
      </c>
      <c r="CO75" s="1311"/>
      <c r="CP75" s="1311"/>
      <c r="CQ75" s="1311"/>
      <c r="CR75" s="1311"/>
      <c r="CS75" s="1311"/>
      <c r="CT75" s="1311"/>
      <c r="CU75" s="1311"/>
      <c r="CV75" s="1311">
        <v>0.9</v>
      </c>
      <c r="CW75" s="1311"/>
      <c r="CX75" s="1311"/>
      <c r="CY75" s="1311"/>
      <c r="CZ75" s="1311"/>
      <c r="DA75" s="1311"/>
      <c r="DB75" s="1311"/>
      <c r="DC75" s="1311"/>
    </row>
    <row r="76" spans="2:107" ht="13"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21"/>
      <c r="H77" s="1321"/>
      <c r="I77" s="1321"/>
      <c r="J77" s="1321"/>
      <c r="K77" s="1331"/>
      <c r="L77" s="1331"/>
      <c r="M77" s="1331"/>
      <c r="N77" s="1331"/>
      <c r="AN77" s="1325" t="s">
        <v>612</v>
      </c>
      <c r="AO77" s="1325"/>
      <c r="AP77" s="1325"/>
      <c r="AQ77" s="1325"/>
      <c r="AR77" s="1325"/>
      <c r="AS77" s="1325"/>
      <c r="AT77" s="1325"/>
      <c r="AU77" s="1325"/>
      <c r="AV77" s="1325"/>
      <c r="AW77" s="1325"/>
      <c r="AX77" s="1325"/>
      <c r="AY77" s="1325"/>
      <c r="AZ77" s="1325"/>
      <c r="BA77" s="1325"/>
      <c r="BB77" s="1328" t="s">
        <v>610</v>
      </c>
      <c r="BC77" s="1328"/>
      <c r="BD77" s="1328"/>
      <c r="BE77" s="1328"/>
      <c r="BF77" s="1328"/>
      <c r="BG77" s="1328"/>
      <c r="BH77" s="1328"/>
      <c r="BI77" s="1328"/>
      <c r="BJ77" s="1328"/>
      <c r="BK77" s="1328"/>
      <c r="BL77" s="1328"/>
      <c r="BM77" s="1328"/>
      <c r="BN77" s="1328"/>
      <c r="BO77" s="1328"/>
      <c r="BP77" s="1311">
        <v>24.1</v>
      </c>
      <c r="BQ77" s="1311"/>
      <c r="BR77" s="1311"/>
      <c r="BS77" s="1311"/>
      <c r="BT77" s="1311"/>
      <c r="BU77" s="1311"/>
      <c r="BV77" s="1311"/>
      <c r="BW77" s="1311"/>
      <c r="BX77" s="1311">
        <v>20.100000000000001</v>
      </c>
      <c r="BY77" s="1311"/>
      <c r="BZ77" s="1311"/>
      <c r="CA77" s="1311"/>
      <c r="CB77" s="1311"/>
      <c r="CC77" s="1311"/>
      <c r="CD77" s="1311"/>
      <c r="CE77" s="1311"/>
      <c r="CF77" s="1311">
        <v>16</v>
      </c>
      <c r="CG77" s="1311"/>
      <c r="CH77" s="1311"/>
      <c r="CI77" s="1311"/>
      <c r="CJ77" s="1311"/>
      <c r="CK77" s="1311"/>
      <c r="CL77" s="1311"/>
      <c r="CM77" s="1311"/>
      <c r="CN77" s="1311">
        <v>18.399999999999999</v>
      </c>
      <c r="CO77" s="1311"/>
      <c r="CP77" s="1311"/>
      <c r="CQ77" s="1311"/>
      <c r="CR77" s="1311"/>
      <c r="CS77" s="1311"/>
      <c r="CT77" s="1311"/>
      <c r="CU77" s="1311"/>
      <c r="CV77" s="1311">
        <v>13.5</v>
      </c>
      <c r="CW77" s="1311"/>
      <c r="CX77" s="1311"/>
      <c r="CY77" s="1311"/>
      <c r="CZ77" s="1311"/>
      <c r="DA77" s="1311"/>
      <c r="DB77" s="1311"/>
      <c r="DC77" s="1311"/>
    </row>
    <row r="78" spans="2:107" ht="13"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614</v>
      </c>
      <c r="BC79" s="1328"/>
      <c r="BD79" s="1328"/>
      <c r="BE79" s="1328"/>
      <c r="BF79" s="1328"/>
      <c r="BG79" s="1328"/>
      <c r="BH79" s="1328"/>
      <c r="BI79" s="1328"/>
      <c r="BJ79" s="1328"/>
      <c r="BK79" s="1328"/>
      <c r="BL79" s="1328"/>
      <c r="BM79" s="1328"/>
      <c r="BN79" s="1328"/>
      <c r="BO79" s="1328"/>
      <c r="BP79" s="1311">
        <v>6</v>
      </c>
      <c r="BQ79" s="1311"/>
      <c r="BR79" s="1311"/>
      <c r="BS79" s="1311"/>
      <c r="BT79" s="1311"/>
      <c r="BU79" s="1311"/>
      <c r="BV79" s="1311"/>
      <c r="BW79" s="1311"/>
      <c r="BX79" s="1311">
        <v>5.8</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4.3</v>
      </c>
      <c r="CW79" s="1311"/>
      <c r="CX79" s="1311"/>
      <c r="CY79" s="1311"/>
      <c r="CZ79" s="1311"/>
      <c r="DA79" s="1311"/>
      <c r="DB79" s="1311"/>
      <c r="DC79" s="1311"/>
    </row>
    <row r="80" spans="2:107" ht="13"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Z5VydQy8ah1Bd+kL9zDTVunFLj42U8eiLU3Ynd9EdwIWWZGzBoC2Q3ab61kvRoDoccZhiYvF1b2nmB1bypJZA==" saltValue="RHpmMX9Ekw2uctjQkmXp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Normal="100" zoomScaleSheetLayoutView="70" workbookViewId="0">
      <selection activeCell="BJ45" sqref="BJ45"/>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615</v>
      </c>
    </row>
  </sheetData>
  <sheetProtection algorithmName="SHA-512" hashValue="1j301qpqgOnwhULAXSY8uQ0i90/NMDtWFEk8JXRaPZXmEA49UQ9QdDvxXu78xX706Atb5n2TH+AXJppZMq1Skg==" saltValue="bPrluyX/QOo2TnaTOcIa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G46" sqref="AG46"/>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Fk9x+dq6SeCPWBC6pag7uraJkCmOWKaCiCkUIx8giu7PEDIPgQsoKM5BQqyf34T/h7DEpacb1bkbaB/ZQZY4w==" saltValue="4h89/vA1LCjvzmnWvFIbH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19827</v>
      </c>
      <c r="E3" s="162"/>
      <c r="F3" s="163">
        <v>52619</v>
      </c>
      <c r="G3" s="164"/>
      <c r="H3" s="165"/>
    </row>
    <row r="4" spans="1:8" x14ac:dyDescent="0.2">
      <c r="A4" s="166"/>
      <c r="B4" s="167"/>
      <c r="C4" s="168"/>
      <c r="D4" s="169">
        <v>10268</v>
      </c>
      <c r="E4" s="170"/>
      <c r="F4" s="171">
        <v>31149</v>
      </c>
      <c r="G4" s="172"/>
      <c r="H4" s="173"/>
    </row>
    <row r="5" spans="1:8" x14ac:dyDescent="0.2">
      <c r="A5" s="154" t="s">
        <v>545</v>
      </c>
      <c r="B5" s="159"/>
      <c r="C5" s="160"/>
      <c r="D5" s="161">
        <v>32788</v>
      </c>
      <c r="E5" s="162"/>
      <c r="F5" s="163">
        <v>51875</v>
      </c>
      <c r="G5" s="164"/>
      <c r="H5" s="165"/>
    </row>
    <row r="6" spans="1:8" x14ac:dyDescent="0.2">
      <c r="A6" s="166"/>
      <c r="B6" s="167"/>
      <c r="C6" s="168"/>
      <c r="D6" s="169">
        <v>12974</v>
      </c>
      <c r="E6" s="170"/>
      <c r="F6" s="171">
        <v>29372</v>
      </c>
      <c r="G6" s="172"/>
      <c r="H6" s="173"/>
    </row>
    <row r="7" spans="1:8" x14ac:dyDescent="0.2">
      <c r="A7" s="154" t="s">
        <v>546</v>
      </c>
      <c r="B7" s="159"/>
      <c r="C7" s="160"/>
      <c r="D7" s="161">
        <v>34525</v>
      </c>
      <c r="E7" s="162"/>
      <c r="F7" s="163">
        <v>48064</v>
      </c>
      <c r="G7" s="164"/>
      <c r="H7" s="165"/>
    </row>
    <row r="8" spans="1:8" x14ac:dyDescent="0.2">
      <c r="A8" s="166"/>
      <c r="B8" s="167"/>
      <c r="C8" s="168"/>
      <c r="D8" s="169">
        <v>20037</v>
      </c>
      <c r="E8" s="170"/>
      <c r="F8" s="171">
        <v>30373</v>
      </c>
      <c r="G8" s="172"/>
      <c r="H8" s="173"/>
    </row>
    <row r="9" spans="1:8" x14ac:dyDescent="0.2">
      <c r="A9" s="154" t="s">
        <v>547</v>
      </c>
      <c r="B9" s="159"/>
      <c r="C9" s="160"/>
      <c r="D9" s="161">
        <v>37771</v>
      </c>
      <c r="E9" s="162"/>
      <c r="F9" s="163">
        <v>56662</v>
      </c>
      <c r="G9" s="164"/>
      <c r="H9" s="165"/>
    </row>
    <row r="10" spans="1:8" x14ac:dyDescent="0.2">
      <c r="A10" s="166"/>
      <c r="B10" s="167"/>
      <c r="C10" s="168"/>
      <c r="D10" s="169">
        <v>24744</v>
      </c>
      <c r="E10" s="170"/>
      <c r="F10" s="171">
        <v>34709</v>
      </c>
      <c r="G10" s="172"/>
      <c r="H10" s="173"/>
    </row>
    <row r="11" spans="1:8" x14ac:dyDescent="0.2">
      <c r="A11" s="154" t="s">
        <v>548</v>
      </c>
      <c r="B11" s="159"/>
      <c r="C11" s="160"/>
      <c r="D11" s="161">
        <v>27184</v>
      </c>
      <c r="E11" s="162"/>
      <c r="F11" s="163">
        <v>60285</v>
      </c>
      <c r="G11" s="164"/>
      <c r="H11" s="165"/>
    </row>
    <row r="12" spans="1:8" x14ac:dyDescent="0.2">
      <c r="A12" s="166"/>
      <c r="B12" s="167"/>
      <c r="C12" s="174"/>
      <c r="D12" s="169">
        <v>14790</v>
      </c>
      <c r="E12" s="170"/>
      <c r="F12" s="171">
        <v>36445</v>
      </c>
      <c r="G12" s="172"/>
      <c r="H12" s="173"/>
    </row>
    <row r="13" spans="1:8" x14ac:dyDescent="0.2">
      <c r="A13" s="154"/>
      <c r="B13" s="159"/>
      <c r="C13" s="175"/>
      <c r="D13" s="176">
        <v>30419</v>
      </c>
      <c r="E13" s="177"/>
      <c r="F13" s="178">
        <v>53901</v>
      </c>
      <c r="G13" s="179"/>
      <c r="H13" s="165"/>
    </row>
    <row r="14" spans="1:8" x14ac:dyDescent="0.2">
      <c r="A14" s="166"/>
      <c r="B14" s="167"/>
      <c r="C14" s="168"/>
      <c r="D14" s="169">
        <v>16563</v>
      </c>
      <c r="E14" s="170"/>
      <c r="F14" s="171">
        <v>32410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2.9</v>
      </c>
      <c r="C19" s="180">
        <f>ROUND(VALUE(SUBSTITUTE(実質収支比率等に係る経年分析!G$48,"▲","-")),2)</f>
        <v>2.52</v>
      </c>
      <c r="D19" s="180">
        <f>ROUND(VALUE(SUBSTITUTE(実質収支比率等に係る経年分析!H$48,"▲","-")),2)</f>
        <v>2.63</v>
      </c>
      <c r="E19" s="180">
        <f>ROUND(VALUE(SUBSTITUTE(実質収支比率等に係る経年分析!I$48,"▲","-")),2)</f>
        <v>1.92</v>
      </c>
      <c r="F19" s="180">
        <f>ROUND(VALUE(SUBSTITUTE(実質収支比率等に係る経年分析!J$48,"▲","-")),2)</f>
        <v>1.53</v>
      </c>
    </row>
    <row r="20" spans="1:11" x14ac:dyDescent="0.2">
      <c r="A20" s="180" t="s">
        <v>55</v>
      </c>
      <c r="B20" s="180">
        <f>ROUND(VALUE(SUBSTITUTE(実質収支比率等に係る経年分析!F$47,"▲","-")),2)</f>
        <v>19.32</v>
      </c>
      <c r="C20" s="180">
        <f>ROUND(VALUE(SUBSTITUTE(実質収支比率等に係る経年分析!G$47,"▲","-")),2)</f>
        <v>18.91</v>
      </c>
      <c r="D20" s="180">
        <f>ROUND(VALUE(SUBSTITUTE(実質収支比率等に係る経年分析!H$47,"▲","-")),2)</f>
        <v>19.48</v>
      </c>
      <c r="E20" s="180">
        <f>ROUND(VALUE(SUBSTITUTE(実質収支比率等に係る経年分析!I$47,"▲","-")),2)</f>
        <v>20.170000000000002</v>
      </c>
      <c r="F20" s="180">
        <f>ROUND(VALUE(SUBSTITUTE(実質収支比率等に係る経年分析!J$47,"▲","-")),2)</f>
        <v>20.059999999999999</v>
      </c>
    </row>
    <row r="21" spans="1:11" x14ac:dyDescent="0.2">
      <c r="A21" s="180" t="s">
        <v>56</v>
      </c>
      <c r="B21" s="180">
        <f>IF(ISNUMBER(VALUE(SUBSTITUTE(実質収支比率等に係る経年分析!F$49,"▲","-"))),ROUND(VALUE(SUBSTITUTE(実質収支比率等に係る経年分析!F$49,"▲","-")),2),NA())</f>
        <v>0.65</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-0.33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1.1599999999999999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1.1499999999999999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1.1299999999999999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1.0900000000000001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下水道事業会計（農業集落排水事業）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2">
      <c r="A35" s="181" t="str">
        <f>IF(連結実質赤字比率に係る赤字・黒字の構成分析!C$35="",NA(),連結実質赤字比率に係る赤字・黒字の構成分析!C$35)</f>
        <v>下水道事業会計（公共下水道事業）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9.2899999999999991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6253</v>
      </c>
      <c r="E42" s="182"/>
      <c r="F42" s="182"/>
      <c r="G42" s="182">
        <f>'実質公債費比率（分子）の構造'!L$52</f>
        <v>6272</v>
      </c>
      <c r="H42" s="182"/>
      <c r="I42" s="182"/>
      <c r="J42" s="182">
        <f>'実質公債費比率（分子）の構造'!M$52</f>
        <v>6253</v>
      </c>
      <c r="K42" s="182"/>
      <c r="L42" s="182"/>
      <c r="M42" s="182">
        <f>'実質公債費比率（分子）の構造'!N$52</f>
        <v>6140</v>
      </c>
      <c r="N42" s="182"/>
      <c r="O42" s="182"/>
      <c r="P42" s="182">
        <f>'実質公債費比率（分子）の構造'!O$52</f>
        <v>5976</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2">
      <c r="A44" s="182" t="s">
        <v>65</v>
      </c>
      <c r="B44" s="182">
        <f>'実質公債費比率（分子）の構造'!K$50</f>
        <v>326</v>
      </c>
      <c r="C44" s="182"/>
      <c r="D44" s="182"/>
      <c r="E44" s="182">
        <f>'実質公債費比率（分子）の構造'!L$50</f>
        <v>327</v>
      </c>
      <c r="F44" s="182"/>
      <c r="G44" s="182"/>
      <c r="H44" s="182">
        <f>'実質公債費比率（分子）の構造'!M$50</f>
        <v>312</v>
      </c>
      <c r="I44" s="182"/>
      <c r="J44" s="182"/>
      <c r="K44" s="182">
        <f>'実質公債費比率（分子）の構造'!N$50</f>
        <v>310</v>
      </c>
      <c r="L44" s="182"/>
      <c r="M44" s="182"/>
      <c r="N44" s="182">
        <f>'実質公債費比率（分子）の構造'!O$50</f>
        <v>318</v>
      </c>
      <c r="O44" s="182"/>
      <c r="P44" s="182"/>
    </row>
    <row r="45" spans="1:16" x14ac:dyDescent="0.2">
      <c r="A45" s="182" t="s">
        <v>66</v>
      </c>
      <c r="B45" s="182">
        <f>'実質公債費比率（分子）の構造'!K$49</f>
        <v>11</v>
      </c>
      <c r="C45" s="182"/>
      <c r="D45" s="182"/>
      <c r="E45" s="182">
        <f>'実質公債費比率（分子）の構造'!L$49</f>
        <v>8</v>
      </c>
      <c r="F45" s="182"/>
      <c r="G45" s="182"/>
      <c r="H45" s="182">
        <f>'実質公債費比率（分子）の構造'!M$49</f>
        <v>7</v>
      </c>
      <c r="I45" s="182"/>
      <c r="J45" s="182"/>
      <c r="K45" s="182">
        <f>'実質公債費比率（分子）の構造'!N$49</f>
        <v>7</v>
      </c>
      <c r="L45" s="182"/>
      <c r="M45" s="182"/>
      <c r="N45" s="182">
        <f>'実質公債費比率（分子）の構造'!O$49</f>
        <v>7</v>
      </c>
      <c r="O45" s="182"/>
      <c r="P45" s="182"/>
    </row>
    <row r="46" spans="1:16" x14ac:dyDescent="0.2">
      <c r="A46" s="182" t="s">
        <v>67</v>
      </c>
      <c r="B46" s="182">
        <f>'実質公債費比率（分子）の構造'!K$48</f>
        <v>2555</v>
      </c>
      <c r="C46" s="182"/>
      <c r="D46" s="182"/>
      <c r="E46" s="182">
        <f>'実質公債費比率（分子）の構造'!L$48</f>
        <v>2569</v>
      </c>
      <c r="F46" s="182"/>
      <c r="G46" s="182"/>
      <c r="H46" s="182">
        <f>'実質公債費比率（分子）の構造'!M$48</f>
        <v>2319</v>
      </c>
      <c r="I46" s="182"/>
      <c r="J46" s="182"/>
      <c r="K46" s="182">
        <f>'実質公債費比率（分子）の構造'!N$48</f>
        <v>2291</v>
      </c>
      <c r="L46" s="182"/>
      <c r="M46" s="182"/>
      <c r="N46" s="182">
        <f>'実質公債費比率（分子）の構造'!O$48</f>
        <v>1808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4475</v>
      </c>
      <c r="C49" s="182"/>
      <c r="D49" s="182"/>
      <c r="E49" s="182">
        <f>'実質公債費比率（分子）の構造'!L$45</f>
        <v>4493</v>
      </c>
      <c r="F49" s="182"/>
      <c r="G49" s="182"/>
      <c r="H49" s="182">
        <f>'実質公債費比率（分子）の構造'!M$45</f>
        <v>4112</v>
      </c>
      <c r="I49" s="182"/>
      <c r="J49" s="182"/>
      <c r="K49" s="182">
        <f>'実質公債費比率（分子）の構造'!N$45</f>
        <v>3950</v>
      </c>
      <c r="L49" s="182"/>
      <c r="M49" s="182"/>
      <c r="N49" s="182">
        <f>'実質公債費比率（分子）の構造'!O$45</f>
        <v>3857</v>
      </c>
      <c r="O49" s="182"/>
      <c r="P49" s="182"/>
    </row>
    <row r="50" spans="1:16" x14ac:dyDescent="0.2">
      <c r="A50" s="182" t="s">
        <v>71</v>
      </c>
      <c r="B50" s="182" t="e">
        <f>NA()</f>
        <v>#N/A</v>
      </c>
      <c r="C50" s="182">
        <f>IF(ISNUMBER('実質公債費比率（分子）の構造'!K$53),'実質公債費比率（分子）の構造'!K$53,NA())</f>
        <v>1114</v>
      </c>
      <c r="D50" s="182" t="e">
        <f>NA()</f>
        <v>#N/A</v>
      </c>
      <c r="E50" s="182" t="e">
        <f>NA()</f>
        <v>#N/A</v>
      </c>
      <c r="F50" s="182">
        <f>IF(ISNUMBER('実質公債費比率（分子）の構造'!L$53),'実質公債費比率（分子）の構造'!L$53,NA())</f>
        <v>1125</v>
      </c>
      <c r="G50" s="182" t="e">
        <f>NA()</f>
        <v>#N/A</v>
      </c>
      <c r="H50" s="182" t="e">
        <f>NA()</f>
        <v>#N/A</v>
      </c>
      <c r="I50" s="182">
        <f>IF(ISNUMBER('実質公債費比率（分子）の構造'!M$53),'実質公債費比率（分子）の構造'!M$53,NA())</f>
        <v>497</v>
      </c>
      <c r="J50" s="182" t="e">
        <f>NA()</f>
        <v>#N/A</v>
      </c>
      <c r="K50" s="182" t="e">
        <f>NA()</f>
        <v>#N/A</v>
      </c>
      <c r="L50" s="182">
        <f>IF(ISNUMBER('実質公債費比率（分子）の構造'!N$53),'実質公債費比率（分子）の構造'!N$53,NA())</f>
        <v>418</v>
      </c>
      <c r="M50" s="182" t="e">
        <f>NA()</f>
        <v>#N/A</v>
      </c>
      <c r="N50" s="182" t="e">
        <f>NA()</f>
        <v>#N/A</v>
      </c>
      <c r="O50" s="182">
        <f>IF(ISNUMBER('実質公債費比率（分子）の構造'!O$53),'実質公債費比率（分子）の構造'!O$53,NA())</f>
        <v>14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63805</v>
      </c>
      <c r="E56" s="181"/>
      <c r="F56" s="181"/>
      <c r="G56" s="181">
        <f>'将来負担比率（分子）の構造'!J$52</f>
        <v>62935</v>
      </c>
      <c r="H56" s="181"/>
      <c r="I56" s="181"/>
      <c r="J56" s="181">
        <f>'将来負担比率（分子）の構造'!K$52</f>
        <v>62077</v>
      </c>
      <c r="K56" s="181"/>
      <c r="L56" s="181"/>
      <c r="M56" s="181">
        <f>'将来負担比率（分子）の構造'!L$52</f>
        <v>61398</v>
      </c>
      <c r="N56" s="181"/>
      <c r="O56" s="181"/>
      <c r="P56" s="181">
        <f>'将来負担比率（分子）の構造'!M$52</f>
        <v>60594</v>
      </c>
    </row>
    <row r="57" spans="1:16" x14ac:dyDescent="0.2">
      <c r="A57" s="181" t="s">
        <v>42</v>
      </c>
      <c r="B57" s="181"/>
      <c r="C57" s="181"/>
      <c r="D57" s="181">
        <f>'将来負担比率（分子）の構造'!I$51</f>
        <v>16336</v>
      </c>
      <c r="E57" s="181"/>
      <c r="F57" s="181"/>
      <c r="G57" s="181">
        <f>'将来負担比率（分子）の構造'!J$51</f>
        <v>16980</v>
      </c>
      <c r="H57" s="181"/>
      <c r="I57" s="181"/>
      <c r="J57" s="181">
        <f>'将来負担比率（分子）の構造'!K$51</f>
        <v>18459</v>
      </c>
      <c r="K57" s="181"/>
      <c r="L57" s="181"/>
      <c r="M57" s="181">
        <f>'将来負担比率（分子）の構造'!L$51</f>
        <v>18716</v>
      </c>
      <c r="N57" s="181"/>
      <c r="O57" s="181"/>
      <c r="P57" s="181">
        <f>'将来負担比率（分子）の構造'!M$51</f>
        <v>19611</v>
      </c>
    </row>
    <row r="58" spans="1:16" x14ac:dyDescent="0.2">
      <c r="A58" s="181" t="s">
        <v>41</v>
      </c>
      <c r="B58" s="181"/>
      <c r="C58" s="181"/>
      <c r="D58" s="181">
        <f>'将来負担比率（分子）の構造'!I$50</f>
        <v>11871</v>
      </c>
      <c r="E58" s="181"/>
      <c r="F58" s="181"/>
      <c r="G58" s="181">
        <f>'将来負担比率（分子）の構造'!J$50</f>
        <v>12375</v>
      </c>
      <c r="H58" s="181"/>
      <c r="I58" s="181"/>
      <c r="J58" s="181">
        <f>'将来負担比率（分子）の構造'!K$50</f>
        <v>12992</v>
      </c>
      <c r="K58" s="181"/>
      <c r="L58" s="181"/>
      <c r="M58" s="181">
        <f>'将来負担比率（分子）の構造'!L$50</f>
        <v>12940</v>
      </c>
      <c r="N58" s="181"/>
      <c r="O58" s="181"/>
      <c r="P58" s="181">
        <f>'将来負担比率（分子）の構造'!M$50</f>
        <v>13193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2715</v>
      </c>
      <c r="C61" s="181"/>
      <c r="D61" s="181"/>
      <c r="E61" s="181">
        <f>'将来負担比率（分子）の構造'!J$46</f>
        <v>2169</v>
      </c>
      <c r="F61" s="181"/>
      <c r="G61" s="181"/>
      <c r="H61" s="181">
        <f>'将来負担比率（分子）の構造'!K$46</f>
        <v>1747</v>
      </c>
      <c r="I61" s="181"/>
      <c r="J61" s="181"/>
      <c r="K61" s="181">
        <f>'将来負担比率（分子）の構造'!L$46</f>
        <v>1280</v>
      </c>
      <c r="L61" s="181"/>
      <c r="M61" s="181"/>
      <c r="N61" s="181">
        <f>'将来負担比率（分子）の構造'!M$46</f>
        <v>869</v>
      </c>
      <c r="O61" s="181"/>
      <c r="P61" s="181"/>
    </row>
    <row r="62" spans="1:16" x14ac:dyDescent="0.2">
      <c r="A62" s="181" t="s">
        <v>35</v>
      </c>
      <c r="B62" s="181">
        <f>'将来負担比率（分子）の構造'!I$45</f>
        <v>10084</v>
      </c>
      <c r="C62" s="181"/>
      <c r="D62" s="181"/>
      <c r="E62" s="181">
        <f>'将来負担比率（分子）の構造'!J$45</f>
        <v>9839</v>
      </c>
      <c r="F62" s="181"/>
      <c r="G62" s="181"/>
      <c r="H62" s="181">
        <f>'将来負担比率（分子）の構造'!K$45</f>
        <v>9399</v>
      </c>
      <c r="I62" s="181"/>
      <c r="J62" s="181"/>
      <c r="K62" s="181">
        <f>'将来負担比率（分子）の構造'!L$45</f>
        <v>9406</v>
      </c>
      <c r="L62" s="181"/>
      <c r="M62" s="181"/>
      <c r="N62" s="181">
        <f>'将来負担比率（分子）の構造'!M$45</f>
        <v>9637</v>
      </c>
      <c r="O62" s="181"/>
      <c r="P62" s="181"/>
    </row>
    <row r="63" spans="1:16" x14ac:dyDescent="0.2">
      <c r="A63" s="181" t="s">
        <v>34</v>
      </c>
      <c r="B63" s="181">
        <f>'将来負担比率（分子）の構造'!I$44</f>
        <v>72</v>
      </c>
      <c r="C63" s="181"/>
      <c r="D63" s="181"/>
      <c r="E63" s="181">
        <f>'将来負担比率（分子）の構造'!J$44</f>
        <v>62</v>
      </c>
      <c r="F63" s="181"/>
      <c r="G63" s="181"/>
      <c r="H63" s="181">
        <f>'将来負担比率（分子）の構造'!K$44</f>
        <v>52</v>
      </c>
      <c r="I63" s="181"/>
      <c r="J63" s="181"/>
      <c r="K63" s="181">
        <f>'将来負担比率（分子）の構造'!L$44</f>
        <v>43</v>
      </c>
      <c r="L63" s="181"/>
      <c r="M63" s="181"/>
      <c r="N63" s="181">
        <f>'将来負担比率（分子）の構造'!M$44</f>
        <v>33</v>
      </c>
      <c r="O63" s="181"/>
      <c r="P63" s="181"/>
    </row>
    <row r="64" spans="1:16" x14ac:dyDescent="0.2">
      <c r="A64" s="181" t="s">
        <v>33</v>
      </c>
      <c r="B64" s="181">
        <f>'将来負担比率（分子）の構造'!I$43</f>
        <v>36717</v>
      </c>
      <c r="C64" s="181"/>
      <c r="D64" s="181"/>
      <c r="E64" s="181">
        <f>'将来負担比率（分子）の構造'!J$43</f>
        <v>35335</v>
      </c>
      <c r="F64" s="181"/>
      <c r="G64" s="181"/>
      <c r="H64" s="181">
        <f>'将来負担比率（分子）の構造'!K$43</f>
        <v>32896</v>
      </c>
      <c r="I64" s="181"/>
      <c r="J64" s="181"/>
      <c r="K64" s="181">
        <f>'将来負担比率（分子）の構造'!L$43</f>
        <v>31685</v>
      </c>
      <c r="L64" s="181"/>
      <c r="M64" s="181"/>
      <c r="N64" s="181">
        <f>'将来負担比率（分子）の構造'!M$43</f>
        <v>28825</v>
      </c>
      <c r="O64" s="181"/>
      <c r="P64" s="181"/>
    </row>
    <row r="65" spans="1:16" x14ac:dyDescent="0.2">
      <c r="A65" s="181" t="s">
        <v>32</v>
      </c>
      <c r="B65" s="181">
        <f>'将来負担比率（分子）の構造'!I$42</f>
        <v>2584</v>
      </c>
      <c r="C65" s="181"/>
      <c r="D65" s="181"/>
      <c r="E65" s="181">
        <f>'将来負担比率（分子）の構造'!J$42</f>
        <v>3718</v>
      </c>
      <c r="F65" s="181"/>
      <c r="G65" s="181"/>
      <c r="H65" s="181">
        <f>'将来負担比率（分子）の構造'!K$42</f>
        <v>3366</v>
      </c>
      <c r="I65" s="181"/>
      <c r="J65" s="181"/>
      <c r="K65" s="181">
        <f>'将来負担比率（分子）の構造'!L$42</f>
        <v>2968</v>
      </c>
      <c r="L65" s="181"/>
      <c r="M65" s="181"/>
      <c r="N65" s="181">
        <f>'将来負担比率（分子）の構造'!M$42</f>
        <v>2663</v>
      </c>
      <c r="O65" s="181"/>
      <c r="P65" s="181"/>
    </row>
    <row r="66" spans="1:16" x14ac:dyDescent="0.2">
      <c r="A66" s="181" t="s">
        <v>31</v>
      </c>
      <c r="B66" s="181">
        <f>'将来負担比率（分子）の構造'!I$41</f>
        <v>44284</v>
      </c>
      <c r="C66" s="181"/>
      <c r="D66" s="181"/>
      <c r="E66" s="181">
        <f>'将来負担比率（分子）の構造'!J$41</f>
        <v>44502</v>
      </c>
      <c r="F66" s="181"/>
      <c r="G66" s="181"/>
      <c r="H66" s="181">
        <f>'将来負担比率（分子）の構造'!K$41</f>
        <v>45277</v>
      </c>
      <c r="I66" s="181"/>
      <c r="J66" s="181"/>
      <c r="K66" s="181">
        <f>'将来負担比率（分子）の構造'!L$41</f>
        <v>46832</v>
      </c>
      <c r="L66" s="181"/>
      <c r="M66" s="181"/>
      <c r="N66" s="181">
        <f>'将来負担比率（分子）の構造'!M$41</f>
        <v>47250</v>
      </c>
      <c r="O66" s="181"/>
      <c r="P66" s="181"/>
    </row>
    <row r="67" spans="1:16" x14ac:dyDescent="0.2">
      <c r="A67" s="181" t="s">
        <v>75</v>
      </c>
      <c r="B67" s="181" t="e">
        <f>NA()</f>
        <v>#N/A</v>
      </c>
      <c r="C67" s="181">
        <f>IF(ISNUMBER('将来負担比率（分子）の構造'!I$53), IF('将来負担比率（分子）の構造'!I$53 &lt; 0, 0, '将来負担比率（分子）の構造'!I$53), NA())</f>
        <v>4444</v>
      </c>
      <c r="D67" s="181" t="e">
        <f>NA()</f>
        <v>#N/A</v>
      </c>
      <c r="E67" s="181" t="e">
        <f>NA()</f>
        <v>#N/A</v>
      </c>
      <c r="F67" s="181">
        <f>IF(ISNUMBER('将来負担比率（分子）の構造'!J$53), IF('将来負担比率（分子）の構造'!J$53 &lt; 0, 0, '将来負担比率（分子）の構造'!J$53), NA())</f>
        <v>3334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7352</v>
      </c>
      <c r="C72" s="185">
        <f>基金残高に係る経年分析!G55</f>
        <v>7658</v>
      </c>
      <c r="D72" s="185">
        <f>基金残高に係る経年分析!H55</f>
        <v>7859</v>
      </c>
    </row>
    <row r="73" spans="1:16" x14ac:dyDescent="0.2">
      <c r="A73" s="184" t="s">
        <v>78</v>
      </c>
      <c r="B73" s="185">
        <f>基金残高に係る経年分析!F56</f>
        <v>2707</v>
      </c>
      <c r="C73" s="185">
        <f>基金残高に係る経年分析!G56</f>
        <v>2308</v>
      </c>
      <c r="D73" s="185">
        <f>基金残高に係る経年分析!H56</f>
        <v>2309</v>
      </c>
    </row>
    <row r="74" spans="1:16" x14ac:dyDescent="0.2">
      <c r="A74" s="184" t="s">
        <v>79</v>
      </c>
      <c r="B74" s="185">
        <f>基金残高に係る経年分析!F57</f>
        <v>1751</v>
      </c>
      <c r="C74" s="185">
        <f>基金残高に係る経年分析!G57</f>
        <v>1651</v>
      </c>
      <c r="D74" s="185">
        <f>基金残高に係る経年分析!H57</f>
        <v>1669</v>
      </c>
    </row>
  </sheetData>
  <sheetProtection algorithmName="SHA-512" hashValue="/nFwCDmeFvIC1bbHMDKk1zg5fQUEINzUUlPejjzJYkyuAVe23n/wPW8DzHI6sjw1vJl0Hh1Pldo6GxNrJ3mfhg==" saltValue="wi6ioI9JahQa7oWGwVq5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G32" sqref="BG32:BL32"/>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30047245</v>
      </c>
      <c r="S5" s="736"/>
      <c r="T5" s="736"/>
      <c r="U5" s="736"/>
      <c r="V5" s="736"/>
      <c r="W5" s="736"/>
      <c r="X5" s="736"/>
      <c r="Y5" s="779"/>
      <c r="Z5" s="797">
        <v>34.4</v>
      </c>
      <c r="AA5" s="797"/>
      <c r="AB5" s="797"/>
      <c r="AC5" s="797"/>
      <c r="AD5" s="798">
        <v>28817562</v>
      </c>
      <c r="AE5" s="798"/>
      <c r="AF5" s="798"/>
      <c r="AG5" s="798"/>
      <c r="AH5" s="798"/>
      <c r="AI5" s="798"/>
      <c r="AJ5" s="798"/>
      <c r="AK5" s="798"/>
      <c r="AL5" s="780">
        <v>76.900000000000006</v>
      </c>
      <c r="AM5" s="751"/>
      <c r="AN5" s="751"/>
      <c r="AO5" s="781"/>
      <c r="AP5" s="746" t="s">
        <v>225</v>
      </c>
      <c r="AQ5" s="747"/>
      <c r="AR5" s="747"/>
      <c r="AS5" s="747"/>
      <c r="AT5" s="747"/>
      <c r="AU5" s="747"/>
      <c r="AV5" s="747"/>
      <c r="AW5" s="747"/>
      <c r="AX5" s="747"/>
      <c r="AY5" s="747"/>
      <c r="AZ5" s="747"/>
      <c r="BA5" s="747"/>
      <c r="BB5" s="747"/>
      <c r="BC5" s="747"/>
      <c r="BD5" s="747"/>
      <c r="BE5" s="747"/>
      <c r="BF5" s="748"/>
      <c r="BG5" s="680">
        <v>28811653</v>
      </c>
      <c r="BH5" s="681"/>
      <c r="BI5" s="681"/>
      <c r="BJ5" s="681"/>
      <c r="BK5" s="681"/>
      <c r="BL5" s="681"/>
      <c r="BM5" s="681"/>
      <c r="BN5" s="682"/>
      <c r="BO5" s="713">
        <v>95.9</v>
      </c>
      <c r="BP5" s="713"/>
      <c r="BQ5" s="713"/>
      <c r="BR5" s="713"/>
      <c r="BS5" s="714">
        <v>195069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595461</v>
      </c>
      <c r="S6" s="681"/>
      <c r="T6" s="681"/>
      <c r="U6" s="681"/>
      <c r="V6" s="681"/>
      <c r="W6" s="681"/>
      <c r="X6" s="681"/>
      <c r="Y6" s="682"/>
      <c r="Z6" s="713">
        <v>0.7</v>
      </c>
      <c r="AA6" s="713"/>
      <c r="AB6" s="713"/>
      <c r="AC6" s="713"/>
      <c r="AD6" s="714">
        <v>595461</v>
      </c>
      <c r="AE6" s="714"/>
      <c r="AF6" s="714"/>
      <c r="AG6" s="714"/>
      <c r="AH6" s="714"/>
      <c r="AI6" s="714"/>
      <c r="AJ6" s="714"/>
      <c r="AK6" s="714"/>
      <c r="AL6" s="683">
        <v>1.6</v>
      </c>
      <c r="AM6" s="684"/>
      <c r="AN6" s="684"/>
      <c r="AO6" s="715"/>
      <c r="AP6" s="677" t="s">
        <v>230</v>
      </c>
      <c r="AQ6" s="678"/>
      <c r="AR6" s="678"/>
      <c r="AS6" s="678"/>
      <c r="AT6" s="678"/>
      <c r="AU6" s="678"/>
      <c r="AV6" s="678"/>
      <c r="AW6" s="678"/>
      <c r="AX6" s="678"/>
      <c r="AY6" s="678"/>
      <c r="AZ6" s="678"/>
      <c r="BA6" s="678"/>
      <c r="BB6" s="678"/>
      <c r="BC6" s="678"/>
      <c r="BD6" s="678"/>
      <c r="BE6" s="678"/>
      <c r="BF6" s="679"/>
      <c r="BG6" s="680">
        <v>28811653</v>
      </c>
      <c r="BH6" s="681"/>
      <c r="BI6" s="681"/>
      <c r="BJ6" s="681"/>
      <c r="BK6" s="681"/>
      <c r="BL6" s="681"/>
      <c r="BM6" s="681"/>
      <c r="BN6" s="682"/>
      <c r="BO6" s="713">
        <v>95.9</v>
      </c>
      <c r="BP6" s="713"/>
      <c r="BQ6" s="713"/>
      <c r="BR6" s="713"/>
      <c r="BS6" s="714">
        <v>195069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456246</v>
      </c>
      <c r="CS6" s="681"/>
      <c r="CT6" s="681"/>
      <c r="CU6" s="681"/>
      <c r="CV6" s="681"/>
      <c r="CW6" s="681"/>
      <c r="CX6" s="681"/>
      <c r="CY6" s="682"/>
      <c r="CZ6" s="780">
        <v>0.5</v>
      </c>
      <c r="DA6" s="751"/>
      <c r="DB6" s="751"/>
      <c r="DC6" s="783"/>
      <c r="DD6" s="686" t="s">
        <v>128</v>
      </c>
      <c r="DE6" s="681"/>
      <c r="DF6" s="681"/>
      <c r="DG6" s="681"/>
      <c r="DH6" s="681"/>
      <c r="DI6" s="681"/>
      <c r="DJ6" s="681"/>
      <c r="DK6" s="681"/>
      <c r="DL6" s="681"/>
      <c r="DM6" s="681"/>
      <c r="DN6" s="681"/>
      <c r="DO6" s="681"/>
      <c r="DP6" s="682"/>
      <c r="DQ6" s="686">
        <v>456246</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32505</v>
      </c>
      <c r="S7" s="681"/>
      <c r="T7" s="681"/>
      <c r="U7" s="681"/>
      <c r="V7" s="681"/>
      <c r="W7" s="681"/>
      <c r="X7" s="681"/>
      <c r="Y7" s="682"/>
      <c r="Z7" s="713">
        <v>0</v>
      </c>
      <c r="AA7" s="713"/>
      <c r="AB7" s="713"/>
      <c r="AC7" s="713"/>
      <c r="AD7" s="714">
        <v>32505</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13709801</v>
      </c>
      <c r="BH7" s="681"/>
      <c r="BI7" s="681"/>
      <c r="BJ7" s="681"/>
      <c r="BK7" s="681"/>
      <c r="BL7" s="681"/>
      <c r="BM7" s="681"/>
      <c r="BN7" s="682"/>
      <c r="BO7" s="713">
        <v>45.6</v>
      </c>
      <c r="BP7" s="713"/>
      <c r="BQ7" s="713"/>
      <c r="BR7" s="713"/>
      <c r="BS7" s="714">
        <v>195069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26097801</v>
      </c>
      <c r="CS7" s="681"/>
      <c r="CT7" s="681"/>
      <c r="CU7" s="681"/>
      <c r="CV7" s="681"/>
      <c r="CW7" s="681"/>
      <c r="CX7" s="681"/>
      <c r="CY7" s="682"/>
      <c r="CZ7" s="713">
        <v>30.3</v>
      </c>
      <c r="DA7" s="713"/>
      <c r="DB7" s="713"/>
      <c r="DC7" s="713"/>
      <c r="DD7" s="686">
        <v>48560</v>
      </c>
      <c r="DE7" s="681"/>
      <c r="DF7" s="681"/>
      <c r="DG7" s="681"/>
      <c r="DH7" s="681"/>
      <c r="DI7" s="681"/>
      <c r="DJ7" s="681"/>
      <c r="DK7" s="681"/>
      <c r="DL7" s="681"/>
      <c r="DM7" s="681"/>
      <c r="DN7" s="681"/>
      <c r="DO7" s="681"/>
      <c r="DP7" s="682"/>
      <c r="DQ7" s="686">
        <v>5087739</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151105</v>
      </c>
      <c r="S8" s="681"/>
      <c r="T8" s="681"/>
      <c r="U8" s="681"/>
      <c r="V8" s="681"/>
      <c r="W8" s="681"/>
      <c r="X8" s="681"/>
      <c r="Y8" s="682"/>
      <c r="Z8" s="713">
        <v>0.2</v>
      </c>
      <c r="AA8" s="713"/>
      <c r="AB8" s="713"/>
      <c r="AC8" s="713"/>
      <c r="AD8" s="714">
        <v>151105</v>
      </c>
      <c r="AE8" s="714"/>
      <c r="AF8" s="714"/>
      <c r="AG8" s="714"/>
      <c r="AH8" s="714"/>
      <c r="AI8" s="714"/>
      <c r="AJ8" s="714"/>
      <c r="AK8" s="714"/>
      <c r="AL8" s="683">
        <v>0.4</v>
      </c>
      <c r="AM8" s="684"/>
      <c r="AN8" s="684"/>
      <c r="AO8" s="715"/>
      <c r="AP8" s="677" t="s">
        <v>236</v>
      </c>
      <c r="AQ8" s="678"/>
      <c r="AR8" s="678"/>
      <c r="AS8" s="678"/>
      <c r="AT8" s="678"/>
      <c r="AU8" s="678"/>
      <c r="AV8" s="678"/>
      <c r="AW8" s="678"/>
      <c r="AX8" s="678"/>
      <c r="AY8" s="678"/>
      <c r="AZ8" s="678"/>
      <c r="BA8" s="678"/>
      <c r="BB8" s="678"/>
      <c r="BC8" s="678"/>
      <c r="BD8" s="678"/>
      <c r="BE8" s="678"/>
      <c r="BF8" s="679"/>
      <c r="BG8" s="680">
        <v>369544</v>
      </c>
      <c r="BH8" s="681"/>
      <c r="BI8" s="681"/>
      <c r="BJ8" s="681"/>
      <c r="BK8" s="681"/>
      <c r="BL8" s="681"/>
      <c r="BM8" s="681"/>
      <c r="BN8" s="682"/>
      <c r="BO8" s="713">
        <v>1.2</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26705393</v>
      </c>
      <c r="CS8" s="681"/>
      <c r="CT8" s="681"/>
      <c r="CU8" s="681"/>
      <c r="CV8" s="681"/>
      <c r="CW8" s="681"/>
      <c r="CX8" s="681"/>
      <c r="CY8" s="682"/>
      <c r="CZ8" s="713">
        <v>31</v>
      </c>
      <c r="DA8" s="713"/>
      <c r="DB8" s="713"/>
      <c r="DC8" s="713"/>
      <c r="DD8" s="686">
        <v>11822</v>
      </c>
      <c r="DE8" s="681"/>
      <c r="DF8" s="681"/>
      <c r="DG8" s="681"/>
      <c r="DH8" s="681"/>
      <c r="DI8" s="681"/>
      <c r="DJ8" s="681"/>
      <c r="DK8" s="681"/>
      <c r="DL8" s="681"/>
      <c r="DM8" s="681"/>
      <c r="DN8" s="681"/>
      <c r="DO8" s="681"/>
      <c r="DP8" s="682"/>
      <c r="DQ8" s="686">
        <v>12625528</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164371</v>
      </c>
      <c r="S9" s="681"/>
      <c r="T9" s="681"/>
      <c r="U9" s="681"/>
      <c r="V9" s="681"/>
      <c r="W9" s="681"/>
      <c r="X9" s="681"/>
      <c r="Y9" s="682"/>
      <c r="Z9" s="713">
        <v>0.2</v>
      </c>
      <c r="AA9" s="713"/>
      <c r="AB9" s="713"/>
      <c r="AC9" s="713"/>
      <c r="AD9" s="714">
        <v>164371</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11663092</v>
      </c>
      <c r="BH9" s="681"/>
      <c r="BI9" s="681"/>
      <c r="BJ9" s="681"/>
      <c r="BK9" s="681"/>
      <c r="BL9" s="681"/>
      <c r="BM9" s="681"/>
      <c r="BN9" s="682"/>
      <c r="BO9" s="713">
        <v>38.799999999999997</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5913061</v>
      </c>
      <c r="CS9" s="681"/>
      <c r="CT9" s="681"/>
      <c r="CU9" s="681"/>
      <c r="CV9" s="681"/>
      <c r="CW9" s="681"/>
      <c r="CX9" s="681"/>
      <c r="CY9" s="682"/>
      <c r="CZ9" s="713">
        <v>6.9</v>
      </c>
      <c r="DA9" s="713"/>
      <c r="DB9" s="713"/>
      <c r="DC9" s="713"/>
      <c r="DD9" s="686">
        <v>523258</v>
      </c>
      <c r="DE9" s="681"/>
      <c r="DF9" s="681"/>
      <c r="DG9" s="681"/>
      <c r="DH9" s="681"/>
      <c r="DI9" s="681"/>
      <c r="DJ9" s="681"/>
      <c r="DK9" s="681"/>
      <c r="DL9" s="681"/>
      <c r="DM9" s="681"/>
      <c r="DN9" s="681"/>
      <c r="DO9" s="681"/>
      <c r="DP9" s="682"/>
      <c r="DQ9" s="686">
        <v>4817686</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237</v>
      </c>
      <c r="AA10" s="713"/>
      <c r="AB10" s="713"/>
      <c r="AC10" s="713"/>
      <c r="AD10" s="714" t="s">
        <v>128</v>
      </c>
      <c r="AE10" s="714"/>
      <c r="AF10" s="714"/>
      <c r="AG10" s="714"/>
      <c r="AH10" s="714"/>
      <c r="AI10" s="714"/>
      <c r="AJ10" s="714"/>
      <c r="AK10" s="714"/>
      <c r="AL10" s="683" t="s">
        <v>128</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502240</v>
      </c>
      <c r="BH10" s="681"/>
      <c r="BI10" s="681"/>
      <c r="BJ10" s="681"/>
      <c r="BK10" s="681"/>
      <c r="BL10" s="681"/>
      <c r="BM10" s="681"/>
      <c r="BN10" s="682"/>
      <c r="BO10" s="713">
        <v>1.7</v>
      </c>
      <c r="BP10" s="713"/>
      <c r="BQ10" s="713"/>
      <c r="BR10" s="713"/>
      <c r="BS10" s="686" t="s">
        <v>128</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89760</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70867</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4271762</v>
      </c>
      <c r="S11" s="681"/>
      <c r="T11" s="681"/>
      <c r="U11" s="681"/>
      <c r="V11" s="681"/>
      <c r="W11" s="681"/>
      <c r="X11" s="681"/>
      <c r="Y11" s="682"/>
      <c r="Z11" s="683">
        <v>4.9000000000000004</v>
      </c>
      <c r="AA11" s="684"/>
      <c r="AB11" s="684"/>
      <c r="AC11" s="685"/>
      <c r="AD11" s="686">
        <v>4271762</v>
      </c>
      <c r="AE11" s="681"/>
      <c r="AF11" s="681"/>
      <c r="AG11" s="681"/>
      <c r="AH11" s="681"/>
      <c r="AI11" s="681"/>
      <c r="AJ11" s="681"/>
      <c r="AK11" s="682"/>
      <c r="AL11" s="683">
        <v>11.4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1174925</v>
      </c>
      <c r="BH11" s="681"/>
      <c r="BI11" s="681"/>
      <c r="BJ11" s="681"/>
      <c r="BK11" s="681"/>
      <c r="BL11" s="681"/>
      <c r="BM11" s="681"/>
      <c r="BN11" s="682"/>
      <c r="BO11" s="713">
        <v>3.9</v>
      </c>
      <c r="BP11" s="713"/>
      <c r="BQ11" s="713"/>
      <c r="BR11" s="713"/>
      <c r="BS11" s="686">
        <v>195069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1616922</v>
      </c>
      <c r="CS11" s="681"/>
      <c r="CT11" s="681"/>
      <c r="CU11" s="681"/>
      <c r="CV11" s="681"/>
      <c r="CW11" s="681"/>
      <c r="CX11" s="681"/>
      <c r="CY11" s="682"/>
      <c r="CZ11" s="713">
        <v>1.9</v>
      </c>
      <c r="DA11" s="713"/>
      <c r="DB11" s="713"/>
      <c r="DC11" s="713"/>
      <c r="DD11" s="686">
        <v>310265</v>
      </c>
      <c r="DE11" s="681"/>
      <c r="DF11" s="681"/>
      <c r="DG11" s="681"/>
      <c r="DH11" s="681"/>
      <c r="DI11" s="681"/>
      <c r="DJ11" s="681"/>
      <c r="DK11" s="681"/>
      <c r="DL11" s="681"/>
      <c r="DM11" s="681"/>
      <c r="DN11" s="681"/>
      <c r="DO11" s="681"/>
      <c r="DP11" s="682"/>
      <c r="DQ11" s="686">
        <v>1265077</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84770</v>
      </c>
      <c r="S12" s="681"/>
      <c r="T12" s="681"/>
      <c r="U12" s="681"/>
      <c r="V12" s="681"/>
      <c r="W12" s="681"/>
      <c r="X12" s="681"/>
      <c r="Y12" s="682"/>
      <c r="Z12" s="713">
        <v>0.1</v>
      </c>
      <c r="AA12" s="713"/>
      <c r="AB12" s="713"/>
      <c r="AC12" s="713"/>
      <c r="AD12" s="714">
        <v>84770</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13170169</v>
      </c>
      <c r="BH12" s="681"/>
      <c r="BI12" s="681"/>
      <c r="BJ12" s="681"/>
      <c r="BK12" s="681"/>
      <c r="BL12" s="681"/>
      <c r="BM12" s="681"/>
      <c r="BN12" s="682"/>
      <c r="BO12" s="713">
        <v>43.8</v>
      </c>
      <c r="BP12" s="713"/>
      <c r="BQ12" s="713"/>
      <c r="BR12" s="713"/>
      <c r="BS12" s="686" t="s">
        <v>237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1713281</v>
      </c>
      <c r="CS12" s="681"/>
      <c r="CT12" s="681"/>
      <c r="CU12" s="681"/>
      <c r="CV12" s="681"/>
      <c r="CW12" s="681"/>
      <c r="CX12" s="681"/>
      <c r="CY12" s="682"/>
      <c r="CZ12" s="713">
        <v>2</v>
      </c>
      <c r="DA12" s="713"/>
      <c r="DB12" s="713"/>
      <c r="DC12" s="713"/>
      <c r="DD12" s="686">
        <v>190405</v>
      </c>
      <c r="DE12" s="681"/>
      <c r="DF12" s="681"/>
      <c r="DG12" s="681"/>
      <c r="DH12" s="681"/>
      <c r="DI12" s="681"/>
      <c r="DJ12" s="681"/>
      <c r="DK12" s="681"/>
      <c r="DL12" s="681"/>
      <c r="DM12" s="681"/>
      <c r="DN12" s="681"/>
      <c r="DO12" s="681"/>
      <c r="DP12" s="682"/>
      <c r="DQ12" s="686">
        <v>1555811</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237</v>
      </c>
      <c r="AA13" s="713"/>
      <c r="AB13" s="713"/>
      <c r="AC13" s="713"/>
      <c r="AD13" s="714" t="s">
        <v>237</v>
      </c>
      <c r="AE13" s="714"/>
      <c r="AF13" s="714"/>
      <c r="AG13" s="714"/>
      <c r="AH13" s="714"/>
      <c r="AI13" s="714"/>
      <c r="AJ13" s="714"/>
      <c r="AK13" s="714"/>
      <c r="AL13" s="683" t="s">
        <v>237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13158388</v>
      </c>
      <c r="BH13" s="681"/>
      <c r="BI13" s="681"/>
      <c r="BJ13" s="681"/>
      <c r="BK13" s="681"/>
      <c r="BL13" s="681"/>
      <c r="BM13" s="681"/>
      <c r="BN13" s="682"/>
      <c r="BO13" s="713">
        <v>43.8</v>
      </c>
      <c r="BP13" s="713"/>
      <c r="BQ13" s="713"/>
      <c r="BR13" s="713"/>
      <c r="BS13" s="686" t="s">
        <v>136</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8517361</v>
      </c>
      <c r="CS13" s="681"/>
      <c r="CT13" s="681"/>
      <c r="CU13" s="681"/>
      <c r="CV13" s="681"/>
      <c r="CW13" s="681"/>
      <c r="CX13" s="681"/>
      <c r="CY13" s="682"/>
      <c r="CZ13" s="713">
        <v>9.9</v>
      </c>
      <c r="DA13" s="713"/>
      <c r="DB13" s="713"/>
      <c r="DC13" s="713"/>
      <c r="DD13" s="686">
        <v>2185324</v>
      </c>
      <c r="DE13" s="681"/>
      <c r="DF13" s="681"/>
      <c r="DG13" s="681"/>
      <c r="DH13" s="681"/>
      <c r="DI13" s="681"/>
      <c r="DJ13" s="681"/>
      <c r="DK13" s="681"/>
      <c r="DL13" s="681"/>
      <c r="DM13" s="681"/>
      <c r="DN13" s="681"/>
      <c r="DO13" s="681"/>
      <c r="DP13" s="682"/>
      <c r="DQ13" s="686">
        <v>5037320</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39</v>
      </c>
      <c r="S14" s="681"/>
      <c r="T14" s="681"/>
      <c r="U14" s="681"/>
      <c r="V14" s="681"/>
      <c r="W14" s="681"/>
      <c r="X14" s="681"/>
      <c r="Y14" s="682"/>
      <c r="Z14" s="713">
        <v>0</v>
      </c>
      <c r="AA14" s="713"/>
      <c r="AB14" s="713"/>
      <c r="AC14" s="713"/>
      <c r="AD14" s="714">
        <v>39</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653049</v>
      </c>
      <c r="BH14" s="681"/>
      <c r="BI14" s="681"/>
      <c r="BJ14" s="681"/>
      <c r="BK14" s="681"/>
      <c r="BL14" s="681"/>
      <c r="BM14" s="681"/>
      <c r="BN14" s="682"/>
      <c r="BO14" s="713">
        <v>2.2000000000000002</v>
      </c>
      <c r="BP14" s="713"/>
      <c r="BQ14" s="713"/>
      <c r="BR14" s="713"/>
      <c r="BS14" s="686" t="s">
        <v>136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2787196</v>
      </c>
      <c r="CS14" s="681"/>
      <c r="CT14" s="681"/>
      <c r="CU14" s="681"/>
      <c r="CV14" s="681"/>
      <c r="CW14" s="681"/>
      <c r="CX14" s="681"/>
      <c r="CY14" s="682"/>
      <c r="CZ14" s="713">
        <v>3.2</v>
      </c>
      <c r="DA14" s="713"/>
      <c r="DB14" s="713"/>
      <c r="DC14" s="713"/>
      <c r="DD14" s="686">
        <v>397469</v>
      </c>
      <c r="DE14" s="681"/>
      <c r="DF14" s="681"/>
      <c r="DG14" s="681"/>
      <c r="DH14" s="681"/>
      <c r="DI14" s="681"/>
      <c r="DJ14" s="681"/>
      <c r="DK14" s="681"/>
      <c r="DL14" s="681"/>
      <c r="DM14" s="681"/>
      <c r="DN14" s="681"/>
      <c r="DO14" s="681"/>
      <c r="DP14" s="682"/>
      <c r="DQ14" s="686">
        <v>2396104</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136</v>
      </c>
      <c r="AA15" s="713"/>
      <c r="AB15" s="713"/>
      <c r="AC15" s="713"/>
      <c r="AD15" s="714" t="s">
        <v>128</v>
      </c>
      <c r="AE15" s="714"/>
      <c r="AF15" s="714"/>
      <c r="AG15" s="714"/>
      <c r="AH15" s="714"/>
      <c r="AI15" s="714"/>
      <c r="AJ15" s="714"/>
      <c r="AK15" s="714"/>
      <c r="AL15" s="683" t="s">
        <v>136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1278626</v>
      </c>
      <c r="BH15" s="681"/>
      <c r="BI15" s="681"/>
      <c r="BJ15" s="681"/>
      <c r="BK15" s="681"/>
      <c r="BL15" s="681"/>
      <c r="BM15" s="681"/>
      <c r="BN15" s="682"/>
      <c r="BO15" s="713">
        <v>4.3</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7849269</v>
      </c>
      <c r="CS15" s="681"/>
      <c r="CT15" s="681"/>
      <c r="CU15" s="681"/>
      <c r="CV15" s="681"/>
      <c r="CW15" s="681"/>
      <c r="CX15" s="681"/>
      <c r="CY15" s="682"/>
      <c r="CZ15" s="713">
        <v>9.1</v>
      </c>
      <c r="DA15" s="713"/>
      <c r="DB15" s="713"/>
      <c r="DC15" s="713"/>
      <c r="DD15" s="686">
        <v>1253925</v>
      </c>
      <c r="DE15" s="681"/>
      <c r="DF15" s="681"/>
      <c r="DG15" s="681"/>
      <c r="DH15" s="681"/>
      <c r="DI15" s="681"/>
      <c r="DJ15" s="681"/>
      <c r="DK15" s="681"/>
      <c r="DL15" s="681"/>
      <c r="DM15" s="681"/>
      <c r="DN15" s="681"/>
      <c r="DO15" s="681"/>
      <c r="DP15" s="682"/>
      <c r="DQ15" s="686">
        <v>5267842</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68393</v>
      </c>
      <c r="S16" s="681"/>
      <c r="T16" s="681"/>
      <c r="U16" s="681"/>
      <c r="V16" s="681"/>
      <c r="W16" s="681"/>
      <c r="X16" s="681"/>
      <c r="Y16" s="682"/>
      <c r="Z16" s="713">
        <v>0.1</v>
      </c>
      <c r="AA16" s="713"/>
      <c r="AB16" s="713"/>
      <c r="AC16" s="713"/>
      <c r="AD16" s="714">
        <v>68393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8</v>
      </c>
      <c r="BH16" s="681"/>
      <c r="BI16" s="681"/>
      <c r="BJ16" s="681"/>
      <c r="BK16" s="681"/>
      <c r="BL16" s="681"/>
      <c r="BM16" s="681"/>
      <c r="BN16" s="682"/>
      <c r="BO16" s="713">
        <v>0</v>
      </c>
      <c r="BP16" s="713"/>
      <c r="BQ16" s="713"/>
      <c r="BR16" s="713"/>
      <c r="BS16" s="686" t="s">
        <v>237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96664</v>
      </c>
      <c r="CS16" s="681"/>
      <c r="CT16" s="681"/>
      <c r="CU16" s="681"/>
      <c r="CV16" s="681"/>
      <c r="CW16" s="681"/>
      <c r="CX16" s="681"/>
      <c r="CY16" s="682"/>
      <c r="CZ16" s="713">
        <v>0.1</v>
      </c>
      <c r="DA16" s="713"/>
      <c r="DB16" s="713"/>
      <c r="DC16" s="713"/>
      <c r="DD16" s="686" t="s">
        <v>237</v>
      </c>
      <c r="DE16" s="681"/>
      <c r="DF16" s="681"/>
      <c r="DG16" s="681"/>
      <c r="DH16" s="681"/>
      <c r="DI16" s="681"/>
      <c r="DJ16" s="681"/>
      <c r="DK16" s="681"/>
      <c r="DL16" s="681"/>
      <c r="DM16" s="681"/>
      <c r="DN16" s="681"/>
      <c r="DO16" s="681"/>
      <c r="DP16" s="682"/>
      <c r="DQ16" s="686">
        <v>70184</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176150</v>
      </c>
      <c r="S17" s="681"/>
      <c r="T17" s="681"/>
      <c r="U17" s="681"/>
      <c r="V17" s="681"/>
      <c r="W17" s="681"/>
      <c r="X17" s="681"/>
      <c r="Y17" s="682"/>
      <c r="Z17" s="713">
        <v>0.2</v>
      </c>
      <c r="AA17" s="713"/>
      <c r="AB17" s="713"/>
      <c r="AC17" s="713"/>
      <c r="AD17" s="714">
        <v>176150</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237</v>
      </c>
      <c r="BP17" s="713"/>
      <c r="BQ17" s="713"/>
      <c r="BR17" s="713"/>
      <c r="BS17" s="686" t="s">
        <v>136</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3866979</v>
      </c>
      <c r="CS17" s="681"/>
      <c r="CT17" s="681"/>
      <c r="CU17" s="681"/>
      <c r="CV17" s="681"/>
      <c r="CW17" s="681"/>
      <c r="CX17" s="681"/>
      <c r="CY17" s="682"/>
      <c r="CZ17" s="713">
        <v>4.5</v>
      </c>
      <c r="DA17" s="713"/>
      <c r="DB17" s="713"/>
      <c r="DC17" s="713"/>
      <c r="DD17" s="686" t="s">
        <v>128</v>
      </c>
      <c r="DE17" s="681"/>
      <c r="DF17" s="681"/>
      <c r="DG17" s="681"/>
      <c r="DH17" s="681"/>
      <c r="DI17" s="681"/>
      <c r="DJ17" s="681"/>
      <c r="DK17" s="681"/>
      <c r="DL17" s="681"/>
      <c r="DM17" s="681"/>
      <c r="DN17" s="681"/>
      <c r="DO17" s="681"/>
      <c r="DP17" s="682"/>
      <c r="DQ17" s="686">
        <v>3837084</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235114</v>
      </c>
      <c r="S18" s="681"/>
      <c r="T18" s="681"/>
      <c r="U18" s="681"/>
      <c r="V18" s="681"/>
      <c r="W18" s="681"/>
      <c r="X18" s="681"/>
      <c r="Y18" s="682"/>
      <c r="Z18" s="713">
        <v>0.3</v>
      </c>
      <c r="AA18" s="713"/>
      <c r="AB18" s="713"/>
      <c r="AC18" s="713"/>
      <c r="AD18" s="714">
        <v>235114</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491142</v>
      </c>
      <c r="CS18" s="681"/>
      <c r="CT18" s="681"/>
      <c r="CU18" s="681"/>
      <c r="CV18" s="681"/>
      <c r="CW18" s="681"/>
      <c r="CX18" s="681"/>
      <c r="CY18" s="682"/>
      <c r="CZ18" s="713">
        <v>0.6</v>
      </c>
      <c r="DA18" s="713"/>
      <c r="DB18" s="713"/>
      <c r="DC18" s="713"/>
      <c r="DD18" s="686">
        <v>491142</v>
      </c>
      <c r="DE18" s="681"/>
      <c r="DF18" s="681"/>
      <c r="DG18" s="681"/>
      <c r="DH18" s="681"/>
      <c r="DI18" s="681"/>
      <c r="DJ18" s="681"/>
      <c r="DK18" s="681"/>
      <c r="DL18" s="681"/>
      <c r="DM18" s="681"/>
      <c r="DN18" s="681"/>
      <c r="DO18" s="681"/>
      <c r="DP18" s="682"/>
      <c r="DQ18" s="686">
        <v>355474</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188190</v>
      </c>
      <c r="S19" s="681"/>
      <c r="T19" s="681"/>
      <c r="U19" s="681"/>
      <c r="V19" s="681"/>
      <c r="W19" s="681"/>
      <c r="X19" s="681"/>
      <c r="Y19" s="682"/>
      <c r="Z19" s="713">
        <v>0.2</v>
      </c>
      <c r="AA19" s="713"/>
      <c r="AB19" s="713"/>
      <c r="AC19" s="713"/>
      <c r="AD19" s="714">
        <v>188190</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1235592</v>
      </c>
      <c r="BH19" s="681"/>
      <c r="BI19" s="681"/>
      <c r="BJ19" s="681"/>
      <c r="BK19" s="681"/>
      <c r="BL19" s="681"/>
      <c r="BM19" s="681"/>
      <c r="BN19" s="682"/>
      <c r="BO19" s="713">
        <v>4.0999999999999996</v>
      </c>
      <c r="BP19" s="713"/>
      <c r="BQ19" s="713"/>
      <c r="BR19" s="713"/>
      <c r="BS19" s="686" t="s">
        <v>136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237</v>
      </c>
      <c r="DA19" s="713"/>
      <c r="DB19" s="713"/>
      <c r="DC19" s="713"/>
      <c r="DD19" s="686" t="s">
        <v>136</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29803</v>
      </c>
      <c r="S20" s="681"/>
      <c r="T20" s="681"/>
      <c r="U20" s="681"/>
      <c r="V20" s="681"/>
      <c r="W20" s="681"/>
      <c r="X20" s="681"/>
      <c r="Y20" s="682"/>
      <c r="Z20" s="713">
        <v>0</v>
      </c>
      <c r="AA20" s="713"/>
      <c r="AB20" s="713"/>
      <c r="AC20" s="713"/>
      <c r="AD20" s="714">
        <v>29803</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1235592</v>
      </c>
      <c r="BH20" s="681"/>
      <c r="BI20" s="681"/>
      <c r="BJ20" s="681"/>
      <c r="BK20" s="681"/>
      <c r="BL20" s="681"/>
      <c r="BM20" s="681"/>
      <c r="BN20" s="682"/>
      <c r="BO20" s="713">
        <v>4.0999999999999996</v>
      </c>
      <c r="BP20" s="713"/>
      <c r="BQ20" s="713"/>
      <c r="BR20" s="713"/>
      <c r="BS20" s="686" t="s">
        <v>237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86201075</v>
      </c>
      <c r="CS20" s="681"/>
      <c r="CT20" s="681"/>
      <c r="CU20" s="681"/>
      <c r="CV20" s="681"/>
      <c r="CW20" s="681"/>
      <c r="CX20" s="681"/>
      <c r="CY20" s="682"/>
      <c r="CZ20" s="713">
        <v>100</v>
      </c>
      <c r="DA20" s="713"/>
      <c r="DB20" s="713"/>
      <c r="DC20" s="713"/>
      <c r="DD20" s="686">
        <v>5412170</v>
      </c>
      <c r="DE20" s="681"/>
      <c r="DF20" s="681"/>
      <c r="DG20" s="681"/>
      <c r="DH20" s="681"/>
      <c r="DI20" s="681"/>
      <c r="DJ20" s="681"/>
      <c r="DK20" s="681"/>
      <c r="DL20" s="681"/>
      <c r="DM20" s="681"/>
      <c r="DN20" s="681"/>
      <c r="DO20" s="681"/>
      <c r="DP20" s="682"/>
      <c r="DQ20" s="686">
        <v>42842962</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17121</v>
      </c>
      <c r="S21" s="681"/>
      <c r="T21" s="681"/>
      <c r="U21" s="681"/>
      <c r="V21" s="681"/>
      <c r="W21" s="681"/>
      <c r="X21" s="681"/>
      <c r="Y21" s="682"/>
      <c r="Z21" s="713">
        <v>0</v>
      </c>
      <c r="AA21" s="713"/>
      <c r="AB21" s="713"/>
      <c r="AC21" s="713"/>
      <c r="AD21" s="714">
        <v>17121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5909</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3064235</v>
      </c>
      <c r="S22" s="681"/>
      <c r="T22" s="681"/>
      <c r="U22" s="681"/>
      <c r="V22" s="681"/>
      <c r="W22" s="681"/>
      <c r="X22" s="681"/>
      <c r="Y22" s="682"/>
      <c r="Z22" s="713">
        <v>3.5</v>
      </c>
      <c r="AA22" s="713"/>
      <c r="AB22" s="713"/>
      <c r="AC22" s="713"/>
      <c r="AD22" s="714">
        <v>2634101</v>
      </c>
      <c r="AE22" s="714"/>
      <c r="AF22" s="714"/>
      <c r="AG22" s="714"/>
      <c r="AH22" s="714"/>
      <c r="AI22" s="714"/>
      <c r="AJ22" s="714"/>
      <c r="AK22" s="714"/>
      <c r="AL22" s="683">
        <v>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237</v>
      </c>
      <c r="BP22" s="713"/>
      <c r="BQ22" s="713"/>
      <c r="BR22" s="713"/>
      <c r="BS22" s="686" t="s">
        <v>136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2634101</v>
      </c>
      <c r="S23" s="681"/>
      <c r="T23" s="681"/>
      <c r="U23" s="681"/>
      <c r="V23" s="681"/>
      <c r="W23" s="681"/>
      <c r="X23" s="681"/>
      <c r="Y23" s="682"/>
      <c r="Z23" s="713">
        <v>3</v>
      </c>
      <c r="AA23" s="713"/>
      <c r="AB23" s="713"/>
      <c r="AC23" s="713"/>
      <c r="AD23" s="714">
        <v>2634101</v>
      </c>
      <c r="AE23" s="714"/>
      <c r="AF23" s="714"/>
      <c r="AG23" s="714"/>
      <c r="AH23" s="714"/>
      <c r="AI23" s="714"/>
      <c r="AJ23" s="714"/>
      <c r="AK23" s="714"/>
      <c r="AL23" s="683">
        <v>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1229683</v>
      </c>
      <c r="BH23" s="681"/>
      <c r="BI23" s="681"/>
      <c r="BJ23" s="681"/>
      <c r="BK23" s="681"/>
      <c r="BL23" s="681"/>
      <c r="BM23" s="681"/>
      <c r="BN23" s="682"/>
      <c r="BO23" s="713">
        <v>4.0999999999999996</v>
      </c>
      <c r="BP23" s="713"/>
      <c r="BQ23" s="713"/>
      <c r="BR23" s="713"/>
      <c r="BS23" s="686" t="s">
        <v>136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430134</v>
      </c>
      <c r="S24" s="681"/>
      <c r="T24" s="681"/>
      <c r="U24" s="681"/>
      <c r="V24" s="681"/>
      <c r="W24" s="681"/>
      <c r="X24" s="681"/>
      <c r="Y24" s="682"/>
      <c r="Z24" s="713">
        <v>0.5</v>
      </c>
      <c r="AA24" s="713"/>
      <c r="AB24" s="713"/>
      <c r="AC24" s="713"/>
      <c r="AD24" s="714" t="s">
        <v>237</v>
      </c>
      <c r="AE24" s="714"/>
      <c r="AF24" s="714"/>
      <c r="AG24" s="714"/>
      <c r="AH24" s="714"/>
      <c r="AI24" s="714"/>
      <c r="AJ24" s="714"/>
      <c r="AK24" s="714"/>
      <c r="AL24" s="683" t="s">
        <v>136</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237</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34894949</v>
      </c>
      <c r="CS24" s="736"/>
      <c r="CT24" s="736"/>
      <c r="CU24" s="736"/>
      <c r="CV24" s="736"/>
      <c r="CW24" s="736"/>
      <c r="CX24" s="736"/>
      <c r="CY24" s="779"/>
      <c r="CZ24" s="780">
        <v>40.5</v>
      </c>
      <c r="DA24" s="751"/>
      <c r="DB24" s="751"/>
      <c r="DC24" s="783"/>
      <c r="DD24" s="778">
        <v>21382650</v>
      </c>
      <c r="DE24" s="736"/>
      <c r="DF24" s="736"/>
      <c r="DG24" s="736"/>
      <c r="DH24" s="736"/>
      <c r="DI24" s="736"/>
      <c r="DJ24" s="736"/>
      <c r="DK24" s="779"/>
      <c r="DL24" s="778">
        <v>21143942</v>
      </c>
      <c r="DM24" s="736"/>
      <c r="DN24" s="736"/>
      <c r="DO24" s="736"/>
      <c r="DP24" s="736"/>
      <c r="DQ24" s="736"/>
      <c r="DR24" s="736"/>
      <c r="DS24" s="736"/>
      <c r="DT24" s="736"/>
      <c r="DU24" s="736"/>
      <c r="DV24" s="779"/>
      <c r="DW24" s="780">
        <v>54</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136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237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13975799</v>
      </c>
      <c r="CS25" s="699"/>
      <c r="CT25" s="699"/>
      <c r="CU25" s="699"/>
      <c r="CV25" s="699"/>
      <c r="CW25" s="699"/>
      <c r="CX25" s="699"/>
      <c r="CY25" s="700"/>
      <c r="CZ25" s="683">
        <v>16.2</v>
      </c>
      <c r="DA25" s="701"/>
      <c r="DB25" s="701"/>
      <c r="DC25" s="702"/>
      <c r="DD25" s="686">
        <v>12819059</v>
      </c>
      <c r="DE25" s="699"/>
      <c r="DF25" s="699"/>
      <c r="DG25" s="699"/>
      <c r="DH25" s="699"/>
      <c r="DI25" s="699"/>
      <c r="DJ25" s="699"/>
      <c r="DK25" s="700"/>
      <c r="DL25" s="686">
        <v>12599170</v>
      </c>
      <c r="DM25" s="699"/>
      <c r="DN25" s="699"/>
      <c r="DO25" s="699"/>
      <c r="DP25" s="699"/>
      <c r="DQ25" s="699"/>
      <c r="DR25" s="699"/>
      <c r="DS25" s="699"/>
      <c r="DT25" s="699"/>
      <c r="DU25" s="699"/>
      <c r="DV25" s="700"/>
      <c r="DW25" s="683">
        <v>32.200000000000003</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38891150</v>
      </c>
      <c r="S26" s="681"/>
      <c r="T26" s="681"/>
      <c r="U26" s="681"/>
      <c r="V26" s="681"/>
      <c r="W26" s="681"/>
      <c r="X26" s="681"/>
      <c r="Y26" s="682"/>
      <c r="Z26" s="713">
        <v>44.6</v>
      </c>
      <c r="AA26" s="713"/>
      <c r="AB26" s="713"/>
      <c r="AC26" s="713"/>
      <c r="AD26" s="714">
        <v>37231333</v>
      </c>
      <c r="AE26" s="714"/>
      <c r="AF26" s="714"/>
      <c r="AG26" s="714"/>
      <c r="AH26" s="714"/>
      <c r="AI26" s="714"/>
      <c r="AJ26" s="714"/>
      <c r="AK26" s="714"/>
      <c r="AL26" s="683">
        <v>99.3</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9641773</v>
      </c>
      <c r="CS26" s="681"/>
      <c r="CT26" s="681"/>
      <c r="CU26" s="681"/>
      <c r="CV26" s="681"/>
      <c r="CW26" s="681"/>
      <c r="CX26" s="681"/>
      <c r="CY26" s="682"/>
      <c r="CZ26" s="683">
        <v>11.2</v>
      </c>
      <c r="DA26" s="701"/>
      <c r="DB26" s="701"/>
      <c r="DC26" s="702"/>
      <c r="DD26" s="686">
        <v>8780805</v>
      </c>
      <c r="DE26" s="681"/>
      <c r="DF26" s="681"/>
      <c r="DG26" s="681"/>
      <c r="DH26" s="681"/>
      <c r="DI26" s="681"/>
      <c r="DJ26" s="681"/>
      <c r="DK26" s="682"/>
      <c r="DL26" s="686" t="s">
        <v>128</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25561</v>
      </c>
      <c r="S27" s="681"/>
      <c r="T27" s="681"/>
      <c r="U27" s="681"/>
      <c r="V27" s="681"/>
      <c r="W27" s="681"/>
      <c r="X27" s="681"/>
      <c r="Y27" s="682"/>
      <c r="Z27" s="713">
        <v>0</v>
      </c>
      <c r="AA27" s="713"/>
      <c r="AB27" s="713"/>
      <c r="AC27" s="713"/>
      <c r="AD27" s="714">
        <v>25561</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30047245</v>
      </c>
      <c r="BH27" s="681"/>
      <c r="BI27" s="681"/>
      <c r="BJ27" s="681"/>
      <c r="BK27" s="681"/>
      <c r="BL27" s="681"/>
      <c r="BM27" s="681"/>
      <c r="BN27" s="682"/>
      <c r="BO27" s="713">
        <v>100</v>
      </c>
      <c r="BP27" s="713"/>
      <c r="BQ27" s="713"/>
      <c r="BR27" s="713"/>
      <c r="BS27" s="686">
        <v>195069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17052304</v>
      </c>
      <c r="CS27" s="699"/>
      <c r="CT27" s="699"/>
      <c r="CU27" s="699"/>
      <c r="CV27" s="699"/>
      <c r="CW27" s="699"/>
      <c r="CX27" s="699"/>
      <c r="CY27" s="700"/>
      <c r="CZ27" s="683">
        <v>19.8</v>
      </c>
      <c r="DA27" s="701"/>
      <c r="DB27" s="701"/>
      <c r="DC27" s="702"/>
      <c r="DD27" s="686">
        <v>4726640</v>
      </c>
      <c r="DE27" s="699"/>
      <c r="DF27" s="699"/>
      <c r="DG27" s="699"/>
      <c r="DH27" s="699"/>
      <c r="DI27" s="699"/>
      <c r="DJ27" s="699"/>
      <c r="DK27" s="700"/>
      <c r="DL27" s="686">
        <v>4716733</v>
      </c>
      <c r="DM27" s="699"/>
      <c r="DN27" s="699"/>
      <c r="DO27" s="699"/>
      <c r="DP27" s="699"/>
      <c r="DQ27" s="699"/>
      <c r="DR27" s="699"/>
      <c r="DS27" s="699"/>
      <c r="DT27" s="699"/>
      <c r="DU27" s="699"/>
      <c r="DV27" s="700"/>
      <c r="DW27" s="683">
        <v>12.1</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349964</v>
      </c>
      <c r="S28" s="681"/>
      <c r="T28" s="681"/>
      <c r="U28" s="681"/>
      <c r="V28" s="681"/>
      <c r="W28" s="681"/>
      <c r="X28" s="681"/>
      <c r="Y28" s="682"/>
      <c r="Z28" s="713">
        <v>0.4</v>
      </c>
      <c r="AA28" s="713"/>
      <c r="AB28" s="713"/>
      <c r="AC28" s="713"/>
      <c r="AD28" s="714">
        <v>110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3866846</v>
      </c>
      <c r="CS28" s="681"/>
      <c r="CT28" s="681"/>
      <c r="CU28" s="681"/>
      <c r="CV28" s="681"/>
      <c r="CW28" s="681"/>
      <c r="CX28" s="681"/>
      <c r="CY28" s="682"/>
      <c r="CZ28" s="683">
        <v>4.5</v>
      </c>
      <c r="DA28" s="701"/>
      <c r="DB28" s="701"/>
      <c r="DC28" s="702"/>
      <c r="DD28" s="686">
        <v>3836951</v>
      </c>
      <c r="DE28" s="681"/>
      <c r="DF28" s="681"/>
      <c r="DG28" s="681"/>
      <c r="DH28" s="681"/>
      <c r="DI28" s="681"/>
      <c r="DJ28" s="681"/>
      <c r="DK28" s="682"/>
      <c r="DL28" s="686">
        <v>3828039</v>
      </c>
      <c r="DM28" s="681"/>
      <c r="DN28" s="681"/>
      <c r="DO28" s="681"/>
      <c r="DP28" s="681"/>
      <c r="DQ28" s="681"/>
      <c r="DR28" s="681"/>
      <c r="DS28" s="681"/>
      <c r="DT28" s="681"/>
      <c r="DU28" s="681"/>
      <c r="DV28" s="682"/>
      <c r="DW28" s="683">
        <v>9.8000000000000007</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586671</v>
      </c>
      <c r="S29" s="681"/>
      <c r="T29" s="681"/>
      <c r="U29" s="681"/>
      <c r="V29" s="681"/>
      <c r="W29" s="681"/>
      <c r="X29" s="681"/>
      <c r="Y29" s="682"/>
      <c r="Z29" s="713">
        <v>0.7</v>
      </c>
      <c r="AA29" s="713"/>
      <c r="AB29" s="713"/>
      <c r="AC29" s="713"/>
      <c r="AD29" s="714">
        <v>115889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3866313</v>
      </c>
      <c r="CS29" s="699"/>
      <c r="CT29" s="699"/>
      <c r="CU29" s="699"/>
      <c r="CV29" s="699"/>
      <c r="CW29" s="699"/>
      <c r="CX29" s="699"/>
      <c r="CY29" s="700"/>
      <c r="CZ29" s="683">
        <v>4.5</v>
      </c>
      <c r="DA29" s="701"/>
      <c r="DB29" s="701"/>
      <c r="DC29" s="702"/>
      <c r="DD29" s="686">
        <v>3836418</v>
      </c>
      <c r="DE29" s="699"/>
      <c r="DF29" s="699"/>
      <c r="DG29" s="699"/>
      <c r="DH29" s="699"/>
      <c r="DI29" s="699"/>
      <c r="DJ29" s="699"/>
      <c r="DK29" s="700"/>
      <c r="DL29" s="686">
        <v>3827506</v>
      </c>
      <c r="DM29" s="699"/>
      <c r="DN29" s="699"/>
      <c r="DO29" s="699"/>
      <c r="DP29" s="699"/>
      <c r="DQ29" s="699"/>
      <c r="DR29" s="699"/>
      <c r="DS29" s="699"/>
      <c r="DT29" s="699"/>
      <c r="DU29" s="699"/>
      <c r="DV29" s="700"/>
      <c r="DW29" s="683">
        <v>9.8000000000000007</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447842</v>
      </c>
      <c r="S30" s="681"/>
      <c r="T30" s="681"/>
      <c r="U30" s="681"/>
      <c r="V30" s="681"/>
      <c r="W30" s="681"/>
      <c r="X30" s="681"/>
      <c r="Y30" s="682"/>
      <c r="Z30" s="713">
        <v>0.5</v>
      </c>
      <c r="AA30" s="713"/>
      <c r="AB30" s="713"/>
      <c r="AC30" s="713"/>
      <c r="AD30" s="714">
        <v>22756</v>
      </c>
      <c r="AE30" s="714"/>
      <c r="AF30" s="714"/>
      <c r="AG30" s="714"/>
      <c r="AH30" s="714"/>
      <c r="AI30" s="714"/>
      <c r="AJ30" s="714"/>
      <c r="AK30" s="714"/>
      <c r="AL30" s="683">
        <v>0.1</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3675037</v>
      </c>
      <c r="CS30" s="681"/>
      <c r="CT30" s="681"/>
      <c r="CU30" s="681"/>
      <c r="CV30" s="681"/>
      <c r="CW30" s="681"/>
      <c r="CX30" s="681"/>
      <c r="CY30" s="682"/>
      <c r="CZ30" s="683">
        <v>4.3</v>
      </c>
      <c r="DA30" s="701"/>
      <c r="DB30" s="701"/>
      <c r="DC30" s="702"/>
      <c r="DD30" s="686">
        <v>3649483</v>
      </c>
      <c r="DE30" s="681"/>
      <c r="DF30" s="681"/>
      <c r="DG30" s="681"/>
      <c r="DH30" s="681"/>
      <c r="DI30" s="681"/>
      <c r="DJ30" s="681"/>
      <c r="DK30" s="682"/>
      <c r="DL30" s="686">
        <v>3640583</v>
      </c>
      <c r="DM30" s="681"/>
      <c r="DN30" s="681"/>
      <c r="DO30" s="681"/>
      <c r="DP30" s="681"/>
      <c r="DQ30" s="681"/>
      <c r="DR30" s="681"/>
      <c r="DS30" s="681"/>
      <c r="DT30" s="681"/>
      <c r="DU30" s="681"/>
      <c r="DV30" s="682"/>
      <c r="DW30" s="683">
        <v>9.3000000000000007</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32906042</v>
      </c>
      <c r="S31" s="681"/>
      <c r="T31" s="681"/>
      <c r="U31" s="681"/>
      <c r="V31" s="681"/>
      <c r="W31" s="681"/>
      <c r="X31" s="681"/>
      <c r="Y31" s="682"/>
      <c r="Z31" s="713">
        <v>37.700000000000003</v>
      </c>
      <c r="AA31" s="713"/>
      <c r="AB31" s="713"/>
      <c r="AC31" s="713"/>
      <c r="AD31" s="714" t="s">
        <v>128</v>
      </c>
      <c r="AE31" s="714"/>
      <c r="AF31" s="714"/>
      <c r="AG31" s="714"/>
      <c r="AH31" s="714"/>
      <c r="AI31" s="714"/>
      <c r="AJ31" s="714"/>
      <c r="AK31" s="714"/>
      <c r="AL31" s="683" t="s">
        <v>237</v>
      </c>
      <c r="AM31" s="684"/>
      <c r="AN31" s="684"/>
      <c r="AO31" s="715"/>
      <c r="AP31" s="756" t="s">
        <v>308</v>
      </c>
      <c r="AQ31" s="757"/>
      <c r="AR31" s="757"/>
      <c r="AS31" s="757"/>
      <c r="AT31" s="762" t="s">
        <v>309</v>
      </c>
      <c r="AU31" s="231"/>
      <c r="AV31" s="231"/>
      <c r="AW31" s="231"/>
      <c r="AX31" s="746" t="s">
        <v>186</v>
      </c>
      <c r="AY31" s="747"/>
      <c r="AZ31" s="747"/>
      <c r="BA31" s="747"/>
      <c r="BB31" s="747"/>
      <c r="BC31" s="747"/>
      <c r="BD31" s="747"/>
      <c r="BE31" s="747"/>
      <c r="BF31" s="748"/>
      <c r="BG31" s="749">
        <v>98.9</v>
      </c>
      <c r="BH31" s="750"/>
      <c r="BI31" s="750"/>
      <c r="BJ31" s="750"/>
      <c r="BK31" s="750"/>
      <c r="BL31" s="750"/>
      <c r="BM31" s="751">
        <v>96.9</v>
      </c>
      <c r="BN31" s="750"/>
      <c r="BO31" s="750"/>
      <c r="BP31" s="750"/>
      <c r="BQ31" s="752"/>
      <c r="BR31" s="749">
        <v>98.8</v>
      </c>
      <c r="BS31" s="750"/>
      <c r="BT31" s="750"/>
      <c r="BU31" s="750"/>
      <c r="BV31" s="750"/>
      <c r="BW31" s="750"/>
      <c r="BX31" s="751">
        <v>96.6</v>
      </c>
      <c r="BY31" s="750"/>
      <c r="BZ31" s="750"/>
      <c r="CA31" s="750"/>
      <c r="CB31" s="752"/>
      <c r="CD31" s="767"/>
      <c r="CE31" s="768"/>
      <c r="CF31" s="719" t="s">
        <v>310</v>
      </c>
      <c r="CG31" s="720"/>
      <c r="CH31" s="720"/>
      <c r="CI31" s="720"/>
      <c r="CJ31" s="720"/>
      <c r="CK31" s="720"/>
      <c r="CL31" s="720"/>
      <c r="CM31" s="720"/>
      <c r="CN31" s="720"/>
      <c r="CO31" s="720"/>
      <c r="CP31" s="720"/>
      <c r="CQ31" s="721"/>
      <c r="CR31" s="680">
        <v>191276</v>
      </c>
      <c r="CS31" s="699"/>
      <c r="CT31" s="699"/>
      <c r="CU31" s="699"/>
      <c r="CV31" s="699"/>
      <c r="CW31" s="699"/>
      <c r="CX31" s="699"/>
      <c r="CY31" s="700"/>
      <c r="CZ31" s="683">
        <v>0.2</v>
      </c>
      <c r="DA31" s="701"/>
      <c r="DB31" s="701"/>
      <c r="DC31" s="702"/>
      <c r="DD31" s="686">
        <v>186935</v>
      </c>
      <c r="DE31" s="699"/>
      <c r="DF31" s="699"/>
      <c r="DG31" s="699"/>
      <c r="DH31" s="699"/>
      <c r="DI31" s="699"/>
      <c r="DJ31" s="699"/>
      <c r="DK31" s="700"/>
      <c r="DL31" s="686">
        <v>186923</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128</v>
      </c>
      <c r="AA32" s="713"/>
      <c r="AB32" s="713"/>
      <c r="AC32" s="713"/>
      <c r="AD32" s="714" t="s">
        <v>237</v>
      </c>
      <c r="AE32" s="714"/>
      <c r="AF32" s="714"/>
      <c r="AG32" s="714"/>
      <c r="AH32" s="714"/>
      <c r="AI32" s="714"/>
      <c r="AJ32" s="714"/>
      <c r="AK32" s="714"/>
      <c r="AL32" s="683" t="s">
        <v>128</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98.7</v>
      </c>
      <c r="BH32" s="699"/>
      <c r="BI32" s="699"/>
      <c r="BJ32" s="699"/>
      <c r="BK32" s="699"/>
      <c r="BL32" s="699"/>
      <c r="BM32" s="684">
        <v>96.2</v>
      </c>
      <c r="BN32" s="745"/>
      <c r="BO32" s="745"/>
      <c r="BP32" s="745"/>
      <c r="BQ32" s="726"/>
      <c r="BR32" s="753">
        <v>98.5</v>
      </c>
      <c r="BS32" s="699"/>
      <c r="BT32" s="699"/>
      <c r="BU32" s="699"/>
      <c r="BV32" s="699"/>
      <c r="BW32" s="699"/>
      <c r="BX32" s="684">
        <v>96</v>
      </c>
      <c r="BY32" s="745"/>
      <c r="BZ32" s="745"/>
      <c r="CA32" s="745"/>
      <c r="CB32" s="726"/>
      <c r="CD32" s="769"/>
      <c r="CE32" s="770"/>
      <c r="CF32" s="719" t="s">
        <v>314</v>
      </c>
      <c r="CG32" s="720"/>
      <c r="CH32" s="720"/>
      <c r="CI32" s="720"/>
      <c r="CJ32" s="720"/>
      <c r="CK32" s="720"/>
      <c r="CL32" s="720"/>
      <c r="CM32" s="720"/>
      <c r="CN32" s="720"/>
      <c r="CO32" s="720"/>
      <c r="CP32" s="720"/>
      <c r="CQ32" s="721"/>
      <c r="CR32" s="680">
        <v>533</v>
      </c>
      <c r="CS32" s="681"/>
      <c r="CT32" s="681"/>
      <c r="CU32" s="681"/>
      <c r="CV32" s="681"/>
      <c r="CW32" s="681"/>
      <c r="CX32" s="681"/>
      <c r="CY32" s="682"/>
      <c r="CZ32" s="683">
        <v>0</v>
      </c>
      <c r="DA32" s="701"/>
      <c r="DB32" s="701"/>
      <c r="DC32" s="702"/>
      <c r="DD32" s="686">
        <v>533</v>
      </c>
      <c r="DE32" s="681"/>
      <c r="DF32" s="681"/>
      <c r="DG32" s="681"/>
      <c r="DH32" s="681"/>
      <c r="DI32" s="681"/>
      <c r="DJ32" s="681"/>
      <c r="DK32" s="682"/>
      <c r="DL32" s="686">
        <v>533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5132240</v>
      </c>
      <c r="S33" s="681"/>
      <c r="T33" s="681"/>
      <c r="U33" s="681"/>
      <c r="V33" s="681"/>
      <c r="W33" s="681"/>
      <c r="X33" s="681"/>
      <c r="Y33" s="682"/>
      <c r="Z33" s="713">
        <v>5.9</v>
      </c>
      <c r="AA33" s="713"/>
      <c r="AB33" s="713"/>
      <c r="AC33" s="713"/>
      <c r="AD33" s="714" t="s">
        <v>128</v>
      </c>
      <c r="AE33" s="714"/>
      <c r="AF33" s="714"/>
      <c r="AG33" s="714"/>
      <c r="AH33" s="714"/>
      <c r="AI33" s="714"/>
      <c r="AJ33" s="714"/>
      <c r="AK33" s="714"/>
      <c r="AL33" s="683" t="s">
        <v>136</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v>
      </c>
      <c r="BH33" s="665"/>
      <c r="BI33" s="665"/>
      <c r="BJ33" s="665"/>
      <c r="BK33" s="665"/>
      <c r="BL33" s="665"/>
      <c r="BM33" s="707">
        <v>97.6</v>
      </c>
      <c r="BN33" s="665"/>
      <c r="BO33" s="665"/>
      <c r="BP33" s="665"/>
      <c r="BQ33" s="709"/>
      <c r="BR33" s="744">
        <v>99</v>
      </c>
      <c r="BS33" s="665"/>
      <c r="BT33" s="665"/>
      <c r="BU33" s="665"/>
      <c r="BV33" s="665"/>
      <c r="BW33" s="665"/>
      <c r="BX33" s="707">
        <v>97.3</v>
      </c>
      <c r="BY33" s="665"/>
      <c r="BZ33" s="665"/>
      <c r="CA33" s="665"/>
      <c r="CB33" s="709"/>
      <c r="CD33" s="719" t="s">
        <v>317</v>
      </c>
      <c r="CE33" s="720"/>
      <c r="CF33" s="720"/>
      <c r="CG33" s="720"/>
      <c r="CH33" s="720"/>
      <c r="CI33" s="720"/>
      <c r="CJ33" s="720"/>
      <c r="CK33" s="720"/>
      <c r="CL33" s="720"/>
      <c r="CM33" s="720"/>
      <c r="CN33" s="720"/>
      <c r="CO33" s="720"/>
      <c r="CP33" s="720"/>
      <c r="CQ33" s="721"/>
      <c r="CR33" s="680">
        <v>45797292</v>
      </c>
      <c r="CS33" s="699"/>
      <c r="CT33" s="699"/>
      <c r="CU33" s="699"/>
      <c r="CV33" s="699"/>
      <c r="CW33" s="699"/>
      <c r="CX33" s="699"/>
      <c r="CY33" s="700"/>
      <c r="CZ33" s="683">
        <v>53.1</v>
      </c>
      <c r="DA33" s="701"/>
      <c r="DB33" s="701"/>
      <c r="DC33" s="702"/>
      <c r="DD33" s="686">
        <v>18885253</v>
      </c>
      <c r="DE33" s="699"/>
      <c r="DF33" s="699"/>
      <c r="DG33" s="699"/>
      <c r="DH33" s="699"/>
      <c r="DI33" s="699"/>
      <c r="DJ33" s="699"/>
      <c r="DK33" s="700"/>
      <c r="DL33" s="686">
        <v>14886205</v>
      </c>
      <c r="DM33" s="699"/>
      <c r="DN33" s="699"/>
      <c r="DO33" s="699"/>
      <c r="DP33" s="699"/>
      <c r="DQ33" s="699"/>
      <c r="DR33" s="699"/>
      <c r="DS33" s="699"/>
      <c r="DT33" s="699"/>
      <c r="DU33" s="699"/>
      <c r="DV33" s="700"/>
      <c r="DW33" s="683">
        <v>38</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170234</v>
      </c>
      <c r="S34" s="681"/>
      <c r="T34" s="681"/>
      <c r="U34" s="681"/>
      <c r="V34" s="681"/>
      <c r="W34" s="681"/>
      <c r="X34" s="681"/>
      <c r="Y34" s="682"/>
      <c r="Z34" s="713">
        <v>0.2</v>
      </c>
      <c r="AA34" s="713"/>
      <c r="AB34" s="713"/>
      <c r="AC34" s="713"/>
      <c r="AD34" s="714">
        <v>246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10842134</v>
      </c>
      <c r="CS34" s="681"/>
      <c r="CT34" s="681"/>
      <c r="CU34" s="681"/>
      <c r="CV34" s="681"/>
      <c r="CW34" s="681"/>
      <c r="CX34" s="681"/>
      <c r="CY34" s="682"/>
      <c r="CZ34" s="683">
        <v>12.6</v>
      </c>
      <c r="DA34" s="701"/>
      <c r="DB34" s="701"/>
      <c r="DC34" s="702"/>
      <c r="DD34" s="686">
        <v>8198376</v>
      </c>
      <c r="DE34" s="681"/>
      <c r="DF34" s="681"/>
      <c r="DG34" s="681"/>
      <c r="DH34" s="681"/>
      <c r="DI34" s="681"/>
      <c r="DJ34" s="681"/>
      <c r="DK34" s="682"/>
      <c r="DL34" s="686">
        <v>7220733</v>
      </c>
      <c r="DM34" s="681"/>
      <c r="DN34" s="681"/>
      <c r="DO34" s="681"/>
      <c r="DP34" s="681"/>
      <c r="DQ34" s="681"/>
      <c r="DR34" s="681"/>
      <c r="DS34" s="681"/>
      <c r="DT34" s="681"/>
      <c r="DU34" s="681"/>
      <c r="DV34" s="682"/>
      <c r="DW34" s="683">
        <v>18.399999999999999</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244360</v>
      </c>
      <c r="S35" s="681"/>
      <c r="T35" s="681"/>
      <c r="U35" s="681"/>
      <c r="V35" s="681"/>
      <c r="W35" s="681"/>
      <c r="X35" s="681"/>
      <c r="Y35" s="682"/>
      <c r="Z35" s="713">
        <v>0.3</v>
      </c>
      <c r="AA35" s="713"/>
      <c r="AB35" s="713"/>
      <c r="AC35" s="713"/>
      <c r="AD35" s="714" t="s">
        <v>128</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1175178</v>
      </c>
      <c r="CS35" s="699"/>
      <c r="CT35" s="699"/>
      <c r="CU35" s="699"/>
      <c r="CV35" s="699"/>
      <c r="CW35" s="699"/>
      <c r="CX35" s="699"/>
      <c r="CY35" s="700"/>
      <c r="CZ35" s="683">
        <v>1.4</v>
      </c>
      <c r="DA35" s="701"/>
      <c r="DB35" s="701"/>
      <c r="DC35" s="702"/>
      <c r="DD35" s="686">
        <v>1007223</v>
      </c>
      <c r="DE35" s="699"/>
      <c r="DF35" s="699"/>
      <c r="DG35" s="699"/>
      <c r="DH35" s="699"/>
      <c r="DI35" s="699"/>
      <c r="DJ35" s="699"/>
      <c r="DK35" s="700"/>
      <c r="DL35" s="686">
        <v>941651</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212387</v>
      </c>
      <c r="S36" s="681"/>
      <c r="T36" s="681"/>
      <c r="U36" s="681"/>
      <c r="V36" s="681"/>
      <c r="W36" s="681"/>
      <c r="X36" s="681"/>
      <c r="Y36" s="682"/>
      <c r="Z36" s="713">
        <v>0.2</v>
      </c>
      <c r="AA36" s="713"/>
      <c r="AB36" s="713"/>
      <c r="AC36" s="713"/>
      <c r="AD36" s="714" t="s">
        <v>237</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8402551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264754</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25332628</v>
      </c>
      <c r="CS36" s="681"/>
      <c r="CT36" s="681"/>
      <c r="CU36" s="681"/>
      <c r="CV36" s="681"/>
      <c r="CW36" s="681"/>
      <c r="CX36" s="681"/>
      <c r="CY36" s="682"/>
      <c r="CZ36" s="683">
        <v>29.4</v>
      </c>
      <c r="DA36" s="701"/>
      <c r="DB36" s="701"/>
      <c r="DC36" s="702"/>
      <c r="DD36" s="686">
        <v>4648718</v>
      </c>
      <c r="DE36" s="681"/>
      <c r="DF36" s="681"/>
      <c r="DG36" s="681"/>
      <c r="DH36" s="681"/>
      <c r="DI36" s="681"/>
      <c r="DJ36" s="681"/>
      <c r="DK36" s="682"/>
      <c r="DL36" s="686">
        <v>2490996</v>
      </c>
      <c r="DM36" s="681"/>
      <c r="DN36" s="681"/>
      <c r="DO36" s="681"/>
      <c r="DP36" s="681"/>
      <c r="DQ36" s="681"/>
      <c r="DR36" s="681"/>
      <c r="DS36" s="681"/>
      <c r="DT36" s="681"/>
      <c r="DU36" s="681"/>
      <c r="DV36" s="682"/>
      <c r="DW36" s="683">
        <v>6.4</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1054475</v>
      </c>
      <c r="S37" s="681"/>
      <c r="T37" s="681"/>
      <c r="U37" s="681"/>
      <c r="V37" s="681"/>
      <c r="W37" s="681"/>
      <c r="X37" s="681"/>
      <c r="Y37" s="682"/>
      <c r="Z37" s="713">
        <v>1.2</v>
      </c>
      <c r="AA37" s="713"/>
      <c r="AB37" s="713"/>
      <c r="AC37" s="713"/>
      <c r="AD37" s="714" t="s">
        <v>128</v>
      </c>
      <c r="AE37" s="714"/>
      <c r="AF37" s="714"/>
      <c r="AG37" s="714"/>
      <c r="AH37" s="714"/>
      <c r="AI37" s="714"/>
      <c r="AJ37" s="714"/>
      <c r="AK37" s="714"/>
      <c r="AL37" s="683" t="s">
        <v>128</v>
      </c>
      <c r="AM37" s="684"/>
      <c r="AN37" s="684"/>
      <c r="AO37" s="715"/>
      <c r="AQ37" s="723" t="s">
        <v>329</v>
      </c>
      <c r="AR37" s="724"/>
      <c r="AS37" s="724"/>
      <c r="AT37" s="724"/>
      <c r="AU37" s="724"/>
      <c r="AV37" s="724"/>
      <c r="AW37" s="724"/>
      <c r="AX37" s="724"/>
      <c r="AY37" s="725"/>
      <c r="AZ37" s="680">
        <v>2672834</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208150</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144472</v>
      </c>
      <c r="CS37" s="699"/>
      <c r="CT37" s="699"/>
      <c r="CU37" s="699"/>
      <c r="CV37" s="699"/>
      <c r="CW37" s="699"/>
      <c r="CX37" s="699"/>
      <c r="CY37" s="700"/>
      <c r="CZ37" s="683">
        <v>0.2</v>
      </c>
      <c r="DA37" s="701"/>
      <c r="DB37" s="701"/>
      <c r="DC37" s="702"/>
      <c r="DD37" s="686">
        <v>144472</v>
      </c>
      <c r="DE37" s="699"/>
      <c r="DF37" s="699"/>
      <c r="DG37" s="699"/>
      <c r="DH37" s="699"/>
      <c r="DI37" s="699"/>
      <c r="DJ37" s="699"/>
      <c r="DK37" s="700"/>
      <c r="DL37" s="686">
        <v>144472</v>
      </c>
      <c r="DM37" s="699"/>
      <c r="DN37" s="699"/>
      <c r="DO37" s="699"/>
      <c r="DP37" s="699"/>
      <c r="DQ37" s="699"/>
      <c r="DR37" s="699"/>
      <c r="DS37" s="699"/>
      <c r="DT37" s="699"/>
      <c r="DU37" s="699"/>
      <c r="DV37" s="700"/>
      <c r="DW37" s="683">
        <v>0.4</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3173400</v>
      </c>
      <c r="S38" s="681"/>
      <c r="T38" s="681"/>
      <c r="U38" s="681"/>
      <c r="V38" s="681"/>
      <c r="W38" s="681"/>
      <c r="X38" s="681"/>
      <c r="Y38" s="682"/>
      <c r="Z38" s="713">
        <v>3.6</v>
      </c>
      <c r="AA38" s="713"/>
      <c r="AB38" s="713"/>
      <c r="AC38" s="713"/>
      <c r="AD38" s="714">
        <v>83864</v>
      </c>
      <c r="AE38" s="714"/>
      <c r="AF38" s="714"/>
      <c r="AG38" s="714"/>
      <c r="AH38" s="714"/>
      <c r="AI38" s="714"/>
      <c r="AJ38" s="714"/>
      <c r="AK38" s="714"/>
      <c r="AL38" s="683">
        <v>0.2</v>
      </c>
      <c r="AM38" s="684"/>
      <c r="AN38" s="684"/>
      <c r="AO38" s="715"/>
      <c r="AQ38" s="723" t="s">
        <v>333</v>
      </c>
      <c r="AR38" s="724"/>
      <c r="AS38" s="724"/>
      <c r="AT38" s="724"/>
      <c r="AU38" s="724"/>
      <c r="AV38" s="724"/>
      <c r="AW38" s="724"/>
      <c r="AX38" s="724"/>
      <c r="AY38" s="725"/>
      <c r="AZ38" s="680">
        <v>376832</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23184</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5352885</v>
      </c>
      <c r="CS38" s="681"/>
      <c r="CT38" s="681"/>
      <c r="CU38" s="681"/>
      <c r="CV38" s="681"/>
      <c r="CW38" s="681"/>
      <c r="CX38" s="681"/>
      <c r="CY38" s="682"/>
      <c r="CZ38" s="683">
        <v>6.2</v>
      </c>
      <c r="DA38" s="701"/>
      <c r="DB38" s="701"/>
      <c r="DC38" s="702"/>
      <c r="DD38" s="686">
        <v>4318830</v>
      </c>
      <c r="DE38" s="681"/>
      <c r="DF38" s="681"/>
      <c r="DG38" s="681"/>
      <c r="DH38" s="681"/>
      <c r="DI38" s="681"/>
      <c r="DJ38" s="681"/>
      <c r="DK38" s="682"/>
      <c r="DL38" s="686">
        <v>4232825</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4093100</v>
      </c>
      <c r="S39" s="681"/>
      <c r="T39" s="681"/>
      <c r="U39" s="681"/>
      <c r="V39" s="681"/>
      <c r="W39" s="681"/>
      <c r="X39" s="681"/>
      <c r="Y39" s="682"/>
      <c r="Z39" s="713">
        <v>4.7</v>
      </c>
      <c r="AA39" s="713"/>
      <c r="AB39" s="713"/>
      <c r="AC39" s="713"/>
      <c r="AD39" s="714" t="s">
        <v>237</v>
      </c>
      <c r="AE39" s="714"/>
      <c r="AF39" s="714"/>
      <c r="AG39" s="714"/>
      <c r="AH39" s="714"/>
      <c r="AI39" s="714"/>
      <c r="AJ39" s="714"/>
      <c r="AK39" s="714"/>
      <c r="AL39" s="683" t="s">
        <v>237</v>
      </c>
      <c r="AM39" s="684"/>
      <c r="AN39" s="684"/>
      <c r="AO39" s="715"/>
      <c r="AQ39" s="723" t="s">
        <v>337</v>
      </c>
      <c r="AR39" s="724"/>
      <c r="AS39" s="724"/>
      <c r="AT39" s="724"/>
      <c r="AU39" s="724"/>
      <c r="AV39" s="724"/>
      <c r="AW39" s="724"/>
      <c r="AX39" s="724"/>
      <c r="AY39" s="725"/>
      <c r="AZ39" s="680" t="s">
        <v>128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35098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231437</v>
      </c>
      <c r="CS39" s="699"/>
      <c r="CT39" s="699"/>
      <c r="CU39" s="699"/>
      <c r="CV39" s="699"/>
      <c r="CW39" s="699"/>
      <c r="CX39" s="699"/>
      <c r="CY39" s="700"/>
      <c r="CZ39" s="683">
        <v>0.3</v>
      </c>
      <c r="DA39" s="701"/>
      <c r="DB39" s="701"/>
      <c r="DC39" s="702"/>
      <c r="DD39" s="686">
        <v>17076</v>
      </c>
      <c r="DE39" s="699"/>
      <c r="DF39" s="699"/>
      <c r="DG39" s="699"/>
      <c r="DH39" s="699"/>
      <c r="DI39" s="699"/>
      <c r="DJ39" s="699"/>
      <c r="DK39" s="700"/>
      <c r="DL39" s="686" t="s">
        <v>128</v>
      </c>
      <c r="DM39" s="699"/>
      <c r="DN39" s="699"/>
      <c r="DO39" s="699"/>
      <c r="DP39" s="699"/>
      <c r="DQ39" s="699"/>
      <c r="DR39" s="699"/>
      <c r="DS39" s="699"/>
      <c r="DT39" s="699"/>
      <c r="DU39" s="699"/>
      <c r="DV39" s="700"/>
      <c r="DW39" s="683" t="s">
        <v>136</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237</v>
      </c>
      <c r="AA40" s="713"/>
      <c r="AB40" s="713"/>
      <c r="AC40" s="713"/>
      <c r="AD40" s="714" t="s">
        <v>237</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t="s">
        <v>136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113</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2863030</v>
      </c>
      <c r="CS40" s="681"/>
      <c r="CT40" s="681"/>
      <c r="CU40" s="681"/>
      <c r="CV40" s="681"/>
      <c r="CW40" s="681"/>
      <c r="CX40" s="681"/>
      <c r="CY40" s="682"/>
      <c r="CZ40" s="683">
        <v>3.3</v>
      </c>
      <c r="DA40" s="701"/>
      <c r="DB40" s="701"/>
      <c r="DC40" s="702"/>
      <c r="DD40" s="686">
        <v>695030</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237</v>
      </c>
      <c r="AA41" s="713"/>
      <c r="AB41" s="713"/>
      <c r="AC41" s="713"/>
      <c r="AD41" s="714" t="s">
        <v>128</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1322400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136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1660000</v>
      </c>
      <c r="S42" s="681"/>
      <c r="T42" s="681"/>
      <c r="U42" s="681"/>
      <c r="V42" s="681"/>
      <c r="W42" s="681"/>
      <c r="X42" s="681"/>
      <c r="Y42" s="682"/>
      <c r="Z42" s="713">
        <v>1.9</v>
      </c>
      <c r="AA42" s="713"/>
      <c r="AB42" s="713"/>
      <c r="AC42" s="713"/>
      <c r="AD42" s="714" t="s">
        <v>136</v>
      </c>
      <c r="AE42" s="714"/>
      <c r="AF42" s="714"/>
      <c r="AG42" s="714"/>
      <c r="AH42" s="714"/>
      <c r="AI42" s="714"/>
      <c r="AJ42" s="714"/>
      <c r="AK42" s="714"/>
      <c r="AL42" s="683" t="s">
        <v>136</v>
      </c>
      <c r="AM42" s="684"/>
      <c r="AN42" s="684"/>
      <c r="AO42" s="715"/>
      <c r="AQ42" s="716" t="s">
        <v>350</v>
      </c>
      <c r="AR42" s="717"/>
      <c r="AS42" s="717"/>
      <c r="AT42" s="717"/>
      <c r="AU42" s="717"/>
      <c r="AV42" s="717"/>
      <c r="AW42" s="717"/>
      <c r="AX42" s="717"/>
      <c r="AY42" s="718"/>
      <c r="AZ42" s="664">
        <v>4030485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328</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5508834</v>
      </c>
      <c r="CS42" s="681"/>
      <c r="CT42" s="681"/>
      <c r="CU42" s="681"/>
      <c r="CV42" s="681"/>
      <c r="CW42" s="681"/>
      <c r="CX42" s="681"/>
      <c r="CY42" s="682"/>
      <c r="CZ42" s="683">
        <v>6.4</v>
      </c>
      <c r="DA42" s="684"/>
      <c r="DB42" s="684"/>
      <c r="DC42" s="685"/>
      <c r="DD42" s="686">
        <v>2575059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87287426</v>
      </c>
      <c r="S43" s="703"/>
      <c r="T43" s="703"/>
      <c r="U43" s="703"/>
      <c r="V43" s="703"/>
      <c r="W43" s="703"/>
      <c r="X43" s="703"/>
      <c r="Y43" s="704"/>
      <c r="Z43" s="705">
        <v>100</v>
      </c>
      <c r="AA43" s="705"/>
      <c r="AB43" s="705"/>
      <c r="AC43" s="705"/>
      <c r="AD43" s="706">
        <v>37479759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136</v>
      </c>
      <c r="CS43" s="699"/>
      <c r="CT43" s="699"/>
      <c r="CU43" s="699"/>
      <c r="CV43" s="699"/>
      <c r="CW43" s="699"/>
      <c r="CX43" s="699"/>
      <c r="CY43" s="700"/>
      <c r="CZ43" s="683" t="s">
        <v>128</v>
      </c>
      <c r="DA43" s="701"/>
      <c r="DB43" s="701"/>
      <c r="DC43" s="702"/>
      <c r="DD43" s="686" t="s">
        <v>128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5412170</v>
      </c>
      <c r="CS44" s="681"/>
      <c r="CT44" s="681"/>
      <c r="CU44" s="681"/>
      <c r="CV44" s="681"/>
      <c r="CW44" s="681"/>
      <c r="CX44" s="681"/>
      <c r="CY44" s="682"/>
      <c r="CZ44" s="683">
        <v>6.3</v>
      </c>
      <c r="DA44" s="684"/>
      <c r="DB44" s="684"/>
      <c r="DC44" s="685"/>
      <c r="DD44" s="686">
        <v>2504875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2266748</v>
      </c>
      <c r="CS45" s="699"/>
      <c r="CT45" s="699"/>
      <c r="CU45" s="699"/>
      <c r="CV45" s="699"/>
      <c r="CW45" s="699"/>
      <c r="CX45" s="699"/>
      <c r="CY45" s="700"/>
      <c r="CZ45" s="683">
        <v>2.6</v>
      </c>
      <c r="DA45" s="701"/>
      <c r="DB45" s="701"/>
      <c r="DC45" s="702"/>
      <c r="DD45" s="686">
        <v>232882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2944489</v>
      </c>
      <c r="CS46" s="681"/>
      <c r="CT46" s="681"/>
      <c r="CU46" s="681"/>
      <c r="CV46" s="681"/>
      <c r="CW46" s="681"/>
      <c r="CX46" s="681"/>
      <c r="CY46" s="682"/>
      <c r="CZ46" s="683">
        <v>3.4</v>
      </c>
      <c r="DA46" s="684"/>
      <c r="DB46" s="684"/>
      <c r="DC46" s="685"/>
      <c r="DD46" s="686">
        <v>2178405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96664</v>
      </c>
      <c r="CS47" s="699"/>
      <c r="CT47" s="699"/>
      <c r="CU47" s="699"/>
      <c r="CV47" s="699"/>
      <c r="CW47" s="699"/>
      <c r="CX47" s="699"/>
      <c r="CY47" s="700"/>
      <c r="CZ47" s="683">
        <v>0.1</v>
      </c>
      <c r="DA47" s="701"/>
      <c r="DB47" s="701"/>
      <c r="DC47" s="702"/>
      <c r="DD47" s="686">
        <v>70184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237</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86201075</v>
      </c>
      <c r="CS49" s="665"/>
      <c r="CT49" s="665"/>
      <c r="CU49" s="665"/>
      <c r="CV49" s="665"/>
      <c r="CW49" s="665"/>
      <c r="CX49" s="665"/>
      <c r="CY49" s="666"/>
      <c r="CZ49" s="667">
        <v>100</v>
      </c>
      <c r="DA49" s="668"/>
      <c r="DB49" s="668"/>
      <c r="DC49" s="669"/>
      <c r="DD49" s="670">
        <v>42842962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O9dHGwtBxA7Jo4scVgZu+uRKSaweSRP1JVh/Rk20O1RbKC2RYlLqVNStRyvX7x7hUJw2c2dFNP0cPppJJjZVQ==" saltValue="vsK4P0nDQaKTYLsk/L8l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AF17" sqref="AF17:AJ17"/>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86803</v>
      </c>
      <c r="R7" s="1200"/>
      <c r="S7" s="1200"/>
      <c r="T7" s="1200"/>
      <c r="U7" s="1200"/>
      <c r="V7" s="1200">
        <v>85770</v>
      </c>
      <c r="W7" s="1200"/>
      <c r="X7" s="1200"/>
      <c r="Y7" s="1200"/>
      <c r="Z7" s="1200"/>
      <c r="AA7" s="1200">
        <v>1033</v>
      </c>
      <c r="AB7" s="1200"/>
      <c r="AC7" s="1200"/>
      <c r="AD7" s="1200"/>
      <c r="AE7" s="1201"/>
      <c r="AF7" s="1202">
        <v>546</v>
      </c>
      <c r="AG7" s="1203"/>
      <c r="AH7" s="1203"/>
      <c r="AI7" s="1203"/>
      <c r="AJ7" s="1204"/>
      <c r="AK7" s="1186" t="s">
        <v>594</v>
      </c>
      <c r="AL7" s="1187"/>
      <c r="AM7" s="1187"/>
      <c r="AN7" s="1187"/>
      <c r="AO7" s="1187"/>
      <c r="AP7" s="1187">
        <v>47249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580</v>
      </c>
      <c r="BS7" s="1190" t="s">
        <v>577</v>
      </c>
      <c r="BT7" s="1191"/>
      <c r="BU7" s="1191"/>
      <c r="BV7" s="1191"/>
      <c r="BW7" s="1191"/>
      <c r="BX7" s="1191"/>
      <c r="BY7" s="1191"/>
      <c r="BZ7" s="1191"/>
      <c r="CA7" s="1191"/>
      <c r="CB7" s="1191"/>
      <c r="CC7" s="1191"/>
      <c r="CD7" s="1191"/>
      <c r="CE7" s="1191"/>
      <c r="CF7" s="1191"/>
      <c r="CG7" s="1192"/>
      <c r="CH7" s="1183">
        <v>45</v>
      </c>
      <c r="CI7" s="1184"/>
      <c r="CJ7" s="1184"/>
      <c r="CK7" s="1184"/>
      <c r="CL7" s="1185"/>
      <c r="CM7" s="1183">
        <v>933</v>
      </c>
      <c r="CN7" s="1184"/>
      <c r="CO7" s="1184"/>
      <c r="CP7" s="1184"/>
      <c r="CQ7" s="1185"/>
      <c r="CR7" s="1183">
        <v>10</v>
      </c>
      <c r="CS7" s="1184"/>
      <c r="CT7" s="1184"/>
      <c r="CU7" s="1184"/>
      <c r="CV7" s="1185"/>
      <c r="CW7" s="1183" t="s">
        <v>594</v>
      </c>
      <c r="CX7" s="1184"/>
      <c r="CY7" s="1184"/>
      <c r="CZ7" s="1184"/>
      <c r="DA7" s="1185"/>
      <c r="DB7" s="1183" t="s">
        <v>594</v>
      </c>
      <c r="DC7" s="1184"/>
      <c r="DD7" s="1184"/>
      <c r="DE7" s="1184"/>
      <c r="DF7" s="1185"/>
      <c r="DG7" s="1183">
        <v>835</v>
      </c>
      <c r="DH7" s="1184"/>
      <c r="DI7" s="1184"/>
      <c r="DJ7" s="1184"/>
      <c r="DK7" s="1185"/>
      <c r="DL7" s="1183" t="s">
        <v>594</v>
      </c>
      <c r="DM7" s="1184"/>
      <c r="DN7" s="1184"/>
      <c r="DO7" s="1184"/>
      <c r="DP7" s="1185"/>
      <c r="DQ7" s="1183">
        <v>869</v>
      </c>
      <c r="DR7" s="1184"/>
      <c r="DS7" s="1184"/>
      <c r="DT7" s="1184"/>
      <c r="DU7" s="1185"/>
      <c r="DV7" s="1210"/>
      <c r="DW7" s="1211"/>
      <c r="DX7" s="1211"/>
      <c r="DY7" s="1211"/>
      <c r="DZ7" s="1212"/>
      <c r="EA7" s="256"/>
    </row>
    <row r="8" spans="1:131" s="257" customFormat="1" ht="26.25" customHeight="1" x14ac:dyDescent="0.2">
      <c r="A8" s="263">
        <v>2</v>
      </c>
      <c r="B8" s="1132" t="s">
        <v>387</v>
      </c>
      <c r="C8" s="1133"/>
      <c r="D8" s="1133"/>
      <c r="E8" s="1133"/>
      <c r="F8" s="1133"/>
      <c r="G8" s="1133"/>
      <c r="H8" s="1133"/>
      <c r="I8" s="1133"/>
      <c r="J8" s="1133"/>
      <c r="K8" s="1133"/>
      <c r="L8" s="1133"/>
      <c r="M8" s="1133"/>
      <c r="N8" s="1133"/>
      <c r="O8" s="1133"/>
      <c r="P8" s="1134"/>
      <c r="Q8" s="1138">
        <v>838</v>
      </c>
      <c r="R8" s="1139"/>
      <c r="S8" s="1139"/>
      <c r="T8" s="1139"/>
      <c r="U8" s="1139"/>
      <c r="V8" s="1139">
        <v>800</v>
      </c>
      <c r="W8" s="1139"/>
      <c r="X8" s="1139"/>
      <c r="Y8" s="1139"/>
      <c r="Z8" s="1139"/>
      <c r="AA8" s="1139">
        <v>38</v>
      </c>
      <c r="AB8" s="1139"/>
      <c r="AC8" s="1139"/>
      <c r="AD8" s="1139"/>
      <c r="AE8" s="1140"/>
      <c r="AF8" s="1114">
        <v>38</v>
      </c>
      <c r="AG8" s="1115"/>
      <c r="AH8" s="1115"/>
      <c r="AI8" s="1115"/>
      <c r="AJ8" s="1116"/>
      <c r="AK8" s="1181">
        <v>22</v>
      </c>
      <c r="AL8" s="1182"/>
      <c r="AM8" s="1182"/>
      <c r="AN8" s="1182"/>
      <c r="AO8" s="1182"/>
      <c r="AP8" s="1182" t="s">
        <v>594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578</v>
      </c>
      <c r="BT8" s="1110"/>
      <c r="BU8" s="1110"/>
      <c r="BV8" s="1110"/>
      <c r="BW8" s="1110"/>
      <c r="BX8" s="1110"/>
      <c r="BY8" s="1110"/>
      <c r="BZ8" s="1110"/>
      <c r="CA8" s="1110"/>
      <c r="CB8" s="1110"/>
      <c r="CC8" s="1110"/>
      <c r="CD8" s="1110"/>
      <c r="CE8" s="1110"/>
      <c r="CF8" s="1110"/>
      <c r="CG8" s="1111"/>
      <c r="CH8" s="1084">
        <v>3</v>
      </c>
      <c r="CI8" s="1085"/>
      <c r="CJ8" s="1085"/>
      <c r="CK8" s="1085"/>
      <c r="CL8" s="1086"/>
      <c r="CM8" s="1084">
        <v>70</v>
      </c>
      <c r="CN8" s="1085"/>
      <c r="CO8" s="1085"/>
      <c r="CP8" s="1085"/>
      <c r="CQ8" s="1086"/>
      <c r="CR8" s="1084">
        <v>50</v>
      </c>
      <c r="CS8" s="1085"/>
      <c r="CT8" s="1085"/>
      <c r="CU8" s="1085"/>
      <c r="CV8" s="1086"/>
      <c r="CW8" s="1084">
        <v>35</v>
      </c>
      <c r="CX8" s="1085"/>
      <c r="CY8" s="1085"/>
      <c r="CZ8" s="1085"/>
      <c r="DA8" s="1086"/>
      <c r="DB8" s="1084" t="s">
        <v>594</v>
      </c>
      <c r="DC8" s="1085"/>
      <c r="DD8" s="1085"/>
      <c r="DE8" s="1085"/>
      <c r="DF8" s="1086"/>
      <c r="DG8" s="1084" t="s">
        <v>598</v>
      </c>
      <c r="DH8" s="1085"/>
      <c r="DI8" s="1085"/>
      <c r="DJ8" s="1085"/>
      <c r="DK8" s="1086"/>
      <c r="DL8" s="1084" t="s">
        <v>594</v>
      </c>
      <c r="DM8" s="1085"/>
      <c r="DN8" s="1085"/>
      <c r="DO8" s="1085"/>
      <c r="DP8" s="1086"/>
      <c r="DQ8" s="1084" t="s">
        <v>594</v>
      </c>
      <c r="DR8" s="1085"/>
      <c r="DS8" s="1085"/>
      <c r="DT8" s="1085"/>
      <c r="DU8" s="1086"/>
      <c r="DV8" s="1087"/>
      <c r="DW8" s="1088"/>
      <c r="DX8" s="1088"/>
      <c r="DY8" s="1088"/>
      <c r="DZ8" s="1089"/>
      <c r="EA8" s="256"/>
    </row>
    <row r="9" spans="1:131" s="257" customFormat="1" ht="26.25" customHeight="1" x14ac:dyDescent="0.2">
      <c r="A9" s="263">
        <v>3</v>
      </c>
      <c r="B9" s="1132" t="s">
        <v>388</v>
      </c>
      <c r="C9" s="1133"/>
      <c r="D9" s="1133"/>
      <c r="E9" s="1133"/>
      <c r="F9" s="1133"/>
      <c r="G9" s="1133"/>
      <c r="H9" s="1133"/>
      <c r="I9" s="1133"/>
      <c r="J9" s="1133"/>
      <c r="K9" s="1133"/>
      <c r="L9" s="1133"/>
      <c r="M9" s="1133"/>
      <c r="N9" s="1133"/>
      <c r="O9" s="1133"/>
      <c r="P9" s="1134"/>
      <c r="Q9" s="1138">
        <v>18</v>
      </c>
      <c r="R9" s="1139"/>
      <c r="S9" s="1139"/>
      <c r="T9" s="1139"/>
      <c r="U9" s="1139"/>
      <c r="V9" s="1139">
        <v>2</v>
      </c>
      <c r="W9" s="1139"/>
      <c r="X9" s="1139"/>
      <c r="Y9" s="1139"/>
      <c r="Z9" s="1139"/>
      <c r="AA9" s="1139">
        <v>16</v>
      </c>
      <c r="AB9" s="1139"/>
      <c r="AC9" s="1139"/>
      <c r="AD9" s="1139"/>
      <c r="AE9" s="1140"/>
      <c r="AF9" s="1114">
        <v>16</v>
      </c>
      <c r="AG9" s="1115"/>
      <c r="AH9" s="1115"/>
      <c r="AI9" s="1115"/>
      <c r="AJ9" s="1116"/>
      <c r="AK9" s="1181">
        <v>0</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579</v>
      </c>
      <c r="BT9" s="1110"/>
      <c r="BU9" s="1110"/>
      <c r="BV9" s="1110"/>
      <c r="BW9" s="1110"/>
      <c r="BX9" s="1110"/>
      <c r="BY9" s="1110"/>
      <c r="BZ9" s="1110"/>
      <c r="CA9" s="1110"/>
      <c r="CB9" s="1110"/>
      <c r="CC9" s="1110"/>
      <c r="CD9" s="1110"/>
      <c r="CE9" s="1110"/>
      <c r="CF9" s="1110"/>
      <c r="CG9" s="1111"/>
      <c r="CH9" s="1084" t="s">
        <v>604</v>
      </c>
      <c r="CI9" s="1085"/>
      <c r="CJ9" s="1085"/>
      <c r="CK9" s="1085"/>
      <c r="CL9" s="1086"/>
      <c r="CM9" s="1084">
        <v>159</v>
      </c>
      <c r="CN9" s="1085"/>
      <c r="CO9" s="1085"/>
      <c r="CP9" s="1085"/>
      <c r="CQ9" s="1086"/>
      <c r="CR9" s="1084">
        <v>150</v>
      </c>
      <c r="CS9" s="1085"/>
      <c r="CT9" s="1085"/>
      <c r="CU9" s="1085"/>
      <c r="CV9" s="1086"/>
      <c r="CW9" s="1084">
        <v>19</v>
      </c>
      <c r="CX9" s="1085"/>
      <c r="CY9" s="1085"/>
      <c r="CZ9" s="1085"/>
      <c r="DA9" s="1086"/>
      <c r="DB9" s="1084" t="s">
        <v>594</v>
      </c>
      <c r="DC9" s="1085"/>
      <c r="DD9" s="1085"/>
      <c r="DE9" s="1085"/>
      <c r="DF9" s="1086"/>
      <c r="DG9" s="1084" t="s">
        <v>594</v>
      </c>
      <c r="DH9" s="1085"/>
      <c r="DI9" s="1085"/>
      <c r="DJ9" s="1085"/>
      <c r="DK9" s="1086"/>
      <c r="DL9" s="1084" t="s">
        <v>594</v>
      </c>
      <c r="DM9" s="1085"/>
      <c r="DN9" s="1085"/>
      <c r="DO9" s="1085"/>
      <c r="DP9" s="1086"/>
      <c r="DQ9" s="1084" t="s">
        <v>594</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3">
        <v>87237</v>
      </c>
      <c r="R23" s="1164"/>
      <c r="S23" s="1164"/>
      <c r="T23" s="1164"/>
      <c r="U23" s="1164"/>
      <c r="V23" s="1164">
        <v>86151</v>
      </c>
      <c r="W23" s="1164"/>
      <c r="X23" s="1164"/>
      <c r="Y23" s="1164"/>
      <c r="Z23" s="1164"/>
      <c r="AA23" s="1164">
        <v>1086</v>
      </c>
      <c r="AB23" s="1164"/>
      <c r="AC23" s="1164"/>
      <c r="AD23" s="1164"/>
      <c r="AE23" s="1165"/>
      <c r="AF23" s="1166">
        <v>600</v>
      </c>
      <c r="AG23" s="1164"/>
      <c r="AH23" s="1164"/>
      <c r="AI23" s="1164"/>
      <c r="AJ23" s="1167"/>
      <c r="AK23" s="1168"/>
      <c r="AL23" s="1169"/>
      <c r="AM23" s="1169"/>
      <c r="AN23" s="1169"/>
      <c r="AO23" s="1169"/>
      <c r="AP23" s="1164">
        <v>47250</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403</v>
      </c>
      <c r="C28" s="1146"/>
      <c r="D28" s="1146"/>
      <c r="E28" s="1146"/>
      <c r="F28" s="1146"/>
      <c r="G28" s="1146"/>
      <c r="H28" s="1146"/>
      <c r="I28" s="1146"/>
      <c r="J28" s="1146"/>
      <c r="K28" s="1146"/>
      <c r="L28" s="1146"/>
      <c r="M28" s="1146"/>
      <c r="N28" s="1146"/>
      <c r="O28" s="1146"/>
      <c r="P28" s="1147"/>
      <c r="Q28" s="1148">
        <v>17284</v>
      </c>
      <c r="R28" s="1149"/>
      <c r="S28" s="1149"/>
      <c r="T28" s="1149"/>
      <c r="U28" s="1149"/>
      <c r="V28" s="1149">
        <v>17019</v>
      </c>
      <c r="W28" s="1149"/>
      <c r="X28" s="1149"/>
      <c r="Y28" s="1149"/>
      <c r="Z28" s="1149"/>
      <c r="AA28" s="1149">
        <v>265</v>
      </c>
      <c r="AB28" s="1149"/>
      <c r="AC28" s="1149"/>
      <c r="AD28" s="1149"/>
      <c r="AE28" s="1150"/>
      <c r="AF28" s="1151">
        <v>265</v>
      </c>
      <c r="AG28" s="1149"/>
      <c r="AH28" s="1149"/>
      <c r="AI28" s="1149"/>
      <c r="AJ28" s="1152"/>
      <c r="AK28" s="1153">
        <v>1321</v>
      </c>
      <c r="AL28" s="1141"/>
      <c r="AM28" s="1141"/>
      <c r="AN28" s="1141"/>
      <c r="AO28" s="1141"/>
      <c r="AP28" s="1141">
        <v>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404</v>
      </c>
      <c r="C29" s="1133"/>
      <c r="D29" s="1133"/>
      <c r="E29" s="1133"/>
      <c r="F29" s="1133"/>
      <c r="G29" s="1133"/>
      <c r="H29" s="1133"/>
      <c r="I29" s="1133"/>
      <c r="J29" s="1133"/>
      <c r="K29" s="1133"/>
      <c r="L29" s="1133"/>
      <c r="M29" s="1133"/>
      <c r="N29" s="1133"/>
      <c r="O29" s="1133"/>
      <c r="P29" s="1134"/>
      <c r="Q29" s="1138">
        <v>50</v>
      </c>
      <c r="R29" s="1139"/>
      <c r="S29" s="1139"/>
      <c r="T29" s="1139"/>
      <c r="U29" s="1139"/>
      <c r="V29" s="1139">
        <v>50</v>
      </c>
      <c r="W29" s="1139"/>
      <c r="X29" s="1139"/>
      <c r="Y29" s="1139"/>
      <c r="Z29" s="1139"/>
      <c r="AA29" s="1139" t="s">
        <v>594</v>
      </c>
      <c r="AB29" s="1139"/>
      <c r="AC29" s="1139"/>
      <c r="AD29" s="1139"/>
      <c r="AE29" s="1140"/>
      <c r="AF29" s="1114" t="s">
        <v>392</v>
      </c>
      <c r="AG29" s="1115"/>
      <c r="AH29" s="1115"/>
      <c r="AI29" s="1115"/>
      <c r="AJ29" s="1116"/>
      <c r="AK29" s="1075" t="s">
        <v>594</v>
      </c>
      <c r="AL29" s="1066"/>
      <c r="AM29" s="1066"/>
      <c r="AN29" s="1066"/>
      <c r="AO29" s="1066"/>
      <c r="AP29" s="1066" t="s">
        <v>595</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405</v>
      </c>
      <c r="C30" s="1133"/>
      <c r="D30" s="1133"/>
      <c r="E30" s="1133"/>
      <c r="F30" s="1133"/>
      <c r="G30" s="1133"/>
      <c r="H30" s="1133"/>
      <c r="I30" s="1133"/>
      <c r="J30" s="1133"/>
      <c r="K30" s="1133"/>
      <c r="L30" s="1133"/>
      <c r="M30" s="1133"/>
      <c r="N30" s="1133"/>
      <c r="O30" s="1133"/>
      <c r="P30" s="1134"/>
      <c r="Q30" s="1138">
        <v>4130</v>
      </c>
      <c r="R30" s="1139"/>
      <c r="S30" s="1139"/>
      <c r="T30" s="1139"/>
      <c r="U30" s="1139"/>
      <c r="V30" s="1139">
        <v>4048</v>
      </c>
      <c r="W30" s="1139"/>
      <c r="X30" s="1139"/>
      <c r="Y30" s="1139"/>
      <c r="Z30" s="1139"/>
      <c r="AA30" s="1139">
        <v>82</v>
      </c>
      <c r="AB30" s="1139"/>
      <c r="AC30" s="1139"/>
      <c r="AD30" s="1139"/>
      <c r="AE30" s="1140"/>
      <c r="AF30" s="1114">
        <v>82</v>
      </c>
      <c r="AG30" s="1115"/>
      <c r="AH30" s="1115"/>
      <c r="AI30" s="1115"/>
      <c r="AJ30" s="1116"/>
      <c r="AK30" s="1075">
        <v>2015</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406</v>
      </c>
      <c r="C31" s="1133"/>
      <c r="D31" s="1133"/>
      <c r="E31" s="1133"/>
      <c r="F31" s="1133"/>
      <c r="G31" s="1133"/>
      <c r="H31" s="1133"/>
      <c r="I31" s="1133"/>
      <c r="J31" s="1133"/>
      <c r="K31" s="1133"/>
      <c r="L31" s="1133"/>
      <c r="M31" s="1133"/>
      <c r="N31" s="1133"/>
      <c r="O31" s="1133"/>
      <c r="P31" s="1134"/>
      <c r="Q31" s="1138">
        <v>4436</v>
      </c>
      <c r="R31" s="1139"/>
      <c r="S31" s="1139"/>
      <c r="T31" s="1139"/>
      <c r="U31" s="1139"/>
      <c r="V31" s="1139">
        <v>3634</v>
      </c>
      <c r="W31" s="1139"/>
      <c r="X31" s="1139"/>
      <c r="Y31" s="1139"/>
      <c r="Z31" s="1139"/>
      <c r="AA31" s="1139">
        <v>802</v>
      </c>
      <c r="AB31" s="1139"/>
      <c r="AC31" s="1139"/>
      <c r="AD31" s="1139"/>
      <c r="AE31" s="1140"/>
      <c r="AF31" s="1114">
        <v>3462</v>
      </c>
      <c r="AG31" s="1115"/>
      <c r="AH31" s="1115"/>
      <c r="AI31" s="1115"/>
      <c r="AJ31" s="1116"/>
      <c r="AK31" s="1075">
        <v>377</v>
      </c>
      <c r="AL31" s="1066"/>
      <c r="AM31" s="1066"/>
      <c r="AN31" s="1066"/>
      <c r="AO31" s="1066"/>
      <c r="AP31" s="1066">
        <v>14569</v>
      </c>
      <c r="AQ31" s="1066"/>
      <c r="AR31" s="1066"/>
      <c r="AS31" s="1066"/>
      <c r="AT31" s="1066"/>
      <c r="AU31" s="1066">
        <v>233</v>
      </c>
      <c r="AV31" s="1066"/>
      <c r="AW31" s="1066"/>
      <c r="AX31" s="1066"/>
      <c r="AY31" s="1066"/>
      <c r="AZ31" s="1137" t="s">
        <v>594</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4732</v>
      </c>
      <c r="R32" s="1139"/>
      <c r="S32" s="1139"/>
      <c r="T32" s="1139"/>
      <c r="U32" s="1139"/>
      <c r="V32" s="1139">
        <v>4277</v>
      </c>
      <c r="W32" s="1139"/>
      <c r="X32" s="1139"/>
      <c r="Y32" s="1139"/>
      <c r="Z32" s="1139"/>
      <c r="AA32" s="1139">
        <v>455</v>
      </c>
      <c r="AB32" s="1139"/>
      <c r="AC32" s="1139"/>
      <c r="AD32" s="1139"/>
      <c r="AE32" s="1140"/>
      <c r="AF32" s="1114">
        <v>693</v>
      </c>
      <c r="AG32" s="1115"/>
      <c r="AH32" s="1115"/>
      <c r="AI32" s="1115"/>
      <c r="AJ32" s="1116"/>
      <c r="AK32" s="1075">
        <v>2075</v>
      </c>
      <c r="AL32" s="1066"/>
      <c r="AM32" s="1066"/>
      <c r="AN32" s="1066"/>
      <c r="AO32" s="1066"/>
      <c r="AP32" s="1066">
        <v>40629</v>
      </c>
      <c r="AQ32" s="1066"/>
      <c r="AR32" s="1066"/>
      <c r="AS32" s="1066"/>
      <c r="AT32" s="1066"/>
      <c r="AU32" s="1066">
        <v>25352</v>
      </c>
      <c r="AV32" s="1066"/>
      <c r="AW32" s="1066"/>
      <c r="AX32" s="1066"/>
      <c r="AY32" s="1066"/>
      <c r="AZ32" s="1137" t="s">
        <v>594</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409</v>
      </c>
      <c r="C33" s="1133"/>
      <c r="D33" s="1133"/>
      <c r="E33" s="1133"/>
      <c r="F33" s="1133"/>
      <c r="G33" s="1133"/>
      <c r="H33" s="1133"/>
      <c r="I33" s="1133"/>
      <c r="J33" s="1133"/>
      <c r="K33" s="1133"/>
      <c r="L33" s="1133"/>
      <c r="M33" s="1133"/>
      <c r="N33" s="1133"/>
      <c r="O33" s="1133"/>
      <c r="P33" s="1134"/>
      <c r="Q33" s="1138">
        <v>925</v>
      </c>
      <c r="R33" s="1139"/>
      <c r="S33" s="1139"/>
      <c r="T33" s="1139"/>
      <c r="U33" s="1139"/>
      <c r="V33" s="1139">
        <v>896</v>
      </c>
      <c r="W33" s="1139"/>
      <c r="X33" s="1139"/>
      <c r="Y33" s="1139"/>
      <c r="Z33" s="1139"/>
      <c r="AA33" s="1139">
        <v>29</v>
      </c>
      <c r="AB33" s="1139"/>
      <c r="AC33" s="1139"/>
      <c r="AD33" s="1139"/>
      <c r="AE33" s="1140"/>
      <c r="AF33" s="1114">
        <v>83</v>
      </c>
      <c r="AG33" s="1115"/>
      <c r="AH33" s="1115"/>
      <c r="AI33" s="1115"/>
      <c r="AJ33" s="1116"/>
      <c r="AK33" s="1075">
        <v>598</v>
      </c>
      <c r="AL33" s="1066"/>
      <c r="AM33" s="1066"/>
      <c r="AN33" s="1066"/>
      <c r="AO33" s="1066"/>
      <c r="AP33" s="1066">
        <v>3995</v>
      </c>
      <c r="AQ33" s="1066"/>
      <c r="AR33" s="1066"/>
      <c r="AS33" s="1066"/>
      <c r="AT33" s="1066"/>
      <c r="AU33" s="1066">
        <v>3240</v>
      </c>
      <c r="AV33" s="1066"/>
      <c r="AW33" s="1066"/>
      <c r="AX33" s="1066"/>
      <c r="AY33" s="1066"/>
      <c r="AZ33" s="1137" t="s">
        <v>594</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4585</v>
      </c>
      <c r="AG63" s="1054"/>
      <c r="AH63" s="1054"/>
      <c r="AI63" s="1054"/>
      <c r="AJ63" s="1125"/>
      <c r="AK63" s="1126"/>
      <c r="AL63" s="1058"/>
      <c r="AM63" s="1058"/>
      <c r="AN63" s="1058"/>
      <c r="AO63" s="1058"/>
      <c r="AP63" s="1054">
        <v>59287</v>
      </c>
      <c r="AQ63" s="1054"/>
      <c r="AR63" s="1054"/>
      <c r="AS63" s="1054"/>
      <c r="AT63" s="1054"/>
      <c r="AU63" s="1054">
        <v>28825</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415</v>
      </c>
      <c r="W66" s="1097"/>
      <c r="X66" s="1097"/>
      <c r="Y66" s="1097"/>
      <c r="Z66" s="1098"/>
      <c r="AA66" s="1096" t="s">
        <v>416</v>
      </c>
      <c r="AB66" s="1097"/>
      <c r="AC66" s="1097"/>
      <c r="AD66" s="1097"/>
      <c r="AE66" s="1098"/>
      <c r="AF66" s="1102" t="s">
        <v>398</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581</v>
      </c>
      <c r="C68" s="1081"/>
      <c r="D68" s="1081"/>
      <c r="E68" s="1081"/>
      <c r="F68" s="1081"/>
      <c r="G68" s="1081"/>
      <c r="H68" s="1081"/>
      <c r="I68" s="1081"/>
      <c r="J68" s="1081"/>
      <c r="K68" s="1081"/>
      <c r="L68" s="1081"/>
      <c r="M68" s="1081"/>
      <c r="N68" s="1081"/>
      <c r="O68" s="1081"/>
      <c r="P68" s="1082"/>
      <c r="Q68" s="1083">
        <v>297</v>
      </c>
      <c r="R68" s="1077"/>
      <c r="S68" s="1077"/>
      <c r="T68" s="1077"/>
      <c r="U68" s="1077"/>
      <c r="V68" s="1077">
        <v>286</v>
      </c>
      <c r="W68" s="1077"/>
      <c r="X68" s="1077"/>
      <c r="Y68" s="1077"/>
      <c r="Z68" s="1077"/>
      <c r="AA68" s="1077">
        <v>11</v>
      </c>
      <c r="AB68" s="1077"/>
      <c r="AC68" s="1077"/>
      <c r="AD68" s="1077"/>
      <c r="AE68" s="1077"/>
      <c r="AF68" s="1077">
        <v>11</v>
      </c>
      <c r="AG68" s="1077"/>
      <c r="AH68" s="1077"/>
      <c r="AI68" s="1077"/>
      <c r="AJ68" s="1077"/>
      <c r="AK68" s="1077">
        <v>85</v>
      </c>
      <c r="AL68" s="1077"/>
      <c r="AM68" s="1077"/>
      <c r="AN68" s="1077"/>
      <c r="AO68" s="1077"/>
      <c r="AP68" s="1077" t="s">
        <v>594</v>
      </c>
      <c r="AQ68" s="1077"/>
      <c r="AR68" s="1077"/>
      <c r="AS68" s="1077"/>
      <c r="AT68" s="1077"/>
      <c r="AU68" s="1077" t="s">
        <v>594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55</v>
      </c>
      <c r="R69" s="1066"/>
      <c r="S69" s="1066"/>
      <c r="T69" s="1066"/>
      <c r="U69" s="1066"/>
      <c r="V69" s="1066">
        <v>55</v>
      </c>
      <c r="W69" s="1066"/>
      <c r="X69" s="1066"/>
      <c r="Y69" s="1066"/>
      <c r="Z69" s="1066"/>
      <c r="AA69" s="1066">
        <v>0</v>
      </c>
      <c r="AB69" s="1066"/>
      <c r="AC69" s="1066"/>
      <c r="AD69" s="1066"/>
      <c r="AE69" s="1066"/>
      <c r="AF69" s="1066">
        <v>0</v>
      </c>
      <c r="AG69" s="1066"/>
      <c r="AH69" s="1066"/>
      <c r="AI69" s="1066"/>
      <c r="AJ69" s="1066"/>
      <c r="AK69" s="1066" t="s">
        <v>594</v>
      </c>
      <c r="AL69" s="1066"/>
      <c r="AM69" s="1066"/>
      <c r="AN69" s="1066"/>
      <c r="AO69" s="1066"/>
      <c r="AP69" s="1066" t="s">
        <v>594</v>
      </c>
      <c r="AQ69" s="1066"/>
      <c r="AR69" s="1066"/>
      <c r="AS69" s="1066"/>
      <c r="AT69" s="1066"/>
      <c r="AU69" s="1066" t="s">
        <v>594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109</v>
      </c>
      <c r="R70" s="1066"/>
      <c r="S70" s="1066"/>
      <c r="T70" s="1066"/>
      <c r="U70" s="1066"/>
      <c r="V70" s="1066">
        <v>108</v>
      </c>
      <c r="W70" s="1066"/>
      <c r="X70" s="1066"/>
      <c r="Y70" s="1066"/>
      <c r="Z70" s="1066"/>
      <c r="AA70" s="1066">
        <v>1</v>
      </c>
      <c r="AB70" s="1066"/>
      <c r="AC70" s="1066"/>
      <c r="AD70" s="1066"/>
      <c r="AE70" s="1066"/>
      <c r="AF70" s="1066">
        <v>1</v>
      </c>
      <c r="AG70" s="1066"/>
      <c r="AH70" s="1066"/>
      <c r="AI70" s="1066"/>
      <c r="AJ70" s="1066"/>
      <c r="AK70" s="1066" t="s">
        <v>594</v>
      </c>
      <c r="AL70" s="1066"/>
      <c r="AM70" s="1066"/>
      <c r="AN70" s="1066"/>
      <c r="AO70" s="1066"/>
      <c r="AP70" s="1066" t="s">
        <v>594</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6</v>
      </c>
      <c r="R71" s="1066"/>
      <c r="S71" s="1066"/>
      <c r="T71" s="1066"/>
      <c r="U71" s="1066"/>
      <c r="V71" s="1066">
        <v>5</v>
      </c>
      <c r="W71" s="1066"/>
      <c r="X71" s="1066"/>
      <c r="Y71" s="1066"/>
      <c r="Z71" s="1066"/>
      <c r="AA71" s="1066">
        <v>1</v>
      </c>
      <c r="AB71" s="1066"/>
      <c r="AC71" s="1066"/>
      <c r="AD71" s="1066"/>
      <c r="AE71" s="1066"/>
      <c r="AF71" s="1066">
        <v>1</v>
      </c>
      <c r="AG71" s="1066"/>
      <c r="AH71" s="1066"/>
      <c r="AI71" s="1066"/>
      <c r="AJ71" s="1066"/>
      <c r="AK71" s="1066" t="s">
        <v>594</v>
      </c>
      <c r="AL71" s="1066"/>
      <c r="AM71" s="1066"/>
      <c r="AN71" s="1066"/>
      <c r="AO71" s="1066"/>
      <c r="AP71" s="1066" t="s">
        <v>594</v>
      </c>
      <c r="AQ71" s="1066"/>
      <c r="AR71" s="1066"/>
      <c r="AS71" s="1066"/>
      <c r="AT71" s="1066"/>
      <c r="AU71" s="1066" t="s">
        <v>594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585</v>
      </c>
      <c r="C72" s="1070"/>
      <c r="D72" s="1070"/>
      <c r="E72" s="1070"/>
      <c r="F72" s="1070"/>
      <c r="G72" s="1070"/>
      <c r="H72" s="1070"/>
      <c r="I72" s="1070"/>
      <c r="J72" s="1070"/>
      <c r="K72" s="1070"/>
      <c r="L72" s="1070"/>
      <c r="M72" s="1070"/>
      <c r="N72" s="1070"/>
      <c r="O72" s="1070"/>
      <c r="P72" s="1071"/>
      <c r="Q72" s="1072">
        <v>7294</v>
      </c>
      <c r="R72" s="1066"/>
      <c r="S72" s="1066"/>
      <c r="T72" s="1066"/>
      <c r="U72" s="1066"/>
      <c r="V72" s="1066">
        <v>5559</v>
      </c>
      <c r="W72" s="1066"/>
      <c r="X72" s="1066"/>
      <c r="Y72" s="1066"/>
      <c r="Z72" s="1066"/>
      <c r="AA72" s="1066">
        <v>1735</v>
      </c>
      <c r="AB72" s="1066"/>
      <c r="AC72" s="1066"/>
      <c r="AD72" s="1066"/>
      <c r="AE72" s="1066"/>
      <c r="AF72" s="1066">
        <v>1735</v>
      </c>
      <c r="AG72" s="1066"/>
      <c r="AH72" s="1066"/>
      <c r="AI72" s="1066"/>
      <c r="AJ72" s="1066"/>
      <c r="AK72" s="1066">
        <v>21</v>
      </c>
      <c r="AL72" s="1066"/>
      <c r="AM72" s="1066"/>
      <c r="AN72" s="1066"/>
      <c r="AO72" s="1066"/>
      <c r="AP72" s="1066" t="s">
        <v>594</v>
      </c>
      <c r="AQ72" s="1066"/>
      <c r="AR72" s="1066"/>
      <c r="AS72" s="1066"/>
      <c r="AT72" s="1066"/>
      <c r="AU72" s="1066" t="s">
        <v>594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586</v>
      </c>
      <c r="C73" s="1070"/>
      <c r="D73" s="1070"/>
      <c r="E73" s="1070"/>
      <c r="F73" s="1070"/>
      <c r="G73" s="1070"/>
      <c r="H73" s="1070"/>
      <c r="I73" s="1070"/>
      <c r="J73" s="1070"/>
      <c r="K73" s="1070"/>
      <c r="L73" s="1070"/>
      <c r="M73" s="1070"/>
      <c r="N73" s="1070"/>
      <c r="O73" s="1070"/>
      <c r="P73" s="1071"/>
      <c r="Q73" s="1072">
        <v>266</v>
      </c>
      <c r="R73" s="1066"/>
      <c r="S73" s="1066"/>
      <c r="T73" s="1066"/>
      <c r="U73" s="1066"/>
      <c r="V73" s="1066">
        <v>257</v>
      </c>
      <c r="W73" s="1066"/>
      <c r="X73" s="1066"/>
      <c r="Y73" s="1066"/>
      <c r="Z73" s="1066"/>
      <c r="AA73" s="1066">
        <v>9</v>
      </c>
      <c r="AB73" s="1066"/>
      <c r="AC73" s="1066"/>
      <c r="AD73" s="1066"/>
      <c r="AE73" s="1066"/>
      <c r="AF73" s="1066">
        <v>9</v>
      </c>
      <c r="AG73" s="1066"/>
      <c r="AH73" s="1066"/>
      <c r="AI73" s="1066"/>
      <c r="AJ73" s="1066"/>
      <c r="AK73" s="1066" t="s">
        <v>594</v>
      </c>
      <c r="AL73" s="1066"/>
      <c r="AM73" s="1066"/>
      <c r="AN73" s="1066"/>
      <c r="AO73" s="1066"/>
      <c r="AP73" s="1066">
        <v>741</v>
      </c>
      <c r="AQ73" s="1066"/>
      <c r="AR73" s="1066"/>
      <c r="AS73" s="1066"/>
      <c r="AT73" s="1066"/>
      <c r="AU73" s="1066">
        <v>33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587</v>
      </c>
      <c r="C74" s="1070"/>
      <c r="D74" s="1070"/>
      <c r="E74" s="1070"/>
      <c r="F74" s="1070"/>
      <c r="G74" s="1070"/>
      <c r="H74" s="1070"/>
      <c r="I74" s="1070"/>
      <c r="J74" s="1070"/>
      <c r="K74" s="1070"/>
      <c r="L74" s="1070"/>
      <c r="M74" s="1070"/>
      <c r="N74" s="1070"/>
      <c r="O74" s="1070"/>
      <c r="P74" s="1071"/>
      <c r="Q74" s="1072">
        <v>3</v>
      </c>
      <c r="R74" s="1066"/>
      <c r="S74" s="1066"/>
      <c r="T74" s="1066"/>
      <c r="U74" s="1066"/>
      <c r="V74" s="1066">
        <v>2</v>
      </c>
      <c r="W74" s="1066"/>
      <c r="X74" s="1066"/>
      <c r="Y74" s="1066"/>
      <c r="Z74" s="1066"/>
      <c r="AA74" s="1066">
        <v>1</v>
      </c>
      <c r="AB74" s="1066"/>
      <c r="AC74" s="1066"/>
      <c r="AD74" s="1066"/>
      <c r="AE74" s="1066"/>
      <c r="AF74" s="1066">
        <v>1</v>
      </c>
      <c r="AG74" s="1066"/>
      <c r="AH74" s="1066"/>
      <c r="AI74" s="1066"/>
      <c r="AJ74" s="1066"/>
      <c r="AK74" s="1066">
        <v>0</v>
      </c>
      <c r="AL74" s="1066"/>
      <c r="AM74" s="1066"/>
      <c r="AN74" s="1066"/>
      <c r="AO74" s="1066"/>
      <c r="AP74" s="1066" t="s">
        <v>594</v>
      </c>
      <c r="AQ74" s="1066"/>
      <c r="AR74" s="1066"/>
      <c r="AS74" s="1066"/>
      <c r="AT74" s="1066"/>
      <c r="AU74" s="1066" t="s">
        <v>594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588</v>
      </c>
      <c r="C75" s="1070"/>
      <c r="D75" s="1070"/>
      <c r="E75" s="1070"/>
      <c r="F75" s="1070"/>
      <c r="G75" s="1070"/>
      <c r="H75" s="1070"/>
      <c r="I75" s="1070"/>
      <c r="J75" s="1070"/>
      <c r="K75" s="1070"/>
      <c r="L75" s="1070"/>
      <c r="M75" s="1070"/>
      <c r="N75" s="1070"/>
      <c r="O75" s="1070"/>
      <c r="P75" s="1071"/>
      <c r="Q75" s="1076">
        <v>272</v>
      </c>
      <c r="R75" s="1074"/>
      <c r="S75" s="1074"/>
      <c r="T75" s="1074"/>
      <c r="U75" s="1075"/>
      <c r="V75" s="1073">
        <v>272</v>
      </c>
      <c r="W75" s="1074"/>
      <c r="X75" s="1074"/>
      <c r="Y75" s="1074"/>
      <c r="Z75" s="1075"/>
      <c r="AA75" s="1073">
        <v>0</v>
      </c>
      <c r="AB75" s="1074"/>
      <c r="AC75" s="1074"/>
      <c r="AD75" s="1074"/>
      <c r="AE75" s="1075"/>
      <c r="AF75" s="1073">
        <v>0</v>
      </c>
      <c r="AG75" s="1074"/>
      <c r="AH75" s="1074"/>
      <c r="AI75" s="1074"/>
      <c r="AJ75" s="1075"/>
      <c r="AK75" s="1073" t="s">
        <v>594</v>
      </c>
      <c r="AL75" s="1074"/>
      <c r="AM75" s="1074"/>
      <c r="AN75" s="1074"/>
      <c r="AO75" s="1075"/>
      <c r="AP75" s="1073" t="s">
        <v>596</v>
      </c>
      <c r="AQ75" s="1074"/>
      <c r="AR75" s="1074"/>
      <c r="AS75" s="1074"/>
      <c r="AT75" s="1075"/>
      <c r="AU75" s="1073" t="s">
        <v>597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589</v>
      </c>
      <c r="C76" s="1070"/>
      <c r="D76" s="1070"/>
      <c r="E76" s="1070"/>
      <c r="F76" s="1070"/>
      <c r="G76" s="1070"/>
      <c r="H76" s="1070"/>
      <c r="I76" s="1070"/>
      <c r="J76" s="1070"/>
      <c r="K76" s="1070"/>
      <c r="L76" s="1070"/>
      <c r="M76" s="1070"/>
      <c r="N76" s="1070"/>
      <c r="O76" s="1070"/>
      <c r="P76" s="1071"/>
      <c r="Q76" s="1076">
        <v>19128</v>
      </c>
      <c r="R76" s="1074"/>
      <c r="S76" s="1074"/>
      <c r="T76" s="1074"/>
      <c r="U76" s="1075"/>
      <c r="V76" s="1073">
        <v>18613</v>
      </c>
      <c r="W76" s="1074"/>
      <c r="X76" s="1074"/>
      <c r="Y76" s="1074"/>
      <c r="Z76" s="1075"/>
      <c r="AA76" s="1073">
        <v>515</v>
      </c>
      <c r="AB76" s="1074"/>
      <c r="AC76" s="1074"/>
      <c r="AD76" s="1074"/>
      <c r="AE76" s="1075"/>
      <c r="AF76" s="1073">
        <v>515</v>
      </c>
      <c r="AG76" s="1074"/>
      <c r="AH76" s="1074"/>
      <c r="AI76" s="1074"/>
      <c r="AJ76" s="1075"/>
      <c r="AK76" s="1073">
        <v>180</v>
      </c>
      <c r="AL76" s="1074"/>
      <c r="AM76" s="1074"/>
      <c r="AN76" s="1074"/>
      <c r="AO76" s="1075"/>
      <c r="AP76" s="1073" t="s">
        <v>597</v>
      </c>
      <c r="AQ76" s="1074"/>
      <c r="AR76" s="1074"/>
      <c r="AS76" s="1074"/>
      <c r="AT76" s="1075"/>
      <c r="AU76" s="1073" t="s">
        <v>594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590</v>
      </c>
      <c r="C77" s="1070"/>
      <c r="D77" s="1070"/>
      <c r="E77" s="1070"/>
      <c r="F77" s="1070"/>
      <c r="G77" s="1070"/>
      <c r="H77" s="1070"/>
      <c r="I77" s="1070"/>
      <c r="J77" s="1070"/>
      <c r="K77" s="1070"/>
      <c r="L77" s="1070"/>
      <c r="M77" s="1070"/>
      <c r="N77" s="1070"/>
      <c r="O77" s="1070"/>
      <c r="P77" s="1071"/>
      <c r="Q77" s="1076">
        <v>224</v>
      </c>
      <c r="R77" s="1074"/>
      <c r="S77" s="1074"/>
      <c r="T77" s="1074"/>
      <c r="U77" s="1075"/>
      <c r="V77" s="1073">
        <v>149</v>
      </c>
      <c r="W77" s="1074"/>
      <c r="X77" s="1074"/>
      <c r="Y77" s="1074"/>
      <c r="Z77" s="1075"/>
      <c r="AA77" s="1073">
        <v>75</v>
      </c>
      <c r="AB77" s="1074"/>
      <c r="AC77" s="1074"/>
      <c r="AD77" s="1074"/>
      <c r="AE77" s="1075"/>
      <c r="AF77" s="1073">
        <v>75</v>
      </c>
      <c r="AG77" s="1074"/>
      <c r="AH77" s="1074"/>
      <c r="AI77" s="1074"/>
      <c r="AJ77" s="1075"/>
      <c r="AK77" s="1073" t="s">
        <v>594</v>
      </c>
      <c r="AL77" s="1074"/>
      <c r="AM77" s="1074"/>
      <c r="AN77" s="1074"/>
      <c r="AO77" s="1075"/>
      <c r="AP77" s="1073" t="s">
        <v>597</v>
      </c>
      <c r="AQ77" s="1074"/>
      <c r="AR77" s="1074"/>
      <c r="AS77" s="1074"/>
      <c r="AT77" s="1075"/>
      <c r="AU77" s="1073" t="s">
        <v>594</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591</v>
      </c>
      <c r="C78" s="1070"/>
      <c r="D78" s="1070"/>
      <c r="E78" s="1070"/>
      <c r="F78" s="1070"/>
      <c r="G78" s="1070"/>
      <c r="H78" s="1070"/>
      <c r="I78" s="1070"/>
      <c r="J78" s="1070"/>
      <c r="K78" s="1070"/>
      <c r="L78" s="1070"/>
      <c r="M78" s="1070"/>
      <c r="N78" s="1070"/>
      <c r="O78" s="1070"/>
      <c r="P78" s="1071"/>
      <c r="Q78" s="1072">
        <v>33</v>
      </c>
      <c r="R78" s="1066"/>
      <c r="S78" s="1066"/>
      <c r="T78" s="1066"/>
      <c r="U78" s="1066"/>
      <c r="V78" s="1066">
        <v>24</v>
      </c>
      <c r="W78" s="1066"/>
      <c r="X78" s="1066"/>
      <c r="Y78" s="1066"/>
      <c r="Z78" s="1066"/>
      <c r="AA78" s="1066">
        <v>9</v>
      </c>
      <c r="AB78" s="1066"/>
      <c r="AC78" s="1066"/>
      <c r="AD78" s="1066"/>
      <c r="AE78" s="1066"/>
      <c r="AF78" s="1066">
        <v>9</v>
      </c>
      <c r="AG78" s="1066"/>
      <c r="AH78" s="1066"/>
      <c r="AI78" s="1066"/>
      <c r="AJ78" s="1066"/>
      <c r="AK78" s="1066" t="s">
        <v>594</v>
      </c>
      <c r="AL78" s="1066"/>
      <c r="AM78" s="1066"/>
      <c r="AN78" s="1066"/>
      <c r="AO78" s="1066"/>
      <c r="AP78" s="1073" t="s">
        <v>597</v>
      </c>
      <c r="AQ78" s="1074"/>
      <c r="AR78" s="1074"/>
      <c r="AS78" s="1074"/>
      <c r="AT78" s="1075"/>
      <c r="AU78" s="1073" t="s">
        <v>594</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592</v>
      </c>
      <c r="C79" s="1070"/>
      <c r="D79" s="1070"/>
      <c r="E79" s="1070"/>
      <c r="F79" s="1070"/>
      <c r="G79" s="1070"/>
      <c r="H79" s="1070"/>
      <c r="I79" s="1070"/>
      <c r="J79" s="1070"/>
      <c r="K79" s="1070"/>
      <c r="L79" s="1070"/>
      <c r="M79" s="1070"/>
      <c r="N79" s="1070"/>
      <c r="O79" s="1070"/>
      <c r="P79" s="1071"/>
      <c r="Q79" s="1072">
        <v>188</v>
      </c>
      <c r="R79" s="1066"/>
      <c r="S79" s="1066"/>
      <c r="T79" s="1066"/>
      <c r="U79" s="1066"/>
      <c r="V79" s="1066">
        <v>183</v>
      </c>
      <c r="W79" s="1066"/>
      <c r="X79" s="1066"/>
      <c r="Y79" s="1066"/>
      <c r="Z79" s="1066"/>
      <c r="AA79" s="1066">
        <v>5</v>
      </c>
      <c r="AB79" s="1066"/>
      <c r="AC79" s="1066"/>
      <c r="AD79" s="1066"/>
      <c r="AE79" s="1066"/>
      <c r="AF79" s="1066">
        <v>5</v>
      </c>
      <c r="AG79" s="1066"/>
      <c r="AH79" s="1066"/>
      <c r="AI79" s="1066"/>
      <c r="AJ79" s="1066"/>
      <c r="AK79" s="1066" t="s">
        <v>594</v>
      </c>
      <c r="AL79" s="1066"/>
      <c r="AM79" s="1066"/>
      <c r="AN79" s="1066"/>
      <c r="AO79" s="1066"/>
      <c r="AP79" s="1073" t="s">
        <v>597</v>
      </c>
      <c r="AQ79" s="1074"/>
      <c r="AR79" s="1074"/>
      <c r="AS79" s="1074"/>
      <c r="AT79" s="1075"/>
      <c r="AU79" s="1073" t="s">
        <v>594</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593</v>
      </c>
      <c r="C80" s="1070"/>
      <c r="D80" s="1070"/>
      <c r="E80" s="1070"/>
      <c r="F80" s="1070"/>
      <c r="G80" s="1070"/>
      <c r="H80" s="1070"/>
      <c r="I80" s="1070"/>
      <c r="J80" s="1070"/>
      <c r="K80" s="1070"/>
      <c r="L80" s="1070"/>
      <c r="M80" s="1070"/>
      <c r="N80" s="1070"/>
      <c r="O80" s="1070"/>
      <c r="P80" s="1071"/>
      <c r="Q80" s="1072">
        <v>233436</v>
      </c>
      <c r="R80" s="1066"/>
      <c r="S80" s="1066"/>
      <c r="T80" s="1066"/>
      <c r="U80" s="1066"/>
      <c r="V80" s="1066">
        <v>216486</v>
      </c>
      <c r="W80" s="1066"/>
      <c r="X80" s="1066"/>
      <c r="Y80" s="1066"/>
      <c r="Z80" s="1066"/>
      <c r="AA80" s="1066">
        <v>16951</v>
      </c>
      <c r="AB80" s="1066"/>
      <c r="AC80" s="1066"/>
      <c r="AD80" s="1066"/>
      <c r="AE80" s="1066"/>
      <c r="AF80" s="1066">
        <v>16951</v>
      </c>
      <c r="AG80" s="1066"/>
      <c r="AH80" s="1066"/>
      <c r="AI80" s="1066"/>
      <c r="AJ80" s="1066"/>
      <c r="AK80" s="1066" t="s">
        <v>594</v>
      </c>
      <c r="AL80" s="1066"/>
      <c r="AM80" s="1066"/>
      <c r="AN80" s="1066"/>
      <c r="AO80" s="1066"/>
      <c r="AP80" s="1073" t="s">
        <v>597</v>
      </c>
      <c r="AQ80" s="1074"/>
      <c r="AR80" s="1074"/>
      <c r="AS80" s="1074"/>
      <c r="AT80" s="1075"/>
      <c r="AU80" s="1073" t="s">
        <v>594</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19313</v>
      </c>
      <c r="AG88" s="1054"/>
      <c r="AH88" s="1054"/>
      <c r="AI88" s="1054"/>
      <c r="AJ88" s="1054"/>
      <c r="AK88" s="1058"/>
      <c r="AL88" s="1058"/>
      <c r="AM88" s="1058"/>
      <c r="AN88" s="1058"/>
      <c r="AO88" s="1058"/>
      <c r="AP88" s="1054">
        <v>741</v>
      </c>
      <c r="AQ88" s="1054"/>
      <c r="AR88" s="1054"/>
      <c r="AS88" s="1054"/>
      <c r="AT88" s="1054"/>
      <c r="AU88" s="1054">
        <v>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210</v>
      </c>
      <c r="CS102" s="1046"/>
      <c r="CT102" s="1046"/>
      <c r="CU102" s="1046"/>
      <c r="CV102" s="1047"/>
      <c r="CW102" s="1045">
        <v>54</v>
      </c>
      <c r="CX102" s="1046"/>
      <c r="CY102" s="1046"/>
      <c r="CZ102" s="1046"/>
      <c r="DA102" s="1047"/>
      <c r="DB102" s="1045"/>
      <c r="DC102" s="1046"/>
      <c r="DD102" s="1046"/>
      <c r="DE102" s="1046"/>
      <c r="DF102" s="1047"/>
      <c r="DG102" s="1045">
        <v>835</v>
      </c>
      <c r="DH102" s="1046"/>
      <c r="DI102" s="1046"/>
      <c r="DJ102" s="1046"/>
      <c r="DK102" s="1047"/>
      <c r="DL102" s="1045"/>
      <c r="DM102" s="1046"/>
      <c r="DN102" s="1046"/>
      <c r="DO102" s="1046"/>
      <c r="DP102" s="1047"/>
      <c r="DQ102" s="1045">
        <v>869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304</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304</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304</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4111732</v>
      </c>
      <c r="AB110" s="982"/>
      <c r="AC110" s="982"/>
      <c r="AD110" s="982"/>
      <c r="AE110" s="983"/>
      <c r="AF110" s="984">
        <v>3949584</v>
      </c>
      <c r="AG110" s="982"/>
      <c r="AH110" s="982"/>
      <c r="AI110" s="982"/>
      <c r="AJ110" s="983"/>
      <c r="AK110" s="984">
        <v>3857401</v>
      </c>
      <c r="AL110" s="982"/>
      <c r="AM110" s="982"/>
      <c r="AN110" s="982"/>
      <c r="AO110" s="983"/>
      <c r="AP110" s="985">
        <v>11.3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45276880</v>
      </c>
      <c r="BR110" s="929"/>
      <c r="BS110" s="929"/>
      <c r="BT110" s="929"/>
      <c r="BU110" s="929"/>
      <c r="BV110" s="929">
        <v>46831510</v>
      </c>
      <c r="BW110" s="929"/>
      <c r="BX110" s="929"/>
      <c r="BY110" s="929"/>
      <c r="BZ110" s="929"/>
      <c r="CA110" s="929">
        <v>47249573</v>
      </c>
      <c r="CB110" s="929"/>
      <c r="CC110" s="929"/>
      <c r="CD110" s="929"/>
      <c r="CE110" s="929"/>
      <c r="CF110" s="953">
        <v>138.5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2025968</v>
      </c>
      <c r="DH110" s="929"/>
      <c r="DI110" s="929"/>
      <c r="DJ110" s="929"/>
      <c r="DK110" s="929"/>
      <c r="DL110" s="929">
        <v>1776314</v>
      </c>
      <c r="DM110" s="929"/>
      <c r="DN110" s="929"/>
      <c r="DO110" s="929"/>
      <c r="DP110" s="929"/>
      <c r="DQ110" s="929">
        <v>1630447</v>
      </c>
      <c r="DR110" s="929"/>
      <c r="DS110" s="929"/>
      <c r="DT110" s="929"/>
      <c r="DU110" s="929"/>
      <c r="DV110" s="930">
        <v>4.8</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438</v>
      </c>
      <c r="AG111" s="1010"/>
      <c r="AH111" s="1010"/>
      <c r="AI111" s="1010"/>
      <c r="AJ111" s="1011"/>
      <c r="AK111" s="1012" t="s">
        <v>412</v>
      </c>
      <c r="AL111" s="1010"/>
      <c r="AM111" s="1010"/>
      <c r="AN111" s="1010"/>
      <c r="AO111" s="1011"/>
      <c r="AP111" s="1013" t="s">
        <v>412</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3366427</v>
      </c>
      <c r="BR111" s="901"/>
      <c r="BS111" s="901"/>
      <c r="BT111" s="901"/>
      <c r="BU111" s="901"/>
      <c r="BV111" s="901">
        <v>2967981</v>
      </c>
      <c r="BW111" s="901"/>
      <c r="BX111" s="901"/>
      <c r="BY111" s="901"/>
      <c r="BZ111" s="901"/>
      <c r="CA111" s="901">
        <v>2663194</v>
      </c>
      <c r="CB111" s="901"/>
      <c r="CC111" s="901"/>
      <c r="CD111" s="901"/>
      <c r="CE111" s="901"/>
      <c r="CF111" s="962">
        <v>7.8</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75986</v>
      </c>
      <c r="DH111" s="901"/>
      <c r="DI111" s="901"/>
      <c r="DJ111" s="901"/>
      <c r="DK111" s="901"/>
      <c r="DL111" s="901">
        <v>75986</v>
      </c>
      <c r="DM111" s="901"/>
      <c r="DN111" s="901"/>
      <c r="DO111" s="901"/>
      <c r="DP111" s="901"/>
      <c r="DQ111" s="901">
        <v>65858</v>
      </c>
      <c r="DR111" s="901"/>
      <c r="DS111" s="901"/>
      <c r="DT111" s="901"/>
      <c r="DU111" s="901"/>
      <c r="DV111" s="878">
        <v>0.2</v>
      </c>
      <c r="DW111" s="878"/>
      <c r="DX111" s="878"/>
      <c r="DY111" s="878"/>
      <c r="DZ111" s="879"/>
    </row>
    <row r="112" spans="1:131" s="248" customFormat="1" ht="26.25" customHeight="1" x14ac:dyDescent="0.2">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412</v>
      </c>
      <c r="AB112" s="864"/>
      <c r="AC112" s="864"/>
      <c r="AD112" s="864"/>
      <c r="AE112" s="865"/>
      <c r="AF112" s="866" t="s">
        <v>412</v>
      </c>
      <c r="AG112" s="864"/>
      <c r="AH112" s="864"/>
      <c r="AI112" s="864"/>
      <c r="AJ112" s="865"/>
      <c r="AK112" s="866" t="s">
        <v>412</v>
      </c>
      <c r="AL112" s="864"/>
      <c r="AM112" s="864"/>
      <c r="AN112" s="864"/>
      <c r="AO112" s="865"/>
      <c r="AP112" s="911" t="s">
        <v>128</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32896063</v>
      </c>
      <c r="BR112" s="901"/>
      <c r="BS112" s="901"/>
      <c r="BT112" s="901"/>
      <c r="BU112" s="901"/>
      <c r="BV112" s="901">
        <v>31684814</v>
      </c>
      <c r="BW112" s="901"/>
      <c r="BX112" s="901"/>
      <c r="BY112" s="901"/>
      <c r="BZ112" s="901"/>
      <c r="CA112" s="901">
        <v>28825167</v>
      </c>
      <c r="CB112" s="901"/>
      <c r="CC112" s="901"/>
      <c r="CD112" s="901"/>
      <c r="CE112" s="901"/>
      <c r="CF112" s="962">
        <v>84.5</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412</v>
      </c>
      <c r="DM112" s="901"/>
      <c r="DN112" s="901"/>
      <c r="DO112" s="901"/>
      <c r="DP112" s="901"/>
      <c r="DQ112" s="901" t="s">
        <v>128</v>
      </c>
      <c r="DR112" s="901"/>
      <c r="DS112" s="901"/>
      <c r="DT112" s="901"/>
      <c r="DU112" s="901"/>
      <c r="DV112" s="878" t="s">
        <v>438</v>
      </c>
      <c r="DW112" s="878"/>
      <c r="DX112" s="878"/>
      <c r="DY112" s="878"/>
      <c r="DZ112" s="879"/>
    </row>
    <row r="113" spans="1:130" s="248" customFormat="1" ht="26.25" customHeight="1" x14ac:dyDescent="0.2">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2318870</v>
      </c>
      <c r="AB113" s="1010"/>
      <c r="AC113" s="1010"/>
      <c r="AD113" s="1010"/>
      <c r="AE113" s="1011"/>
      <c r="AF113" s="1012">
        <v>2290537</v>
      </c>
      <c r="AG113" s="1010"/>
      <c r="AH113" s="1010"/>
      <c r="AI113" s="1010"/>
      <c r="AJ113" s="1011"/>
      <c r="AK113" s="1012">
        <v>1807916</v>
      </c>
      <c r="AL113" s="1010"/>
      <c r="AM113" s="1010"/>
      <c r="AN113" s="1010"/>
      <c r="AO113" s="1011"/>
      <c r="AP113" s="1013">
        <v>5.3</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52254</v>
      </c>
      <c r="BR113" s="901"/>
      <c r="BS113" s="901"/>
      <c r="BT113" s="901"/>
      <c r="BU113" s="901"/>
      <c r="BV113" s="901">
        <v>42770</v>
      </c>
      <c r="BW113" s="901"/>
      <c r="BX113" s="901"/>
      <c r="BY113" s="901"/>
      <c r="BZ113" s="901"/>
      <c r="CA113" s="901">
        <v>33256</v>
      </c>
      <c r="CB113" s="901"/>
      <c r="CC113" s="901"/>
      <c r="CD113" s="901"/>
      <c r="CE113" s="901"/>
      <c r="CF113" s="962">
        <v>0.1</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412</v>
      </c>
      <c r="DM113" s="864"/>
      <c r="DN113" s="864"/>
      <c r="DO113" s="864"/>
      <c r="DP113" s="865"/>
      <c r="DQ113" s="866" t="s">
        <v>438</v>
      </c>
      <c r="DR113" s="864"/>
      <c r="DS113" s="864"/>
      <c r="DT113" s="864"/>
      <c r="DU113" s="865"/>
      <c r="DV113" s="911" t="s">
        <v>412</v>
      </c>
      <c r="DW113" s="912"/>
      <c r="DX113" s="912"/>
      <c r="DY113" s="912"/>
      <c r="DZ113" s="913"/>
    </row>
    <row r="114" spans="1:130" s="248" customFormat="1" ht="26.25" customHeight="1" x14ac:dyDescent="0.2">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6703</v>
      </c>
      <c r="AB114" s="864"/>
      <c r="AC114" s="864"/>
      <c r="AD114" s="864"/>
      <c r="AE114" s="865"/>
      <c r="AF114" s="866">
        <v>6703</v>
      </c>
      <c r="AG114" s="864"/>
      <c r="AH114" s="864"/>
      <c r="AI114" s="864"/>
      <c r="AJ114" s="865"/>
      <c r="AK114" s="866">
        <v>6703</v>
      </c>
      <c r="AL114" s="864"/>
      <c r="AM114" s="864"/>
      <c r="AN114" s="864"/>
      <c r="AO114" s="865"/>
      <c r="AP114" s="911">
        <v>0</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9398983</v>
      </c>
      <c r="BR114" s="901"/>
      <c r="BS114" s="901"/>
      <c r="BT114" s="901"/>
      <c r="BU114" s="901"/>
      <c r="BV114" s="901">
        <v>9406427</v>
      </c>
      <c r="BW114" s="901"/>
      <c r="BX114" s="901"/>
      <c r="BY114" s="901"/>
      <c r="BZ114" s="901"/>
      <c r="CA114" s="901">
        <v>9636940</v>
      </c>
      <c r="CB114" s="901"/>
      <c r="CC114" s="901"/>
      <c r="CD114" s="901"/>
      <c r="CE114" s="901"/>
      <c r="CF114" s="962">
        <v>28.2</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412</v>
      </c>
      <c r="DM114" s="864"/>
      <c r="DN114" s="864"/>
      <c r="DO114" s="864"/>
      <c r="DP114" s="865"/>
      <c r="DQ114" s="866" t="s">
        <v>438</v>
      </c>
      <c r="DR114" s="864"/>
      <c r="DS114" s="864"/>
      <c r="DT114" s="864"/>
      <c r="DU114" s="865"/>
      <c r="DV114" s="911" t="s">
        <v>128</v>
      </c>
      <c r="DW114" s="912"/>
      <c r="DX114" s="912"/>
      <c r="DY114" s="912"/>
      <c r="DZ114" s="913"/>
    </row>
    <row r="115" spans="1:130" s="248" customFormat="1" ht="26.25" customHeight="1" x14ac:dyDescent="0.2">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311931</v>
      </c>
      <c r="AB115" s="1010"/>
      <c r="AC115" s="1010"/>
      <c r="AD115" s="1010"/>
      <c r="AE115" s="1011"/>
      <c r="AF115" s="1012">
        <v>310205</v>
      </c>
      <c r="AG115" s="1010"/>
      <c r="AH115" s="1010"/>
      <c r="AI115" s="1010"/>
      <c r="AJ115" s="1011"/>
      <c r="AK115" s="1012">
        <v>318103</v>
      </c>
      <c r="AL115" s="1010"/>
      <c r="AM115" s="1010"/>
      <c r="AN115" s="1010"/>
      <c r="AO115" s="1011"/>
      <c r="AP115" s="1013">
        <v>0.9</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v>1746895</v>
      </c>
      <c r="BR115" s="901"/>
      <c r="BS115" s="901"/>
      <c r="BT115" s="901"/>
      <c r="BU115" s="901"/>
      <c r="BV115" s="901">
        <v>1279619</v>
      </c>
      <c r="BW115" s="901"/>
      <c r="BX115" s="901"/>
      <c r="BY115" s="901"/>
      <c r="BZ115" s="901"/>
      <c r="CA115" s="901">
        <v>869394</v>
      </c>
      <c r="CB115" s="901"/>
      <c r="CC115" s="901"/>
      <c r="CD115" s="901"/>
      <c r="CE115" s="901"/>
      <c r="CF115" s="962">
        <v>2.5</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412</v>
      </c>
      <c r="DM115" s="864"/>
      <c r="DN115" s="864"/>
      <c r="DO115" s="864"/>
      <c r="DP115" s="865"/>
      <c r="DQ115" s="866" t="s">
        <v>412</v>
      </c>
      <c r="DR115" s="864"/>
      <c r="DS115" s="864"/>
      <c r="DT115" s="864"/>
      <c r="DU115" s="865"/>
      <c r="DV115" s="911" t="s">
        <v>128</v>
      </c>
      <c r="DW115" s="912"/>
      <c r="DX115" s="912"/>
      <c r="DY115" s="912"/>
      <c r="DZ115" s="913"/>
    </row>
    <row r="116" spans="1:130" s="248" customFormat="1" ht="26.25" customHeight="1" x14ac:dyDescent="0.2">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v>56</v>
      </c>
      <c r="AG116" s="864"/>
      <c r="AH116" s="864"/>
      <c r="AI116" s="864"/>
      <c r="AJ116" s="865"/>
      <c r="AK116" s="866" t="s">
        <v>412</v>
      </c>
      <c r="AL116" s="864"/>
      <c r="AM116" s="864"/>
      <c r="AN116" s="864"/>
      <c r="AO116" s="865"/>
      <c r="AP116" s="911" t="s">
        <v>128</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412</v>
      </c>
      <c r="DR116" s="864"/>
      <c r="DS116" s="864"/>
      <c r="DT116" s="864"/>
      <c r="DU116" s="865"/>
      <c r="DV116" s="911" t="s">
        <v>438</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6749236</v>
      </c>
      <c r="AB117" s="996"/>
      <c r="AC117" s="996"/>
      <c r="AD117" s="996"/>
      <c r="AE117" s="997"/>
      <c r="AF117" s="998">
        <v>6557085</v>
      </c>
      <c r="AG117" s="996"/>
      <c r="AH117" s="996"/>
      <c r="AI117" s="996"/>
      <c r="AJ117" s="997"/>
      <c r="AK117" s="998">
        <v>5990123</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412</v>
      </c>
      <c r="BR117" s="901"/>
      <c r="BS117" s="901"/>
      <c r="BT117" s="901"/>
      <c r="BU117" s="901"/>
      <c r="BV117" s="901" t="s">
        <v>412</v>
      </c>
      <c r="BW117" s="901"/>
      <c r="BX117" s="901"/>
      <c r="BY117" s="901"/>
      <c r="BZ117" s="901"/>
      <c r="CA117" s="901" t="s">
        <v>438</v>
      </c>
      <c r="CB117" s="901"/>
      <c r="CC117" s="901"/>
      <c r="CD117" s="901"/>
      <c r="CE117" s="901"/>
      <c r="CF117" s="962" t="s">
        <v>412</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412</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304</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412</v>
      </c>
      <c r="BR118" s="932"/>
      <c r="BS118" s="932"/>
      <c r="BT118" s="932"/>
      <c r="BU118" s="932"/>
      <c r="BV118" s="932" t="s">
        <v>412</v>
      </c>
      <c r="BW118" s="932"/>
      <c r="BX118" s="932"/>
      <c r="BY118" s="932"/>
      <c r="BZ118" s="932"/>
      <c r="CA118" s="932" t="s">
        <v>412</v>
      </c>
      <c r="CB118" s="932"/>
      <c r="CC118" s="932"/>
      <c r="CD118" s="932"/>
      <c r="CE118" s="932"/>
      <c r="CF118" s="962" t="s">
        <v>412</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412</v>
      </c>
      <c r="DH118" s="864"/>
      <c r="DI118" s="864"/>
      <c r="DJ118" s="864"/>
      <c r="DK118" s="865"/>
      <c r="DL118" s="866" t="s">
        <v>412</v>
      </c>
      <c r="DM118" s="864"/>
      <c r="DN118" s="864"/>
      <c r="DO118" s="864"/>
      <c r="DP118" s="865"/>
      <c r="DQ118" s="866" t="s">
        <v>412</v>
      </c>
      <c r="DR118" s="864"/>
      <c r="DS118" s="864"/>
      <c r="DT118" s="864"/>
      <c r="DU118" s="865"/>
      <c r="DV118" s="911" t="s">
        <v>412</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294117</v>
      </c>
      <c r="AB119" s="982"/>
      <c r="AC119" s="982"/>
      <c r="AD119" s="982"/>
      <c r="AE119" s="983"/>
      <c r="AF119" s="984">
        <v>294403</v>
      </c>
      <c r="AG119" s="982"/>
      <c r="AH119" s="982"/>
      <c r="AI119" s="982"/>
      <c r="AJ119" s="983"/>
      <c r="AK119" s="984">
        <v>294695</v>
      </c>
      <c r="AL119" s="982"/>
      <c r="AM119" s="982"/>
      <c r="AN119" s="982"/>
      <c r="AO119" s="983"/>
      <c r="AP119" s="985">
        <v>0.9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462</v>
      </c>
      <c r="BP119" s="965"/>
      <c r="BQ119" s="969">
        <v>92737502</v>
      </c>
      <c r="BR119" s="932"/>
      <c r="BS119" s="932"/>
      <c r="BT119" s="932"/>
      <c r="BU119" s="932"/>
      <c r="BV119" s="932">
        <v>92213121</v>
      </c>
      <c r="BW119" s="932"/>
      <c r="BX119" s="932"/>
      <c r="BY119" s="932"/>
      <c r="BZ119" s="932"/>
      <c r="CA119" s="932">
        <v>89277524</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1264473</v>
      </c>
      <c r="DH119" s="847"/>
      <c r="DI119" s="847"/>
      <c r="DJ119" s="847"/>
      <c r="DK119" s="848"/>
      <c r="DL119" s="849">
        <v>1115681</v>
      </c>
      <c r="DM119" s="847"/>
      <c r="DN119" s="847"/>
      <c r="DO119" s="847"/>
      <c r="DP119" s="848"/>
      <c r="DQ119" s="849">
        <v>966889</v>
      </c>
      <c r="DR119" s="847"/>
      <c r="DS119" s="847"/>
      <c r="DT119" s="847"/>
      <c r="DU119" s="848"/>
      <c r="DV119" s="935">
        <v>2.8</v>
      </c>
      <c r="DW119" s="936"/>
      <c r="DX119" s="936"/>
      <c r="DY119" s="936"/>
      <c r="DZ119" s="937"/>
    </row>
    <row r="120" spans="1:130" s="248" customFormat="1" ht="26.25" customHeight="1" x14ac:dyDescent="0.2">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v>5062</v>
      </c>
      <c r="AL120" s="864"/>
      <c r="AM120" s="864"/>
      <c r="AN120" s="864"/>
      <c r="AO120" s="865"/>
      <c r="AP120" s="911">
        <v>0</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12992214</v>
      </c>
      <c r="BR120" s="929"/>
      <c r="BS120" s="929"/>
      <c r="BT120" s="929"/>
      <c r="BU120" s="929"/>
      <c r="BV120" s="929">
        <v>12939515</v>
      </c>
      <c r="BW120" s="929"/>
      <c r="BX120" s="929"/>
      <c r="BY120" s="929"/>
      <c r="BZ120" s="929"/>
      <c r="CA120" s="929">
        <v>13192774</v>
      </c>
      <c r="CB120" s="929"/>
      <c r="CC120" s="929"/>
      <c r="CD120" s="929"/>
      <c r="CE120" s="929"/>
      <c r="CF120" s="953">
        <v>38.700000000000003</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28604924</v>
      </c>
      <c r="DH120" s="929"/>
      <c r="DI120" s="929"/>
      <c r="DJ120" s="929"/>
      <c r="DK120" s="929"/>
      <c r="DL120" s="929">
        <v>27691691</v>
      </c>
      <c r="DM120" s="929"/>
      <c r="DN120" s="929"/>
      <c r="DO120" s="929"/>
      <c r="DP120" s="929"/>
      <c r="DQ120" s="929">
        <v>25352187</v>
      </c>
      <c r="DR120" s="929"/>
      <c r="DS120" s="929"/>
      <c r="DT120" s="929"/>
      <c r="DU120" s="929"/>
      <c r="DV120" s="930">
        <v>74.3</v>
      </c>
      <c r="DW120" s="930"/>
      <c r="DX120" s="930"/>
      <c r="DY120" s="930"/>
      <c r="DZ120" s="931"/>
    </row>
    <row r="121" spans="1:130" s="248" customFormat="1" ht="26.25" customHeight="1" x14ac:dyDescent="0.2">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412</v>
      </c>
      <c r="AG121" s="864"/>
      <c r="AH121" s="864"/>
      <c r="AI121" s="864"/>
      <c r="AJ121" s="865"/>
      <c r="AK121" s="866" t="s">
        <v>412</v>
      </c>
      <c r="AL121" s="864"/>
      <c r="AM121" s="864"/>
      <c r="AN121" s="864"/>
      <c r="AO121" s="865"/>
      <c r="AP121" s="911" t="s">
        <v>438</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18458630</v>
      </c>
      <c r="BR121" s="901"/>
      <c r="BS121" s="901"/>
      <c r="BT121" s="901"/>
      <c r="BU121" s="901"/>
      <c r="BV121" s="901">
        <v>18716350</v>
      </c>
      <c r="BW121" s="901"/>
      <c r="BX121" s="901"/>
      <c r="BY121" s="901"/>
      <c r="BZ121" s="901"/>
      <c r="CA121" s="901">
        <v>19610864</v>
      </c>
      <c r="CB121" s="901"/>
      <c r="CC121" s="901"/>
      <c r="CD121" s="901"/>
      <c r="CE121" s="901"/>
      <c r="CF121" s="962">
        <v>57.5</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4039760</v>
      </c>
      <c r="DH121" s="901"/>
      <c r="DI121" s="901"/>
      <c r="DJ121" s="901"/>
      <c r="DK121" s="901"/>
      <c r="DL121" s="901">
        <v>3741078</v>
      </c>
      <c r="DM121" s="901"/>
      <c r="DN121" s="901"/>
      <c r="DO121" s="901"/>
      <c r="DP121" s="901"/>
      <c r="DQ121" s="901">
        <v>3239872</v>
      </c>
      <c r="DR121" s="901"/>
      <c r="DS121" s="901"/>
      <c r="DT121" s="901"/>
      <c r="DU121" s="901"/>
      <c r="DV121" s="878">
        <v>9.5</v>
      </c>
      <c r="DW121" s="878"/>
      <c r="DX121" s="878"/>
      <c r="DY121" s="878"/>
      <c r="DZ121" s="879"/>
    </row>
    <row r="122" spans="1:130" s="248" customFormat="1" ht="26.25" customHeight="1" x14ac:dyDescent="0.2">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412</v>
      </c>
      <c r="AB122" s="864"/>
      <c r="AC122" s="864"/>
      <c r="AD122" s="864"/>
      <c r="AE122" s="865"/>
      <c r="AF122" s="866" t="s">
        <v>438</v>
      </c>
      <c r="AG122" s="864"/>
      <c r="AH122" s="864"/>
      <c r="AI122" s="864"/>
      <c r="AJ122" s="865"/>
      <c r="AK122" s="866" t="s">
        <v>128</v>
      </c>
      <c r="AL122" s="864"/>
      <c r="AM122" s="864"/>
      <c r="AN122" s="864"/>
      <c r="AO122" s="865"/>
      <c r="AP122" s="911" t="s">
        <v>438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62077099</v>
      </c>
      <c r="BR122" s="932"/>
      <c r="BS122" s="932"/>
      <c r="BT122" s="932"/>
      <c r="BU122" s="932"/>
      <c r="BV122" s="932">
        <v>61398269</v>
      </c>
      <c r="BW122" s="932"/>
      <c r="BX122" s="932"/>
      <c r="BY122" s="932"/>
      <c r="BZ122" s="932"/>
      <c r="CA122" s="932">
        <v>60594450</v>
      </c>
      <c r="CB122" s="932"/>
      <c r="CC122" s="932"/>
      <c r="CD122" s="932"/>
      <c r="CE122" s="932"/>
      <c r="CF122" s="933">
        <v>177.6</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251379</v>
      </c>
      <c r="DH122" s="901"/>
      <c r="DI122" s="901"/>
      <c r="DJ122" s="901"/>
      <c r="DK122" s="901"/>
      <c r="DL122" s="901">
        <v>252045</v>
      </c>
      <c r="DM122" s="901"/>
      <c r="DN122" s="901"/>
      <c r="DO122" s="901"/>
      <c r="DP122" s="901"/>
      <c r="DQ122" s="901">
        <v>233108</v>
      </c>
      <c r="DR122" s="901"/>
      <c r="DS122" s="901"/>
      <c r="DT122" s="901"/>
      <c r="DU122" s="901"/>
      <c r="DV122" s="878">
        <v>0.7</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128</v>
      </c>
      <c r="AG123" s="864"/>
      <c r="AH123" s="864"/>
      <c r="AI123" s="864"/>
      <c r="AJ123" s="865"/>
      <c r="AK123" s="866" t="s">
        <v>438</v>
      </c>
      <c r="AL123" s="864"/>
      <c r="AM123" s="864"/>
      <c r="AN123" s="864"/>
      <c r="AO123" s="865"/>
      <c r="AP123" s="911" t="s">
        <v>128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473</v>
      </c>
      <c r="BP123" s="965"/>
      <c r="BQ123" s="919">
        <v>93527943</v>
      </c>
      <c r="BR123" s="920"/>
      <c r="BS123" s="920"/>
      <c r="BT123" s="920"/>
      <c r="BU123" s="920"/>
      <c r="BV123" s="920">
        <v>93054134</v>
      </c>
      <c r="BW123" s="920"/>
      <c r="BX123" s="920"/>
      <c r="BY123" s="920"/>
      <c r="BZ123" s="920"/>
      <c r="CA123" s="920">
        <v>93398088</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412</v>
      </c>
      <c r="DH123" s="864"/>
      <c r="DI123" s="864"/>
      <c r="DJ123" s="864"/>
      <c r="DK123" s="865"/>
      <c r="DL123" s="866" t="s">
        <v>412</v>
      </c>
      <c r="DM123" s="864"/>
      <c r="DN123" s="864"/>
      <c r="DO123" s="864"/>
      <c r="DP123" s="865"/>
      <c r="DQ123" s="866" t="s">
        <v>412</v>
      </c>
      <c r="DR123" s="864"/>
      <c r="DS123" s="864"/>
      <c r="DT123" s="864"/>
      <c r="DU123" s="865"/>
      <c r="DV123" s="911" t="s">
        <v>412</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412</v>
      </c>
      <c r="AB124" s="864"/>
      <c r="AC124" s="864"/>
      <c r="AD124" s="864"/>
      <c r="AE124" s="865"/>
      <c r="AF124" s="866" t="s">
        <v>412</v>
      </c>
      <c r="AG124" s="864"/>
      <c r="AH124" s="864"/>
      <c r="AI124" s="864"/>
      <c r="AJ124" s="865"/>
      <c r="AK124" s="866" t="s">
        <v>412</v>
      </c>
      <c r="AL124" s="864"/>
      <c r="AM124" s="864"/>
      <c r="AN124" s="864"/>
      <c r="AO124" s="865"/>
      <c r="AP124" s="911" t="s">
        <v>412</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412</v>
      </c>
      <c r="BR124" s="918"/>
      <c r="BS124" s="918"/>
      <c r="BT124" s="918"/>
      <c r="BU124" s="918"/>
      <c r="BV124" s="918" t="s">
        <v>412</v>
      </c>
      <c r="BW124" s="918"/>
      <c r="BX124" s="918"/>
      <c r="BY124" s="918"/>
      <c r="BZ124" s="918"/>
      <c r="CA124" s="918" t="s">
        <v>412</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412</v>
      </c>
      <c r="DH124" s="847"/>
      <c r="DI124" s="847"/>
      <c r="DJ124" s="847"/>
      <c r="DK124" s="848"/>
      <c r="DL124" s="849" t="s">
        <v>412</v>
      </c>
      <c r="DM124" s="847"/>
      <c r="DN124" s="847"/>
      <c r="DO124" s="847"/>
      <c r="DP124" s="848"/>
      <c r="DQ124" s="849" t="s">
        <v>412</v>
      </c>
      <c r="DR124" s="847"/>
      <c r="DS124" s="847"/>
      <c r="DT124" s="847"/>
      <c r="DU124" s="848"/>
      <c r="DV124" s="935" t="s">
        <v>128</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412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412</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v>1746895</v>
      </c>
      <c r="DH126" s="901"/>
      <c r="DI126" s="901"/>
      <c r="DJ126" s="901"/>
      <c r="DK126" s="901"/>
      <c r="DL126" s="901">
        <v>1279619</v>
      </c>
      <c r="DM126" s="901"/>
      <c r="DN126" s="901"/>
      <c r="DO126" s="901"/>
      <c r="DP126" s="901"/>
      <c r="DQ126" s="901">
        <v>869394</v>
      </c>
      <c r="DR126" s="901"/>
      <c r="DS126" s="901"/>
      <c r="DT126" s="901"/>
      <c r="DU126" s="901"/>
      <c r="DV126" s="878">
        <v>2.5</v>
      </c>
      <c r="DW126" s="878"/>
      <c r="DX126" s="878"/>
      <c r="DY126" s="878"/>
      <c r="DZ126" s="879"/>
    </row>
    <row r="127" spans="1:130" s="248" customFormat="1" ht="26.25" customHeight="1" x14ac:dyDescent="0.2">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17814</v>
      </c>
      <c r="AB127" s="864"/>
      <c r="AC127" s="864"/>
      <c r="AD127" s="864"/>
      <c r="AE127" s="865"/>
      <c r="AF127" s="866">
        <v>15802</v>
      </c>
      <c r="AG127" s="864"/>
      <c r="AH127" s="864"/>
      <c r="AI127" s="864"/>
      <c r="AJ127" s="865"/>
      <c r="AK127" s="866">
        <v>18346</v>
      </c>
      <c r="AL127" s="864"/>
      <c r="AM127" s="864"/>
      <c r="AN127" s="864"/>
      <c r="AO127" s="865"/>
      <c r="AP127" s="911">
        <v>0.1</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412</v>
      </c>
      <c r="DH127" s="901"/>
      <c r="DI127" s="901"/>
      <c r="DJ127" s="901"/>
      <c r="DK127" s="901"/>
      <c r="DL127" s="901" t="s">
        <v>412</v>
      </c>
      <c r="DM127" s="901"/>
      <c r="DN127" s="901"/>
      <c r="DO127" s="901"/>
      <c r="DP127" s="901"/>
      <c r="DQ127" s="901" t="s">
        <v>412</v>
      </c>
      <c r="DR127" s="901"/>
      <c r="DS127" s="901"/>
      <c r="DT127" s="901"/>
      <c r="DU127" s="901"/>
      <c r="DV127" s="878" t="s">
        <v>128</v>
      </c>
      <c r="DW127" s="878"/>
      <c r="DX127" s="878"/>
      <c r="DY127" s="878"/>
      <c r="DZ127" s="879"/>
    </row>
    <row r="128" spans="1:130" s="248" customFormat="1" ht="26.25" customHeight="1" thickBot="1" x14ac:dyDescent="0.25">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1136117</v>
      </c>
      <c r="AB128" s="885"/>
      <c r="AC128" s="885"/>
      <c r="AD128" s="885"/>
      <c r="AE128" s="886"/>
      <c r="AF128" s="887">
        <v>1043982</v>
      </c>
      <c r="AG128" s="885"/>
      <c r="AH128" s="885"/>
      <c r="AI128" s="885"/>
      <c r="AJ128" s="886"/>
      <c r="AK128" s="887">
        <v>907014</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128</v>
      </c>
      <c r="BG128" s="871"/>
      <c r="BH128" s="871"/>
      <c r="BI128" s="871"/>
      <c r="BJ128" s="871"/>
      <c r="BK128" s="871"/>
      <c r="BL128" s="894"/>
      <c r="BM128" s="870">
        <v>11.48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412</v>
      </c>
      <c r="DH128" s="875"/>
      <c r="DI128" s="875"/>
      <c r="DJ128" s="875"/>
      <c r="DK128" s="875"/>
      <c r="DL128" s="875" t="s">
        <v>128</v>
      </c>
      <c r="DM128" s="875"/>
      <c r="DN128" s="875"/>
      <c r="DO128" s="875"/>
      <c r="DP128" s="875"/>
      <c r="DQ128" s="875" t="s">
        <v>412</v>
      </c>
      <c r="DR128" s="875"/>
      <c r="DS128" s="875"/>
      <c r="DT128" s="875"/>
      <c r="DU128" s="875"/>
      <c r="DV128" s="876" t="s">
        <v>128</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37742834</v>
      </c>
      <c r="AB129" s="864"/>
      <c r="AC129" s="864"/>
      <c r="AD129" s="864"/>
      <c r="AE129" s="865"/>
      <c r="AF129" s="866">
        <v>37959942</v>
      </c>
      <c r="AG129" s="864"/>
      <c r="AH129" s="864"/>
      <c r="AI129" s="864"/>
      <c r="AJ129" s="865"/>
      <c r="AK129" s="866">
        <v>39185319</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412</v>
      </c>
      <c r="BG129" s="854"/>
      <c r="BH129" s="854"/>
      <c r="BI129" s="854"/>
      <c r="BJ129" s="854"/>
      <c r="BK129" s="854"/>
      <c r="BL129" s="855"/>
      <c r="BM129" s="853">
        <v>16.48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5117869</v>
      </c>
      <c r="AB130" s="864"/>
      <c r="AC130" s="864"/>
      <c r="AD130" s="864"/>
      <c r="AE130" s="865"/>
      <c r="AF130" s="866">
        <v>5095635</v>
      </c>
      <c r="AG130" s="864"/>
      <c r="AH130" s="864"/>
      <c r="AI130" s="864"/>
      <c r="AJ130" s="865"/>
      <c r="AK130" s="866">
        <v>5069157</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0.9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32624965</v>
      </c>
      <c r="AB131" s="847"/>
      <c r="AC131" s="847"/>
      <c r="AD131" s="847"/>
      <c r="AE131" s="848"/>
      <c r="AF131" s="849">
        <v>32864307</v>
      </c>
      <c r="AG131" s="847"/>
      <c r="AH131" s="847"/>
      <c r="AI131" s="847"/>
      <c r="AJ131" s="848"/>
      <c r="AK131" s="849">
        <v>34116162</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412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1.518009291</v>
      </c>
      <c r="AB132" s="827"/>
      <c r="AC132" s="827"/>
      <c r="AD132" s="827"/>
      <c r="AE132" s="828"/>
      <c r="AF132" s="829">
        <v>1.270277812</v>
      </c>
      <c r="AG132" s="827"/>
      <c r="AH132" s="827"/>
      <c r="AI132" s="827"/>
      <c r="AJ132" s="828"/>
      <c r="AK132" s="829">
        <v>4.0895572999999998E-2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2.8</v>
      </c>
      <c r="AB133" s="806"/>
      <c r="AC133" s="806"/>
      <c r="AD133" s="806"/>
      <c r="AE133" s="807"/>
      <c r="AF133" s="805">
        <v>2</v>
      </c>
      <c r="AG133" s="806"/>
      <c r="AH133" s="806"/>
      <c r="AI133" s="806"/>
      <c r="AJ133" s="807"/>
      <c r="AK133" s="805">
        <v>0.9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X9ExKGsbNg6yer6ail7nENyXeyBlJmO8iW/3mASnSSd3yxnSHiRd7K+o7PAg5G9OVebX19+ybnHGiL+DAlKKw==" saltValue="dMcElFvkxqdL3dEzjIlr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2" zoomScaleNormal="85" zoomScaleSheetLayoutView="100" workbookViewId="0">
      <selection activeCell="CY74" sqref="CY74"/>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7y7pz1EHUeYO2NsiSi2aGBsigGnnenFEZXubZcZP4QTslNmvAryweI0t79WE92AAHPvIkkhE8LbC7vVX5OAO2A==" saltValue="hGwY9cAAbz2jRlW1zGb7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NN9wxknpsT72IJWz8wUErE3JFqcELd5JG8Lom2dtCD6dXdFepZGSjiXocS2EbdnGh+3uD3VvdBR7ABuOKz9uw==" saltValue="emy+hHt0gnE5qSQSIZst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80" workbookViewId="0">
      <selection activeCell="AN18" sqref="AN18"/>
    </sheetView>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13975799</v>
      </c>
      <c r="AP9" s="314">
        <v>70198</v>
      </c>
      <c r="AQ9" s="315">
        <v>66289</v>
      </c>
      <c r="AR9" s="316">
        <v>5.9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11244</v>
      </c>
      <c r="AP10" s="317">
        <v>56</v>
      </c>
      <c r="AQ10" s="318">
        <v>2830</v>
      </c>
      <c r="AR10" s="319">
        <v>-98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411</v>
      </c>
      <c r="AR11" s="319" t="s">
        <v>511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94</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367537</v>
      </c>
      <c r="AP13" s="317">
        <v>1846</v>
      </c>
      <c r="AQ13" s="318">
        <v>2181</v>
      </c>
      <c r="AR13" s="319">
        <v>-15.4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t="s">
        <v>511</v>
      </c>
      <c r="AP14" s="317" t="s">
        <v>511</v>
      </c>
      <c r="AQ14" s="318">
        <v>1843</v>
      </c>
      <c r="AR14" s="319" t="s">
        <v>511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-890585</v>
      </c>
      <c r="AP15" s="317">
        <v>-4473</v>
      </c>
      <c r="AQ15" s="318">
        <v>-4384</v>
      </c>
      <c r="AR15" s="319">
        <v>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13463995</v>
      </c>
      <c r="AP16" s="317">
        <v>67627</v>
      </c>
      <c r="AQ16" s="318">
        <v>69264</v>
      </c>
      <c r="AR16" s="319">
        <v>-2.4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6.43</v>
      </c>
      <c r="AP21" s="331">
        <v>6.79</v>
      </c>
      <c r="AQ21" s="332">
        <v>-0.36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100.3</v>
      </c>
      <c r="AP22" s="336">
        <v>99.2</v>
      </c>
      <c r="AQ22" s="337">
        <v>1.1000000000000001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3857401</v>
      </c>
      <c r="AP32" s="345">
        <v>19375</v>
      </c>
      <c r="AQ32" s="346">
        <v>35667</v>
      </c>
      <c r="AR32" s="347">
        <v>-45.7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v>25</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1807916</v>
      </c>
      <c r="AP35" s="345">
        <v>9081</v>
      </c>
      <c r="AQ35" s="346">
        <v>9479</v>
      </c>
      <c r="AR35" s="347">
        <v>-4.2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6703</v>
      </c>
      <c r="AP36" s="345">
        <v>34</v>
      </c>
      <c r="AQ36" s="346">
        <v>661</v>
      </c>
      <c r="AR36" s="347">
        <v>-94.9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318103</v>
      </c>
      <c r="AP37" s="345">
        <v>1598</v>
      </c>
      <c r="AQ37" s="346">
        <v>533</v>
      </c>
      <c r="AR37" s="347">
        <v>199.8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-907014</v>
      </c>
      <c r="AP39" s="345">
        <v>-4556</v>
      </c>
      <c r="AQ39" s="346">
        <v>-5467</v>
      </c>
      <c r="AR39" s="347">
        <v>-16.7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-5069157</v>
      </c>
      <c r="AP40" s="345">
        <v>-25462</v>
      </c>
      <c r="AQ40" s="346">
        <v>-32345</v>
      </c>
      <c r="AR40" s="347">
        <v>-21.3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13952</v>
      </c>
      <c r="AP41" s="345">
        <v>70</v>
      </c>
      <c r="AQ41" s="346">
        <v>8555</v>
      </c>
      <c r="AR41" s="347">
        <v>-99.2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3975606</v>
      </c>
      <c r="AN51" s="367">
        <v>19827</v>
      </c>
      <c r="AO51" s="368">
        <v>-24.1</v>
      </c>
      <c r="AP51" s="369">
        <v>52619</v>
      </c>
      <c r="AQ51" s="370">
        <v>20.9</v>
      </c>
      <c r="AR51" s="371">
        <v>-45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2058748</v>
      </c>
      <c r="AN52" s="375">
        <v>10268</v>
      </c>
      <c r="AO52" s="376">
        <v>-32.9</v>
      </c>
      <c r="AP52" s="377">
        <v>31149</v>
      </c>
      <c r="AQ52" s="378">
        <v>22.5</v>
      </c>
      <c r="AR52" s="379">
        <v>-55.4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6596154</v>
      </c>
      <c r="AN53" s="367">
        <v>32788</v>
      </c>
      <c r="AO53" s="368">
        <v>65.400000000000006</v>
      </c>
      <c r="AP53" s="369">
        <v>51875</v>
      </c>
      <c r="AQ53" s="370">
        <v>-1.4</v>
      </c>
      <c r="AR53" s="371">
        <v>66.8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2610051</v>
      </c>
      <c r="AN54" s="375">
        <v>12974</v>
      </c>
      <c r="AO54" s="376">
        <v>26.4</v>
      </c>
      <c r="AP54" s="377">
        <v>29372</v>
      </c>
      <c r="AQ54" s="378">
        <v>-5.7</v>
      </c>
      <c r="AR54" s="379">
        <v>32.1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6918449</v>
      </c>
      <c r="AN55" s="367">
        <v>34525</v>
      </c>
      <c r="AO55" s="368">
        <v>5.3</v>
      </c>
      <c r="AP55" s="369">
        <v>48064</v>
      </c>
      <c r="AQ55" s="370">
        <v>-7.3</v>
      </c>
      <c r="AR55" s="371">
        <v>12.6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4015112</v>
      </c>
      <c r="AN56" s="375">
        <v>20037</v>
      </c>
      <c r="AO56" s="376">
        <v>54.4</v>
      </c>
      <c r="AP56" s="377">
        <v>30373</v>
      </c>
      <c r="AQ56" s="378">
        <v>3.4</v>
      </c>
      <c r="AR56" s="379">
        <v>51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7549736</v>
      </c>
      <c r="AN57" s="367">
        <v>37771</v>
      </c>
      <c r="AO57" s="368">
        <v>9.4</v>
      </c>
      <c r="AP57" s="369">
        <v>56662</v>
      </c>
      <c r="AQ57" s="370">
        <v>17.899999999999999</v>
      </c>
      <c r="AR57" s="371">
        <v>-8.5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4945907</v>
      </c>
      <c r="AN58" s="375">
        <v>24744</v>
      </c>
      <c r="AO58" s="376">
        <v>23.5</v>
      </c>
      <c r="AP58" s="377">
        <v>34709</v>
      </c>
      <c r="AQ58" s="378">
        <v>14.3</v>
      </c>
      <c r="AR58" s="379">
        <v>9.1999999999999993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5412170</v>
      </c>
      <c r="AN59" s="367">
        <v>27184</v>
      </c>
      <c r="AO59" s="368">
        <v>-28</v>
      </c>
      <c r="AP59" s="369">
        <v>60285</v>
      </c>
      <c r="AQ59" s="370">
        <v>6.4</v>
      </c>
      <c r="AR59" s="371">
        <v>-34.4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2944489</v>
      </c>
      <c r="AN60" s="375">
        <v>14790</v>
      </c>
      <c r="AO60" s="376">
        <v>-40.200000000000003</v>
      </c>
      <c r="AP60" s="377">
        <v>36445</v>
      </c>
      <c r="AQ60" s="378">
        <v>5</v>
      </c>
      <c r="AR60" s="379">
        <v>-45.2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6090423</v>
      </c>
      <c r="AN61" s="382">
        <v>30419</v>
      </c>
      <c r="AO61" s="383">
        <v>5.6</v>
      </c>
      <c r="AP61" s="384">
        <v>53901</v>
      </c>
      <c r="AQ61" s="385">
        <v>7.3</v>
      </c>
      <c r="AR61" s="371">
        <v>-1.7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3314861</v>
      </c>
      <c r="AN62" s="375">
        <v>16563</v>
      </c>
      <c r="AO62" s="376">
        <v>6.2</v>
      </c>
      <c r="AP62" s="377">
        <v>32410</v>
      </c>
      <c r="AQ62" s="378">
        <v>7.9</v>
      </c>
      <c r="AR62" s="379">
        <v>-1.7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6ndXfVLmtri+/diBWRhFp+nSKrhEkqVhPNtSQxdCemYxJcw9qtnCY8f5o6Pi1lWGG3eKX2EJd9UI3zIlx9tQ5A==" saltValue="CE73XIhbJBbVNWbWR7ODu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0" spans="125:125" ht="13.5" hidden="1" customHeight="1" x14ac:dyDescent="0.2"/>
    <row r="121" spans="125:125" ht="13.5" hidden="1" customHeight="1" x14ac:dyDescent="0.2">
      <c r="DU121" s="292"/>
    </row>
  </sheetData>
  <sheetProtection algorithmName="SHA-512" hashValue="X59mn/EZIj20j7ZizKzH3z7gkIECpVNkGQ3oigRDS9VoYYEme6CAUsnGM9+y4pq0T8DWTQ67tTPHD1aze7xKyA==" saltValue="Qd0g1E+11LG38wzhZ26Q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FNGnPBTUSXZ05rdGBj/Yi72VRF7P6kjPdO6nYgkcP1UItRAL9GwX5Frk5/kJ+9zijE1yHC2Cv/qVo+dA3tewCQ==" saltValue="P5dUg5MGDaXOuV6N4CEb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L45" sqref="L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8" t="s">
        <v>3</v>
      </c>
      <c r="D47" s="1238"/>
      <c r="E47" s="1239"/>
      <c r="F47" s="11">
        <v>19.32</v>
      </c>
      <c r="G47" s="12">
        <v>18.91</v>
      </c>
      <c r="H47" s="12">
        <v>19.48</v>
      </c>
      <c r="I47" s="12">
        <v>20.170000000000002</v>
      </c>
      <c r="J47" s="13">
        <v>20.059999999999999</v>
      </c>
    </row>
    <row r="48" spans="2:10" ht="57.75" customHeight="1" x14ac:dyDescent="0.2">
      <c r="B48" s="14"/>
      <c r="C48" s="1240" t="s">
        <v>4</v>
      </c>
      <c r="D48" s="1240"/>
      <c r="E48" s="1241"/>
      <c r="F48" s="15">
        <v>2.9</v>
      </c>
      <c r="G48" s="16">
        <v>2.52</v>
      </c>
      <c r="H48" s="16">
        <v>2.63</v>
      </c>
      <c r="I48" s="16">
        <v>1.92</v>
      </c>
      <c r="J48" s="17">
        <v>1.53</v>
      </c>
    </row>
    <row r="49" spans="2:10" ht="57.75" customHeight="1" thickBot="1" x14ac:dyDescent="0.25">
      <c r="B49" s="18"/>
      <c r="C49" s="1242" t="s">
        <v>5</v>
      </c>
      <c r="D49" s="1242"/>
      <c r="E49" s="1243"/>
      <c r="F49" s="19">
        <v>0.65</v>
      </c>
      <c r="G49" s="20" t="s">
        <v>558</v>
      </c>
      <c r="H49" s="20">
        <v>0.28999999999999998</v>
      </c>
      <c r="I49" s="20" t="s">
        <v>559</v>
      </c>
      <c r="J49" s="21" t="s">
        <v>560</v>
      </c>
    </row>
    <row r="50" spans="2:10" ht="13.5" customHeight="1" x14ac:dyDescent="0.2"/>
  </sheetData>
  <sheetProtection algorithmName="SHA-512" hashValue="ruyTcSvQ9xfwkXEKh7DwKM18ewIeVKPcXyjdmv/01+ekKT5qUhjTg2qRksWkEdIulyl7BnHX2U52ySaaCllgxA==" saltValue="sES3XjH7t71+XhLdMtld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2022-09-27T07:05:08Z</cp:lastPrinted>
  <dcterms:created xsi:type="dcterms:W3CDTF">2022-02-02T05:37:05Z</dcterms:created>
  <dcterms:modified xsi:type="dcterms:W3CDTF">2022-09-27T07:35:05Z</dcterms:modified>
  <cp:category/>
</cp:coreProperties>
</file>