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W34" i="10" s="1"/>
  <c r="BW35" i="10" s="1"/>
  <c r="BW36" i="10" s="1"/>
  <c r="BW37" i="10" s="1"/>
  <c r="BW38" i="10" s="1"/>
  <c r="BW39" i="10" s="1"/>
  <c r="BW40" i="10" s="1"/>
  <c r="BW41" i="10" s="1"/>
  <c r="BW42" i="10" s="1"/>
  <c r="BW43" i="10" s="1"/>
  <c r="BE34" i="10"/>
  <c r="BE35" i="10" s="1"/>
  <c r="CO34" i="10" l="1"/>
  <c r="CO35" i="10" s="1"/>
</calcChain>
</file>

<file path=xl/sharedStrings.xml><?xml version="1.0" encoding="utf-8"?>
<sst xmlns="http://schemas.openxmlformats.org/spreadsheetml/2006/main" count="1156" uniqueCount="618">
  <si>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</si>
  <si>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</si>
  <si>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</si>
  <si>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</si>
  <si>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</si>
  <si>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</si>
  <si>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</si>
  <si>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</si>
  <si>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</si>
  <si>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</si>
  <si>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</si>
  <si>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</si>
  <si>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</si>
  <si>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</si>
  <si>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</si>
  <si>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</si>
  <si>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</si>
  <si>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</si>
  <si>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</si>
  <si>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</si>
  <si>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</si>
  <si>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</si>
  <si>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</si>
  <si>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</si>
  <si>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</si>
  <si>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</si>
  <si>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</si>
  <si>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</si>
  <si>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</si>
  <si>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</si>
  <si>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</si>
  <si>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</si>
  <si>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</si>
  <si>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</si>
  <si>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</si>
  <si>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</si>
  <si>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</si>
  <si>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</si>
  <si>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</si>
  <si>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</si>
  <si>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</si>
  <si>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</si>
  <si>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</si>
  <si>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</si>
  <si>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</si>
  <si>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</si>
  <si>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</si>
  <si>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</si>
  <si>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</si>
  <si>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</si>
  <si>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</si>
  <si>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</si>
  <si>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</si>
  <si>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</si>
  <si>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</si>
  <si>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</si>
  <si>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</si>
  <si>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</si>
  <si>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</si>
  <si>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</si>
  <si>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</si>
  <si>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</si>
  <si>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</si>
  <si>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</si>
  <si>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</si>
  <si>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</si>
  <si>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</si>
  <si>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</si>
  <si>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</si>
  <si>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</si>
  <si>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</si>
  <si>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</si>
  <si>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</si>
  <si>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</si>
  <si>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</si>
  <si>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</si>
  <si>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</si>
  <si>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</si>
  <si>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</si>
  <si>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</si>
  <si>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</si>
  <si>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</si>
  <si>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</si>
  <si>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</si>
  <si>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</si>
  <si>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</si>
  <si>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</si>
  <si>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</si>
  <si>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</si>
  <si>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</si>
  <si>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</si>
  <si>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</si>
  <si>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</si>
  <si>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</si>
  <si>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</si>
  <si>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</si>
  <si>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</si>
  <si>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鳥羽市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</si>
  <si>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</si>
  <si>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</si>
  <si>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</si>
  <si>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</si>
  <si>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</si>
  <si>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</si>
  <si>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</si>
  <si>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</si>
  <si>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</si>
  <si>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</si>
  <si>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</si>
  <si>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</si>
  <si>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</si>
  <si>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</si>
  <si>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</si>
  <si>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</si>
  <si>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</si>
  <si>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</si>
  <si>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</si>
  <si>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</si>
  <si>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</si>
  <si>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</si>
  <si>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</si>
  <si>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</si>
  <si>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</si>
  <si>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</si>
  <si>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</si>
  <si>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</si>
  <si>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</si>
  <si>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</si>
  <si>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</si>
  <si>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</si>
  <si>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</si>
  <si>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</si>
  <si>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</si>
  <si>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</si>
  <si>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</si>
  <si>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</si>
  <si>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</si>
  <si>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</si>
  <si>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</si>
  <si>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</si>
  <si>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</si>
  <si>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</si>
  <si>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</si>
  <si>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</si>
  <si>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</si>
  <si>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</si>
  <si>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</si>
  <si>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</si>
  <si>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</si>
  <si>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</si>
  <si>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</si>
  <si>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</si>
  <si>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</si>
  <si>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</si>
  <si>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</si>
  <si>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</si>
  <si>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</si>
  <si>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</si>
  <si>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</si>
  <si>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</si>
  <si>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</si>
  <si>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</si>
  <si>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</si>
  <si>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</si>
  <si>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</si>
  <si>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</si>
  <si>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</si>
  <si>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</si>
  <si>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</si>
  <si>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</si>
  <si>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</si>
  <si>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</si>
  <si>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</si>
  <si>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</si>
  <si>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</si>
  <si>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</si>
  <si>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</si>
  <si>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</si>
  <si>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</si>
  <si>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</si>
  <si>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</si>
  <si>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</si>
  <si>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</si>
  <si>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</si>
  <si>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</si>
  <si>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</si>
  <si>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</si>
  <si>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</si>
  <si>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</si>
  <si>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</si>
  <si>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</si>
  <si>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</si>
  <si>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</si>
  <si>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</si>
  <si>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</si>
  <si>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</si>
  <si>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</si>
  <si>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</si>
  <si>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</si>
  <si>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</si>
  <si>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</si>
  <si>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</si>
  <si>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</si>
  <si>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</si>
  <si>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</si>
  <si>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</si>
  <si>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</si>
  <si>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</si>
  <si>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</si>
  <si>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</si>
  <si>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</si>
  <si>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</si>
  <si>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</si>
  <si>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</si>
  <si>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三重県鳥羽市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</si>
  <si>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</si>
  <si>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</si>
  <si>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</si>
  <si>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</si>
  <si>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</si>
  <si>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</si>
  <si>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</si>
  <si>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</si>
  <si>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</si>
  <si>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</si>
  <si>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</si>
  <si>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</si>
  <si>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</si>
  <si>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</si>
  <si>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</si>
  <si>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</si>
  <si>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</si>
  <si>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</si>
  <si>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</si>
  <si>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</si>
  <si>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</si>
  <si>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</si>
  <si>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</si>
  <si>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</si>
  <si>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</si>
  <si>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</si>
  <si>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</si>
  <si>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</si>
  <si>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</si>
  <si>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</si>
  <si>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</si>
  <si>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</si>
  <si>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</si>
  <si>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</si>
  <si>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</si>
  <si>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</si>
  <si>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</si>
  <si>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</si>
  <si>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</si>
  <si>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</si>
  <si>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</si>
  <si>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</si>
  <si>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</si>
  <si>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</si>
  <si>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</si>
  <si>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</si>
  <si>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</si>
  <si>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</si>
  <si>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</si>
  <si>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</si>
  <si>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</si>
  <si>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</si>
  <si>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</si>
  <si>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</si>
  <si>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</si>
  <si>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</si>
  <si>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</si>
  <si>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</si>
  <si>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</si>
  <si>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</si>
  <si>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</si>
  <si>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</si>
  <si>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</si>
  <si>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</si>
  <si>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</si>
  <si>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</si>
  <si>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</si>
  <si>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</si>
  <si>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</si>
  <si>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</si>
  <si>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</si>
  <si>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</si>
  <si>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</si>
  <si>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</si>
  <si>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</si>
  <si>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</si>
  <si>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</si>
  <si>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</si>
  <si>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</si>
  <si>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</si>
  <si>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</si>
  <si>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</si>
  <si>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</si>
  <si>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</si>
  <si>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</si>
  <si>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</si>
  <si>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</si>
  <si>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</si>
  <si>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</si>
  <si>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</si>
  <si>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</si>
  <si>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</si>
  <si>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</si>
  <si>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</si>
  <si>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</si>
  <si>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</si>
  <si>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</si>
  <si>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</si>
  <si>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</si>
  <si>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</si>
  <si>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</si>
  <si>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</si>
  <si>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</si>
  <si>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</si>
  <si>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</si>
  <si>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</si>
  <si>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</si>
  <si>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</si>
  <si>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</si>
  <si>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</si>
  <si>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</si>
  <si>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</si>
  <si>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</si>
  <si>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</si>
  <si>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</si>
  <si>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</si>
  <si>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</si>
  <si>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</si>
  <si>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交通</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</si>
  <si>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</si>
  <si>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</si>
  <si>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</si>
  <si>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</si>
  <si>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</si>
  <si>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</si>
  <si>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</si>
  <si>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</si>
  <si>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</si>
  <si>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</si>
  <si>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</si>
  <si>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</si>
  <si>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</si>
  <si>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</si>
  <si>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</si>
  <si>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</si>
  <si>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</si>
  <si>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</si>
  <si>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</si>
  <si>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</si>
  <si>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</si>
  <si>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</si>
  <si>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</si>
  <si>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</si>
  <si>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</si>
  <si>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</si>
  <si>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</si>
  <si>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</si>
  <si>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</si>
  <si>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</si>
  <si>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</si>
  <si>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</si>
  <si>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</si>
  <si>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</si>
  <si>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</si>
  <si>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</si>
  <si>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三重県鳥羽市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</si>
  <si>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</si>
  <si>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</si>
  <si>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</si>
  <si>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</si>
  <si>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</si>
  <si>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</si>
  <si>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</si>
  <si>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</si>
  <si>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</si>
  <si>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</si>
  <si>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</si>
  <si>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</si>
  <si>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</si>
  <si>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</si>
  <si>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</si>
  <si>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</si>
  <si>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</si>
  <si>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</si>
  <si>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</si>
  <si>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</si>
  <si>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</si>
  <si>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</si>
  <si>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</si>
  <si>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</si>
  <si>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</si>
  <si>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</si>
  <si>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</si>
  <si>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</si>
  <si>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</si>
  <si>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</si>
  <si>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</si>
  <si>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</si>
  <si>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</si>
  <si>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</si>
  <si>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</si>
  <si>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</si>
  <si>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</si>
  <si>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</si>
  <si>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定期航路事業特別会計</t>
    <phoneticPr fontId="5"/>
  </si>
  <si>
    <t>法非適用企業</t>
    <phoneticPr fontId="5"/>
  </si>
  <si>
    <t>特定環境保全公共下水道事業特別会計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</si>
  <si>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</si>
  <si>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</si>
  <si>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</si>
  <si>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</si>
  <si>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</si>
  <si>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</si>
  <si>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</si>
  <si>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</si>
  <si>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</si>
  <si>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</si>
  <si>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</si>
  <si>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</si>
  <si>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</si>
  <si>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</si>
  <si>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</si>
  <si>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</si>
  <si>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</si>
  <si>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</si>
  <si>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</si>
  <si>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</si>
  <si>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</si>
  <si>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</si>
  <si>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</si>
  <si>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</si>
  <si>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</si>
  <si>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</si>
  <si>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</si>
  <si>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</si>
  <si>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</si>
  <si>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</si>
  <si>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</si>
  <si>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</si>
  <si>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</si>
  <si>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</si>
  <si>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</si>
  <si>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</si>
  <si>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</si>
  <si>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</si>
  <si>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</si>
  <si>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</si>
  <si>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</si>
  <si>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</si>
  <si>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</si>
  <si>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</si>
  <si>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</si>
  <si>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</si>
  <si>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</si>
  <si>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</si>
  <si>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</si>
  <si>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</si>
  <si>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</si>
  <si>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</si>
  <si>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</si>
  <si>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</si>
  <si>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</si>
  <si>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</si>
  <si>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</si>
  <si>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</si>
  <si>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</si>
  <si>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</si>
  <si>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</si>
  <si>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</si>
  <si>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</si>
  <si>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</si>
  <si>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</si>
  <si>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定期航路事業特別会計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</si>
  <si>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</si>
  <si>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</si>
  <si>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</si>
  <si>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</si>
  <si>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</si>
  <si>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</si>
  <si>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</si>
  <si>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</si>
  <si>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</si>
  <si>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</si>
  <si>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</si>
  <si>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</si>
  <si>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</si>
  <si>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</si>
  <si>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</si>
  <si>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</si>
  <si>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</si>
  <si>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</si>
  <si>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</si>
  <si>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</si>
  <si>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</si>
  <si>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</si>
  <si>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</si>
  <si>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</si>
  <si>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</si>
  <si>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</si>
  <si>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</si>
  <si>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</si>
  <si>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</si>
  <si>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</si>
  <si>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</si>
  <si>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</si>
  <si>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</si>
  <si>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</si>
  <si>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</si>
  <si>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</si>
  <si>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</si>
  <si>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</si>
  <si>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</si>
  <si>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</si>
  <si>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</si>
  <si>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</si>
  <si>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</si>
  <si>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</si>
  <si>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</si>
  <si>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</si>
  <si>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</si>
  <si>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</si>
  <si>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</si>
  <si>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</si>
  <si>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</si>
  <si>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</si>
  <si>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</si>
  <si>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</si>
  <si>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</si>
  <si>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</si>
  <si>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</si>
  <si>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</si>
  <si>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</si>
  <si>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</si>
  <si>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</si>
  <si>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</si>
  <si>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</si>
  <si>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</si>
  <si>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</si>
  <si>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</si>
  <si>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</si>
  <si>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</si>
  <si>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</si>
  <si>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</si>
  <si>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</si>
  <si>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</si>
  <si>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</si>
  <si>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</si>
  <si>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</si>
  <si>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</si>
  <si>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</si>
  <si>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</si>
  <si>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</si>
  <si>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</si>
  <si>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</si>
  <si>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</si>
  <si>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</si>
  <si>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</si>
  <si>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</si>
  <si>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1.43</t>
  </si>
  <si>
    <t>▲ 0.29</t>
  </si>
  <si>
    <t>水道事業会計</t>
  </si>
  <si>
    <t>一般会計</t>
  </si>
  <si>
    <t>介護保険事業特別会計</t>
  </si>
  <si>
    <t>国民健康保険事業特別会計</t>
  </si>
  <si>
    <t>後期高齢者医療特別会計</t>
  </si>
  <si>
    <t>定期航路事業特別会計</t>
  </si>
  <si>
    <t>特定環境保全公共下水道事業特別会計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</si>
  <si>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</si>
  <si>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</si>
  <si>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</si>
  <si>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</si>
  <si>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</si>
  <si>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</si>
  <si>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</si>
  <si>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</si>
  <si>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ふるさと創生基金</t>
    <rPh sb="4" eb="8">
      <t>ソウセイキキン</t>
    </rPh>
    <phoneticPr fontId="5"/>
  </si>
  <si>
    <t>都市計画事業基金</t>
    <rPh sb="0" eb="8">
      <t>トシケイカクジギョウキキン</t>
    </rPh>
    <phoneticPr fontId="5"/>
  </si>
  <si>
    <t>庁舎等改修基金</t>
    <rPh sb="0" eb="3">
      <t>チョウシャトウ</t>
    </rPh>
    <rPh sb="3" eb="7">
      <t>カイシュウキキン</t>
    </rPh>
    <phoneticPr fontId="5"/>
  </si>
  <si>
    <t>観光振興基金</t>
    <rPh sb="0" eb="6">
      <t>カンコウシンコウキキン</t>
    </rPh>
    <phoneticPr fontId="5"/>
  </si>
  <si>
    <t>職員退職手当基金</t>
    <rPh sb="0" eb="8">
      <t>ショクインタイショクテアテキキン</t>
    </rPh>
    <phoneticPr fontId="5"/>
  </si>
  <si>
    <t>-</t>
    <phoneticPr fontId="2"/>
  </si>
  <si>
    <t>鳥羽志勢広域連合（一般会計）</t>
    <rPh sb="0" eb="2">
      <t>トバ</t>
    </rPh>
    <rPh sb="2" eb="3">
      <t>シ</t>
    </rPh>
    <rPh sb="3" eb="4">
      <t>セイ</t>
    </rPh>
    <rPh sb="4" eb="6">
      <t>コウイキ</t>
    </rPh>
    <rPh sb="6" eb="8">
      <t>レンゴウ</t>
    </rPh>
    <rPh sb="9" eb="11">
      <t>イッパン</t>
    </rPh>
    <rPh sb="11" eb="13">
      <t>カイケイ</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</si>
  <si>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</si>
  <si>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志摩広域行政組合（才庭寮特別会計）</t>
    <rPh sb="0" eb="2">
      <t>シマ</t>
    </rPh>
    <rPh sb="2" eb="4">
      <t>コウイキ</t>
    </rPh>
    <rPh sb="4" eb="6">
      <t>ギョウセイ</t>
    </rPh>
    <rPh sb="6" eb="8">
      <t>クミアイ</t>
    </rPh>
    <rPh sb="9" eb="10">
      <t>サイ</t>
    </rPh>
    <rPh sb="10" eb="11">
      <t>ニワ</t>
    </rPh>
    <rPh sb="11" eb="12">
      <t>リョウ</t>
    </rPh>
    <rPh sb="12" eb="14">
      <t>トクベツ</t>
    </rPh>
    <rPh sb="14" eb="16">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</si>
  <si>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</si>
  <si>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</si>
  <si>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</si>
  <si>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</si>
  <si>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</si>
  <si>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</si>
  <si>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</si>
  <si>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</si>
  <si>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</si>
  <si>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</si>
  <si>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</si>
  <si>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</si>
  <si>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</si>
  <si>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鳥羽市開発公社</t>
    <rPh sb="0" eb="7">
      <t>トバシカイハツコウシャ</t>
    </rPh>
    <phoneticPr fontId="2"/>
  </si>
  <si>
    <t>鳥羽市武道振興会</t>
    <rPh sb="0" eb="8">
      <t>トバシブドウシンコウカイ</t>
    </rPh>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</si>
  <si>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</si>
  <si>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</si>
  <si>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</si>
  <si>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</si>
  <si>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</si>
  <si>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</si>
  <si>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</si>
  <si>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</si>
  <si>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</si>
  <si>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</si>
  <si>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</si>
  <si>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</si>
  <si>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年度末地方債残高が増加したものの、一部事務組合等の地方債償還財源となる負担金が減少したほか、分母において標準財政規模が増加したことから、10.0ポイントの減となった。依然として類似団体内平均値より高い値となっていることから、引き続き地方債残高の管理と、充当可能財源の充実に努めていく。
有形固定資産減価償却率については、消防庁舎等、新たに施設整備を行ったことから、1.5ポイント改善したが、依然として公共施設の老朽化が著しいことから、公共施設総合管理計画等に基づき、計画的な長寿命化に取り組むなど、引き続き適正管理に努めていく。</t>
    <rPh sb="0" eb="6">
      <t>ショウライフタンヒリツ</t>
    </rPh>
    <rPh sb="12" eb="19">
      <t>ネンドマツチホウサイザン</t>
    </rPh>
    <rPh sb="19" eb="20">
      <t>ダカ</t>
    </rPh>
    <rPh sb="21" eb="23">
      <t>ゾウカ</t>
    </rPh>
    <rPh sb="29" eb="36">
      <t>イチブジムクミアイトウ</t>
    </rPh>
    <rPh sb="37" eb="44">
      <t>チホウサイショウカンザイゲン</t>
    </rPh>
    <rPh sb="47" eb="50">
      <t>フタンキン</t>
    </rPh>
    <rPh sb="51" eb="53">
      <t>ゲンショウ</t>
    </rPh>
    <rPh sb="58" eb="60">
      <t>ブンボ</t>
    </rPh>
    <rPh sb="64" eb="70">
      <t>ヒョウジュンザイセイキボ</t>
    </rPh>
    <rPh sb="71" eb="73">
      <t>ゾウカ</t>
    </rPh>
    <rPh sb="89" eb="90">
      <t>ゲン</t>
    </rPh>
    <rPh sb="95" eb="97">
      <t>イゼン</t>
    </rPh>
    <rPh sb="110" eb="111">
      <t>タカ</t>
    </rPh>
    <rPh sb="112" eb="113">
      <t>アタイ</t>
    </rPh>
    <rPh sb="124" eb="125">
      <t>ヒ</t>
    </rPh>
    <rPh sb="126" eb="127">
      <t>ツヅ</t>
    </rPh>
    <rPh sb="128" eb="133">
      <t>チホウサイザンダカ</t>
    </rPh>
    <rPh sb="134" eb="136">
      <t>カンリ</t>
    </rPh>
    <rPh sb="138" eb="144">
      <t>ジュウトウカノウザイゲン</t>
    </rPh>
    <rPh sb="145" eb="147">
      <t>ジュウジツ</t>
    </rPh>
    <rPh sb="148" eb="149">
      <t>ツト</t>
    </rPh>
    <rPh sb="155" eb="166">
      <t>ユウケイコテイシサンゲンカショウキャクリツ</t>
    </rPh>
    <rPh sb="172" eb="176">
      <t>ショウボウチョウシャ</t>
    </rPh>
    <rPh sb="176" eb="177">
      <t>トウ</t>
    </rPh>
    <rPh sb="178" eb="179">
      <t>アラ</t>
    </rPh>
    <rPh sb="181" eb="185">
      <t>シセツセイビ</t>
    </rPh>
    <rPh sb="186" eb="187">
      <t>オコナ</t>
    </rPh>
    <rPh sb="201" eb="203">
      <t>カイゼン</t>
    </rPh>
    <phoneticPr fontId="5"/>
  </si>
  <si>
    <t>将来負担比率については、年度末地方債残高が増加したものの、一部事務組合等の地方債償還財源となる負担金が減少したほか、分母において標準財政規模が増加したことから、10.0ポイントの減となった。依然として類似団体内平均値より高い値となっていることから、引き続き地方債残高の管理と、充当可能財源の充実に努めていく。
実質公債費比率については、元利償還金や一部事務組合等が起こした地方債に充てたと認められる補助金又は負担金算定額が減少したほか、分母において標準財政規模が増加したことにより、単年度の比率が減少したことから、3か年平均の値も0.3ポイントの減となった。しかし、類似団体内平均値より高い値となっていることから、引き続き公債費の抑制に努めていく。</t>
    <rPh sb="104" eb="105">
      <t>ナイ</t>
    </rPh>
    <rPh sb="155" eb="162">
      <t>ジッシツコウサイヒヒリツ</t>
    </rPh>
    <rPh sb="168" eb="173">
      <t>ガンリショウカンキン</t>
    </rPh>
    <rPh sb="174" eb="176">
      <t>イチブ</t>
    </rPh>
    <rPh sb="176" eb="181">
      <t>ジムクミアイトウ</t>
    </rPh>
    <rPh sb="182" eb="183">
      <t>オ</t>
    </rPh>
    <rPh sb="186" eb="189">
      <t>チホウサイ</t>
    </rPh>
    <rPh sb="190" eb="191">
      <t>ア</t>
    </rPh>
    <rPh sb="194" eb="195">
      <t>ミト</t>
    </rPh>
    <rPh sb="199" eb="203">
      <t>ホジョキンマタ</t>
    </rPh>
    <rPh sb="204" eb="207">
      <t>フタンキン</t>
    </rPh>
    <rPh sb="207" eb="210">
      <t>サンテイガク</t>
    </rPh>
    <rPh sb="211" eb="213">
      <t>ゲンショウ</t>
    </rPh>
    <rPh sb="218" eb="220">
      <t>ブンボ</t>
    </rPh>
    <rPh sb="224" eb="230">
      <t>ヒョウジュンザイセイキボ</t>
    </rPh>
    <rPh sb="231" eb="233">
      <t>ゾウカ</t>
    </rPh>
    <rPh sb="241" eb="244">
      <t>タンネンド</t>
    </rPh>
    <rPh sb="245" eb="247">
      <t>ヒリツ</t>
    </rPh>
    <rPh sb="248" eb="250">
      <t>ゲンショウ</t>
    </rPh>
    <rPh sb="259" eb="260">
      <t>ネン</t>
    </rPh>
    <rPh sb="263" eb="264">
      <t>アタイ</t>
    </rPh>
    <rPh sb="293" eb="294">
      <t>タカ</t>
    </rPh>
    <rPh sb="295" eb="296">
      <t>アタイ</t>
    </rPh>
    <rPh sb="307" eb="308">
      <t>ヒ</t>
    </rPh>
    <rPh sb="309" eb="310">
      <t>ツヅ</t>
    </rPh>
    <rPh sb="311" eb="314">
      <t>コウサイヒ</t>
    </rPh>
    <rPh sb="315" eb="317">
      <t>ヨクセイ</t>
    </rPh>
    <rPh sb="318" eb="31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</si>
</sst>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6B83-45E3-8EA7-EB9E824EB4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66956</c:v>
                </c:pt>
                <c:pt idx="1">
                  <c:v>52586</c:v>
                </c:pt>
                <c:pt idx="2">
                  <c:v>52668</c:v>
                </c:pt>
                <c:pt idx="3">
                  <c:v>90652</c:v>
                </c:pt>
                <c:pt idx="4">
                  <c:v>119065</c:v>
                </c:pt>
              </c:numCache>
            </c:numRef>
          </c:val>
          <c:smooth val="0"/>
          <c:extLst>
            <c:ext xmlns:c16="http://schemas.microsoft.com/office/drawing/2014/chart" uri="{C3380CC4-5D6E-409C-BE32-E72D297353CC}">
              <c16:uniqueId val="{00000001-6B83-45E3-8EA7-EB9E824EB4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4.26</c:v>
                </c:pt>
                <c:pt idx="1">
                  <c:v>3.34</c:v>
                </c:pt>
                <c:pt idx="2">
                  <c:v>5.37</c:v>
                </c:pt>
                <c:pt idx="3">
                  <c:v>5.43</c:v>
                </c:pt>
                <c:pt idx="4">
                  <c:v>7.57</c:v>
                </c:pt>
              </c:numCache>
            </c:numRef>
          </c:val>
          <c:extLst>
            <c:ext xmlns:c16="http://schemas.microsoft.com/office/drawing/2014/chart" uri="{C3380CC4-5D6E-409C-BE32-E72D297353CC}">
              <c16:uniqueId val="{00000000-8F95-4B98-A28B-DD19534A5A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11.41</c:v>
                </c:pt>
                <c:pt idx="1">
                  <c:v>10.66</c:v>
                </c:pt>
                <c:pt idx="2">
                  <c:v>9.0299999999999994</c:v>
                </c:pt>
                <c:pt idx="3">
                  <c:v>8.66</c:v>
                </c:pt>
                <c:pt idx="4">
                  <c:v>10.77</c:v>
                </c:pt>
              </c:numCache>
            </c:numRef>
          </c:val>
          <c:extLst>
            <c:ext xmlns:c16="http://schemas.microsoft.com/office/drawing/2014/chart" uri="{C3380CC4-5D6E-409C-BE32-E72D297353CC}">
              <c16:uniqueId val="{00000001-8F95-4B98-A28B-DD19534A5A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1.85</c:v>
                </c:pt>
                <c:pt idx="1">
                  <c:v>-1.43</c:v>
                </c:pt>
                <c:pt idx="2">
                  <c:v>0.48</c:v>
                </c:pt>
                <c:pt idx="3">
                  <c:v>-0.28999999999999998</c:v>
                </c:pt>
                <c:pt idx="4">
                  <c:v>4.83</c:v>
                </c:pt>
              </c:numCache>
            </c:numRef>
          </c:val>
          <c:smooth val="0"/>
          <c:extLst>
            <c:ext xmlns:c16="http://schemas.microsoft.com/office/drawing/2014/chart" uri="{C3380CC4-5D6E-409C-BE32-E72D297353CC}">
              <c16:uniqueId val="{00000002-8F95-4B98-A28B-DD19534A5A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C0-499A-8559-37ED0EA8FC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C0-499A-8559-37ED0EA8FC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C0-499A-8559-37ED0EA8FC36}"/>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3C0-499A-8559-37ED0EA8FC36}"/>
            </c:ext>
          </c:extLst>
        </c:ser>
        <c:ser>
          <c:idx val="4"/>
          <c:order val="4"/>
          <c:tx>
            <c:strRef>
              <c:f>データシート!$A$31</c:f>
              <c:strCache>
                <c:ptCount val="1"/>
                <c:pt idx="0">
                  <c:v>定期航路事業特別会計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3C0-499A-8559-37ED0EA8FC3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7.0000000000000007E-2</c:v>
                </c:pt>
                <c:pt idx="4">
                  <c:v>#N/A</c:v>
                </c:pt>
                <c:pt idx="5">
                  <c:v>0.08</c:v>
                </c:pt>
                <c:pt idx="6">
                  <c:v>#N/A</c:v>
                </c:pt>
                <c:pt idx="7">
                  <c:v>0.06</c:v>
                </c:pt>
                <c:pt idx="8">
                  <c:v>#N/A</c:v>
                </c:pt>
                <c:pt idx="9">
                  <c:v>0.06</c:v>
                </c:pt>
              </c:numCache>
            </c:numRef>
          </c:val>
          <c:extLst>
            <c:ext xmlns:c16="http://schemas.microsoft.com/office/drawing/2014/chart" uri="{C3380CC4-5D6E-409C-BE32-E72D297353CC}">
              <c16:uniqueId val="{00000005-73C0-499A-8559-37ED0EA8FC3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0.21</c:v>
                </c:pt>
                <c:pt idx="2">
                  <c:v>#N/A</c:v>
                </c:pt>
                <c:pt idx="3">
                  <c:v>1.53</c:v>
                </c:pt>
                <c:pt idx="4">
                  <c:v>#N/A</c:v>
                </c:pt>
                <c:pt idx="5">
                  <c:v>1.62</c:v>
                </c:pt>
                <c:pt idx="6">
                  <c:v>#N/A</c:v>
                </c:pt>
                <c:pt idx="7">
                  <c:v>0.71</c:v>
                </c:pt>
                <c:pt idx="8">
                  <c:v>#N/A</c:v>
                </c:pt>
                <c:pt idx="9">
                  <c:v>1.25</c:v>
                </c:pt>
              </c:numCache>
            </c:numRef>
          </c:val>
          <c:extLst>
            <c:ext xmlns:c16="http://schemas.microsoft.com/office/drawing/2014/chart" uri="{C3380CC4-5D6E-409C-BE32-E72D297353CC}">
              <c16:uniqueId val="{00000006-73C0-499A-8559-37ED0EA8FC3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c:v>
                </c:pt>
                <c:pt idx="2">
                  <c:v>#N/A</c:v>
                </c:pt>
                <c:pt idx="3">
                  <c:v>0.94</c:v>
                </c:pt>
                <c:pt idx="4">
                  <c:v>#N/A</c:v>
                </c:pt>
                <c:pt idx="5">
                  <c:v>1.39</c:v>
                </c:pt>
                <c:pt idx="6">
                  <c:v>#N/A</c:v>
                </c:pt>
                <c:pt idx="7">
                  <c:v>1.49</c:v>
                </c:pt>
                <c:pt idx="8">
                  <c:v>#N/A</c:v>
                </c:pt>
                <c:pt idx="9">
                  <c:v>1.73</c:v>
                </c:pt>
              </c:numCache>
            </c:numRef>
          </c:val>
          <c:extLst>
            <c:ext xmlns:c16="http://schemas.microsoft.com/office/drawing/2014/chart" uri="{C3380CC4-5D6E-409C-BE32-E72D297353CC}">
              <c16:uniqueId val="{00000007-73C0-499A-8559-37ED0EA8FC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4.26</c:v>
                </c:pt>
                <c:pt idx="2">
                  <c:v>#N/A</c:v>
                </c:pt>
                <c:pt idx="3">
                  <c:v>3.34</c:v>
                </c:pt>
                <c:pt idx="4">
                  <c:v>#N/A</c:v>
                </c:pt>
                <c:pt idx="5">
                  <c:v>5.36</c:v>
                </c:pt>
                <c:pt idx="6">
                  <c:v>#N/A</c:v>
                </c:pt>
                <c:pt idx="7">
                  <c:v>5.42</c:v>
                </c:pt>
                <c:pt idx="8">
                  <c:v>#N/A</c:v>
                </c:pt>
                <c:pt idx="9">
                  <c:v>7.56</c:v>
                </c:pt>
              </c:numCache>
            </c:numRef>
          </c:val>
          <c:extLst>
            <c:ext xmlns:c16="http://schemas.microsoft.com/office/drawing/2014/chart" uri="{C3380CC4-5D6E-409C-BE32-E72D297353CC}">
              <c16:uniqueId val="{00000008-73C0-499A-8559-37ED0EA8FC3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30.63</c:v>
                </c:pt>
                <c:pt idx="2">
                  <c:v>#N/A</c:v>
                </c:pt>
                <c:pt idx="3">
                  <c:v>35.94</c:v>
                </c:pt>
                <c:pt idx="4">
                  <c:v>#N/A</c:v>
                </c:pt>
                <c:pt idx="5">
                  <c:v>34.82</c:v>
                </c:pt>
                <c:pt idx="6">
                  <c:v>#N/A</c:v>
                </c:pt>
                <c:pt idx="7">
                  <c:v>35.979999999999997</c:v>
                </c:pt>
                <c:pt idx="8">
                  <c:v>#N/A</c:v>
                </c:pt>
                <c:pt idx="9">
                  <c:v>31.16</c:v>
                </c:pt>
              </c:numCache>
            </c:numRef>
          </c:val>
          <c:extLst>
            <c:ext xmlns:c16="http://schemas.microsoft.com/office/drawing/2014/chart" uri="{C3380CC4-5D6E-409C-BE32-E72D297353CC}">
              <c16:uniqueId val="{00000009-73C0-499A-8559-37ED0EA8FC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1116</c:v>
                </c:pt>
                <c:pt idx="5">
                  <c:v>1160</c:v>
                </c:pt>
                <c:pt idx="8">
                  <c:v>1156</c:v>
                </c:pt>
                <c:pt idx="11">
                  <c:v>1174</c:v>
                </c:pt>
                <c:pt idx="14">
                  <c:v>1155</c:v>
                </c:pt>
              </c:numCache>
            </c:numRef>
          </c:val>
          <c:extLst>
            <c:ext xmlns:c16="http://schemas.microsoft.com/office/drawing/2014/chart" uri="{C3380CC4-5D6E-409C-BE32-E72D297353CC}">
              <c16:uniqueId val="{00000000-F632-4B77-B9E0-EA25AA8FBE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32-4B77-B9E0-EA25AA8FBE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32-4B77-B9E0-EA25AA8FBE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96</c:v>
                </c:pt>
                <c:pt idx="3">
                  <c:v>191</c:v>
                </c:pt>
                <c:pt idx="6">
                  <c:v>191</c:v>
                </c:pt>
                <c:pt idx="9">
                  <c:v>190</c:v>
                </c:pt>
                <c:pt idx="12">
                  <c:v>185</c:v>
                </c:pt>
              </c:numCache>
            </c:numRef>
          </c:val>
          <c:extLst>
            <c:ext xmlns:c16="http://schemas.microsoft.com/office/drawing/2014/chart" uri="{C3380CC4-5D6E-409C-BE32-E72D297353CC}">
              <c16:uniqueId val="{00000003-F632-4B77-B9E0-EA25AA8FBE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123</c:v>
                </c:pt>
                <c:pt idx="3">
                  <c:v>125</c:v>
                </c:pt>
                <c:pt idx="6">
                  <c:v>125</c:v>
                </c:pt>
                <c:pt idx="9">
                  <c:v>124</c:v>
                </c:pt>
                <c:pt idx="12">
                  <c:v>119</c:v>
                </c:pt>
              </c:numCache>
            </c:numRef>
          </c:val>
          <c:extLst>
            <c:ext xmlns:c16="http://schemas.microsoft.com/office/drawing/2014/chart" uri="{C3380CC4-5D6E-409C-BE32-E72D297353CC}">
              <c16:uniqueId val="{00000004-F632-4B77-B9E0-EA25AA8FBE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32-4B77-B9E0-EA25AA8FBE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32-4B77-B9E0-EA25AA8FBE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1319</c:v>
                </c:pt>
                <c:pt idx="3">
                  <c:v>1363</c:v>
                </c:pt>
                <c:pt idx="6">
                  <c:v>1366</c:v>
                </c:pt>
                <c:pt idx="9">
                  <c:v>1368</c:v>
                </c:pt>
                <c:pt idx="12">
                  <c:v>1336</c:v>
                </c:pt>
              </c:numCache>
            </c:numRef>
          </c:val>
          <c:extLst>
            <c:ext xmlns:c16="http://schemas.microsoft.com/office/drawing/2014/chart" uri="{C3380CC4-5D6E-409C-BE32-E72D297353CC}">
              <c16:uniqueId val="{00000007-F632-4B77-B9E0-EA25AA8FBE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422</c:v>
                </c:pt>
                <c:pt idx="2">
                  <c:v>#N/A</c:v>
                </c:pt>
                <c:pt idx="3">
                  <c:v>#N/A</c:v>
                </c:pt>
                <c:pt idx="4">
                  <c:v>519</c:v>
                </c:pt>
                <c:pt idx="5">
                  <c:v>#N/A</c:v>
                </c:pt>
                <c:pt idx="6">
                  <c:v>#N/A</c:v>
                </c:pt>
                <c:pt idx="7">
                  <c:v>526</c:v>
                </c:pt>
                <c:pt idx="8">
                  <c:v>#N/A</c:v>
                </c:pt>
                <c:pt idx="9">
                  <c:v>#N/A</c:v>
                </c:pt>
                <c:pt idx="10">
                  <c:v>508</c:v>
                </c:pt>
                <c:pt idx="11">
                  <c:v>#N/A</c:v>
                </c:pt>
                <c:pt idx="12">
                  <c:v>#N/A</c:v>
                </c:pt>
                <c:pt idx="13">
                  <c:v>485</c:v>
                </c:pt>
                <c:pt idx="14">
                  <c:v>#N/A</c:v>
                </c:pt>
              </c:numCache>
            </c:numRef>
          </c:val>
          <c:smooth val="0"/>
          <c:extLst>
            <c:ext xmlns:c16="http://schemas.microsoft.com/office/drawing/2014/chart" uri="{C3380CC4-5D6E-409C-BE32-E72D297353CC}">
              <c16:uniqueId val="{00000008-F632-4B77-B9E0-EA25AA8FBE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10178</c:v>
                </c:pt>
                <c:pt idx="5">
                  <c:v>9948</c:v>
                </c:pt>
                <c:pt idx="8">
                  <c:v>9804</c:v>
                </c:pt>
                <c:pt idx="11">
                  <c:v>9648</c:v>
                </c:pt>
                <c:pt idx="14">
                  <c:v>9771</c:v>
                </c:pt>
              </c:numCache>
            </c:numRef>
          </c:val>
          <c:extLst>
            <c:ext xmlns:c16="http://schemas.microsoft.com/office/drawing/2014/chart" uri="{C3380CC4-5D6E-409C-BE32-E72D297353CC}">
              <c16:uniqueId val="{00000000-C59B-4474-95C9-B551D3C9B7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1003</c:v>
                </c:pt>
                <c:pt idx="5">
                  <c:v>909</c:v>
                </c:pt>
                <c:pt idx="8">
                  <c:v>793</c:v>
                </c:pt>
                <c:pt idx="11">
                  <c:v>866</c:v>
                </c:pt>
                <c:pt idx="14">
                  <c:v>862</c:v>
                </c:pt>
              </c:numCache>
            </c:numRef>
          </c:val>
          <c:extLst>
            <c:ext xmlns:c16="http://schemas.microsoft.com/office/drawing/2014/chart" uri="{C3380CC4-5D6E-409C-BE32-E72D297353CC}">
              <c16:uniqueId val="{00000001-C59B-4474-95C9-B551D3C9B7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2164</c:v>
                </c:pt>
                <c:pt idx="5">
                  <c:v>2167</c:v>
                </c:pt>
                <c:pt idx="8">
                  <c:v>1874</c:v>
                </c:pt>
                <c:pt idx="11">
                  <c:v>2006</c:v>
                </c:pt>
                <c:pt idx="14">
                  <c:v>2133</c:v>
                </c:pt>
              </c:numCache>
            </c:numRef>
          </c:val>
          <c:extLst>
            <c:ext xmlns:c16="http://schemas.microsoft.com/office/drawing/2014/chart" uri="{C3380CC4-5D6E-409C-BE32-E72D297353CC}">
              <c16:uniqueId val="{00000002-C59B-4474-95C9-B551D3C9B7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9B-4474-95C9-B551D3C9B7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9B-4474-95C9-B551D3C9B7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21</c:v>
                </c:pt>
                <c:pt idx="3">
                  <c:v>18</c:v>
                </c:pt>
                <c:pt idx="6">
                  <c:v>15</c:v>
                </c:pt>
                <c:pt idx="9">
                  <c:v>12</c:v>
                </c:pt>
                <c:pt idx="12">
                  <c:v>9</c:v>
                </c:pt>
              </c:numCache>
            </c:numRef>
          </c:val>
          <c:extLst>
            <c:ext xmlns:c16="http://schemas.microsoft.com/office/drawing/2014/chart" uri="{C3380CC4-5D6E-409C-BE32-E72D297353CC}">
              <c16:uniqueId val="{00000005-C59B-4474-95C9-B551D3C9B7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2267</c:v>
                </c:pt>
                <c:pt idx="3">
                  <c:v>2187</c:v>
                </c:pt>
                <c:pt idx="6">
                  <c:v>1952</c:v>
                </c:pt>
                <c:pt idx="9">
                  <c:v>1894</c:v>
                </c:pt>
                <c:pt idx="12">
                  <c:v>1829</c:v>
                </c:pt>
              </c:numCache>
            </c:numRef>
          </c:val>
          <c:extLst>
            <c:ext xmlns:c16="http://schemas.microsoft.com/office/drawing/2014/chart" uri="{C3380CC4-5D6E-409C-BE32-E72D297353CC}">
              <c16:uniqueId val="{00000006-C59B-4474-95C9-B551D3C9B7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1636</c:v>
                </c:pt>
                <c:pt idx="3">
                  <c:v>1457</c:v>
                </c:pt>
                <c:pt idx="6">
                  <c:v>1276</c:v>
                </c:pt>
                <c:pt idx="9">
                  <c:v>1093</c:v>
                </c:pt>
                <c:pt idx="12">
                  <c:v>914</c:v>
                </c:pt>
              </c:numCache>
            </c:numRef>
          </c:val>
          <c:extLst>
            <c:ext xmlns:c16="http://schemas.microsoft.com/office/drawing/2014/chart" uri="{C3380CC4-5D6E-409C-BE32-E72D297353CC}">
              <c16:uniqueId val="{00000007-C59B-4474-95C9-B551D3C9B7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752</c:v>
                </c:pt>
                <c:pt idx="3">
                  <c:v>770</c:v>
                </c:pt>
                <c:pt idx="6">
                  <c:v>766</c:v>
                </c:pt>
                <c:pt idx="9">
                  <c:v>712</c:v>
                </c:pt>
                <c:pt idx="12">
                  <c:v>638</c:v>
                </c:pt>
              </c:numCache>
            </c:numRef>
          </c:val>
          <c:extLst>
            <c:ext xmlns:c16="http://schemas.microsoft.com/office/drawing/2014/chart" uri="{C3380CC4-5D6E-409C-BE32-E72D297353CC}">
              <c16:uniqueId val="{00000008-C59B-4474-95C9-B551D3C9B7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9B-4474-95C9-B551D3C9B7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12652</c:v>
                </c:pt>
                <c:pt idx="3">
                  <c:v>12291</c:v>
                </c:pt>
                <c:pt idx="6">
                  <c:v>12027</c:v>
                </c:pt>
                <c:pt idx="9">
                  <c:v>12160</c:v>
                </c:pt>
                <c:pt idx="12">
                  <c:v>12342</c:v>
                </c:pt>
              </c:numCache>
            </c:numRef>
          </c:val>
          <c:extLst>
            <c:ext xmlns:c16="http://schemas.microsoft.com/office/drawing/2014/chart" uri="{C3380CC4-5D6E-409C-BE32-E72D297353CC}">
              <c16:uniqueId val="{0000000A-C59B-4474-95C9-B551D3C9B7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3984</c:v>
                </c:pt>
                <c:pt idx="2">
                  <c:v>#N/A</c:v>
                </c:pt>
                <c:pt idx="3">
                  <c:v>#N/A</c:v>
                </c:pt>
                <c:pt idx="4">
                  <c:v>3700</c:v>
                </c:pt>
                <c:pt idx="5">
                  <c:v>#N/A</c:v>
                </c:pt>
                <c:pt idx="6">
                  <c:v>#N/A</c:v>
                </c:pt>
                <c:pt idx="7">
                  <c:v>3564</c:v>
                </c:pt>
                <c:pt idx="8">
                  <c:v>#N/A</c:v>
                </c:pt>
                <c:pt idx="9">
                  <c:v>#N/A</c:v>
                </c:pt>
                <c:pt idx="10">
                  <c:v>3351</c:v>
                </c:pt>
                <c:pt idx="11">
                  <c:v>#N/A</c:v>
                </c:pt>
                <c:pt idx="12">
                  <c:v>#N/A</c:v>
                </c:pt>
                <c:pt idx="13">
                  <c:v>2966</c:v>
                </c:pt>
                <c:pt idx="14">
                  <c:v>#N/A</c:v>
                </c:pt>
              </c:numCache>
            </c:numRef>
          </c:val>
          <c:smooth val="0"/>
          <c:extLst>
            <c:ext xmlns:c16="http://schemas.microsoft.com/office/drawing/2014/chart" uri="{C3380CC4-5D6E-409C-BE32-E72D297353CC}">
              <c16:uniqueId val="{0000000B-C59B-4474-95C9-B551D3C9B7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578</c:v>
                </c:pt>
                <c:pt idx="1">
                  <c:v>555</c:v>
                </c:pt>
                <c:pt idx="2">
                  <c:v>719</c:v>
                </c:pt>
              </c:numCache>
            </c:numRef>
          </c:val>
          <c:extLst>
            <c:ext xmlns:c16="http://schemas.microsoft.com/office/drawing/2014/chart" uri="{C3380CC4-5D6E-409C-BE32-E72D297353CC}">
              <c16:uniqueId val="{00000000-EEF4-4BEE-845B-A77C360789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109</c:v>
                </c:pt>
                <c:pt idx="1">
                  <c:v>59</c:v>
                </c:pt>
                <c:pt idx="2">
                  <c:v>193</c:v>
                </c:pt>
              </c:numCache>
            </c:numRef>
          </c:val>
          <c:extLst>
            <c:ext xmlns:c16="http://schemas.microsoft.com/office/drawing/2014/chart" uri="{C3380CC4-5D6E-409C-BE32-E72D297353CC}">
              <c16:uniqueId val="{00000001-EEF4-4BEE-845B-A77C360789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1184</c:v>
                </c:pt>
                <c:pt idx="1">
                  <c:v>1369</c:v>
                </c:pt>
                <c:pt idx="2">
                  <c:v>1132</c:v>
                </c:pt>
              </c:numCache>
            </c:numRef>
          </c:val>
          <c:extLst>
            <c:ext xmlns:c16="http://schemas.microsoft.com/office/drawing/2014/chart" uri="{C3380CC4-5D6E-409C-BE32-E72D297353CC}">
              <c16:uniqueId val="{00000002-EEF4-4BEE-845B-A77C360789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{0CB3BC7E-41E0-46C9-A511-A3EA71B1CC20}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B78-42C1-A2C3-AD018CB5A7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{B534D8DC-5F07-410F-8108-182F4B5ADEDE}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78-42C1-A2C3-AD018CB5A7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{04C3C406-6644-4307-9928-A11ABCCA2772}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78-42C1-A2C3-AD018CB5A7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{775EC8AF-37DE-4535-9EA5-093B3E077EE3}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78-42C1-A2C3-AD018CB5A7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{F09B4DDE-6917-4529-81F8-7403824D29C5}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78-42C1-A2C3-AD018CB5A71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{5FD31724-1133-4D33-9FFB-C23016686F6C}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B78-42C1-A2C3-AD018CB5A71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{9CB56E96-8084-46FF-BA6F-9CE104FABE83}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B78-42C1-A2C3-AD018CB5A71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{5A1C102A-A141-495B-B3E7-7E3C0D9D38CD}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B78-42C1-A2C3-AD018CB5A71C}"/>
                </c:ext>
              </c:extLst>
            </c:dLbl>
            <c:dLbl>
              <c:idx val="32"/>
              <c:layout>
                <c:manualLayout>
                  <c:x val="-2.0712407932638333E-2"/>
                  <c:y val="-0.1009757835592779"/>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{73A5D9AD-2A2B-416B-BDC6-6359AA7F14F1}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B78-42C1-A2C3-AD018CB5A7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40.6</c:v>
                </c:pt>
                <c:pt idx="16">
                  <c:v>59.7</c:v>
                </c:pt>
                <c:pt idx="24">
                  <c:v>60.6</c:v>
                </c:pt>
                <c:pt idx="32">
                  <c:v>59.1</c:v>
                </c:pt>
              </c:numCache>
            </c:numRef>
          </c:xVal>
          <c:yVal>
            <c:numRef>
              <c:f>公会計指標分析・財政指標組合せ分析表!$BP$51:$DC$51</c:f>
              <c:numCache>
                <c:formatCode>#,##0.0;"▲ "#,##0.0</c:formatCode>
                <c:ptCount val="40"/>
                <c:pt idx="0">
                  <c:v>75.5</c:v>
                </c:pt>
                <c:pt idx="8">
                  <c:v>69.3</c:v>
                </c:pt>
                <c:pt idx="16">
                  <c:v>66.3</c:v>
                </c:pt>
                <c:pt idx="24">
                  <c:v>62.5</c:v>
                </c:pt>
                <c:pt idx="32">
                  <c:v>52.5</c:v>
                </c:pt>
              </c:numCache>
            </c:numRef>
          </c:yVal>
          <c:smooth val="0"/>
          <c:extLst>
            <c:ext xmlns:c16="http://schemas.microsoft.com/office/drawing/2014/chart" uri="{C3380CC4-5D6E-409C-BE32-E72D297353CC}">
              <c16:uniqueId val="{00000009-4B78-42C1-A2C3-AD018CB5A7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{E03DE464-0663-44C5-8D2D-F5B321265C47}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B78-42C1-A2C3-AD018CB5A7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{F0AC4032-ABCE-47B1-BED7-2147C9EB80A0}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78-42C1-A2C3-AD018CB5A7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{A9C2D9EF-80FC-4AC3-97FF-3DA7F924C504}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78-42C1-A2C3-AD018CB5A7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{DC9E31A1-6A2D-4B1E-B68D-E3ABBF4925A4}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78-42C1-A2C3-AD018CB5A7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{718A9F0C-780A-48A1-9876-6B56FDF5213C}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78-42C1-A2C3-AD018CB5A71C}"/>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{03E2B894-76FB-4FA1-A6F9-10DDA8C6A5B6}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B78-42C1-A2C3-AD018CB5A71C}"/>
                </c:ext>
              </c:extLst>
            </c:dLbl>
            <c:dLbl>
              <c:idx val="16"/>
              <c:layout>
                <c:manualLayout>
                  <c:x val="-1.1303342717595827E-2"/>
                  <c:y val="7.068915846172222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{9BEE564A-4211-4B86-ACE6-80B24CF0ECFD}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B78-42C1-A2C3-AD018CB5A71C}"/>
                </c:ext>
              </c:extLst>
            </c:dLbl>
            <c:dLbl>
              <c:idx val="24"/>
              <c:layout>
                <c:manualLayout>
                  <c:x val="0"/>
                  <c:y val="2.916782560724041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{8F70F2D6-1743-4025-87D8-E7C72928D25A}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B78-42C1-A2C3-AD018CB5A71C}"/>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{EB1B9E17-9A4F-454A-AD26-F499AFE33AA1}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B78-42C1-A2C3-AD018CB5A7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B78-42C1-A2C3-AD018CB5A71C}"/>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{496166C9-EE46-4659-92B0-31F833D3030A}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F54-4ADE-B39A-BB18C1B85A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{93491B3C-C403-4B56-8AE0-52CB05C84C73}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54-4ADE-B39A-BB18C1B85A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{52A28186-435E-4301-A2D6-388911666C2F}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54-4ADE-B39A-BB18C1B85A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{EB3D8E0D-E7DC-42F9-94CF-33E425EC86BC}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54-4ADE-B39A-BB18C1B85A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{E51A9D99-4AD1-4F57-B8BE-D9CF8E8B679B}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54-4ADE-B39A-BB18C1B85A4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{7A2A0B17-E51D-474F-B8E8-7784D00870BD}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F54-4ADE-B39A-BB18C1B85A4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{BEC84197-3512-4DA3-A869-F5CE3E0EAEAF}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F54-4ADE-B39A-BB18C1B85A4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{33EC75C9-2733-419A-8296-2ECDE41BE476}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F54-4ADE-B39A-BB18C1B85A4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{7C238313-5A15-412D-B1E6-85BE0AF2561F}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F54-4ADE-B39A-BB18C1B85A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8.3000000000000007</c:v>
                </c:pt>
                <c:pt idx="16">
                  <c:v>9.1</c:v>
                </c:pt>
                <c:pt idx="24">
                  <c:v>9.6</c:v>
                </c:pt>
                <c:pt idx="32">
                  <c:v>9.3000000000000007</c:v>
                </c:pt>
              </c:numCache>
            </c:numRef>
          </c:xVal>
          <c:yVal>
            <c:numRef>
              <c:f>公会計指標分析・財政指標組合せ分析表!$BP$73:$DC$73</c:f>
              <c:numCache>
                <c:formatCode>#,##0.0;"▲ "#,##0.0</c:formatCode>
                <c:ptCount val="40"/>
                <c:pt idx="0">
                  <c:v>75.5</c:v>
                </c:pt>
                <c:pt idx="8">
                  <c:v>69.3</c:v>
                </c:pt>
                <c:pt idx="16">
                  <c:v>66.3</c:v>
                </c:pt>
                <c:pt idx="24">
                  <c:v>62.5</c:v>
                </c:pt>
                <c:pt idx="32">
                  <c:v>52.5</c:v>
                </c:pt>
              </c:numCache>
            </c:numRef>
          </c:yVal>
          <c:smooth val="0"/>
          <c:extLst>
            <c:ext xmlns:c16="http://schemas.microsoft.com/office/drawing/2014/chart" uri="{C3380CC4-5D6E-409C-BE32-E72D297353CC}">
              <c16:uniqueId val="{00000009-4F54-4ADE-B39A-BB18C1B85A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{07C75172-351D-473D-933C-9C95D5E0BD47}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F54-4ADE-B39A-BB18C1B85A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{93476C35-76FA-40E6-93FB-0E1954C52D76}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54-4ADE-B39A-BB18C1B85A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{3DAA1736-12FD-4C80-9D26-08BE8735C575}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54-4ADE-B39A-BB18C1B85A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{94133608-7596-4A4A-AC48-A4BCEBDB145A}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54-4ADE-B39A-BB18C1B85A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{12C83C15-6887-4E1A-9726-3686DA38F00E}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54-4ADE-B39A-BB18C1B85A4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{06AFF347-43A5-487D-8640-00017091841D}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F54-4ADE-B39A-BB18C1B85A4F}"/>
                </c:ext>
              </c:extLst>
            </c:dLbl>
            <c:dLbl>
              <c:idx val="16"/>
              <c:layout>
                <c:manualLayout>
                  <c:x val="-3.450239043733171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{32EF528D-F5D7-4445-899F-B135CB3224F2}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F54-4ADE-B39A-BB18C1B85A4F}"/>
                </c:ext>
              </c:extLst>
            </c:dLbl>
            <c:dLbl>
              <c:idx val="24"/>
              <c:layout>
                <c:manualLayout>
                  <c:x val="-2.876594390685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{3E4DA487-B823-4B79-83E1-DAC02A6BE7D5}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F54-4ADE-B39A-BB18C1B85A4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{63023A64-404A-4858-B0E8-2EC21FD09C2B}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F54-4ADE-B39A-BB18C1B85A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F54-4ADE-B39A-BB18C1B85A4F}"/>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年度は、分子において元利償還金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公営企業の元利償還金に対する繰入金等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となったことに加え、分母において標準財政規模等が増となったこと</a:t>
          </a:r>
          <a:r>
            <a:rPr kumimoji="1" lang="ja-JP" altLang="ja-JP" sz="1100">
              <a:solidFill>
                <a:schemeClr val="dk1"/>
              </a:solidFill>
              <a:effectLst/>
              <a:latin typeface="+mn-lt"/>
              <a:ea typeface="+mn-ea"/>
              <a:cs typeface="+mn-cs"/>
            </a:rPr>
            <a:t>などにより、昨年度と比較すると、単年度では</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と昨年度に比べ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３か年平均では、平成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年度の単年度実質公債費率</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年度の単年度実質公債費比率との差により、昨年度より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今後も、より有利な地方債の活用に努め、健全な財政運営に努める。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満期一括償還地方債の起債は無し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将来負担比率は、昨年度より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52.5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年度末地方債残高が増となったものの、</a:t>
          </a:r>
          <a:r>
            <a:rPr kumimoji="1" lang="ja-JP" altLang="ja-JP" sz="1100">
              <a:solidFill>
                <a:schemeClr val="dk1"/>
              </a:solidFill>
              <a:effectLst/>
              <a:latin typeface="+mn-lt"/>
              <a:ea typeface="+mn-ea"/>
              <a:cs typeface="+mn-cs"/>
            </a:rPr>
            <a:t>一部事務組合等地方債償還財源にかかる負担が減となったことに加え、標準財政規模が増となったためである。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三重県鳥羽市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観光振興基金、庁舎等改修基金において、積立よりも取り崩し額が上回ったものの、財政調整基金や減債基金、ふるさと創生基金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都市計画事業基金において積立を行ったため、全体として増となった。</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基金の使途の明確化を図るため、計画的な各基金への積立、取り崩しを行う。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800">
            <a:effectLst/>
          </a:endParaRPr>
        </a:p>
        <a:p>
          <a:r>
            <a:rPr kumimoji="1" lang="ja-JP" altLang="ja-JP" sz="1400">
              <a:solidFill>
                <a:schemeClr val="dk1"/>
              </a:solidFill>
              <a:effectLst/>
              <a:latin typeface="+mn-lt"/>
              <a:ea typeface="+mn-ea"/>
              <a:cs typeface="+mn-cs"/>
            </a:rPr>
            <a:t>　ふるさと創生基金：ふるさと創生事業の推進</a:t>
          </a:r>
          <a:endParaRPr lang="ja-JP" altLang="ja-JP" sz="1800">
            <a:effectLst/>
          </a:endParaRPr>
        </a:p>
        <a:p>
          <a:r>
            <a:rPr kumimoji="1" lang="ja-JP" altLang="ja-JP" sz="1400">
              <a:solidFill>
                <a:schemeClr val="dk1"/>
              </a:solidFill>
              <a:effectLst/>
              <a:latin typeface="+mn-lt"/>
              <a:ea typeface="+mn-ea"/>
              <a:cs typeface="+mn-cs"/>
            </a:rPr>
            <a:t>　都市計画事業基金：都市計画区域内の事業への活用</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庁舎等改修基金：庁舎の改修事業等に活用</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ふるさと創生基金：取崩額</a:t>
          </a:r>
          <a:r>
            <a:rPr kumimoji="1" lang="ja-JP" altLang="en-US" sz="1400">
              <a:solidFill>
                <a:schemeClr val="dk1"/>
              </a:solidFill>
              <a:effectLst/>
              <a:latin typeface="+mn-lt"/>
              <a:ea typeface="+mn-ea"/>
              <a:cs typeface="+mn-cs"/>
            </a:rPr>
            <a:t>４５０，４８０</a:t>
          </a:r>
          <a:r>
            <a:rPr kumimoji="1" lang="ja-JP" altLang="ja-JP" sz="1400">
              <a:solidFill>
                <a:schemeClr val="dk1"/>
              </a:solidFill>
              <a:effectLst/>
              <a:latin typeface="+mn-lt"/>
              <a:ea typeface="+mn-ea"/>
              <a:cs typeface="+mn-cs"/>
            </a:rPr>
            <a:t>千円よりも積立額</a:t>
          </a:r>
          <a:r>
            <a:rPr kumimoji="1" lang="ja-JP" altLang="en-US" sz="1400">
              <a:solidFill>
                <a:schemeClr val="dk1"/>
              </a:solidFill>
              <a:effectLst/>
              <a:latin typeface="+mn-lt"/>
              <a:ea typeface="+mn-ea"/>
              <a:cs typeface="+mn-cs"/>
            </a:rPr>
            <a:t>５７２，５５３</a:t>
          </a:r>
          <a:r>
            <a:rPr kumimoji="1" lang="ja-JP" altLang="ja-JP" sz="1400">
              <a:solidFill>
                <a:schemeClr val="dk1"/>
              </a:solidFill>
              <a:effectLst/>
              <a:latin typeface="+mn-lt"/>
              <a:ea typeface="+mn-ea"/>
              <a:cs typeface="+mn-cs"/>
            </a:rPr>
            <a:t>千円が上回ったため、</a:t>
          </a:r>
          <a:r>
            <a:rPr kumimoji="1" lang="ja-JP" altLang="en-US" sz="1400">
              <a:solidFill>
                <a:schemeClr val="dk1"/>
              </a:solidFill>
              <a:effectLst/>
              <a:latin typeface="+mn-lt"/>
              <a:ea typeface="+mn-ea"/>
              <a:cs typeface="+mn-cs"/>
            </a:rPr>
            <a:t>１２２，０７３</a:t>
          </a:r>
          <a:r>
            <a:rPr kumimoji="1" lang="ja-JP" altLang="ja-JP" sz="1400">
              <a:solidFill>
                <a:schemeClr val="dk1"/>
              </a:solidFill>
              <a:effectLst/>
              <a:latin typeface="+mn-lt"/>
              <a:ea typeface="+mn-ea"/>
              <a:cs typeface="+mn-cs"/>
            </a:rPr>
            <a:t>千円の増となった。</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都市計画事業基金：積立額</a:t>
          </a:r>
          <a:r>
            <a:rPr kumimoji="1" lang="ja-JP" altLang="en-US" sz="1400">
              <a:solidFill>
                <a:schemeClr val="dk1"/>
              </a:solidFill>
              <a:effectLst/>
              <a:latin typeface="+mn-lt"/>
              <a:ea typeface="+mn-ea"/>
              <a:cs typeface="+mn-cs"/>
            </a:rPr>
            <a:t>９０，０２５</a:t>
          </a:r>
          <a:r>
            <a:rPr kumimoji="1" lang="ja-JP" altLang="ja-JP" sz="1400">
              <a:solidFill>
                <a:schemeClr val="dk1"/>
              </a:solidFill>
              <a:effectLst/>
              <a:latin typeface="+mn-lt"/>
              <a:ea typeface="+mn-ea"/>
              <a:cs typeface="+mn-cs"/>
            </a:rPr>
            <a:t>千円に対して取崩を行わなかったため皆増となった。</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基金の使途の明確化を図るため、計画的な各基金への積立、取り崩しを行う。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前年度決算余剰金の一部</a:t>
          </a:r>
          <a:r>
            <a:rPr kumimoji="1" lang="ja-JP" altLang="en-US" sz="1400">
              <a:solidFill>
                <a:schemeClr val="dk1"/>
              </a:solidFill>
              <a:effectLst/>
              <a:latin typeface="+mn-lt"/>
              <a:ea typeface="+mn-ea"/>
              <a:cs typeface="+mn-cs"/>
            </a:rPr>
            <a:t>を積み立てたほか、土地開発基金の一部処分を行ったことから</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積立額が</a:t>
          </a:r>
          <a:r>
            <a:rPr kumimoji="1" lang="ja-JP" altLang="ja-JP" sz="1400">
              <a:solidFill>
                <a:schemeClr val="dk1"/>
              </a:solidFill>
              <a:effectLst/>
              <a:latin typeface="+mn-lt"/>
              <a:ea typeface="+mn-ea"/>
              <a:cs typeface="+mn-cs"/>
            </a:rPr>
            <a:t>取崩額</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上回</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基金残高が</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財政調整基金の残高については、災害への備え等のため適切な運用を行う。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前年度決算余剰金の一部を積み立てたほか、土地開発基金の一部処分を行ったことから、積立額が取崩額を上回り、基金残高が増となった。</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地方債等償還に備えて、計画的</a:t>
          </a:r>
          <a:r>
            <a:rPr kumimoji="1" lang="ja-JP" altLang="en-US" sz="1400">
              <a:solidFill>
                <a:schemeClr val="dk1"/>
              </a:solidFill>
              <a:effectLst/>
              <a:latin typeface="+mn-lt"/>
              <a:ea typeface="+mn-ea"/>
              <a:cs typeface="+mn-cs"/>
            </a:rPr>
            <a:t>な運用</a:t>
          </a:r>
          <a:r>
            <a:rPr kumimoji="1" lang="ja-JP" altLang="ja-JP" sz="1400">
              <a:solidFill>
                <a:schemeClr val="dk1"/>
              </a:solidFill>
              <a:effectLst/>
              <a:latin typeface="+mn-lt"/>
              <a:ea typeface="+mn-ea"/>
              <a:cs typeface="+mn-cs"/>
            </a:rPr>
            <a:t>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925015-7161-4C33-A3C5-39BA19DACC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16D735-1F9C-456B-B443-D1F2A50AA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531DA41-6A99-4058-B791-1C4F7821CE5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0ADB8FB-98E5-4B19-BD1E-CC8930A1FC0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31862C7-E95A-406C-ADFD-87F8897A249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F7BF5A1-3B32-42D1-8763-F522186AE6C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DF298FB-1C44-459E-BF97-27418C45E59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A54247B-DF1B-4A5E-8D31-57D04EAA776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E5D02C0-145B-4555-9513-6BE1B6B4B1A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89D3A7F-C234-4562-B057-5137BA2E8E8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3E69FA7-06BA-4F85-ABA8-1B8E8429584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1E2550B-54A1-4E1B-A670-75996C1CEE4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18,036
17,768
107.34
15,395,880
14,882,784
505,596
6,678,998
12,342,468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7EC2214-3E70-4720-A951-3DF0C093DC3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7501BB3-9EA6-4B89-939D-9B4BED6DD6C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06CF092-0FF0-4AE2-9323-8E5BD4384ED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AC08638-B827-4864-9B57-02BD70A15C9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16C5D34-285D-4383-AF27-3D54FF1B559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164BD85-35E2-415F-ADC9-CD62A2E1C09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7CD77EC-D66D-4FD4-93C7-1EC2C0BBE9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86F4AB3-7891-49A7-A9FF-8997A065BB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A65E3C7-CAC5-49AA-87EB-674C6EA98BE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522C483-C5C0-47AB-8199-5F7A0BB36F2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E4AA169-10CF-43C4-975F-120976A296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91C87DE-D485-41BF-ACB6-2ED63EA1CB5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0973AF1-DF85-491E-9B22-C758BD6C917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C2D7C1F-6BCB-4D80-900C-A3A48891765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00D7DF1-13F7-4170-A605-3FA55ABDF29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6216E0A-DCF5-47C4-8827-833C280AD46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0EBC760-2AD7-4BF9-9B3B-0F6EE0A3C24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A59065B-3351-45F7-96B3-743294F636D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47F8135-5107-4F12-A18D-AEC525FBCDD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1AA183E-44E9-4FB1-A803-1A443D83547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B2E2C28-1030-4B90-85BC-BBC415B8B93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23556B2-1E04-4C4F-ABBC-43B77121563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E834BA1-C7C2-4099-81F5-C1A76135109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C116FFA-3270-4E7D-8325-DF32D1EB30C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FC4772B-1B51-45A1-9DAF-218A476244A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F51B806-8FB9-4572-9775-A457A19819D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4A99A1C-8C5E-4D9C-8303-E5C5A3AA90A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16EC2E8-6102-423D-B8B4-B676D3AA05C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BE2D17F-2B71-4C68-BA24-DE683584B9D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F991CE7-098A-4801-830A-25751DAA179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9CE0BE7-64B1-42EB-A5AD-A431F4449FA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78EF012-7A5E-426D-A1C6-1408B82CB10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6945A04-1611-4FAF-B5EA-CD4E97D42CE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3E85B7E-C7A4-4BB7-9924-F65C80AC19F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5994384-74C5-4358-B63F-52B64ABD008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消防庁舎の更新や市民体育館サブアリーナの整備等、新たに施設整備を行ったことにより、昨年度より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指標は改善したものの、依然として公共施設の老朽化が著しいことから、公共施設総合管理計画等に基づき、計画的な長寿命化に取り組むなど、引き続き適正管理に努めていく。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4CE3C50-A93F-4880-8260-6D2C171DE05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04DF789-E7C6-402F-BE55-B7D80F95B75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30B8344-B282-49E9-9D03-801C9932D25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6BDBF02D-7AF4-4BCB-99C3-30BDFCB813B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F2ABF3C7-E3C9-4F1D-9DE9-6651793C1B68}"/>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A67DF95E-FB13-4891-A60A-AA201A6280B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24264098-0DFB-4F3D-9C21-B2319A9F271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152A2777-CDA7-4AF3-9023-EA71E2E72A3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58D2A3B2-4D0F-4056-8DF5-78F6262BF8F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661A7D8-E349-41E5-9974-0D018B41758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644AE0EF-BEC8-4B42-B3C3-2C80244936E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37A4386-C45C-4AB3-AB29-A540A3E8568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E61D98D7-630D-4283-B023-7AAD8966DCA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CE9D275F-D663-40CF-8B8B-8EF005FA7CC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5CB6CE1E-D2FB-4CF5-AE9F-181609C29939}"/>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8B5CE8A4-3212-4C7C-8AD8-FECDC6DDC604}"/>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29996B0-BB6D-42C6-8A96-748AA5FB9817}"/>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166D59E0-3DBD-411A-8FD9-3AFB438A432D}"/>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A1946292-5DAF-4548-8958-5D0F0D95A6BA}"/>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EA5EFBE6-5BF1-4CAD-A429-9040175BAD4E}"/>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622E4074-4BB3-4CC1-B61E-C99DAB158013}"/>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2E3F58AB-2193-40BF-8E77-AE327E8C31A8}"/>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4E0FEC68-E1D6-4FDF-8271-95BE51CD1D75}"/>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259FA5E6-DB75-412E-B4DF-6E24F0B48BB2}"/>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10A9A260-5429-4412-8DD0-3E15B3660C65}"/>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A37D918-EC7A-425D-B311-0DB60813EED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F2C39EA-7634-4F75-89A4-A1C68317C60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60437DC-9779-4D68-9BF7-B4287494A73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6EF44DE-17D4-46A4-9C50-CEC023820EF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F159FCF-B2AC-46C0-AF93-4F723629632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2794</xdr:rowOff>
    </xdr:from>
    <xdr:to>
      <xdr:col>23</xdr:col>
      <xdr:colOff>136525</xdr:colOff>
      <xdr:row>29</xdr:row>
      <xdr:rowOff>104394</xdr:rowOff>
    </xdr:to>
    <xdr:sp macro="" textlink="">
      <xdr:nvSpPr>
        <xdr:cNvPr id="79" name="楕円 78">
          <a:extLst>
            <a:ext uri="{FF2B5EF4-FFF2-40B4-BE49-F238E27FC236}">
              <a16:creationId xmlns:a16="http://schemas.microsoft.com/office/drawing/2014/main" id="{FA77F029-A0CC-4216-AE0B-C5BF6DC81C42}"/>
            </a:ext>
          </a:extLst>
        </xdr:cNvPr>
        <xdr:cNvSpPr/>
      </xdr:nvSpPr>
      <xdr:spPr>
        <a:xfrm>
          <a:off x="4711700" y="57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25671</xdr:rowOff>
    </xdr:from>
    <xdr:ext cx="405111" cy="259045"/>
    <xdr:sp macro="" textlink="">
      <xdr:nvSpPr>
        <xdr:cNvPr id="80" name="有形固定資産減価償却率該当値テキスト">
          <a:extLst>
            <a:ext uri="{FF2B5EF4-FFF2-40B4-BE49-F238E27FC236}">
              <a16:creationId xmlns:a16="http://schemas.microsoft.com/office/drawing/2014/main" id="{424D0508-1496-444B-80C9-0E7E0F159EEF}"/>
            </a:ext>
          </a:extLst>
        </xdr:cNvPr>
        <xdr:cNvSpPr txBox="1"/>
      </xdr:nvSpPr>
      <xdr:spPr>
        <a:xfrm>
          <a:off x="4813300" y="559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35179</xdr:rowOff>
    </xdr:from>
    <xdr:to>
      <xdr:col>19</xdr:col>
      <xdr:colOff>187325</xdr:colOff>
      <xdr:row>29</xdr:row>
      <xdr:rowOff>136779</xdr:rowOff>
    </xdr:to>
    <xdr:sp macro="" textlink="">
      <xdr:nvSpPr>
        <xdr:cNvPr id="81" name="楕円 80">
          <a:extLst>
            <a:ext uri="{FF2B5EF4-FFF2-40B4-BE49-F238E27FC236}">
              <a16:creationId xmlns:a16="http://schemas.microsoft.com/office/drawing/2014/main" id="{078ABA1F-325A-4C5B-A481-5DF09C053BF1}"/>
            </a:ext>
          </a:extLst>
        </xdr:cNvPr>
        <xdr:cNvSpPr/>
      </xdr:nvSpPr>
      <xdr:spPr>
        <a:xfrm>
          <a:off x="4000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53594</xdr:rowOff>
    </xdr:from>
    <xdr:to>
      <xdr:col>23</xdr:col>
      <xdr:colOff>85725</xdr:colOff>
      <xdr:row>29</xdr:row>
      <xdr:rowOff>85979</xdr:rowOff>
    </xdr:to>
    <xdr:cxnSp macro="">
      <xdr:nvCxnSpPr>
        <xdr:cNvPr id="82" name="直線コネクタ 81">
          <a:extLst>
            <a:ext uri="{FF2B5EF4-FFF2-40B4-BE49-F238E27FC236}">
              <a16:creationId xmlns:a16="http://schemas.microsoft.com/office/drawing/2014/main" id="{B4412D3E-C584-444E-9611-0AC35232ED48}"/>
            </a:ext>
          </a:extLst>
        </xdr:cNvPr>
        <xdr:cNvCxnSpPr/>
      </xdr:nvCxnSpPr>
      <xdr:spPr>
        <a:xfrm flipV="1">
          <a:off x="4051300" y="5797169"/>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15748</xdr:rowOff>
    </xdr:from>
    <xdr:to>
      <xdr:col>15</xdr:col>
      <xdr:colOff>187325</xdr:colOff>
      <xdr:row>29</xdr:row>
      <xdr:rowOff>117348</xdr:rowOff>
    </xdr:to>
    <xdr:sp macro="" textlink="">
      <xdr:nvSpPr>
        <xdr:cNvPr id="83" name="楕円 82">
          <a:extLst>
            <a:ext uri="{FF2B5EF4-FFF2-40B4-BE49-F238E27FC236}">
              <a16:creationId xmlns:a16="http://schemas.microsoft.com/office/drawing/2014/main" id="{F77073A3-22BA-4ED9-BAA2-E017D03E9BE8}"/>
            </a:ext>
          </a:extLst>
        </xdr:cNvPr>
        <xdr:cNvSpPr/>
      </xdr:nvSpPr>
      <xdr:spPr>
        <a:xfrm>
          <a:off x="3238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66548</xdr:rowOff>
    </xdr:from>
    <xdr:to>
      <xdr:col>19</xdr:col>
      <xdr:colOff>136525</xdr:colOff>
      <xdr:row>29</xdr:row>
      <xdr:rowOff>85979</xdr:rowOff>
    </xdr:to>
    <xdr:cxnSp macro="">
      <xdr:nvCxnSpPr>
        <xdr:cNvPr id="84" name="直線コネクタ 83">
          <a:extLst>
            <a:ext uri="{FF2B5EF4-FFF2-40B4-BE49-F238E27FC236}">
              <a16:creationId xmlns:a16="http://schemas.microsoft.com/office/drawing/2014/main" id="{15381EF4-1F1E-4B16-B905-54C759C6CA44}"/>
            </a:ext>
          </a:extLst>
        </xdr:cNvPr>
        <xdr:cNvCxnSpPr/>
      </xdr:nvCxnSpPr>
      <xdr:spPr>
        <a:xfrm>
          <a:off x="3289300" y="5810123"/>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117729</xdr:rowOff>
    </xdr:from>
    <xdr:to>
      <xdr:col>11</xdr:col>
      <xdr:colOff>187325</xdr:colOff>
      <xdr:row>27</xdr:row>
      <xdr:rowOff>47879</xdr:rowOff>
    </xdr:to>
    <xdr:sp macro="" textlink="">
      <xdr:nvSpPr>
        <xdr:cNvPr id="85" name="楕円 84">
          <a:extLst>
            <a:ext uri="{FF2B5EF4-FFF2-40B4-BE49-F238E27FC236}">
              <a16:creationId xmlns:a16="http://schemas.microsoft.com/office/drawing/2014/main" id="{0E2F86C1-D6A7-49B5-9357-BD9680DCF748}"/>
            </a:ext>
          </a:extLst>
        </xdr:cNvPr>
        <xdr:cNvSpPr/>
      </xdr:nvSpPr>
      <xdr:spPr>
        <a:xfrm>
          <a:off x="2476500" y="53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168529</xdr:rowOff>
    </xdr:from>
    <xdr:to>
      <xdr:col>15</xdr:col>
      <xdr:colOff>136525</xdr:colOff>
      <xdr:row>29</xdr:row>
      <xdr:rowOff>66548</xdr:rowOff>
    </xdr:to>
    <xdr:cxnSp macro="">
      <xdr:nvCxnSpPr>
        <xdr:cNvPr id="86" name="直線コネクタ 85">
          <a:extLst>
            <a:ext uri="{FF2B5EF4-FFF2-40B4-BE49-F238E27FC236}">
              <a16:creationId xmlns:a16="http://schemas.microsoft.com/office/drawing/2014/main" id="{E0746981-F30B-4CC9-8678-1904FAA2D1D5}"/>
            </a:ext>
          </a:extLst>
        </xdr:cNvPr>
        <xdr:cNvCxnSpPr/>
      </xdr:nvCxnSpPr>
      <xdr:spPr>
        <a:xfrm>
          <a:off x="2527300" y="5397754"/>
          <a:ext cx="762000" cy="4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635</xdr:rowOff>
    </xdr:from>
    <xdr:to>
      <xdr:col>7</xdr:col>
      <xdr:colOff>187325</xdr:colOff>
      <xdr:row>29</xdr:row>
      <xdr:rowOff>102235</xdr:rowOff>
    </xdr:to>
    <xdr:sp macro="" textlink="">
      <xdr:nvSpPr>
        <xdr:cNvPr id="87" name="楕円 86">
          <a:extLst>
            <a:ext uri="{FF2B5EF4-FFF2-40B4-BE49-F238E27FC236}">
              <a16:creationId xmlns:a16="http://schemas.microsoft.com/office/drawing/2014/main" id="{B9605158-F39F-4C46-85FA-A95507DD8D26}"/>
            </a:ext>
          </a:extLst>
        </xdr:cNvPr>
        <xdr:cNvSpPr/>
      </xdr:nvSpPr>
      <xdr:spPr>
        <a:xfrm>
          <a:off x="1714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168529</xdr:rowOff>
    </xdr:from>
    <xdr:to>
      <xdr:col>11</xdr:col>
      <xdr:colOff>136525</xdr:colOff>
      <xdr:row>29</xdr:row>
      <xdr:rowOff>51435</xdr:rowOff>
    </xdr:to>
    <xdr:cxnSp macro="">
      <xdr:nvCxnSpPr>
        <xdr:cNvPr id="88" name="直線コネクタ 87">
          <a:extLst>
            <a:ext uri="{FF2B5EF4-FFF2-40B4-BE49-F238E27FC236}">
              <a16:creationId xmlns:a16="http://schemas.microsoft.com/office/drawing/2014/main" id="{52E88906-EBD5-4546-AA96-95DF82C6BFBB}"/>
            </a:ext>
          </a:extLst>
        </xdr:cNvPr>
        <xdr:cNvCxnSpPr/>
      </xdr:nvCxnSpPr>
      <xdr:spPr>
        <a:xfrm flipV="1">
          <a:off x="1765300" y="5397754"/>
          <a:ext cx="762000" cy="3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6368EC8A-F36B-46E3-8D9E-91B9C783D349}"/>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98486267-61DA-46ED-8CC5-9CAEA5297A57}"/>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D0934D6C-6D0A-49DB-986C-2557DDD07676}"/>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a:extLst>
            <a:ext uri="{FF2B5EF4-FFF2-40B4-BE49-F238E27FC236}">
              <a16:creationId xmlns:a16="http://schemas.microsoft.com/office/drawing/2014/main" id="{F2D95C42-81EE-4144-B396-E7D22955C0A5}"/>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153306</xdr:rowOff>
    </xdr:from>
    <xdr:ext cx="405111" cy="259045"/>
    <xdr:sp macro="" textlink="">
      <xdr:nvSpPr>
        <xdr:cNvPr id="93" name="n_1mainValue有形固定資産減価償却率">
          <a:extLst>
            <a:ext uri="{FF2B5EF4-FFF2-40B4-BE49-F238E27FC236}">
              <a16:creationId xmlns:a16="http://schemas.microsoft.com/office/drawing/2014/main" id="{740A8735-CF22-4F0D-B9A1-B3F7BD64F933}"/>
            </a:ext>
          </a:extLst>
        </xdr:cNvPr>
        <xdr:cNvSpPr txBox="1"/>
      </xdr:nvSpPr>
      <xdr:spPr>
        <a:xfrm>
          <a:off x="3836044" y="55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133875</xdr:rowOff>
    </xdr:from>
    <xdr:ext cx="405111" cy="259045"/>
    <xdr:sp macro="" textlink="">
      <xdr:nvSpPr>
        <xdr:cNvPr id="94" name="n_2mainValue有形固定資産減価償却率">
          <a:extLst>
            <a:ext uri="{FF2B5EF4-FFF2-40B4-BE49-F238E27FC236}">
              <a16:creationId xmlns:a16="http://schemas.microsoft.com/office/drawing/2014/main" id="{2D6038B7-5E15-4B5E-8BC7-2ACDA22A73FB}"/>
            </a:ext>
          </a:extLst>
        </xdr:cNvPr>
        <xdr:cNvSpPr txBox="1"/>
      </xdr:nvSpPr>
      <xdr:spPr>
        <a:xfrm>
          <a:off x="3086744" y="553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64406</xdr:rowOff>
    </xdr:from>
    <xdr:ext cx="405111" cy="259045"/>
    <xdr:sp macro="" textlink="">
      <xdr:nvSpPr>
        <xdr:cNvPr id="95" name="n_3mainValue有形固定資産減価償却率">
          <a:extLst>
            <a:ext uri="{FF2B5EF4-FFF2-40B4-BE49-F238E27FC236}">
              <a16:creationId xmlns:a16="http://schemas.microsoft.com/office/drawing/2014/main" id="{A39010ED-F663-46C9-B951-426FC2CC3E4A}"/>
            </a:ext>
          </a:extLst>
        </xdr:cNvPr>
        <xdr:cNvSpPr txBox="1"/>
      </xdr:nvSpPr>
      <xdr:spPr>
        <a:xfrm>
          <a:off x="2324744" y="5122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93362</xdr:rowOff>
    </xdr:from>
    <xdr:ext cx="405111" cy="259045"/>
    <xdr:sp macro="" textlink="">
      <xdr:nvSpPr>
        <xdr:cNvPr id="96" name="n_4mainValue有形固定資産減価償却率">
          <a:extLst>
            <a:ext uri="{FF2B5EF4-FFF2-40B4-BE49-F238E27FC236}">
              <a16:creationId xmlns:a16="http://schemas.microsoft.com/office/drawing/2014/main" id="{8A587EB3-E7D9-4565-9125-A116DF2025CF}"/>
            </a:ext>
          </a:extLst>
        </xdr:cNvPr>
        <xdr:cNvSpPr txBox="1"/>
      </xdr:nvSpPr>
      <xdr:spPr>
        <a:xfrm>
          <a:off x="15627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A6319A34-5B7B-45D1-BB97-FCD2387B371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B526CB25-1786-4655-A567-72BCCEF85DB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D6AAACF8-9DCB-4B39-AB30-8A0E9499F1B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6F90723-56A6-42EA-8B29-2D3E247A74D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9EC408F-442E-4BCA-AE62-B2F930ADA1A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B0DD6BEB-A810-40E0-9C82-7DB0E9D04F6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8391276-9E23-4A8B-8ED0-837C28263C8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301BBA5-261F-4B88-88F3-63657B005A1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8238DCEB-A784-4D87-AB82-8992600557B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7D40EB94-5F14-4670-A185-2FB04CC0BBB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2347D3BD-399F-45E1-95E4-A057E0E2D4F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6CD2ED9A-A755-42BC-AF0A-27C2964CAEF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CF260EC4-8493-45C0-8E0B-45F6BCA2F9E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分子において、地方債年度末現在高は増加したものの、充当可能財源がそれ以上に増加したため、昨年度より</a:t>
          </a:r>
          <a:r>
            <a:rPr kumimoji="1" lang="en-US" altLang="ja-JP" sz="1100">
              <a:latin typeface="ＭＳ Ｐゴシック" panose="020B0600070205080204" pitchFamily="50" charset="-128"/>
              <a:ea typeface="ＭＳ Ｐゴシック" panose="020B0600070205080204" pitchFamily="50" charset="-128"/>
            </a:rPr>
            <a:t>32.3</a:t>
          </a:r>
          <a:r>
            <a:rPr kumimoji="1" lang="ja-JP" altLang="en-US" sz="1100">
              <a:latin typeface="ＭＳ Ｐゴシック" panose="020B0600070205080204" pitchFamily="50" charset="-128"/>
              <a:ea typeface="ＭＳ Ｐゴシック" panose="020B0600070205080204" pitchFamily="50" charset="-128"/>
            </a:rPr>
            <a:t>ポイントの減少となった。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年度以降、年々減少してきており、類似団体内平均値より低い比率で推移しているが、将来に多額の負担を残すことがないよう、引き続き適正な地方債残高の管理を行っていく。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591501A5-0F96-42B1-BCA1-00E492722A6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F799806C-2ECD-4A11-83E3-3CE03700524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70B776A-1526-44B6-896D-FC858544A2D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6E6A3A60-0FB2-4395-80E3-C71F015C12A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9E69F76A-99AE-4378-907A-82C2B949A84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A994D8C0-B5C6-47DD-BA5F-315C6E7D6ED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20C96321-82AA-46D1-95EC-CA7E9F93F98C}"/>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804E3AD5-12DE-4BC7-97B4-0288C5D9314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4D353012-B5CF-4D51-BE8B-80A45FD83C9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4124011D-5A09-480B-95D4-7583F858895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F1834043-77B9-4288-9C73-048E3316E46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C5155FC6-CF88-41BD-B5E5-01E2671678D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58CBEDD8-F83C-48FA-8392-C5F00475C46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2D42EB44-F05E-42CA-9519-194A390FA6C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ACFE0308-3AF0-4538-8F11-4B608F40724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7130DF0-C2B6-436A-A477-9B34C6F52AD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6B7E5C7-BD7E-499F-B1A2-FE07CA3B230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62FDA08F-5914-4857-B299-B95DDCBBEAC8}"/>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1BD1738D-9C42-428A-A182-4E684BBB6F1E}"/>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8E66B8D4-8EC4-452A-9032-760E15F6D38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8976CCBF-0DF3-4521-9435-96374481696A}"/>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43FA79F8-EAF1-40F3-84CE-D67EABBCADC1}"/>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E411CCB0-DA05-488E-A64D-57C198DC0997}"/>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2AA13A77-8BDC-4701-B7BA-FDCE158480C8}"/>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9CB4360E-BE66-40D8-8E0E-F411954E45CF}"/>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45082729-EE5F-40C0-B10B-6E0A2736B9A6}"/>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4564388E-0EDF-4FCF-8ACA-5845458DCD11}"/>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31EB2CD3-2E93-4139-B307-EFA09E493C4E}"/>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0155C96-4CF2-4BC5-8070-69217295A15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811957B-C291-4B62-BA74-9BC7A9A41EF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9EFA7A4-2E83-4531-B527-5411668A67F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115D7A3-B0DE-4B5A-8019-1FC3AB19FA9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890B8BB-E074-46AE-BEC2-94E82B36EA6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19346</xdr:rowOff>
    </xdr:from>
    <xdr:to>
      <xdr:col>76</xdr:col>
      <xdr:colOff>73025</xdr:colOff>
      <xdr:row>29</xdr:row>
      <xdr:rowOff>120946</xdr:rowOff>
    </xdr:to>
    <xdr:sp macro="" textlink="">
      <xdr:nvSpPr>
        <xdr:cNvPr id="143" name="楕円 142">
          <a:extLst>
            <a:ext uri="{FF2B5EF4-FFF2-40B4-BE49-F238E27FC236}">
              <a16:creationId xmlns:a16="http://schemas.microsoft.com/office/drawing/2014/main" id="{57491556-A1AF-46F3-8BCC-B8AD793B903D}"/>
            </a:ext>
          </a:extLst>
        </xdr:cNvPr>
        <xdr:cNvSpPr/>
      </xdr:nvSpPr>
      <xdr:spPr>
        <a:xfrm>
          <a:off x="14744700" y="57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42223</xdr:rowOff>
    </xdr:from>
    <xdr:ext cx="469744" cy="259045"/>
    <xdr:sp macro="" textlink="">
      <xdr:nvSpPr>
        <xdr:cNvPr id="144" name="債務償還比率該当値テキスト">
          <a:extLst>
            <a:ext uri="{FF2B5EF4-FFF2-40B4-BE49-F238E27FC236}">
              <a16:creationId xmlns:a16="http://schemas.microsoft.com/office/drawing/2014/main" id="{10052FFD-584A-40A9-BD1D-52BB45C7F4B4}"/>
            </a:ext>
          </a:extLst>
        </xdr:cNvPr>
        <xdr:cNvSpPr txBox="1"/>
      </xdr:nvSpPr>
      <xdr:spPr>
        <a:xfrm>
          <a:off x="14846300" y="561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52554</xdr:rowOff>
    </xdr:from>
    <xdr:to>
      <xdr:col>72</xdr:col>
      <xdr:colOff>123825</xdr:colOff>
      <xdr:row>29</xdr:row>
      <xdr:rowOff>154154</xdr:rowOff>
    </xdr:to>
    <xdr:sp macro="" textlink="">
      <xdr:nvSpPr>
        <xdr:cNvPr id="145" name="楕円 144">
          <a:extLst>
            <a:ext uri="{FF2B5EF4-FFF2-40B4-BE49-F238E27FC236}">
              <a16:creationId xmlns:a16="http://schemas.microsoft.com/office/drawing/2014/main" id="{517A9D56-FFC8-47D9-BAD7-7FDB5B5443D3}"/>
            </a:ext>
          </a:extLst>
        </xdr:cNvPr>
        <xdr:cNvSpPr/>
      </xdr:nvSpPr>
      <xdr:spPr>
        <a:xfrm>
          <a:off x="14033500" y="579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70146</xdr:rowOff>
    </xdr:from>
    <xdr:to>
      <xdr:col>76</xdr:col>
      <xdr:colOff>22225</xdr:colOff>
      <xdr:row>29</xdr:row>
      <xdr:rowOff>103354</xdr:rowOff>
    </xdr:to>
    <xdr:cxnSp macro="">
      <xdr:nvCxnSpPr>
        <xdr:cNvPr id="146" name="直線コネクタ 145">
          <a:extLst>
            <a:ext uri="{FF2B5EF4-FFF2-40B4-BE49-F238E27FC236}">
              <a16:creationId xmlns:a16="http://schemas.microsoft.com/office/drawing/2014/main" id="{2B05D118-C8DF-4058-940C-0FAD33707FC3}"/>
            </a:ext>
          </a:extLst>
        </xdr:cNvPr>
        <xdr:cNvCxnSpPr/>
      </xdr:nvCxnSpPr>
      <xdr:spPr>
        <a:xfrm flipV="1">
          <a:off x="14084300" y="5813721"/>
          <a:ext cx="711200" cy="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79284</xdr:rowOff>
    </xdr:from>
    <xdr:to>
      <xdr:col>68</xdr:col>
      <xdr:colOff>123825</xdr:colOff>
      <xdr:row>30</xdr:row>
      <xdr:rowOff>9434</xdr:rowOff>
    </xdr:to>
    <xdr:sp macro="" textlink="">
      <xdr:nvSpPr>
        <xdr:cNvPr id="147" name="楕円 146">
          <a:extLst>
            <a:ext uri="{FF2B5EF4-FFF2-40B4-BE49-F238E27FC236}">
              <a16:creationId xmlns:a16="http://schemas.microsoft.com/office/drawing/2014/main" id="{7F62148F-ECC9-45FB-A390-7D4570B6B88F}"/>
            </a:ext>
          </a:extLst>
        </xdr:cNvPr>
        <xdr:cNvSpPr/>
      </xdr:nvSpPr>
      <xdr:spPr>
        <a:xfrm>
          <a:off x="13271500" y="58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103354</xdr:rowOff>
    </xdr:from>
    <xdr:to>
      <xdr:col>72</xdr:col>
      <xdr:colOff>73025</xdr:colOff>
      <xdr:row>29</xdr:row>
      <xdr:rowOff>130084</xdr:rowOff>
    </xdr:to>
    <xdr:cxnSp macro="">
      <xdr:nvCxnSpPr>
        <xdr:cNvPr id="148" name="直線コネクタ 147">
          <a:extLst>
            <a:ext uri="{FF2B5EF4-FFF2-40B4-BE49-F238E27FC236}">
              <a16:creationId xmlns:a16="http://schemas.microsoft.com/office/drawing/2014/main" id="{3FCEC763-524E-4EF5-997D-3DD8F9BE0E3C}"/>
            </a:ext>
          </a:extLst>
        </xdr:cNvPr>
        <xdr:cNvCxnSpPr/>
      </xdr:nvCxnSpPr>
      <xdr:spPr>
        <a:xfrm flipV="1">
          <a:off x="13322300" y="5846929"/>
          <a:ext cx="7620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93472</xdr:rowOff>
    </xdr:from>
    <xdr:to>
      <xdr:col>64</xdr:col>
      <xdr:colOff>123825</xdr:colOff>
      <xdr:row>30</xdr:row>
      <xdr:rowOff>23622</xdr:rowOff>
    </xdr:to>
    <xdr:sp macro="" textlink="">
      <xdr:nvSpPr>
        <xdr:cNvPr id="149" name="楕円 148">
          <a:extLst>
            <a:ext uri="{FF2B5EF4-FFF2-40B4-BE49-F238E27FC236}">
              <a16:creationId xmlns:a16="http://schemas.microsoft.com/office/drawing/2014/main" id="{6D40F87D-B2DF-47AD-A36C-60F18B43FC65}"/>
            </a:ext>
          </a:extLst>
        </xdr:cNvPr>
        <xdr:cNvSpPr/>
      </xdr:nvSpPr>
      <xdr:spPr>
        <a:xfrm>
          <a:off x="12509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130084</xdr:rowOff>
    </xdr:from>
    <xdr:to>
      <xdr:col>68</xdr:col>
      <xdr:colOff>73025</xdr:colOff>
      <xdr:row>29</xdr:row>
      <xdr:rowOff>144272</xdr:rowOff>
    </xdr:to>
    <xdr:cxnSp macro="">
      <xdr:nvCxnSpPr>
        <xdr:cNvPr id="150" name="直線コネクタ 149">
          <a:extLst>
            <a:ext uri="{FF2B5EF4-FFF2-40B4-BE49-F238E27FC236}">
              <a16:creationId xmlns:a16="http://schemas.microsoft.com/office/drawing/2014/main" id="{17D06C0E-101A-42FB-8A0B-707168CD1B4C}"/>
            </a:ext>
          </a:extLst>
        </xdr:cNvPr>
        <xdr:cNvCxnSpPr/>
      </xdr:nvCxnSpPr>
      <xdr:spPr>
        <a:xfrm flipV="1">
          <a:off x="12560300" y="5873659"/>
          <a:ext cx="762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144054</xdr:rowOff>
    </xdr:from>
    <xdr:to>
      <xdr:col>60</xdr:col>
      <xdr:colOff>123825</xdr:colOff>
      <xdr:row>30</xdr:row>
      <xdr:rowOff>74204</xdr:rowOff>
    </xdr:to>
    <xdr:sp macro="" textlink="">
      <xdr:nvSpPr>
        <xdr:cNvPr id="151" name="楕円 150">
          <a:extLst>
            <a:ext uri="{FF2B5EF4-FFF2-40B4-BE49-F238E27FC236}">
              <a16:creationId xmlns:a16="http://schemas.microsoft.com/office/drawing/2014/main" id="{65014ABF-5DB2-4D66-A8BF-2E773ED375F6}"/>
            </a:ext>
          </a:extLst>
        </xdr:cNvPr>
        <xdr:cNvSpPr/>
      </xdr:nvSpPr>
      <xdr:spPr>
        <a:xfrm>
          <a:off x="11747500" y="58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144272</xdr:rowOff>
    </xdr:from>
    <xdr:to>
      <xdr:col>64</xdr:col>
      <xdr:colOff>73025</xdr:colOff>
      <xdr:row>30</xdr:row>
      <xdr:rowOff>23404</xdr:rowOff>
    </xdr:to>
    <xdr:cxnSp macro="">
      <xdr:nvCxnSpPr>
        <xdr:cNvPr id="152" name="直線コネクタ 151">
          <a:extLst>
            <a:ext uri="{FF2B5EF4-FFF2-40B4-BE49-F238E27FC236}">
              <a16:creationId xmlns:a16="http://schemas.microsoft.com/office/drawing/2014/main" id="{6B1ADF0F-6904-4132-95C8-CF92F073B955}"/>
            </a:ext>
          </a:extLst>
        </xdr:cNvPr>
        <xdr:cNvCxnSpPr/>
      </xdr:nvCxnSpPr>
      <xdr:spPr>
        <a:xfrm flipV="1">
          <a:off x="11798300" y="5887847"/>
          <a:ext cx="762000" cy="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6C64923F-1E2A-4E05-B9A5-9ABF9891DF22}"/>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C3DEFE12-5355-4956-9C22-8894F906CE47}"/>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208F1EFC-41DF-4AEB-9D92-C1CB8A82EB91}"/>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a:extLst>
            <a:ext uri="{FF2B5EF4-FFF2-40B4-BE49-F238E27FC236}">
              <a16:creationId xmlns:a16="http://schemas.microsoft.com/office/drawing/2014/main" id="{90E96F38-793E-4441-B974-E6DAA12577C6}"/>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170681</xdr:rowOff>
    </xdr:from>
    <xdr:ext cx="469744" cy="259045"/>
    <xdr:sp macro="" textlink="">
      <xdr:nvSpPr>
        <xdr:cNvPr id="157" name="n_1mainValue債務償還比率">
          <a:extLst>
            <a:ext uri="{FF2B5EF4-FFF2-40B4-BE49-F238E27FC236}">
              <a16:creationId xmlns:a16="http://schemas.microsoft.com/office/drawing/2014/main" id="{5978F437-C40B-44E7-A9F9-58426B2CCFD0}"/>
            </a:ext>
          </a:extLst>
        </xdr:cNvPr>
        <xdr:cNvSpPr txBox="1"/>
      </xdr:nvSpPr>
      <xdr:spPr>
        <a:xfrm>
          <a:off x="13836727" y="557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25961</xdr:rowOff>
    </xdr:from>
    <xdr:ext cx="469744" cy="259045"/>
    <xdr:sp macro="" textlink="">
      <xdr:nvSpPr>
        <xdr:cNvPr id="158" name="n_2mainValue債務償還比率">
          <a:extLst>
            <a:ext uri="{FF2B5EF4-FFF2-40B4-BE49-F238E27FC236}">
              <a16:creationId xmlns:a16="http://schemas.microsoft.com/office/drawing/2014/main" id="{154F4118-890E-47DB-820E-08BFA82A5CD9}"/>
            </a:ext>
          </a:extLst>
        </xdr:cNvPr>
        <xdr:cNvSpPr txBox="1"/>
      </xdr:nvSpPr>
      <xdr:spPr>
        <a:xfrm>
          <a:off x="13087427" y="559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40149</xdr:rowOff>
    </xdr:from>
    <xdr:ext cx="469744" cy="259045"/>
    <xdr:sp macro="" textlink="">
      <xdr:nvSpPr>
        <xdr:cNvPr id="159" name="n_3mainValue債務償還比率">
          <a:extLst>
            <a:ext uri="{FF2B5EF4-FFF2-40B4-BE49-F238E27FC236}">
              <a16:creationId xmlns:a16="http://schemas.microsoft.com/office/drawing/2014/main" id="{29A4E7EF-1F61-4856-935F-849B811E29AB}"/>
            </a:ext>
          </a:extLst>
        </xdr:cNvPr>
        <xdr:cNvSpPr txBox="1"/>
      </xdr:nvSpPr>
      <xdr:spPr>
        <a:xfrm>
          <a:off x="12325427" y="5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90731</xdr:rowOff>
    </xdr:from>
    <xdr:ext cx="469744" cy="259045"/>
    <xdr:sp macro="" textlink="">
      <xdr:nvSpPr>
        <xdr:cNvPr id="160" name="n_4mainValue債務償還比率">
          <a:extLst>
            <a:ext uri="{FF2B5EF4-FFF2-40B4-BE49-F238E27FC236}">
              <a16:creationId xmlns:a16="http://schemas.microsoft.com/office/drawing/2014/main" id="{9CD373B5-3851-48C5-A60B-D3341B476DD9}"/>
            </a:ext>
          </a:extLst>
        </xdr:cNvPr>
        <xdr:cNvSpPr txBox="1"/>
      </xdr:nvSpPr>
      <xdr:spPr>
        <a:xfrm>
          <a:off x="11563427" y="566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CBA5C59D-63E6-441F-9BCD-8BF716E2EC3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86853B50-5F83-4396-9FAA-52B4179BD52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10A36555-A6B2-4FB4-B0FB-04ED3B0E377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AE0AC8B3-E333-409D-9911-D6811BB2A3E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B738A9B-105C-44BD-8A87-A22441EF9A5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FC2323C3-DF7E-4E6B-B683-CA8AB818C85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5FB317-18A7-48A7-9BC3-35B70E98E2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F27E02-6AEF-44A7-91BE-4ECC757AFA3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C9F32C-39BF-4F27-96B2-02C35194E0C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89D56C-D9DB-40C9-93A1-535FD7B39C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55D032-887F-439D-8B4B-25ABB8EAFDA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F57DEA-A20E-4AA4-BB1A-6784CE4A0F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BFAE2B-34E5-4EF6-9010-A99679B7DB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E79824-22D9-4FE2-9722-3049B539E9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57F7B4-1DE5-4E71-BAE5-4062C67B54C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C6CD570-FAEB-4F60-89C5-F0221209A46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18,036
17,768
107.34
15,395,880
14,882,784
505,596
6,678,998
12,342,468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7A1E34-26C9-4F93-9F67-44CFDC3B10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3169F1-C973-4218-BD95-1EC25C08249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324482-CCE5-4483-90CE-572004655F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79EE60-5F5A-4AE7-9F18-B058F6AF186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D2E4C7-E204-4B6E-8FF4-474C710FBF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39B1ADA-A20D-466F-90B0-5A064EDD823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398CA1-4BF3-4F30-A324-2F03A9526F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DCA0E3-82BC-4B6E-9BE9-150CB78E1E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FB339FA-01C7-4086-8E46-218B19E9B1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C54FF97-250B-406D-9C9F-89A6E69BD4D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B44870-C1B2-4A87-AE93-F95630C987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896AA8-0FD1-4421-B0BB-7FADCFAC2B5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9E4719-3F0F-42A2-A321-91F4B6E9F07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5069271-5B17-4859-BE29-6C40448DB25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436089C-90E5-4DD3-9608-7194E03547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E15149-D49C-4B71-AB8D-1EDD10FC32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3C0318-902C-4F3C-9AFF-512F7D77E3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51D1A2-82E8-4BF5-9E80-5C8E295876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E2D6FBD-C0A9-40D4-86D9-0E257CFDF2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BD4AB82-695A-4C93-B093-379F7067EE7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1B7A272-2ACA-4A14-93F0-555F7E7453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894B297-0FF6-43FE-AE4A-A1AD5B69BC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FF0FDE-1F00-4901-9854-BD89C36C7F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2C5906-DD26-4A77-888D-E7CDC8B0CA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B681B71-49EA-4281-81D7-856B3E2299A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50C0577-2ADA-48F9-81CB-8DFB07E720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C12959A-B33A-40D1-913E-D7ECA9155E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0A1BE2E-5196-4074-8053-CEA10E2EF0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DB2723-2E5E-4B76-A403-E149A9600D1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5FB58EB-E090-4F75-AC1A-22631709B9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4473D14-23F0-47F3-8EFF-78982974AEF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C8A97F-E5E4-4A38-902B-5B48AD951CF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EC5AAAF-1041-4156-85FA-064281D47CA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1E094BC-CA7F-4B9D-B872-B873ADFA4D8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7ACD5A3-780C-4CA1-A4F0-6D99504F848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466A222-5CBE-4D8D-BE21-9217104847A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2DDCD8F-240D-4EEA-955B-2C55C4B98A0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3EF7104-3C0D-40E2-8E20-96CD6E056F8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40390EA-4923-42C9-BC7B-005217894B5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75D4B33-8202-4AEC-8CE8-AA4C2D58459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598893D-3117-4A64-9465-60FE4747B2D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0030519-1F8D-4FA6-A559-36AEB4C9F83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B2A6FC3-9D1D-4204-AF2B-1C695F18B19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12449F6-22BE-4767-862F-49AD382DB23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4422458-6CA4-45A2-A287-D997C720330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6B58FC44-7339-439E-B3B0-C012AF7FEABA}"/>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637D809B-D7FF-4816-A00E-C222502B3653}"/>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9288F96F-1676-4CE1-9F58-87090176B44E}"/>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D4F4261A-B614-41A8-B891-B2B34FDEE73D}"/>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2302C690-7E52-4A5B-968F-30E196210E6E}"/>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55AF1960-94C3-4678-8B94-5DE88426DC45}"/>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D33C1E90-F9A9-4E22-BB7A-6EE220A0709A}"/>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44A1830A-AD52-454D-A605-115E0BCD38C9}"/>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83503570-7D13-4D3F-A756-1489A4E64A68}"/>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3E3822FD-1EF7-4059-8794-0F7C801C80A7}"/>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4D4A6059-12C2-4912-810B-107BD539FE0D}"/>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2E21A20-44F4-49EA-959A-49B1D3FAAA8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8A5C703-462A-40F5-A026-CB44A1F17CA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89A1C7B-9E15-464E-9B62-F5E41FBF122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45EEEB8-0E79-4E00-B0B7-D6E646D29A7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DC11367-12BE-43E8-B8B8-43EBC7E6A82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57785</xdr:rowOff>
    </xdr:from>
    <xdr:to>
      <xdr:col>24</xdr:col>
      <xdr:colOff>114300</xdr:colOff>
      <xdr:row>38</xdr:row>
      <xdr:rowOff>159385</xdr:rowOff>
    </xdr:to>
    <xdr:sp macro="" textlink="">
      <xdr:nvSpPr>
        <xdr:cNvPr id="73" name="楕円 72">
          <a:extLst>
            <a:ext uri="{FF2B5EF4-FFF2-40B4-BE49-F238E27FC236}">
              <a16:creationId xmlns:a16="http://schemas.microsoft.com/office/drawing/2014/main" id="{669C7AC9-B501-47BE-A7AF-324C53C7B0E9}"/>
            </a:ext>
          </a:extLst>
        </xdr:cNvPr>
        <xdr:cNvSpPr/>
      </xdr:nvSpPr>
      <xdr:spPr>
        <a:xfrm>
          <a:off x="4584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36212</xdr:rowOff>
    </xdr:from>
    <xdr:ext cx="405111" cy="259045"/>
    <xdr:sp macro="" textlink="">
      <xdr:nvSpPr>
        <xdr:cNvPr id="74" name="【道路】&#10;有形固定資産減価償却率該当値テキスト">
          <a:extLst>
            <a:ext uri="{FF2B5EF4-FFF2-40B4-BE49-F238E27FC236}">
              <a16:creationId xmlns:a16="http://schemas.microsoft.com/office/drawing/2014/main" id="{9849255C-7D47-40B5-9EBC-6A76468D7ADB}"/>
            </a:ext>
          </a:extLst>
        </xdr:cNvPr>
        <xdr:cNvSpPr txBox="1"/>
      </xdr:nvSpPr>
      <xdr:spPr>
        <a:xfrm>
          <a:off x="4673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5" name="楕円 74">
          <a:extLst>
            <a:ext uri="{FF2B5EF4-FFF2-40B4-BE49-F238E27FC236}">
              <a16:creationId xmlns:a16="http://schemas.microsoft.com/office/drawing/2014/main" id="{0CA46023-97DD-434A-BC5F-25DAD06188EE}"/>
            </a:ext>
          </a:extLst>
        </xdr:cNvPr>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108585</xdr:rowOff>
    </xdr:to>
    <xdr:cxnSp macro="">
      <xdr:nvCxnSpPr>
        <xdr:cNvPr id="76" name="直線コネクタ 75">
          <a:extLst>
            <a:ext uri="{FF2B5EF4-FFF2-40B4-BE49-F238E27FC236}">
              <a16:creationId xmlns:a16="http://schemas.microsoft.com/office/drawing/2014/main" id="{01FEEB31-6945-4B17-BF56-258C80B72101}"/>
            </a:ext>
          </a:extLst>
        </xdr:cNvPr>
        <xdr:cNvCxnSpPr/>
      </xdr:nvCxnSpPr>
      <xdr:spPr>
        <a:xfrm>
          <a:off x="3797300" y="65893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7" name="楕円 76">
          <a:extLst>
            <a:ext uri="{FF2B5EF4-FFF2-40B4-BE49-F238E27FC236}">
              <a16:creationId xmlns:a16="http://schemas.microsoft.com/office/drawing/2014/main" id="{34A4F1F2-BCE3-462F-B887-64E7F48DF8AF}"/>
            </a:ext>
          </a:extLst>
        </xdr:cNvPr>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74295</xdr:rowOff>
    </xdr:to>
    <xdr:cxnSp macro="">
      <xdr:nvCxnSpPr>
        <xdr:cNvPr id="78" name="直線コネクタ 77">
          <a:extLst>
            <a:ext uri="{FF2B5EF4-FFF2-40B4-BE49-F238E27FC236}">
              <a16:creationId xmlns:a16="http://schemas.microsoft.com/office/drawing/2014/main" id="{034EE882-9254-4A75-AB41-CA649F13EB34}"/>
            </a:ext>
          </a:extLst>
        </xdr:cNvPr>
        <xdr:cNvCxnSpPr/>
      </xdr:nvCxnSpPr>
      <xdr:spPr>
        <a:xfrm>
          <a:off x="2908300" y="655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145415</xdr:rowOff>
    </xdr:from>
    <xdr:to>
      <xdr:col>10</xdr:col>
      <xdr:colOff>165100</xdr:colOff>
      <xdr:row>38</xdr:row>
      <xdr:rowOff>75565</xdr:rowOff>
    </xdr:to>
    <xdr:sp macro="" textlink="">
      <xdr:nvSpPr>
        <xdr:cNvPr id="79" name="楕円 78">
          <a:extLst>
            <a:ext uri="{FF2B5EF4-FFF2-40B4-BE49-F238E27FC236}">
              <a16:creationId xmlns:a16="http://schemas.microsoft.com/office/drawing/2014/main" id="{65C01D84-DF0D-45A7-A8ED-8BD780A6D9BA}"/>
            </a:ext>
          </a:extLst>
        </xdr:cNvPr>
        <xdr:cNvSpPr/>
      </xdr:nvSpPr>
      <xdr:spPr>
        <a:xfrm>
          <a:off x="1968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24765</xdr:rowOff>
    </xdr:from>
    <xdr:to>
      <xdr:col>15</xdr:col>
      <xdr:colOff>50800</xdr:colOff>
      <xdr:row>38</xdr:row>
      <xdr:rowOff>38100</xdr:rowOff>
    </xdr:to>
    <xdr:cxnSp macro="">
      <xdr:nvCxnSpPr>
        <xdr:cNvPr id="80" name="直線コネクタ 79">
          <a:extLst>
            <a:ext uri="{FF2B5EF4-FFF2-40B4-BE49-F238E27FC236}">
              <a16:creationId xmlns:a16="http://schemas.microsoft.com/office/drawing/2014/main" id="{C4095563-726F-462F-8D2E-C8EDFBF4B975}"/>
            </a:ext>
          </a:extLst>
        </xdr:cNvPr>
        <xdr:cNvCxnSpPr/>
      </xdr:nvCxnSpPr>
      <xdr:spPr>
        <a:xfrm>
          <a:off x="2019300" y="65398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97790</xdr:rowOff>
    </xdr:from>
    <xdr:to>
      <xdr:col>6</xdr:col>
      <xdr:colOff>38100</xdr:colOff>
      <xdr:row>38</xdr:row>
      <xdr:rowOff>27940</xdr:rowOff>
    </xdr:to>
    <xdr:sp macro="" textlink="">
      <xdr:nvSpPr>
        <xdr:cNvPr id="81" name="楕円 80">
          <a:extLst>
            <a:ext uri="{FF2B5EF4-FFF2-40B4-BE49-F238E27FC236}">
              <a16:creationId xmlns:a16="http://schemas.microsoft.com/office/drawing/2014/main" id="{DD10F7DF-9D96-4E34-862D-0CBD8260DBDB}"/>
            </a:ext>
          </a:extLst>
        </xdr:cNvPr>
        <xdr:cNvSpPr/>
      </xdr:nvSpPr>
      <xdr:spPr>
        <a:xfrm>
          <a:off x="107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148590</xdr:rowOff>
    </xdr:from>
    <xdr:to>
      <xdr:col>10</xdr:col>
      <xdr:colOff>114300</xdr:colOff>
      <xdr:row>38</xdr:row>
      <xdr:rowOff>24765</xdr:rowOff>
    </xdr:to>
    <xdr:cxnSp macro="">
      <xdr:nvCxnSpPr>
        <xdr:cNvPr id="82" name="直線コネクタ 81">
          <a:extLst>
            <a:ext uri="{FF2B5EF4-FFF2-40B4-BE49-F238E27FC236}">
              <a16:creationId xmlns:a16="http://schemas.microsoft.com/office/drawing/2014/main" id="{0A77C879-4EB7-447E-BCA1-CDFC0896096D}"/>
            </a:ext>
          </a:extLst>
        </xdr:cNvPr>
        <xdr:cNvCxnSpPr/>
      </xdr:nvCxnSpPr>
      <xdr:spPr>
        <a:xfrm>
          <a:off x="1130300" y="64922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81F1C02A-19D0-4CF9-BD85-509F4D8F4651}"/>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BF33AF84-2635-421F-ABBC-6AAC50BC6B0F}"/>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20421D3E-AD66-4EC5-B062-174F05876F6C}"/>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747654C9-88AD-4BD2-AE23-ADE6058F313D}"/>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87" name="n_1mainValue【道路】&#10;有形固定資産減価償却率">
          <a:extLst>
            <a:ext uri="{FF2B5EF4-FFF2-40B4-BE49-F238E27FC236}">
              <a16:creationId xmlns:a16="http://schemas.microsoft.com/office/drawing/2014/main" id="{E89EDEA6-66DA-4EFA-8ADD-4E20F890274B}"/>
            </a:ext>
          </a:extLst>
        </xdr:cNvPr>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88" name="n_2mainValue【道路】&#10;有形固定資産減価償却率">
          <a:extLst>
            <a:ext uri="{FF2B5EF4-FFF2-40B4-BE49-F238E27FC236}">
              <a16:creationId xmlns:a16="http://schemas.microsoft.com/office/drawing/2014/main" id="{531A4FDD-EC97-4A40-A097-00A5FD42D7C1}"/>
            </a:ext>
          </a:extLst>
        </xdr:cNvPr>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66692</xdr:rowOff>
    </xdr:from>
    <xdr:ext cx="405111" cy="259045"/>
    <xdr:sp macro="" textlink="">
      <xdr:nvSpPr>
        <xdr:cNvPr id="89" name="n_3mainValue【道路】&#10;有形固定資産減価償却率">
          <a:extLst>
            <a:ext uri="{FF2B5EF4-FFF2-40B4-BE49-F238E27FC236}">
              <a16:creationId xmlns:a16="http://schemas.microsoft.com/office/drawing/2014/main" id="{9C03A27B-6D40-4E6C-987F-3CA19AF3139D}"/>
            </a:ext>
          </a:extLst>
        </xdr:cNvPr>
        <xdr:cNvSpPr txBox="1"/>
      </xdr:nvSpPr>
      <xdr:spPr>
        <a:xfrm>
          <a:off x="1816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19067</xdr:rowOff>
    </xdr:from>
    <xdr:ext cx="405111" cy="259045"/>
    <xdr:sp macro="" textlink="">
      <xdr:nvSpPr>
        <xdr:cNvPr id="90" name="n_4mainValue【道路】&#10;有形固定資産減価償却率">
          <a:extLst>
            <a:ext uri="{FF2B5EF4-FFF2-40B4-BE49-F238E27FC236}">
              <a16:creationId xmlns:a16="http://schemas.microsoft.com/office/drawing/2014/main" id="{B2202E0B-3F01-46BB-929F-87686F3AAB9B}"/>
            </a:ext>
          </a:extLst>
        </xdr:cNvPr>
        <xdr:cNvSpPr txBox="1"/>
      </xdr:nvSpPr>
      <xdr:spPr>
        <a:xfrm>
          <a:off x="927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5FA8939-A060-4CBD-87A0-9019DF108F2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62AD5D6-7C83-4690-9C59-6490F447C77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EC20E05-6D78-4991-A501-030228BEEB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456E636-C6D5-4627-B461-821314F4ED4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58F3675-3E78-44CE-950B-D07DC474BD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7BCF878-9A4D-43E0-97ED-66C71AA467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92BF4C4-C190-498D-90BB-06D8C444C85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9254B2D-3783-470B-B2AE-BC35260CC19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5465B86-F953-40A8-B7E2-09FA55119BD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604E729-AC00-49AD-95A4-A4AB887DE22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41E303DE-99B6-476E-A8E3-ED7D1CBBA25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D257276A-F9C4-45EC-B021-E7E7C008CE3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E214BFF5-ADBF-47A8-B1B6-8D4B215412B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BEA44420-FF9B-4559-AAEC-B2F8FFE9C46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AAE5388C-FA36-4CB7-B260-E91D67596C2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D309606D-FCDF-4118-B794-D483718D82BF}"/>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80AB7AFA-5722-4D41-97EE-174ACE27547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543A70D1-1084-48AE-80CA-A9AD9ECF778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DA676409-3488-4F56-AEC6-C798FBA01CB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645FACCC-EEAC-4737-AB0D-51168DB2BA5C}"/>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79DA9ED9-7943-48B8-AF91-85ABABF8124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D93800A7-88F3-479B-A8DD-F19687C82B88}"/>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37C8C726-976A-4DF7-AF72-6FCB19A8CAD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3A78150-9794-460C-B81D-EAD1AABB0C7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E8B092E5-35F1-4017-A678-81F63BC0B5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CE1474C9-8BCE-4DE4-8619-0C9117374D23}"/>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48FCE378-A9EB-42BC-A813-B2E3B169CAC1}"/>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8EDAA8C8-1925-447C-9EA2-6E46F102FAED}"/>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EA081E49-4488-486B-8C00-64A9F17679A8}"/>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6990B261-90AE-450D-836A-D5BE9B4648CF}"/>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4BCB0695-540F-419F-8E85-86485DCE3D3D}"/>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E0380F1F-D785-4B3D-B5C1-1B995DFC820A}"/>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B90705E6-ADD4-4AA3-B06B-50C6E1F63A2E}"/>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C42451BA-509B-4DD2-B834-FB1466BEBC7B}"/>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FF96F195-0252-4C8C-AAF9-53AFC34F4852}"/>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B810893E-A050-411F-85D2-DA9307348982}"/>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A2B350C-85C1-4F93-8D98-0F60E74CEEB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847354D-2053-4975-87AE-A4A01318DE6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E87B2A9-DFE8-4F92-8219-270016BE28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01FD915-E8A6-4A8B-B62F-C980B25D8D8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76A4E145-36CC-4FB1-8657-78A0BEDF87C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27055</xdr:rowOff>
    </xdr:from>
    <xdr:to>
      <xdr:col>55</xdr:col>
      <xdr:colOff>50800</xdr:colOff>
      <xdr:row>41</xdr:row>
      <xdr:rowOff>128655</xdr:rowOff>
    </xdr:to>
    <xdr:sp macro="" textlink="">
      <xdr:nvSpPr>
        <xdr:cNvPr id="132" name="楕円 131">
          <a:extLst>
            <a:ext uri="{FF2B5EF4-FFF2-40B4-BE49-F238E27FC236}">
              <a16:creationId xmlns:a16="http://schemas.microsoft.com/office/drawing/2014/main" id="{93DD4BD4-89F2-40DE-8693-63111B647B5F}"/>
            </a:ext>
          </a:extLst>
        </xdr:cNvPr>
        <xdr:cNvSpPr/>
      </xdr:nvSpPr>
      <xdr:spPr>
        <a:xfrm>
          <a:off x="10426700" y="70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113432</xdr:rowOff>
    </xdr:from>
    <xdr:ext cx="534377" cy="259045"/>
    <xdr:sp macro="" textlink="">
      <xdr:nvSpPr>
        <xdr:cNvPr id="133" name="【道路】&#10;一人当たり延長該当値テキスト">
          <a:extLst>
            <a:ext uri="{FF2B5EF4-FFF2-40B4-BE49-F238E27FC236}">
              <a16:creationId xmlns:a16="http://schemas.microsoft.com/office/drawing/2014/main" id="{28DD554B-6787-49AB-8029-C9EF4B41F233}"/>
            </a:ext>
          </a:extLst>
        </xdr:cNvPr>
        <xdr:cNvSpPr txBox="1"/>
      </xdr:nvSpPr>
      <xdr:spPr>
        <a:xfrm>
          <a:off x="10515600" y="697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32552</xdr:rowOff>
    </xdr:from>
    <xdr:to>
      <xdr:col>50</xdr:col>
      <xdr:colOff>165100</xdr:colOff>
      <xdr:row>41</xdr:row>
      <xdr:rowOff>134152</xdr:rowOff>
    </xdr:to>
    <xdr:sp macro="" textlink="">
      <xdr:nvSpPr>
        <xdr:cNvPr id="134" name="楕円 133">
          <a:extLst>
            <a:ext uri="{FF2B5EF4-FFF2-40B4-BE49-F238E27FC236}">
              <a16:creationId xmlns:a16="http://schemas.microsoft.com/office/drawing/2014/main" id="{D22527DF-82DA-40D2-B228-5550514648D8}"/>
            </a:ext>
          </a:extLst>
        </xdr:cNvPr>
        <xdr:cNvSpPr/>
      </xdr:nvSpPr>
      <xdr:spPr>
        <a:xfrm>
          <a:off x="9588500" y="70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77855</xdr:rowOff>
    </xdr:from>
    <xdr:to>
      <xdr:col>55</xdr:col>
      <xdr:colOff>0</xdr:colOff>
      <xdr:row>41</xdr:row>
      <xdr:rowOff>83352</xdr:rowOff>
    </xdr:to>
    <xdr:cxnSp macro="">
      <xdr:nvCxnSpPr>
        <xdr:cNvPr id="135" name="直線コネクタ 134">
          <a:extLst>
            <a:ext uri="{FF2B5EF4-FFF2-40B4-BE49-F238E27FC236}">
              <a16:creationId xmlns:a16="http://schemas.microsoft.com/office/drawing/2014/main" id="{3D9D55C4-0000-4235-9716-6975DE155FDC}"/>
            </a:ext>
          </a:extLst>
        </xdr:cNvPr>
        <xdr:cNvCxnSpPr/>
      </xdr:nvCxnSpPr>
      <xdr:spPr>
        <a:xfrm flipV="1">
          <a:off x="9639300" y="7107305"/>
          <a:ext cx="8382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36503</xdr:rowOff>
    </xdr:from>
    <xdr:to>
      <xdr:col>46</xdr:col>
      <xdr:colOff>38100</xdr:colOff>
      <xdr:row>41</xdr:row>
      <xdr:rowOff>138103</xdr:rowOff>
    </xdr:to>
    <xdr:sp macro="" textlink="">
      <xdr:nvSpPr>
        <xdr:cNvPr id="136" name="楕円 135">
          <a:extLst>
            <a:ext uri="{FF2B5EF4-FFF2-40B4-BE49-F238E27FC236}">
              <a16:creationId xmlns:a16="http://schemas.microsoft.com/office/drawing/2014/main" id="{3331BCDF-6BC0-4CB1-B694-8C144672FF4B}"/>
            </a:ext>
          </a:extLst>
        </xdr:cNvPr>
        <xdr:cNvSpPr/>
      </xdr:nvSpPr>
      <xdr:spPr>
        <a:xfrm>
          <a:off x="8699500" y="706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83352</xdr:rowOff>
    </xdr:from>
    <xdr:to>
      <xdr:col>50</xdr:col>
      <xdr:colOff>114300</xdr:colOff>
      <xdr:row>41</xdr:row>
      <xdr:rowOff>87303</xdr:rowOff>
    </xdr:to>
    <xdr:cxnSp macro="">
      <xdr:nvCxnSpPr>
        <xdr:cNvPr id="137" name="直線コネクタ 136">
          <a:extLst>
            <a:ext uri="{FF2B5EF4-FFF2-40B4-BE49-F238E27FC236}">
              <a16:creationId xmlns:a16="http://schemas.microsoft.com/office/drawing/2014/main" id="{2248AB76-225B-45DA-B44F-F09672A022EA}"/>
            </a:ext>
          </a:extLst>
        </xdr:cNvPr>
        <xdr:cNvCxnSpPr/>
      </xdr:nvCxnSpPr>
      <xdr:spPr>
        <a:xfrm flipV="1">
          <a:off x="8750300" y="7112802"/>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40390</xdr:rowOff>
    </xdr:from>
    <xdr:to>
      <xdr:col>41</xdr:col>
      <xdr:colOff>101600</xdr:colOff>
      <xdr:row>41</xdr:row>
      <xdr:rowOff>141990</xdr:rowOff>
    </xdr:to>
    <xdr:sp macro="" textlink="">
      <xdr:nvSpPr>
        <xdr:cNvPr id="138" name="楕円 137">
          <a:extLst>
            <a:ext uri="{FF2B5EF4-FFF2-40B4-BE49-F238E27FC236}">
              <a16:creationId xmlns:a16="http://schemas.microsoft.com/office/drawing/2014/main" id="{EED2B404-8EEC-4058-B8A3-74EE51F82CDE}"/>
            </a:ext>
          </a:extLst>
        </xdr:cNvPr>
        <xdr:cNvSpPr/>
      </xdr:nvSpPr>
      <xdr:spPr>
        <a:xfrm>
          <a:off x="7810500" y="70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87303</xdr:rowOff>
    </xdr:from>
    <xdr:to>
      <xdr:col>45</xdr:col>
      <xdr:colOff>177800</xdr:colOff>
      <xdr:row>41</xdr:row>
      <xdr:rowOff>91190</xdr:rowOff>
    </xdr:to>
    <xdr:cxnSp macro="">
      <xdr:nvCxnSpPr>
        <xdr:cNvPr id="139" name="直線コネクタ 138">
          <a:extLst>
            <a:ext uri="{FF2B5EF4-FFF2-40B4-BE49-F238E27FC236}">
              <a16:creationId xmlns:a16="http://schemas.microsoft.com/office/drawing/2014/main" id="{9DAB1897-5CEB-40DD-9CD5-40F6C0F44315}"/>
            </a:ext>
          </a:extLst>
        </xdr:cNvPr>
        <xdr:cNvCxnSpPr/>
      </xdr:nvCxnSpPr>
      <xdr:spPr>
        <a:xfrm flipV="1">
          <a:off x="7861300" y="711675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44352</xdr:rowOff>
    </xdr:from>
    <xdr:to>
      <xdr:col>36</xdr:col>
      <xdr:colOff>165100</xdr:colOff>
      <xdr:row>41</xdr:row>
      <xdr:rowOff>145952</xdr:rowOff>
    </xdr:to>
    <xdr:sp macro="" textlink="">
      <xdr:nvSpPr>
        <xdr:cNvPr id="140" name="楕円 139">
          <a:extLst>
            <a:ext uri="{FF2B5EF4-FFF2-40B4-BE49-F238E27FC236}">
              <a16:creationId xmlns:a16="http://schemas.microsoft.com/office/drawing/2014/main" id="{E5930092-AA72-4231-9C02-E05ED9024222}"/>
            </a:ext>
          </a:extLst>
        </xdr:cNvPr>
        <xdr:cNvSpPr/>
      </xdr:nvSpPr>
      <xdr:spPr>
        <a:xfrm>
          <a:off x="6921500" y="70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91190</xdr:rowOff>
    </xdr:from>
    <xdr:to>
      <xdr:col>41</xdr:col>
      <xdr:colOff>50800</xdr:colOff>
      <xdr:row>41</xdr:row>
      <xdr:rowOff>95152</xdr:rowOff>
    </xdr:to>
    <xdr:cxnSp macro="">
      <xdr:nvCxnSpPr>
        <xdr:cNvPr id="141" name="直線コネクタ 140">
          <a:extLst>
            <a:ext uri="{FF2B5EF4-FFF2-40B4-BE49-F238E27FC236}">
              <a16:creationId xmlns:a16="http://schemas.microsoft.com/office/drawing/2014/main" id="{85D69CF6-B743-447A-B4C8-D20C479AF46E}"/>
            </a:ext>
          </a:extLst>
        </xdr:cNvPr>
        <xdr:cNvCxnSpPr/>
      </xdr:nvCxnSpPr>
      <xdr:spPr>
        <a:xfrm flipV="1">
          <a:off x="6972300" y="7120640"/>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B1F31C88-B8C0-45FD-9A19-3CCEB39D3E7A}"/>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7456BB7F-7475-46A0-8471-1BD01B972FEB}"/>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0CCC5C39-A29B-4313-884E-129D0C8CC375}"/>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86B7618-39FB-4FF5-90A9-E85B0E22B1FF}"/>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125279</xdr:rowOff>
    </xdr:from>
    <xdr:ext cx="534377" cy="259045"/>
    <xdr:sp macro="" textlink="">
      <xdr:nvSpPr>
        <xdr:cNvPr id="146" name="n_1mainValue【道路】&#10;一人当たり延長">
          <a:extLst>
            <a:ext uri="{FF2B5EF4-FFF2-40B4-BE49-F238E27FC236}">
              <a16:creationId xmlns:a16="http://schemas.microsoft.com/office/drawing/2014/main" id="{6FD8A8CD-DE60-49E0-A9BE-71A3AA58BB15}"/>
            </a:ext>
          </a:extLst>
        </xdr:cNvPr>
        <xdr:cNvSpPr txBox="1"/>
      </xdr:nvSpPr>
      <xdr:spPr>
        <a:xfrm>
          <a:off x="9359411" y="71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129230</xdr:rowOff>
    </xdr:from>
    <xdr:ext cx="534377" cy="259045"/>
    <xdr:sp macro="" textlink="">
      <xdr:nvSpPr>
        <xdr:cNvPr id="147" name="n_2mainValue【道路】&#10;一人当たり延長">
          <a:extLst>
            <a:ext uri="{FF2B5EF4-FFF2-40B4-BE49-F238E27FC236}">
              <a16:creationId xmlns:a16="http://schemas.microsoft.com/office/drawing/2014/main" id="{348A8828-C363-4E02-AC50-4E90E1FFA8E1}"/>
            </a:ext>
          </a:extLst>
        </xdr:cNvPr>
        <xdr:cNvSpPr txBox="1"/>
      </xdr:nvSpPr>
      <xdr:spPr>
        <a:xfrm>
          <a:off x="8483111" y="71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133117</xdr:rowOff>
    </xdr:from>
    <xdr:ext cx="534377" cy="259045"/>
    <xdr:sp macro="" textlink="">
      <xdr:nvSpPr>
        <xdr:cNvPr id="148" name="n_3mainValue【道路】&#10;一人当たり延長">
          <a:extLst>
            <a:ext uri="{FF2B5EF4-FFF2-40B4-BE49-F238E27FC236}">
              <a16:creationId xmlns:a16="http://schemas.microsoft.com/office/drawing/2014/main" id="{071FC710-D114-4268-9290-BC539ADBFC21}"/>
            </a:ext>
          </a:extLst>
        </xdr:cNvPr>
        <xdr:cNvSpPr txBox="1"/>
      </xdr:nvSpPr>
      <xdr:spPr>
        <a:xfrm>
          <a:off x="7594111" y="71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137079</xdr:rowOff>
    </xdr:from>
    <xdr:ext cx="534377" cy="259045"/>
    <xdr:sp macro="" textlink="">
      <xdr:nvSpPr>
        <xdr:cNvPr id="149" name="n_4mainValue【道路】&#10;一人当たり延長">
          <a:extLst>
            <a:ext uri="{FF2B5EF4-FFF2-40B4-BE49-F238E27FC236}">
              <a16:creationId xmlns:a16="http://schemas.microsoft.com/office/drawing/2014/main" id="{05D8D66A-6A98-4C2C-90BA-A67BF9FC0307}"/>
            </a:ext>
          </a:extLst>
        </xdr:cNvPr>
        <xdr:cNvSpPr txBox="1"/>
      </xdr:nvSpPr>
      <xdr:spPr>
        <a:xfrm>
          <a:off x="6705111" y="716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A474BAE0-9DBC-454C-9970-B30A8AA1F30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DEAE34EA-1CDD-4A2B-A03E-484B0B67C86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D7C92A3D-351A-44A7-8305-A4AEF7512EF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25C3B12C-1D9D-4319-9F04-6DC7412541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632ADDA1-5C7D-4E39-B9B5-D7D2DC36C04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C5069974-C882-4D86-BBFE-F4BDD351CDE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F7724EBB-01C2-4520-975A-F936884A675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A6223695-C9C7-4AA0-B42F-AEB951F448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4D4B1386-98DA-4F8B-A2E2-30E2FA30056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2B216921-5F71-411C-A4A4-5E544DA4C87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82E80BA2-9F17-4564-AEF9-D9E9E3BF35E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5333BE5F-57D3-4E7A-9FA1-FF6204C444A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1DC1EC09-D728-4460-AF42-86C39A7901F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DBECF56E-2477-4D63-8A44-2D1BF1F114C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852D6FA9-68A9-45D8-B0EC-8283610B3E4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6736A123-BAC3-4FBB-A3ED-6091B358BCC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D3E835A-A005-422F-AF8D-B3AF12B93DA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C032DAA5-5E30-4FA3-B433-691A9A37349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57C8E04D-50ED-4550-B9B1-7090C11366B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B8FC8E64-D6BB-4CC7-8809-ED408496F64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BFA8A886-11CE-4D0C-B23D-2B8C601469A3}"/>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B0C0D7B-071F-4584-8B78-84A2289F974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2D3E5BF-2495-415E-B9CF-3584DB89DC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4374EF54-C1FE-40CB-AEB2-BBDB5D1E644F}"/>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71E7CB50-1B4E-463F-9D93-F808A25BD657}"/>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9A132BC3-BEFC-4900-913F-2A1835D10B89}"/>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B00CD0E-BA38-4C7D-BA29-AA499D1E1E9D}"/>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B9DFF9D3-833F-422F-9B1C-992668A5674F}"/>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A6F3E73-1BC2-4FB1-B8D4-333E4988C4A5}"/>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5FD6194E-F7CD-46BD-A0E5-E36009654E7A}"/>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7CB55F73-18F3-4E6A-80DE-4AE14E4296AC}"/>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E12E192B-2481-463C-8B2A-87DDA59EF51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597E2219-6FCF-42A2-B989-59FB8221E655}"/>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40EC8E6F-0F71-4D8D-8173-16F5B5D023F2}"/>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5930384-7BD3-4C73-A4B4-2F62DE1AB3B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5856C83-01C5-4F79-8584-29D8E7C3B91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82E3515-C6A7-4B42-8CF6-1C875B635B9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4A9F6DA-B2A0-4F93-8512-904E84D46B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B575066-0A08-4E45-ABC3-9EBA793911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50165</xdr:rowOff>
    </xdr:from>
    <xdr:to>
      <xdr:col>24</xdr:col>
      <xdr:colOff>114300</xdr:colOff>
      <xdr:row>63</xdr:row>
      <xdr:rowOff>151765</xdr:rowOff>
    </xdr:to>
    <xdr:sp macro="" textlink="">
      <xdr:nvSpPr>
        <xdr:cNvPr id="189" name="楕円 188">
          <a:extLst>
            <a:ext uri="{FF2B5EF4-FFF2-40B4-BE49-F238E27FC236}">
              <a16:creationId xmlns:a16="http://schemas.microsoft.com/office/drawing/2014/main" id="{D8662534-BB3C-414A-9FDE-CD76174FAB1B}"/>
            </a:ext>
          </a:extLst>
        </xdr:cNvPr>
        <xdr:cNvSpPr/>
      </xdr:nvSpPr>
      <xdr:spPr>
        <a:xfrm>
          <a:off x="4584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28592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D69D4B4-4E8F-4EEE-BA2A-5D5715E6C2C2}"/>
            </a:ext>
          </a:extLst>
        </xdr:cNvPr>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50165</xdr:rowOff>
    </xdr:from>
    <xdr:to>
      <xdr:col>20</xdr:col>
      <xdr:colOff>38100</xdr:colOff>
      <xdr:row>63</xdr:row>
      <xdr:rowOff>151765</xdr:rowOff>
    </xdr:to>
    <xdr:sp macro="" textlink="">
      <xdr:nvSpPr>
        <xdr:cNvPr id="191" name="楕円 190">
          <a:extLst>
            <a:ext uri="{FF2B5EF4-FFF2-40B4-BE49-F238E27FC236}">
              <a16:creationId xmlns:a16="http://schemas.microsoft.com/office/drawing/2014/main" id="{B94729F4-C1C5-4C9A-A1FD-FDA08D828F99}"/>
            </a:ext>
          </a:extLst>
        </xdr:cNvPr>
        <xdr:cNvSpPr/>
      </xdr:nvSpPr>
      <xdr:spPr>
        <a:xfrm>
          <a:off x="3746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100965</xdr:rowOff>
    </xdr:from>
    <xdr:to>
      <xdr:col>24</xdr:col>
      <xdr:colOff>63500</xdr:colOff>
      <xdr:row>63</xdr:row>
      <xdr:rowOff>100965</xdr:rowOff>
    </xdr:to>
    <xdr:cxnSp macro="">
      <xdr:nvCxnSpPr>
        <xdr:cNvPr id="192" name="直線コネクタ 191">
          <a:extLst>
            <a:ext uri="{FF2B5EF4-FFF2-40B4-BE49-F238E27FC236}">
              <a16:creationId xmlns:a16="http://schemas.microsoft.com/office/drawing/2014/main" id="{F063B80D-7983-4EC6-87F6-E1CBFBBA7402}"/>
            </a:ext>
          </a:extLst>
        </xdr:cNvPr>
        <xdr:cNvCxnSpPr/>
      </xdr:nvCxnSpPr>
      <xdr:spPr>
        <a:xfrm>
          <a:off x="3797300" y="1090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25400</xdr:rowOff>
    </xdr:from>
    <xdr:to>
      <xdr:col>15</xdr:col>
      <xdr:colOff>101600</xdr:colOff>
      <xdr:row>63</xdr:row>
      <xdr:rowOff>127000</xdr:rowOff>
    </xdr:to>
    <xdr:sp macro="" textlink="">
      <xdr:nvSpPr>
        <xdr:cNvPr id="193" name="楕円 192">
          <a:extLst>
            <a:ext uri="{FF2B5EF4-FFF2-40B4-BE49-F238E27FC236}">
              <a16:creationId xmlns:a16="http://schemas.microsoft.com/office/drawing/2014/main" id="{816372E2-A5F3-4DBC-A397-C494AC64B188}"/>
            </a:ext>
          </a:extLst>
        </xdr:cNvPr>
        <xdr:cNvSpPr/>
      </xdr:nvSpPr>
      <xdr:spPr>
        <a:xfrm>
          <a:off x="2857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76200</xdr:rowOff>
    </xdr:from>
    <xdr:to>
      <xdr:col>19</xdr:col>
      <xdr:colOff>177800</xdr:colOff>
      <xdr:row>63</xdr:row>
      <xdr:rowOff>100965</xdr:rowOff>
    </xdr:to>
    <xdr:cxnSp macro="">
      <xdr:nvCxnSpPr>
        <xdr:cNvPr id="194" name="直線コネクタ 193">
          <a:extLst>
            <a:ext uri="{FF2B5EF4-FFF2-40B4-BE49-F238E27FC236}">
              <a16:creationId xmlns:a16="http://schemas.microsoft.com/office/drawing/2014/main" id="{F3E166F7-B534-4A5A-9223-69597C116E3E}"/>
            </a:ext>
          </a:extLst>
        </xdr:cNvPr>
        <xdr:cNvCxnSpPr/>
      </xdr:nvCxnSpPr>
      <xdr:spPr>
        <a:xfrm>
          <a:off x="2908300" y="108775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6350</xdr:rowOff>
    </xdr:from>
    <xdr:to>
      <xdr:col>10</xdr:col>
      <xdr:colOff>165100</xdr:colOff>
      <xdr:row>63</xdr:row>
      <xdr:rowOff>107950</xdr:rowOff>
    </xdr:to>
    <xdr:sp macro="" textlink="">
      <xdr:nvSpPr>
        <xdr:cNvPr id="195" name="楕円 194">
          <a:extLst>
            <a:ext uri="{FF2B5EF4-FFF2-40B4-BE49-F238E27FC236}">
              <a16:creationId xmlns:a16="http://schemas.microsoft.com/office/drawing/2014/main" id="{CD2679D5-63DF-498B-B4CC-18ECF1C9D481}"/>
            </a:ext>
          </a:extLst>
        </xdr:cNvPr>
        <xdr:cNvSpPr/>
      </xdr:nvSpPr>
      <xdr:spPr>
        <a:xfrm>
          <a:off x="196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57150</xdr:rowOff>
    </xdr:from>
    <xdr:to>
      <xdr:col>15</xdr:col>
      <xdr:colOff>50800</xdr:colOff>
      <xdr:row>63</xdr:row>
      <xdr:rowOff>76200</xdr:rowOff>
    </xdr:to>
    <xdr:cxnSp macro="">
      <xdr:nvCxnSpPr>
        <xdr:cNvPr id="196" name="直線コネクタ 195">
          <a:extLst>
            <a:ext uri="{FF2B5EF4-FFF2-40B4-BE49-F238E27FC236}">
              <a16:creationId xmlns:a16="http://schemas.microsoft.com/office/drawing/2014/main" id="{8EDF6F1D-CF09-48B1-9EB5-1A7FE01963AF}"/>
            </a:ext>
          </a:extLst>
        </xdr:cNvPr>
        <xdr:cNvCxnSpPr/>
      </xdr:nvCxnSpPr>
      <xdr:spPr>
        <a:xfrm>
          <a:off x="2019300" y="10858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52070</xdr:rowOff>
    </xdr:from>
    <xdr:to>
      <xdr:col>6</xdr:col>
      <xdr:colOff>38100</xdr:colOff>
      <xdr:row>63</xdr:row>
      <xdr:rowOff>153670</xdr:rowOff>
    </xdr:to>
    <xdr:sp macro="" textlink="">
      <xdr:nvSpPr>
        <xdr:cNvPr id="197" name="楕円 196">
          <a:extLst>
            <a:ext uri="{FF2B5EF4-FFF2-40B4-BE49-F238E27FC236}">
              <a16:creationId xmlns:a16="http://schemas.microsoft.com/office/drawing/2014/main" id="{601C1373-A191-4A21-8DF6-F212ABFF7FB3}"/>
            </a:ext>
          </a:extLst>
        </xdr:cNvPr>
        <xdr:cNvSpPr/>
      </xdr:nvSpPr>
      <xdr:spPr>
        <a:xfrm>
          <a:off x="1079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57150</xdr:rowOff>
    </xdr:from>
    <xdr:to>
      <xdr:col>10</xdr:col>
      <xdr:colOff>114300</xdr:colOff>
      <xdr:row>63</xdr:row>
      <xdr:rowOff>102870</xdr:rowOff>
    </xdr:to>
    <xdr:cxnSp macro="">
      <xdr:nvCxnSpPr>
        <xdr:cNvPr id="198" name="直線コネクタ 197">
          <a:extLst>
            <a:ext uri="{FF2B5EF4-FFF2-40B4-BE49-F238E27FC236}">
              <a16:creationId xmlns:a16="http://schemas.microsoft.com/office/drawing/2014/main" id="{4669E48D-2946-4699-A99B-9AC92A499DE0}"/>
            </a:ext>
          </a:extLst>
        </xdr:cNvPr>
        <xdr:cNvCxnSpPr/>
      </xdr:nvCxnSpPr>
      <xdr:spPr>
        <a:xfrm flipV="1">
          <a:off x="1130300" y="10858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0333301-4243-46DC-897A-B53EEC2F57A9}"/>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0AD0572-38D8-4D93-8B0F-819262728EEA}"/>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7BC45DD8-A5BE-4890-8E4B-0C961553C4DD}"/>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F69B1AD1-9775-4144-BFB7-F2DF9DE2A7CA}"/>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142892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A9BA20F9-F5FD-4C01-A9D2-5C4AFF007EE8}"/>
            </a:ext>
          </a:extLst>
        </xdr:cNvPr>
        <xdr:cNvSpPr txBox="1"/>
      </xdr:nvSpPr>
      <xdr:spPr>
        <a:xfrm>
          <a:off x="3582044" y="1094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118127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7C974D8-F534-47F9-9C03-D52E554C9A66}"/>
            </a:ext>
          </a:extLst>
        </xdr:cNvPr>
        <xdr:cNvSpPr txBox="1"/>
      </xdr:nvSpPr>
      <xdr:spPr>
        <a:xfrm>
          <a:off x="27057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99077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034066B-6D89-438A-950E-A3CBBD2B626B}"/>
            </a:ext>
          </a:extLst>
        </xdr:cNvPr>
        <xdr:cNvSpPr txBox="1"/>
      </xdr:nvSpPr>
      <xdr:spPr>
        <a:xfrm>
          <a:off x="1816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144797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AF6EBE0-242C-4CA5-96ED-C290D6C2BE7D}"/>
            </a:ext>
          </a:extLst>
        </xdr:cNvPr>
        <xdr:cNvSpPr txBox="1"/>
      </xdr:nvSpPr>
      <xdr:spPr>
        <a:xfrm>
          <a:off x="927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C1F3769-92D4-40F2-89B2-A22406F47B3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A0C916D-2DB4-4C0D-9601-633DFDC1CB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B48C4CF-5D95-4CBC-9B21-4C52C4FA64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18B8D63-C9A8-4095-82E9-F2313B5422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2C76C9A-1283-4DAB-9F08-843AC33A207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DAAE5B8-5C12-43EB-B42D-A7035AC933B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1BF2D82-ACF0-473C-B087-FB4FA3463F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CE036F1-E542-4A12-8067-F19474428B9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7F3EAB0-BBA3-4811-827E-EB8A293BE82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ADA0BE0-54FA-4388-82D1-FF4192B8A9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D9888B-D923-4947-9D12-463EDAA474D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FC9DEEEB-D1B4-44C0-B55E-A7ECD21C8C7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3B1BBA92-2BB9-4884-9536-115352484BC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4D6996F7-FDB0-4FC0-AAAB-6693ACE3518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044603B-B226-4D52-B479-813F222EACD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42CA056C-51B7-41AB-809C-F4FA90AE8A6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375D12C-FE47-4D36-9B23-DC5DD85861E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6A6C3089-CB4D-4E36-B3DF-8C5EB049593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4B37278D-4A51-4144-9E02-8E72183F1F3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88F23671-28F6-4DCF-9532-987CC14A37C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19D4454-36E6-43D1-9444-456FA5B4AF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195168AE-C8C3-4BBB-9303-3CAEFFC5C3B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7A296F25-B131-4A39-98F6-5799086B3D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666208CA-1945-43C8-8C19-25EFB666077A}"/>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BB272FF7-50B3-494C-8743-83445062DEFE}"/>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57BCDA21-8BF0-42A7-83A4-1710844A9D07}"/>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2F30BA7-CF55-474A-A9E0-E240730D1B2C}"/>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68A4158B-5E16-4D83-AAC8-2D5462D496C2}"/>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1A751D7-8240-4D83-90E1-EB0108171960}"/>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CE18C725-6424-4A19-B96D-6750E02AEC9E}"/>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B3349653-C547-4CDD-855A-FC32D51381A1}"/>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C5BFD4EA-5B7F-4F79-8FC0-FA8225D63547}"/>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228F4D5D-D26D-4922-8543-82D91EF7A59E}"/>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49730688-ECFD-4BFC-8A39-C6E0471E66E9}"/>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23EDA79-5147-4E34-BF62-2840CB86507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66575C5-2C60-4097-8D93-40898296C47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3ED3A03-CD09-49BA-843D-6C27E4B731D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6D3D67A-6D09-46DF-B0E5-990172B454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8CC26D9-C017-4F7C-ACBC-4AE787F4A0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96458</xdr:rowOff>
    </xdr:from>
    <xdr:to>
      <xdr:col>55</xdr:col>
      <xdr:colOff>50800</xdr:colOff>
      <xdr:row>64</xdr:row>
      <xdr:rowOff>26608</xdr:rowOff>
    </xdr:to>
    <xdr:sp macro="" textlink="">
      <xdr:nvSpPr>
        <xdr:cNvPr id="246" name="楕円 245">
          <a:extLst>
            <a:ext uri="{FF2B5EF4-FFF2-40B4-BE49-F238E27FC236}">
              <a16:creationId xmlns:a16="http://schemas.microsoft.com/office/drawing/2014/main" id="{15E6A89A-0661-40D5-8609-345D03DC45EF}"/>
            </a:ext>
          </a:extLst>
        </xdr:cNvPr>
        <xdr:cNvSpPr/>
      </xdr:nvSpPr>
      <xdr:spPr>
        <a:xfrm>
          <a:off x="10426700" y="108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11385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E29BACAA-18FB-4E7F-AB8D-9C46DE45790F}"/>
            </a:ext>
          </a:extLst>
        </xdr:cNvPr>
        <xdr:cNvSpPr txBox="1"/>
      </xdr:nvSpPr>
      <xdr:spPr>
        <a:xfrm>
          <a:off x="10515600" y="1081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100835</xdr:rowOff>
    </xdr:from>
    <xdr:to>
      <xdr:col>50</xdr:col>
      <xdr:colOff>165100</xdr:colOff>
      <xdr:row>64</xdr:row>
      <xdr:rowOff>30985</xdr:rowOff>
    </xdr:to>
    <xdr:sp macro="" textlink="">
      <xdr:nvSpPr>
        <xdr:cNvPr id="248" name="楕円 247">
          <a:extLst>
            <a:ext uri="{FF2B5EF4-FFF2-40B4-BE49-F238E27FC236}">
              <a16:creationId xmlns:a16="http://schemas.microsoft.com/office/drawing/2014/main" id="{D6165506-1318-48B4-8138-BFAF7E52CC8C}"/>
            </a:ext>
          </a:extLst>
        </xdr:cNvPr>
        <xdr:cNvSpPr/>
      </xdr:nvSpPr>
      <xdr:spPr>
        <a:xfrm>
          <a:off x="9588500" y="109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147258</xdr:rowOff>
    </xdr:from>
    <xdr:to>
      <xdr:col>55</xdr:col>
      <xdr:colOff>0</xdr:colOff>
      <xdr:row>63</xdr:row>
      <xdr:rowOff>151635</xdr:rowOff>
    </xdr:to>
    <xdr:cxnSp macro="">
      <xdr:nvCxnSpPr>
        <xdr:cNvPr id="249" name="直線コネクタ 248">
          <a:extLst>
            <a:ext uri="{FF2B5EF4-FFF2-40B4-BE49-F238E27FC236}">
              <a16:creationId xmlns:a16="http://schemas.microsoft.com/office/drawing/2014/main" id="{451DEDCE-C4C3-4C7A-92BD-047E71172388}"/>
            </a:ext>
          </a:extLst>
        </xdr:cNvPr>
        <xdr:cNvCxnSpPr/>
      </xdr:nvCxnSpPr>
      <xdr:spPr>
        <a:xfrm flipV="1">
          <a:off x="9639300" y="10948608"/>
          <a:ext cx="8382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102626</xdr:rowOff>
    </xdr:from>
    <xdr:to>
      <xdr:col>46</xdr:col>
      <xdr:colOff>38100</xdr:colOff>
      <xdr:row>64</xdr:row>
      <xdr:rowOff>32776</xdr:rowOff>
    </xdr:to>
    <xdr:sp macro="" textlink="">
      <xdr:nvSpPr>
        <xdr:cNvPr id="250" name="楕円 249">
          <a:extLst>
            <a:ext uri="{FF2B5EF4-FFF2-40B4-BE49-F238E27FC236}">
              <a16:creationId xmlns:a16="http://schemas.microsoft.com/office/drawing/2014/main" id="{DFE3C37E-E7BE-4967-BC46-BEAA61C9D199}"/>
            </a:ext>
          </a:extLst>
        </xdr:cNvPr>
        <xdr:cNvSpPr/>
      </xdr:nvSpPr>
      <xdr:spPr>
        <a:xfrm>
          <a:off x="8699500" y="10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151635</xdr:rowOff>
    </xdr:from>
    <xdr:to>
      <xdr:col>50</xdr:col>
      <xdr:colOff>114300</xdr:colOff>
      <xdr:row>63</xdr:row>
      <xdr:rowOff>153426</xdr:rowOff>
    </xdr:to>
    <xdr:cxnSp macro="">
      <xdr:nvCxnSpPr>
        <xdr:cNvPr id="251" name="直線コネクタ 250">
          <a:extLst>
            <a:ext uri="{FF2B5EF4-FFF2-40B4-BE49-F238E27FC236}">
              <a16:creationId xmlns:a16="http://schemas.microsoft.com/office/drawing/2014/main" id="{34B32BB4-57C7-4E45-A79A-576E9A113006}"/>
            </a:ext>
          </a:extLst>
        </xdr:cNvPr>
        <xdr:cNvCxnSpPr/>
      </xdr:nvCxnSpPr>
      <xdr:spPr>
        <a:xfrm flipV="1">
          <a:off x="8750300" y="1095298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104863</xdr:rowOff>
    </xdr:from>
    <xdr:to>
      <xdr:col>41</xdr:col>
      <xdr:colOff>101600</xdr:colOff>
      <xdr:row>64</xdr:row>
      <xdr:rowOff>35013</xdr:rowOff>
    </xdr:to>
    <xdr:sp macro="" textlink="">
      <xdr:nvSpPr>
        <xdr:cNvPr id="252" name="楕円 251">
          <a:extLst>
            <a:ext uri="{FF2B5EF4-FFF2-40B4-BE49-F238E27FC236}">
              <a16:creationId xmlns:a16="http://schemas.microsoft.com/office/drawing/2014/main" id="{10DD571B-AB48-4075-92E5-5D300A6AF934}"/>
            </a:ext>
          </a:extLst>
        </xdr:cNvPr>
        <xdr:cNvSpPr/>
      </xdr:nvSpPr>
      <xdr:spPr>
        <a:xfrm>
          <a:off x="7810500" y="1090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153426</xdr:rowOff>
    </xdr:from>
    <xdr:to>
      <xdr:col>45</xdr:col>
      <xdr:colOff>177800</xdr:colOff>
      <xdr:row>63</xdr:row>
      <xdr:rowOff>155663</xdr:rowOff>
    </xdr:to>
    <xdr:cxnSp macro="">
      <xdr:nvCxnSpPr>
        <xdr:cNvPr id="253" name="直線コネクタ 252">
          <a:extLst>
            <a:ext uri="{FF2B5EF4-FFF2-40B4-BE49-F238E27FC236}">
              <a16:creationId xmlns:a16="http://schemas.microsoft.com/office/drawing/2014/main" id="{096F6CE3-634F-4CC8-8928-7ED2BAAEAB7A}"/>
            </a:ext>
          </a:extLst>
        </xdr:cNvPr>
        <xdr:cNvCxnSpPr/>
      </xdr:nvCxnSpPr>
      <xdr:spPr>
        <a:xfrm flipV="1">
          <a:off x="7861300" y="10954776"/>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122224</xdr:rowOff>
    </xdr:from>
    <xdr:to>
      <xdr:col>36</xdr:col>
      <xdr:colOff>165100</xdr:colOff>
      <xdr:row>64</xdr:row>
      <xdr:rowOff>52374</xdr:rowOff>
    </xdr:to>
    <xdr:sp macro="" textlink="">
      <xdr:nvSpPr>
        <xdr:cNvPr id="254" name="楕円 253">
          <a:extLst>
            <a:ext uri="{FF2B5EF4-FFF2-40B4-BE49-F238E27FC236}">
              <a16:creationId xmlns:a16="http://schemas.microsoft.com/office/drawing/2014/main" id="{1A64339F-F7F7-4C81-AFB4-A6A1C4704B84}"/>
            </a:ext>
          </a:extLst>
        </xdr:cNvPr>
        <xdr:cNvSpPr/>
      </xdr:nvSpPr>
      <xdr:spPr>
        <a:xfrm>
          <a:off x="6921500" y="109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155663</xdr:rowOff>
    </xdr:from>
    <xdr:to>
      <xdr:col>41</xdr:col>
      <xdr:colOff>50800</xdr:colOff>
      <xdr:row>64</xdr:row>
      <xdr:rowOff>1574</xdr:rowOff>
    </xdr:to>
    <xdr:cxnSp macro="">
      <xdr:nvCxnSpPr>
        <xdr:cNvPr id="255" name="直線コネクタ 254">
          <a:extLst>
            <a:ext uri="{FF2B5EF4-FFF2-40B4-BE49-F238E27FC236}">
              <a16:creationId xmlns:a16="http://schemas.microsoft.com/office/drawing/2014/main" id="{D1C2932E-2143-4868-8D01-DECCFB38841D}"/>
            </a:ext>
          </a:extLst>
        </xdr:cNvPr>
        <xdr:cNvCxnSpPr/>
      </xdr:nvCxnSpPr>
      <xdr:spPr>
        <a:xfrm flipV="1">
          <a:off x="6972300" y="10957013"/>
          <a:ext cx="889000" cy="1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BE1EBAC6-3643-4A94-A1F4-D9C12195EE23}"/>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82F5C24D-1576-408A-B74A-83F503205D82}"/>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AA41414D-E080-4DA7-8E62-02F1BF428122}"/>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BC2EF707-B24D-443E-9599-F68BEAD7635E}"/>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22112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CDCC5242-D77E-45E2-B4DE-94EF747D2CCE}"/>
            </a:ext>
          </a:extLst>
        </xdr:cNvPr>
        <xdr:cNvSpPr txBox="1"/>
      </xdr:nvSpPr>
      <xdr:spPr>
        <a:xfrm>
          <a:off x="9327095" y="1099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23903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47C1642F-01A7-4E9F-83E8-A0618C6D1F32}"/>
            </a:ext>
          </a:extLst>
        </xdr:cNvPr>
        <xdr:cNvSpPr txBox="1"/>
      </xdr:nvSpPr>
      <xdr:spPr>
        <a:xfrm>
          <a:off x="8450795" y="10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26140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5BE5C37F-29D9-42C7-B6ED-3505F9222AD9}"/>
            </a:ext>
          </a:extLst>
        </xdr:cNvPr>
        <xdr:cNvSpPr txBox="1"/>
      </xdr:nvSpPr>
      <xdr:spPr>
        <a:xfrm>
          <a:off x="7561795" y="1099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43501</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11F5AE58-716B-4129-8E97-054CA323466F}"/>
            </a:ext>
          </a:extLst>
        </xdr:cNvPr>
        <xdr:cNvSpPr txBox="1"/>
      </xdr:nvSpPr>
      <xdr:spPr>
        <a:xfrm>
          <a:off x="6705111" y="110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D651F97-6DF8-404A-A514-B091EA00CD6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A218C8D-0A7C-4517-A6D4-C2101C1698A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9D524AA-F89A-4E66-9010-D2EA1F2FB25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67C4C53-DD26-47D3-B2DA-DB5335FFF3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7BE60D59-C7A8-4B45-AE77-9A5F3D76187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7964FCC-7B0F-4496-807C-3C3E2031724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0D1635C-7333-4724-B97F-18CDEB15E9A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13F9692-D8C4-4950-BFB6-8819C2F829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3F23678-C243-41FD-A936-2F5ABF5FF7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68C9F0E-72DD-4395-AF16-B009C532E5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20D24EB-0B9B-49C0-9C5E-3CF37572208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A971FDEF-3907-40CA-9D50-D4FF6C8FA8B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B0B3DD73-103A-4CC6-AC95-C126F0E22CE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E296A8F2-EF19-495B-9ACC-2E09F8EA224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BABA14FE-2D83-447A-B93A-E9A5E68628B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BA99C0DF-D8E0-4AB8-9843-A0A5E62A556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EE7E3C2F-0152-4C9B-9DFB-8F733F5D828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A6811BB2-0899-4FE0-A962-E60D08686D4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F0F905AA-834A-4CDF-BBDE-FD2F7CDBBB1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7C424EDB-F4FF-4E4E-8415-5931356E308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6C91A430-1D90-4E95-A9EB-A0CF39F48A9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B2C027F-3C9D-4786-9F59-FD4AE00DE80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D26AFEE2-438A-42BE-9FEF-5BE236100D6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79161D3-2CA2-4B5C-B2BF-E57604529D9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D4C29E75-78F1-4056-920F-659AAFBD424F}"/>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AF0CCAD9-F208-4BFE-B234-FE351FD8F9C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9166E84D-A8EC-4E76-89B4-2774B4C5920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46AFED17-5884-47CE-9BF3-3F9D3FD3F3DB}"/>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48F21543-D808-4D80-8FA2-EBEA1150DB07}"/>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5C794B-27C7-40B7-BD34-BE0E723912B2}"/>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611D97BA-AEF3-4C7E-B780-4E2221DBC25A}"/>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80998788-A3BA-4A82-8C04-15355D46F229}"/>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967726D2-845D-4AA6-9DCC-CC8DA359C3D1}"/>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F0F25FF-8AB7-4717-A80D-07C9BFB14955}"/>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891CC7BA-1161-4599-B206-A2AC9BDFCFF7}"/>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14247CB-F96B-4812-B25E-6D49F00F171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A44F5BC-FD6D-4AA0-B6F0-01F2C03FC12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F54AD6D-28DA-46FE-8A5C-E55E9E989C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63FE810-E8C0-480E-87BC-EB90513199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F3C5205-51A8-44AB-A303-7B655364D9C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304" name="楕円 303">
          <a:extLst>
            <a:ext uri="{FF2B5EF4-FFF2-40B4-BE49-F238E27FC236}">
              <a16:creationId xmlns:a16="http://schemas.microsoft.com/office/drawing/2014/main" id="{499F9EDA-C878-4BAB-8EF4-59BB7688C399}"/>
            </a:ext>
          </a:extLst>
        </xdr:cNvPr>
        <xdr:cNvSpPr/>
      </xdr:nvSpPr>
      <xdr:spPr>
        <a:xfrm>
          <a:off x="4584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55263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19E847B-4C68-4653-A21A-CE9F47B31F33}"/>
            </a:ext>
          </a:extLst>
        </xdr:cNvPr>
        <xdr:cNvSpPr txBox="1"/>
      </xdr:nvSpPr>
      <xdr:spPr>
        <a:xfrm>
          <a:off x="4673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306" name="楕円 305">
          <a:extLst>
            <a:ext uri="{FF2B5EF4-FFF2-40B4-BE49-F238E27FC236}">
              <a16:creationId xmlns:a16="http://schemas.microsoft.com/office/drawing/2014/main" id="{8CFE8DE2-5368-4DB1-9530-0C01F749D91F}"/>
            </a:ext>
          </a:extLst>
        </xdr:cNvPr>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127636</xdr:rowOff>
    </xdr:to>
    <xdr:cxnSp macro="">
      <xdr:nvCxnSpPr>
        <xdr:cNvPr id="307" name="直線コネクタ 306">
          <a:extLst>
            <a:ext uri="{FF2B5EF4-FFF2-40B4-BE49-F238E27FC236}">
              <a16:creationId xmlns:a16="http://schemas.microsoft.com/office/drawing/2014/main" id="{FF8F9370-7D60-405D-BB58-9EC783381743}"/>
            </a:ext>
          </a:extLst>
        </xdr:cNvPr>
        <xdr:cNvCxnSpPr/>
      </xdr:nvCxnSpPr>
      <xdr:spPr>
        <a:xfrm>
          <a:off x="3797300" y="143256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308" name="楕円 307">
          <a:extLst>
            <a:ext uri="{FF2B5EF4-FFF2-40B4-BE49-F238E27FC236}">
              <a16:creationId xmlns:a16="http://schemas.microsoft.com/office/drawing/2014/main" id="{2CB91C84-956F-4D5B-9C8C-5368F73C99F1}"/>
            </a:ext>
          </a:extLst>
        </xdr:cNvPr>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83</xdr:row>
      <xdr:rowOff>95250</xdr:rowOff>
    </xdr:to>
    <xdr:cxnSp macro="">
      <xdr:nvCxnSpPr>
        <xdr:cNvPr id="309" name="直線コネクタ 308">
          <a:extLst>
            <a:ext uri="{FF2B5EF4-FFF2-40B4-BE49-F238E27FC236}">
              <a16:creationId xmlns:a16="http://schemas.microsoft.com/office/drawing/2014/main" id="{A9B081C3-1BBE-4021-83F9-93CF85C0A874}"/>
            </a:ext>
          </a:extLst>
        </xdr:cNvPr>
        <xdr:cNvCxnSpPr/>
      </xdr:nvCxnSpPr>
      <xdr:spPr>
        <a:xfrm>
          <a:off x="2908300" y="14295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162561</xdr:rowOff>
    </xdr:from>
    <xdr:to>
      <xdr:col>10</xdr:col>
      <xdr:colOff>165100</xdr:colOff>
      <xdr:row>81</xdr:row>
      <xdr:rowOff>92711</xdr:rowOff>
    </xdr:to>
    <xdr:sp macro="" textlink="">
      <xdr:nvSpPr>
        <xdr:cNvPr id="310" name="楕円 309">
          <a:extLst>
            <a:ext uri="{FF2B5EF4-FFF2-40B4-BE49-F238E27FC236}">
              <a16:creationId xmlns:a16="http://schemas.microsoft.com/office/drawing/2014/main" id="{7AFE5626-1719-46D7-A5B5-BDF23CC4214D}"/>
            </a:ext>
          </a:extLst>
        </xdr:cNvPr>
        <xdr:cNvSpPr/>
      </xdr:nvSpPr>
      <xdr:spPr>
        <a:xfrm>
          <a:off x="1968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41911</xdr:rowOff>
    </xdr:from>
    <xdr:to>
      <xdr:col>15</xdr:col>
      <xdr:colOff>50800</xdr:colOff>
      <xdr:row>83</xdr:row>
      <xdr:rowOff>64770</xdr:rowOff>
    </xdr:to>
    <xdr:cxnSp macro="">
      <xdr:nvCxnSpPr>
        <xdr:cNvPr id="311" name="直線コネクタ 310">
          <a:extLst>
            <a:ext uri="{FF2B5EF4-FFF2-40B4-BE49-F238E27FC236}">
              <a16:creationId xmlns:a16="http://schemas.microsoft.com/office/drawing/2014/main" id="{7082CACB-F824-407A-A68B-9F573E86FD9B}"/>
            </a:ext>
          </a:extLst>
        </xdr:cNvPr>
        <xdr:cNvCxnSpPr/>
      </xdr:nvCxnSpPr>
      <xdr:spPr>
        <a:xfrm>
          <a:off x="2019300" y="13929361"/>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17780</xdr:rowOff>
    </xdr:from>
    <xdr:to>
      <xdr:col>6</xdr:col>
      <xdr:colOff>38100</xdr:colOff>
      <xdr:row>83</xdr:row>
      <xdr:rowOff>119380</xdr:rowOff>
    </xdr:to>
    <xdr:sp macro="" textlink="">
      <xdr:nvSpPr>
        <xdr:cNvPr id="312" name="楕円 311">
          <a:extLst>
            <a:ext uri="{FF2B5EF4-FFF2-40B4-BE49-F238E27FC236}">
              <a16:creationId xmlns:a16="http://schemas.microsoft.com/office/drawing/2014/main" id="{76D321B7-F224-4F8A-85AF-3B1E6C00F541}"/>
            </a:ext>
          </a:extLst>
        </xdr:cNvPr>
        <xdr:cNvSpPr/>
      </xdr:nvSpPr>
      <xdr:spPr>
        <a:xfrm>
          <a:off x="1079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41911</xdr:rowOff>
    </xdr:from>
    <xdr:to>
      <xdr:col>10</xdr:col>
      <xdr:colOff>114300</xdr:colOff>
      <xdr:row>83</xdr:row>
      <xdr:rowOff>68580</xdr:rowOff>
    </xdr:to>
    <xdr:cxnSp macro="">
      <xdr:nvCxnSpPr>
        <xdr:cNvPr id="313" name="直線コネクタ 312">
          <a:extLst>
            <a:ext uri="{FF2B5EF4-FFF2-40B4-BE49-F238E27FC236}">
              <a16:creationId xmlns:a16="http://schemas.microsoft.com/office/drawing/2014/main" id="{79F7FB47-440A-47B5-B0EE-E043ACB37A7C}"/>
            </a:ext>
          </a:extLst>
        </xdr:cNvPr>
        <xdr:cNvCxnSpPr/>
      </xdr:nvCxnSpPr>
      <xdr:spPr>
        <a:xfrm flipV="1">
          <a:off x="1130300" y="13929361"/>
          <a:ext cx="889000" cy="3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2AFB1019-D44B-45FF-9718-D28129909BD6}"/>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8D5856B7-2B5E-4C94-B233-DEE2D80C8EBD}"/>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0801C13B-8DA6-4FA7-9BBA-FE71941BE856}"/>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7F0BC5-CF50-453D-8C74-92F3D67355DD}"/>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318" name="n_1mainValue【公営住宅】&#10;有形固定資産減価償却率">
          <a:extLst>
            <a:ext uri="{FF2B5EF4-FFF2-40B4-BE49-F238E27FC236}">
              <a16:creationId xmlns:a16="http://schemas.microsoft.com/office/drawing/2014/main" id="{4CF5EF6D-0539-4741-AFA4-FB5A587E631E}"/>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319" name="n_2mainValue【公営住宅】&#10;有形固定資産減価償却率">
          <a:extLst>
            <a:ext uri="{FF2B5EF4-FFF2-40B4-BE49-F238E27FC236}">
              <a16:creationId xmlns:a16="http://schemas.microsoft.com/office/drawing/2014/main" id="{28075DB7-4DF4-4D57-A78E-B469E1A97F12}"/>
            </a:ext>
          </a:extLst>
        </xdr:cNvPr>
        <xdr:cNvSpPr txBox="1"/>
      </xdr:nvSpPr>
      <xdr:spPr>
        <a:xfrm>
          <a:off x="2705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109238</xdr:rowOff>
    </xdr:from>
    <xdr:ext cx="405111" cy="259045"/>
    <xdr:sp macro="" textlink="">
      <xdr:nvSpPr>
        <xdr:cNvPr id="320" name="n_3mainValue【公営住宅】&#10;有形固定資産減価償却率">
          <a:extLst>
            <a:ext uri="{FF2B5EF4-FFF2-40B4-BE49-F238E27FC236}">
              <a16:creationId xmlns:a16="http://schemas.microsoft.com/office/drawing/2014/main" id="{0BF507EF-9A8A-4312-9A00-0D80DC6B29C5}"/>
            </a:ext>
          </a:extLst>
        </xdr:cNvPr>
        <xdr:cNvSpPr txBox="1"/>
      </xdr:nvSpPr>
      <xdr:spPr>
        <a:xfrm>
          <a:off x="1816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21" name="n_4mainValue【公営住宅】&#10;有形固定資産減価償却率">
          <a:extLst>
            <a:ext uri="{FF2B5EF4-FFF2-40B4-BE49-F238E27FC236}">
              <a16:creationId xmlns:a16="http://schemas.microsoft.com/office/drawing/2014/main" id="{AED8E754-EE5C-4A0A-B57B-205DC08B7BEF}"/>
            </a:ext>
          </a:extLst>
        </xdr:cNvPr>
        <xdr:cNvSpPr txBox="1"/>
      </xdr:nvSpPr>
      <xdr:spPr>
        <a:xfrm>
          <a:off x="927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278C153-1589-4D69-B366-B33444548E0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89CA63D-CF73-4EDB-AF7F-0682C7AF73B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0A47B2D-BAC9-418B-A687-1AA4AE377EA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00C7944-5DE2-45F9-A457-725258D3B84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7A410E2B-4814-4EB2-B109-5FA31C37022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7D34187-00A8-4DC6-A754-A418C1A782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ADA25F94-B2AF-4F61-84E4-277E6A22B1A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40F0D37-E26C-4EDC-B8C8-3B1F5BA456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A3C59F50-6AB9-4AAF-B3D8-DA6190E80C9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A208EB7-C8A6-4318-9F0A-B3E37DEDC84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C0729B94-A434-48C6-949E-2C6F1921A79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E5B8DAAE-33A4-4044-AAA7-86701BD3F93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75E8D5B3-2925-4D1E-AD37-502D6DBB723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9291E2A9-F399-4EC5-AF38-EBFD7424DA0D}"/>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5FD79D7A-2A0C-42F2-A027-07F738D294A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50744AF0-CB2B-4E01-B19C-7A9F60DBA583}"/>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523EE218-F38B-49E0-868B-2771E8F9ED1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236FB353-23B7-4762-A3B9-4B15C72CCDEA}"/>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AB2FD1BE-E59E-4577-BF6B-D2DB0FCDA46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5DA41197-8B4D-4C02-B280-5E57AFF31C3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4F0C75B0-AFC6-45C1-B04C-3CD9242797A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6E8CCD62-4289-4302-85CA-5D99285F3BBE}"/>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B64006AE-1196-4E40-82FF-3EFC42040294}"/>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550C787C-E32A-4D10-81D9-24CBE1970324}"/>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CCC7B199-13F0-4D1B-9BB8-8D78DD456C41}"/>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2AFF3B5D-E9DE-4524-9E23-114289F12298}"/>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97C9F087-AABB-4E10-8ECC-43555797EE25}"/>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3F9B5948-0489-4921-92A1-8F97FBA0FFA2}"/>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E19CB532-1310-4A83-A443-9D38C666A234}"/>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4B1ED7ED-B53E-45E4-A9A7-E83FD9E2E87C}"/>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72AA9243-E683-4B9E-AF1C-7BCEF6D58358}"/>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17C07F35-6FD0-44B0-AE74-66F2EDBEF375}"/>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9A20705-F4BE-4105-A29A-6082CC49526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A0DCDCB-75C9-45E4-BC96-139819E6CD0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70E5536-6168-4EEE-95D5-F68FFA96499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716837F-9E42-4A9A-A61C-12BAD0A8232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6DCC80E-7467-4F10-8A96-8DF925EB1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83449</xdr:rowOff>
    </xdr:from>
    <xdr:to>
      <xdr:col>55</xdr:col>
      <xdr:colOff>50800</xdr:colOff>
      <xdr:row>86</xdr:row>
      <xdr:rowOff>13599</xdr:rowOff>
    </xdr:to>
    <xdr:sp macro="" textlink="">
      <xdr:nvSpPr>
        <xdr:cNvPr id="359" name="楕円 358">
          <a:extLst>
            <a:ext uri="{FF2B5EF4-FFF2-40B4-BE49-F238E27FC236}">
              <a16:creationId xmlns:a16="http://schemas.microsoft.com/office/drawing/2014/main" id="{EB2FBC12-D246-40EA-9AD0-51C1C383A631}"/>
            </a:ext>
          </a:extLst>
        </xdr:cNvPr>
        <xdr:cNvSpPr/>
      </xdr:nvSpPr>
      <xdr:spPr>
        <a:xfrm>
          <a:off x="10426700" y="146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42826</xdr:rowOff>
    </xdr:from>
    <xdr:ext cx="469744" cy="259045"/>
    <xdr:sp macro="" textlink="">
      <xdr:nvSpPr>
        <xdr:cNvPr id="360" name="【公営住宅】&#10;一人当たり面積該当値テキスト">
          <a:extLst>
            <a:ext uri="{FF2B5EF4-FFF2-40B4-BE49-F238E27FC236}">
              <a16:creationId xmlns:a16="http://schemas.microsoft.com/office/drawing/2014/main" id="{19BEBFA5-D3D9-4654-B704-799E5C989AF8}"/>
            </a:ext>
          </a:extLst>
        </xdr:cNvPr>
        <xdr:cNvSpPr txBox="1"/>
      </xdr:nvSpPr>
      <xdr:spPr>
        <a:xfrm>
          <a:off x="10515600" y="1444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85323</xdr:rowOff>
    </xdr:from>
    <xdr:to>
      <xdr:col>50</xdr:col>
      <xdr:colOff>165100</xdr:colOff>
      <xdr:row>86</xdr:row>
      <xdr:rowOff>15473</xdr:rowOff>
    </xdr:to>
    <xdr:sp macro="" textlink="">
      <xdr:nvSpPr>
        <xdr:cNvPr id="361" name="楕円 360">
          <a:extLst>
            <a:ext uri="{FF2B5EF4-FFF2-40B4-BE49-F238E27FC236}">
              <a16:creationId xmlns:a16="http://schemas.microsoft.com/office/drawing/2014/main" id="{F79A5500-2F50-4A7D-BB65-E96C87549CB8}"/>
            </a:ext>
          </a:extLst>
        </xdr:cNvPr>
        <xdr:cNvSpPr/>
      </xdr:nvSpPr>
      <xdr:spPr>
        <a:xfrm>
          <a:off x="9588500" y="146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134249</xdr:rowOff>
    </xdr:from>
    <xdr:to>
      <xdr:col>55</xdr:col>
      <xdr:colOff>0</xdr:colOff>
      <xdr:row>85</xdr:row>
      <xdr:rowOff>136123</xdr:rowOff>
    </xdr:to>
    <xdr:cxnSp macro="">
      <xdr:nvCxnSpPr>
        <xdr:cNvPr id="362" name="直線コネクタ 361">
          <a:extLst>
            <a:ext uri="{FF2B5EF4-FFF2-40B4-BE49-F238E27FC236}">
              <a16:creationId xmlns:a16="http://schemas.microsoft.com/office/drawing/2014/main" id="{8F759B09-47B3-4FF1-8831-B1C306278DA7}"/>
            </a:ext>
          </a:extLst>
        </xdr:cNvPr>
        <xdr:cNvCxnSpPr/>
      </xdr:nvCxnSpPr>
      <xdr:spPr>
        <a:xfrm flipV="1">
          <a:off x="9639300" y="14707499"/>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86558</xdr:rowOff>
    </xdr:from>
    <xdr:to>
      <xdr:col>46</xdr:col>
      <xdr:colOff>38100</xdr:colOff>
      <xdr:row>86</xdr:row>
      <xdr:rowOff>16708</xdr:rowOff>
    </xdr:to>
    <xdr:sp macro="" textlink="">
      <xdr:nvSpPr>
        <xdr:cNvPr id="363" name="楕円 362">
          <a:extLst>
            <a:ext uri="{FF2B5EF4-FFF2-40B4-BE49-F238E27FC236}">
              <a16:creationId xmlns:a16="http://schemas.microsoft.com/office/drawing/2014/main" id="{1A9237C4-02B9-416E-8A75-E6DDC78E89E9}"/>
            </a:ext>
          </a:extLst>
        </xdr:cNvPr>
        <xdr:cNvSpPr/>
      </xdr:nvSpPr>
      <xdr:spPr>
        <a:xfrm>
          <a:off x="8699500" y="146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136123</xdr:rowOff>
    </xdr:from>
    <xdr:to>
      <xdr:col>50</xdr:col>
      <xdr:colOff>114300</xdr:colOff>
      <xdr:row>85</xdr:row>
      <xdr:rowOff>137358</xdr:rowOff>
    </xdr:to>
    <xdr:cxnSp macro="">
      <xdr:nvCxnSpPr>
        <xdr:cNvPr id="364" name="直線コネクタ 363">
          <a:extLst>
            <a:ext uri="{FF2B5EF4-FFF2-40B4-BE49-F238E27FC236}">
              <a16:creationId xmlns:a16="http://schemas.microsoft.com/office/drawing/2014/main" id="{D972460D-474A-4E10-A5C2-9C1BF9697B75}"/>
            </a:ext>
          </a:extLst>
        </xdr:cNvPr>
        <xdr:cNvCxnSpPr/>
      </xdr:nvCxnSpPr>
      <xdr:spPr>
        <a:xfrm flipV="1">
          <a:off x="8750300" y="14709373"/>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86970</xdr:rowOff>
    </xdr:from>
    <xdr:to>
      <xdr:col>41</xdr:col>
      <xdr:colOff>101600</xdr:colOff>
      <xdr:row>86</xdr:row>
      <xdr:rowOff>17120</xdr:rowOff>
    </xdr:to>
    <xdr:sp macro="" textlink="">
      <xdr:nvSpPr>
        <xdr:cNvPr id="365" name="楕円 364">
          <a:extLst>
            <a:ext uri="{FF2B5EF4-FFF2-40B4-BE49-F238E27FC236}">
              <a16:creationId xmlns:a16="http://schemas.microsoft.com/office/drawing/2014/main" id="{CA8E9FC3-1229-499A-8BB4-21306FE55A47}"/>
            </a:ext>
          </a:extLst>
        </xdr:cNvPr>
        <xdr:cNvSpPr/>
      </xdr:nvSpPr>
      <xdr:spPr>
        <a:xfrm>
          <a:off x="7810500" y="146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137358</xdr:rowOff>
    </xdr:from>
    <xdr:to>
      <xdr:col>45</xdr:col>
      <xdr:colOff>177800</xdr:colOff>
      <xdr:row>85</xdr:row>
      <xdr:rowOff>137770</xdr:rowOff>
    </xdr:to>
    <xdr:cxnSp macro="">
      <xdr:nvCxnSpPr>
        <xdr:cNvPr id="366" name="直線コネクタ 365">
          <a:extLst>
            <a:ext uri="{FF2B5EF4-FFF2-40B4-BE49-F238E27FC236}">
              <a16:creationId xmlns:a16="http://schemas.microsoft.com/office/drawing/2014/main" id="{C6AFBDAE-C133-4246-BDF9-8A75073AACA4}"/>
            </a:ext>
          </a:extLst>
        </xdr:cNvPr>
        <xdr:cNvCxnSpPr/>
      </xdr:nvCxnSpPr>
      <xdr:spPr>
        <a:xfrm flipV="1">
          <a:off x="7861300" y="1471060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143616</xdr:rowOff>
    </xdr:from>
    <xdr:to>
      <xdr:col>36</xdr:col>
      <xdr:colOff>165100</xdr:colOff>
      <xdr:row>86</xdr:row>
      <xdr:rowOff>73766</xdr:rowOff>
    </xdr:to>
    <xdr:sp macro="" textlink="">
      <xdr:nvSpPr>
        <xdr:cNvPr id="367" name="楕円 366">
          <a:extLst>
            <a:ext uri="{FF2B5EF4-FFF2-40B4-BE49-F238E27FC236}">
              <a16:creationId xmlns:a16="http://schemas.microsoft.com/office/drawing/2014/main" id="{662B861C-386A-4144-A802-FEE17D133E7B}"/>
            </a:ext>
          </a:extLst>
        </xdr:cNvPr>
        <xdr:cNvSpPr/>
      </xdr:nvSpPr>
      <xdr:spPr>
        <a:xfrm>
          <a:off x="6921500" y="147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137770</xdr:rowOff>
    </xdr:from>
    <xdr:to>
      <xdr:col>41</xdr:col>
      <xdr:colOff>50800</xdr:colOff>
      <xdr:row>86</xdr:row>
      <xdr:rowOff>22966</xdr:rowOff>
    </xdr:to>
    <xdr:cxnSp macro="">
      <xdr:nvCxnSpPr>
        <xdr:cNvPr id="368" name="直線コネクタ 367">
          <a:extLst>
            <a:ext uri="{FF2B5EF4-FFF2-40B4-BE49-F238E27FC236}">
              <a16:creationId xmlns:a16="http://schemas.microsoft.com/office/drawing/2014/main" id="{D149B3C7-DA36-4270-9FCE-88E49F601A50}"/>
            </a:ext>
          </a:extLst>
        </xdr:cNvPr>
        <xdr:cNvCxnSpPr/>
      </xdr:nvCxnSpPr>
      <xdr:spPr>
        <a:xfrm flipV="1">
          <a:off x="6972300" y="14711020"/>
          <a:ext cx="889000" cy="5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AECD7234-93DB-4B2E-80A7-C2EF3435F9B5}"/>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a:extLst>
            <a:ext uri="{FF2B5EF4-FFF2-40B4-BE49-F238E27FC236}">
              <a16:creationId xmlns:a16="http://schemas.microsoft.com/office/drawing/2014/main" id="{C6946EB0-E651-435A-B045-01107BCD1816}"/>
            </a:ext>
          </a:extLst>
        </xdr:cNvPr>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a:extLst>
            <a:ext uri="{FF2B5EF4-FFF2-40B4-BE49-F238E27FC236}">
              <a16:creationId xmlns:a16="http://schemas.microsoft.com/office/drawing/2014/main" id="{090695AF-C416-40ED-9F40-1D2345F47BB9}"/>
            </a:ext>
          </a:extLst>
        </xdr:cNvPr>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F9EC91-9A4A-4CAD-A18E-78224100F2E8}"/>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32000</xdr:rowOff>
    </xdr:from>
    <xdr:ext cx="469744" cy="259045"/>
    <xdr:sp macro="" textlink="">
      <xdr:nvSpPr>
        <xdr:cNvPr id="373" name="n_1mainValue【公営住宅】&#10;一人当たり面積">
          <a:extLst>
            <a:ext uri="{FF2B5EF4-FFF2-40B4-BE49-F238E27FC236}">
              <a16:creationId xmlns:a16="http://schemas.microsoft.com/office/drawing/2014/main" id="{5DC56237-DCB3-4C6B-A12A-3FBD0521715D}"/>
            </a:ext>
          </a:extLst>
        </xdr:cNvPr>
        <xdr:cNvSpPr txBox="1"/>
      </xdr:nvSpPr>
      <xdr:spPr>
        <a:xfrm>
          <a:off x="9391727" y="1443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33235</xdr:rowOff>
    </xdr:from>
    <xdr:ext cx="469744" cy="259045"/>
    <xdr:sp macro="" textlink="">
      <xdr:nvSpPr>
        <xdr:cNvPr id="374" name="n_2mainValue【公営住宅】&#10;一人当たり面積">
          <a:extLst>
            <a:ext uri="{FF2B5EF4-FFF2-40B4-BE49-F238E27FC236}">
              <a16:creationId xmlns:a16="http://schemas.microsoft.com/office/drawing/2014/main" id="{76C9C440-D65D-418E-A85F-8A25B77EBDC3}"/>
            </a:ext>
          </a:extLst>
        </xdr:cNvPr>
        <xdr:cNvSpPr txBox="1"/>
      </xdr:nvSpPr>
      <xdr:spPr>
        <a:xfrm>
          <a:off x="8515427" y="1443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33647</xdr:rowOff>
    </xdr:from>
    <xdr:ext cx="469744" cy="259045"/>
    <xdr:sp macro="" textlink="">
      <xdr:nvSpPr>
        <xdr:cNvPr id="375" name="n_3mainValue【公営住宅】&#10;一人当たり面積">
          <a:extLst>
            <a:ext uri="{FF2B5EF4-FFF2-40B4-BE49-F238E27FC236}">
              <a16:creationId xmlns:a16="http://schemas.microsoft.com/office/drawing/2014/main" id="{0FEF061C-128F-462E-AC8B-37A5FED4AA14}"/>
            </a:ext>
          </a:extLst>
        </xdr:cNvPr>
        <xdr:cNvSpPr txBox="1"/>
      </xdr:nvSpPr>
      <xdr:spPr>
        <a:xfrm>
          <a:off x="7626427" y="1443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64893</xdr:rowOff>
    </xdr:from>
    <xdr:ext cx="469744" cy="259045"/>
    <xdr:sp macro="" textlink="">
      <xdr:nvSpPr>
        <xdr:cNvPr id="376" name="n_4mainValue【公営住宅】&#10;一人当たり面積">
          <a:extLst>
            <a:ext uri="{FF2B5EF4-FFF2-40B4-BE49-F238E27FC236}">
              <a16:creationId xmlns:a16="http://schemas.microsoft.com/office/drawing/2014/main" id="{9059D0CB-9769-40E2-A8E1-A41C27DC30BE}"/>
            </a:ext>
          </a:extLst>
        </xdr:cNvPr>
        <xdr:cNvSpPr txBox="1"/>
      </xdr:nvSpPr>
      <xdr:spPr>
        <a:xfrm>
          <a:off x="6737427" y="1480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B412BD0C-90D6-49CC-8C65-33BA28F38E8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A5327762-0FF9-4282-AEA8-88B8E0C9CB5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211F632-B1F0-4A47-8652-A906E6E4E86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67AB7EF-91B8-454B-B2EB-4661A4A71BE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3F09EEE7-3113-460D-B4C6-88CF8EE88B4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D7CB7885-2955-4A53-816C-8BC8B26676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B19CC43-5532-4415-AE7B-AEEFB000B7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48EC7535-04A0-40E4-8010-25936715A16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5E757F7C-00C6-485C-8727-5EC3D33BEC0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A24E590C-1C7E-4D42-B341-7B79A8B04A9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A96AF2E0-DA2A-4D5F-9723-BC5037322FB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4C9DACCE-D32B-43A1-99DA-1816589DD5C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73924BBA-0FFD-4C0D-828B-CBE3CCEA477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705B807A-66F8-4C86-9264-2DB8DB8C40F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532FFF3F-439D-45F4-A48E-538FE0C360B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7D93B1E1-C497-43F9-A29D-CE5A0FF6F62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2FE82A46-454F-4D1C-9851-30E8E2D541B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92517010-B03B-46DE-B577-31928D07A45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B6EE1371-BE7B-4FED-9606-5DD8D10DDF3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8A74544A-7A92-4385-A56C-D30504DAD13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205AB7F2-8146-4A6E-BD48-21948CF96C7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AC7F4B24-8FC7-4F3F-A337-2B64E1DDF12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BEC2A3DE-B4E2-4B2F-9394-B2C4E85F744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F835B781-F1F2-4328-A63C-471FD5B68A6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8D12EA64-49D8-4319-AD1F-D3B7702622B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B09A3158-7677-4C1E-9D50-36B96978F313}"/>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F36947D-D325-4140-AFD2-BE59991DEA0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E41618A0-B07E-4526-9821-86950987B55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6E0D89C7-7A67-4E47-A62F-2F3C5790C0A8}"/>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ECE769EA-67AF-4122-944D-35C6171C18F9}"/>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88657E64-8C47-4879-8064-F8C3F59D2DC0}"/>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3F26D956-AAE5-422A-AD36-F487646E876F}"/>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C3761AA2-D4E3-4F3A-9CE8-A276C2332AE9}"/>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241B43C5-7272-4852-968E-CC7EDE7E4AA1}"/>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0369E7B9-F151-494F-A6FA-B2E210C0977E}"/>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4A18B52F-3A53-4D7C-B8DB-A2B5DD119431}"/>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E120B77-E3F8-4DED-B72A-08E3110B64A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2562499-37E9-4086-99D0-50D2F25067D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DF35D61-93E9-4467-B6B1-849F1B26A94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47DE9D9-AE63-4D89-8C19-D06CD6DC468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68D5A0A-13AA-4FD4-9ED6-28406E2EC72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76019</xdr:rowOff>
    </xdr:from>
    <xdr:to>
      <xdr:col>24</xdr:col>
      <xdr:colOff>114300</xdr:colOff>
      <xdr:row>105</xdr:row>
      <xdr:rowOff>6169</xdr:rowOff>
    </xdr:to>
    <xdr:sp macro="" textlink="">
      <xdr:nvSpPr>
        <xdr:cNvPr id="418" name="楕円 417">
          <a:extLst>
            <a:ext uri="{FF2B5EF4-FFF2-40B4-BE49-F238E27FC236}">
              <a16:creationId xmlns:a16="http://schemas.microsoft.com/office/drawing/2014/main" id="{42FF4B7C-E850-407E-9A92-68235E9FFA8B}"/>
            </a:ext>
          </a:extLst>
        </xdr:cNvPr>
        <xdr:cNvSpPr/>
      </xdr:nvSpPr>
      <xdr:spPr>
        <a:xfrm>
          <a:off x="4584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98896</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38C16298-F0CE-40BF-AD28-D8842FEB6856}"/>
            </a:ext>
          </a:extLst>
        </xdr:cNvPr>
        <xdr:cNvSpPr txBox="1"/>
      </xdr:nvSpPr>
      <xdr:spPr>
        <a:xfrm>
          <a:off x="4673600" y="177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xdr:rowOff>
    </xdr:from>
    <xdr:to>
      <xdr:col>20</xdr:col>
      <xdr:colOff>38100</xdr:colOff>
      <xdr:row>104</xdr:row>
      <xdr:rowOff>113937</xdr:rowOff>
    </xdr:to>
    <xdr:sp macro="" textlink="">
      <xdr:nvSpPr>
        <xdr:cNvPr id="420" name="楕円 419">
          <a:extLst>
            <a:ext uri="{FF2B5EF4-FFF2-40B4-BE49-F238E27FC236}">
              <a16:creationId xmlns:a16="http://schemas.microsoft.com/office/drawing/2014/main" id="{6885FF26-5BE3-4461-82CD-EB8C7B5F0B99}"/>
            </a:ext>
          </a:extLst>
        </xdr:cNvPr>
        <xdr:cNvSpPr/>
      </xdr:nvSpPr>
      <xdr:spPr>
        <a:xfrm>
          <a:off x="3746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63137</xdr:rowOff>
    </xdr:from>
    <xdr:to>
      <xdr:col>24</xdr:col>
      <xdr:colOff>63500</xdr:colOff>
      <xdr:row>104</xdr:row>
      <xdr:rowOff>126819</xdr:rowOff>
    </xdr:to>
    <xdr:cxnSp macro="">
      <xdr:nvCxnSpPr>
        <xdr:cNvPr id="421" name="直線コネクタ 420">
          <a:extLst>
            <a:ext uri="{FF2B5EF4-FFF2-40B4-BE49-F238E27FC236}">
              <a16:creationId xmlns:a16="http://schemas.microsoft.com/office/drawing/2014/main" id="{D663627A-E4C6-4FFE-8D2E-EAD343665C60}"/>
            </a:ext>
          </a:extLst>
        </xdr:cNvPr>
        <xdr:cNvCxnSpPr/>
      </xdr:nvCxnSpPr>
      <xdr:spPr>
        <a:xfrm>
          <a:off x="3797300" y="17893937"/>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118473</xdr:rowOff>
    </xdr:from>
    <xdr:to>
      <xdr:col>15</xdr:col>
      <xdr:colOff>101600</xdr:colOff>
      <xdr:row>104</xdr:row>
      <xdr:rowOff>48623</xdr:rowOff>
    </xdr:to>
    <xdr:sp macro="" textlink="">
      <xdr:nvSpPr>
        <xdr:cNvPr id="422" name="楕円 421">
          <a:extLst>
            <a:ext uri="{FF2B5EF4-FFF2-40B4-BE49-F238E27FC236}">
              <a16:creationId xmlns:a16="http://schemas.microsoft.com/office/drawing/2014/main" id="{1BC48802-CD40-408C-B79E-5F87B0447146}"/>
            </a:ext>
          </a:extLst>
        </xdr:cNvPr>
        <xdr:cNvSpPr/>
      </xdr:nvSpPr>
      <xdr:spPr>
        <a:xfrm>
          <a:off x="2857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169273</xdr:rowOff>
    </xdr:from>
    <xdr:to>
      <xdr:col>19</xdr:col>
      <xdr:colOff>177800</xdr:colOff>
      <xdr:row>104</xdr:row>
      <xdr:rowOff>63137</xdr:rowOff>
    </xdr:to>
    <xdr:cxnSp macro="">
      <xdr:nvCxnSpPr>
        <xdr:cNvPr id="423" name="直線コネクタ 422">
          <a:extLst>
            <a:ext uri="{FF2B5EF4-FFF2-40B4-BE49-F238E27FC236}">
              <a16:creationId xmlns:a16="http://schemas.microsoft.com/office/drawing/2014/main" id="{22AA6F17-DA25-4A41-A134-E5965475492E}"/>
            </a:ext>
          </a:extLst>
        </xdr:cNvPr>
        <xdr:cNvCxnSpPr/>
      </xdr:nvCxnSpPr>
      <xdr:spPr>
        <a:xfrm>
          <a:off x="2908300" y="178286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58057</xdr:rowOff>
    </xdr:from>
    <xdr:to>
      <xdr:col>10</xdr:col>
      <xdr:colOff>165100</xdr:colOff>
      <xdr:row>103</xdr:row>
      <xdr:rowOff>159657</xdr:rowOff>
    </xdr:to>
    <xdr:sp macro="" textlink="">
      <xdr:nvSpPr>
        <xdr:cNvPr id="424" name="楕円 423">
          <a:extLst>
            <a:ext uri="{FF2B5EF4-FFF2-40B4-BE49-F238E27FC236}">
              <a16:creationId xmlns:a16="http://schemas.microsoft.com/office/drawing/2014/main" id="{656891F9-651D-49EC-B2C7-DC8B0D55CC95}"/>
            </a:ext>
          </a:extLst>
        </xdr:cNvPr>
        <xdr:cNvSpPr/>
      </xdr:nvSpPr>
      <xdr:spPr>
        <a:xfrm>
          <a:off x="1968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108857</xdr:rowOff>
    </xdr:from>
    <xdr:to>
      <xdr:col>15</xdr:col>
      <xdr:colOff>50800</xdr:colOff>
      <xdr:row>103</xdr:row>
      <xdr:rowOff>169273</xdr:rowOff>
    </xdr:to>
    <xdr:cxnSp macro="">
      <xdr:nvCxnSpPr>
        <xdr:cNvPr id="425" name="直線コネクタ 424">
          <a:extLst>
            <a:ext uri="{FF2B5EF4-FFF2-40B4-BE49-F238E27FC236}">
              <a16:creationId xmlns:a16="http://schemas.microsoft.com/office/drawing/2014/main" id="{7F3B23A8-CC72-4288-B965-86DDFF098922}"/>
            </a:ext>
          </a:extLst>
        </xdr:cNvPr>
        <xdr:cNvCxnSpPr/>
      </xdr:nvCxnSpPr>
      <xdr:spPr>
        <a:xfrm>
          <a:off x="2019300" y="1776820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79284</xdr:rowOff>
    </xdr:from>
    <xdr:to>
      <xdr:col>6</xdr:col>
      <xdr:colOff>38100</xdr:colOff>
      <xdr:row>104</xdr:row>
      <xdr:rowOff>9434</xdr:rowOff>
    </xdr:to>
    <xdr:sp macro="" textlink="">
      <xdr:nvSpPr>
        <xdr:cNvPr id="426" name="楕円 425">
          <a:extLst>
            <a:ext uri="{FF2B5EF4-FFF2-40B4-BE49-F238E27FC236}">
              <a16:creationId xmlns:a16="http://schemas.microsoft.com/office/drawing/2014/main" id="{FD6501E8-53F8-49AA-8A70-4235627EC227}"/>
            </a:ext>
          </a:extLst>
        </xdr:cNvPr>
        <xdr:cNvSpPr/>
      </xdr:nvSpPr>
      <xdr:spPr>
        <a:xfrm>
          <a:off x="1079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108857</xdr:rowOff>
    </xdr:from>
    <xdr:to>
      <xdr:col>10</xdr:col>
      <xdr:colOff>114300</xdr:colOff>
      <xdr:row>103</xdr:row>
      <xdr:rowOff>130084</xdr:rowOff>
    </xdr:to>
    <xdr:cxnSp macro="">
      <xdr:nvCxnSpPr>
        <xdr:cNvPr id="427" name="直線コネクタ 426">
          <a:extLst>
            <a:ext uri="{FF2B5EF4-FFF2-40B4-BE49-F238E27FC236}">
              <a16:creationId xmlns:a16="http://schemas.microsoft.com/office/drawing/2014/main" id="{1BCA60A7-34E9-4092-88C8-BAEB2DF12111}"/>
            </a:ext>
          </a:extLst>
        </xdr:cNvPr>
        <xdr:cNvCxnSpPr/>
      </xdr:nvCxnSpPr>
      <xdr:spPr>
        <a:xfrm flipV="1">
          <a:off x="1130300" y="177682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a:extLst>
            <a:ext uri="{FF2B5EF4-FFF2-40B4-BE49-F238E27FC236}">
              <a16:creationId xmlns:a16="http://schemas.microsoft.com/office/drawing/2014/main" id="{0BE62A6F-4786-4799-98A5-77A4F9E7C4D7}"/>
            </a:ext>
          </a:extLst>
        </xdr:cNvPr>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9" name="n_2aveValue【港湾・漁港】&#10;有形固定資産減価償却率">
          <a:extLst>
            <a:ext uri="{FF2B5EF4-FFF2-40B4-BE49-F238E27FC236}">
              <a16:creationId xmlns:a16="http://schemas.microsoft.com/office/drawing/2014/main" id="{898F71B0-AA3B-453F-BFB9-040B0C0B31F4}"/>
            </a:ext>
          </a:extLst>
        </xdr:cNvPr>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a:extLst>
            <a:ext uri="{FF2B5EF4-FFF2-40B4-BE49-F238E27FC236}">
              <a16:creationId xmlns:a16="http://schemas.microsoft.com/office/drawing/2014/main" id="{35A94355-A2D9-4C8F-8E92-E70ACEC1F3DE}"/>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a:extLst>
            <a:ext uri="{FF2B5EF4-FFF2-40B4-BE49-F238E27FC236}">
              <a16:creationId xmlns:a16="http://schemas.microsoft.com/office/drawing/2014/main" id="{D55A097A-CAAA-4368-9E82-3480CD439556}"/>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130464</xdr:rowOff>
    </xdr:from>
    <xdr:ext cx="405111" cy="259045"/>
    <xdr:sp macro="" textlink="">
      <xdr:nvSpPr>
        <xdr:cNvPr id="432" name="n_1mainValue【港湾・漁港】&#10;有形固定資産減価償却率">
          <a:extLst>
            <a:ext uri="{FF2B5EF4-FFF2-40B4-BE49-F238E27FC236}">
              <a16:creationId xmlns:a16="http://schemas.microsoft.com/office/drawing/2014/main" id="{8350DA54-F90A-4ADE-A64A-06928C01E0F1}"/>
            </a:ext>
          </a:extLst>
        </xdr:cNvPr>
        <xdr:cNvSpPr txBox="1"/>
      </xdr:nvSpPr>
      <xdr:spPr>
        <a:xfrm>
          <a:off x="3582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65150</xdr:rowOff>
    </xdr:from>
    <xdr:ext cx="405111" cy="259045"/>
    <xdr:sp macro="" textlink="">
      <xdr:nvSpPr>
        <xdr:cNvPr id="433" name="n_2mainValue【港湾・漁港】&#10;有形固定資産減価償却率">
          <a:extLst>
            <a:ext uri="{FF2B5EF4-FFF2-40B4-BE49-F238E27FC236}">
              <a16:creationId xmlns:a16="http://schemas.microsoft.com/office/drawing/2014/main" id="{0EF1F243-36D6-4A83-AACA-681B16B16B8E}"/>
            </a:ext>
          </a:extLst>
        </xdr:cNvPr>
        <xdr:cNvSpPr txBox="1"/>
      </xdr:nvSpPr>
      <xdr:spPr>
        <a:xfrm>
          <a:off x="2705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4734</xdr:rowOff>
    </xdr:from>
    <xdr:ext cx="405111" cy="259045"/>
    <xdr:sp macro="" textlink="">
      <xdr:nvSpPr>
        <xdr:cNvPr id="434" name="n_3mainValue【港湾・漁港】&#10;有形固定資産減価償却率">
          <a:extLst>
            <a:ext uri="{FF2B5EF4-FFF2-40B4-BE49-F238E27FC236}">
              <a16:creationId xmlns:a16="http://schemas.microsoft.com/office/drawing/2014/main" id="{48C6D188-6B05-4EAB-9793-FC8DD92C60B3}"/>
            </a:ext>
          </a:extLst>
        </xdr:cNvPr>
        <xdr:cNvSpPr txBox="1"/>
      </xdr:nvSpPr>
      <xdr:spPr>
        <a:xfrm>
          <a:off x="1816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25961</xdr:rowOff>
    </xdr:from>
    <xdr:ext cx="405111" cy="259045"/>
    <xdr:sp macro="" textlink="">
      <xdr:nvSpPr>
        <xdr:cNvPr id="435" name="n_4mainValue【港湾・漁港】&#10;有形固定資産減価償却率">
          <a:extLst>
            <a:ext uri="{FF2B5EF4-FFF2-40B4-BE49-F238E27FC236}">
              <a16:creationId xmlns:a16="http://schemas.microsoft.com/office/drawing/2014/main" id="{68573D53-50F7-43B7-A679-4B6BC5CC9ECE}"/>
            </a:ext>
          </a:extLst>
        </xdr:cNvPr>
        <xdr:cNvSpPr txBox="1"/>
      </xdr:nvSpPr>
      <xdr:spPr>
        <a:xfrm>
          <a:off x="927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3DF7EFA6-2E15-4FC6-9D6A-D50FD3A467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91FAF38-CAF0-4D5D-94FF-9E02BD3101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7F84B659-4A38-42F9-AC9A-3F041879A8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629CCCA0-5E5E-4850-926C-F71742E8C3B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AE388790-D946-461A-B74B-C48142E690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B87174A-178F-438C-AFED-03F4A2957E2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18EAB24F-31F4-494E-9F29-BE7CA426FC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B00D78E2-FD7B-4577-BC86-7835B337060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D5EFB61F-BCB0-4297-BC0D-87B6A62683D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72FB900-5BBE-4049-8DAC-4C92CA86AA6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9134E8AB-F490-4B26-94B8-8A10EA72C2D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09BDB192-A16E-41E5-96B1-2A8016856237}"/>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4488DAF3-E0F1-4AF6-8FED-598A5203463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ADC6ECDC-CA97-4552-9734-FC8480297143}"/>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D902E3B5-93C6-4059-8241-02415D924EE2}"/>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8534D3D8-5B27-4784-9F69-AAA8861D495E}"/>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B7E174E9-4981-43B6-B80B-65E72206EED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0F6A7923-3A39-4243-BA9D-DD5C15836422}"/>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D81B335C-ABDE-4C4D-8A7A-CE0FFEEAB7B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3930352E-C0EF-4C6A-9B58-0D4C3B3E1D3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3B3E0753-580C-4981-B0D3-561910916DB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DCC833DF-91FE-4DA3-874A-C66123BA8127}"/>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497F35A3-0E18-4A96-AC0E-F85857806B85}"/>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8B1B9C9E-2379-460C-97D6-10307ED5A36D}"/>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84496BC3-0643-41AB-8FF9-7E568ED703FF}"/>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A6FDDB74-2886-4757-81F0-AD31CEAB61E3}"/>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15E03F0-B9D3-44D4-BEB8-2BE69843328A}"/>
            </a:ext>
          </a:extLst>
        </xdr:cNvPr>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C4BD91E9-ABDC-41CD-B799-0B919CD80DE9}"/>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99BA1F85-2D1D-435A-96D0-9F04FECEC01F}"/>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939FF349-83D2-40BF-B3C6-2EE8509F17C9}"/>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DF5224F9-46A7-4148-A07C-EC812CBE9659}"/>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7EB3802B-2197-4E89-8D19-E41E90662FAC}"/>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7EAD6E40-3C94-4DDB-9306-10BDB9454C8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845B808-3BD7-4CC2-95F1-894E59AE74A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ECF18987-5FAD-4712-AF53-46402F2F7E9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EAA8D2E-93D2-459D-B87D-1E14089F3FC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717004C-D999-4517-A15C-D84FCDEB6BD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167633</xdr:rowOff>
    </xdr:from>
    <xdr:to>
      <xdr:col>55</xdr:col>
      <xdr:colOff>50800</xdr:colOff>
      <xdr:row>108</xdr:row>
      <xdr:rowOff>97783</xdr:rowOff>
    </xdr:to>
    <xdr:sp macro="" textlink="">
      <xdr:nvSpPr>
        <xdr:cNvPr id="473" name="楕円 472">
          <a:extLst>
            <a:ext uri="{FF2B5EF4-FFF2-40B4-BE49-F238E27FC236}">
              <a16:creationId xmlns:a16="http://schemas.microsoft.com/office/drawing/2014/main" id="{F827A3C9-02EA-4C18-BBFB-677E85C0F858}"/>
            </a:ext>
          </a:extLst>
        </xdr:cNvPr>
        <xdr:cNvSpPr/>
      </xdr:nvSpPr>
      <xdr:spPr>
        <a:xfrm>
          <a:off x="10426700" y="185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82560</xdr:rowOff>
    </xdr:from>
    <xdr:ext cx="534377" cy="259045"/>
    <xdr:sp macro="" textlink="">
      <xdr:nvSpPr>
        <xdr:cNvPr id="474" name="【港湾・漁港】&#10;一人当たり有形固定資産（償却資産）額該当値テキスト">
          <a:extLst>
            <a:ext uri="{FF2B5EF4-FFF2-40B4-BE49-F238E27FC236}">
              <a16:creationId xmlns:a16="http://schemas.microsoft.com/office/drawing/2014/main" id="{17439975-43C3-4052-9AC4-03F0C197EE72}"/>
            </a:ext>
          </a:extLst>
        </xdr:cNvPr>
        <xdr:cNvSpPr txBox="1"/>
      </xdr:nvSpPr>
      <xdr:spPr>
        <a:xfrm>
          <a:off x="10515600" y="184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168401</xdr:rowOff>
    </xdr:from>
    <xdr:to>
      <xdr:col>50</xdr:col>
      <xdr:colOff>165100</xdr:colOff>
      <xdr:row>108</xdr:row>
      <xdr:rowOff>98551</xdr:rowOff>
    </xdr:to>
    <xdr:sp macro="" textlink="">
      <xdr:nvSpPr>
        <xdr:cNvPr id="475" name="楕円 474">
          <a:extLst>
            <a:ext uri="{FF2B5EF4-FFF2-40B4-BE49-F238E27FC236}">
              <a16:creationId xmlns:a16="http://schemas.microsoft.com/office/drawing/2014/main" id="{10205983-8CEC-448F-86A4-15A6882EB9E5}"/>
            </a:ext>
          </a:extLst>
        </xdr:cNvPr>
        <xdr:cNvSpPr/>
      </xdr:nvSpPr>
      <xdr:spPr>
        <a:xfrm>
          <a:off x="9588500" y="185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46983</xdr:rowOff>
    </xdr:from>
    <xdr:to>
      <xdr:col>55</xdr:col>
      <xdr:colOff>0</xdr:colOff>
      <xdr:row>108</xdr:row>
      <xdr:rowOff>47751</xdr:rowOff>
    </xdr:to>
    <xdr:cxnSp macro="">
      <xdr:nvCxnSpPr>
        <xdr:cNvPr id="476" name="直線コネクタ 475">
          <a:extLst>
            <a:ext uri="{FF2B5EF4-FFF2-40B4-BE49-F238E27FC236}">
              <a16:creationId xmlns:a16="http://schemas.microsoft.com/office/drawing/2014/main" id="{076F3F9D-BF20-4D33-B09B-E09EF2D2B541}"/>
            </a:ext>
          </a:extLst>
        </xdr:cNvPr>
        <xdr:cNvCxnSpPr/>
      </xdr:nvCxnSpPr>
      <xdr:spPr>
        <a:xfrm flipV="1">
          <a:off x="9639300" y="18563583"/>
          <a:ext cx="8382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168932</xdr:rowOff>
    </xdr:from>
    <xdr:to>
      <xdr:col>46</xdr:col>
      <xdr:colOff>38100</xdr:colOff>
      <xdr:row>108</xdr:row>
      <xdr:rowOff>99082</xdr:rowOff>
    </xdr:to>
    <xdr:sp macro="" textlink="">
      <xdr:nvSpPr>
        <xdr:cNvPr id="477" name="楕円 476">
          <a:extLst>
            <a:ext uri="{FF2B5EF4-FFF2-40B4-BE49-F238E27FC236}">
              <a16:creationId xmlns:a16="http://schemas.microsoft.com/office/drawing/2014/main" id="{8D96DB34-FCAC-494C-85D2-16EEBD32FC22}"/>
            </a:ext>
          </a:extLst>
        </xdr:cNvPr>
        <xdr:cNvSpPr/>
      </xdr:nvSpPr>
      <xdr:spPr>
        <a:xfrm>
          <a:off x="8699500" y="185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47751</xdr:rowOff>
    </xdr:from>
    <xdr:to>
      <xdr:col>50</xdr:col>
      <xdr:colOff>114300</xdr:colOff>
      <xdr:row>108</xdr:row>
      <xdr:rowOff>48282</xdr:rowOff>
    </xdr:to>
    <xdr:cxnSp macro="">
      <xdr:nvCxnSpPr>
        <xdr:cNvPr id="478" name="直線コネクタ 477">
          <a:extLst>
            <a:ext uri="{FF2B5EF4-FFF2-40B4-BE49-F238E27FC236}">
              <a16:creationId xmlns:a16="http://schemas.microsoft.com/office/drawing/2014/main" id="{C4877BA2-2DE4-41EF-83E1-D947C282B7BB}"/>
            </a:ext>
          </a:extLst>
        </xdr:cNvPr>
        <xdr:cNvCxnSpPr/>
      </xdr:nvCxnSpPr>
      <xdr:spPr>
        <a:xfrm flipV="1">
          <a:off x="8750300" y="18564351"/>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169618</xdr:rowOff>
    </xdr:from>
    <xdr:to>
      <xdr:col>41</xdr:col>
      <xdr:colOff>101600</xdr:colOff>
      <xdr:row>108</xdr:row>
      <xdr:rowOff>99768</xdr:rowOff>
    </xdr:to>
    <xdr:sp macro="" textlink="">
      <xdr:nvSpPr>
        <xdr:cNvPr id="479" name="楕円 478">
          <a:extLst>
            <a:ext uri="{FF2B5EF4-FFF2-40B4-BE49-F238E27FC236}">
              <a16:creationId xmlns:a16="http://schemas.microsoft.com/office/drawing/2014/main" id="{788592F9-7599-4D50-980C-7708520DAA1F}"/>
            </a:ext>
          </a:extLst>
        </xdr:cNvPr>
        <xdr:cNvSpPr/>
      </xdr:nvSpPr>
      <xdr:spPr>
        <a:xfrm>
          <a:off x="7810500" y="1851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48282</xdr:rowOff>
    </xdr:from>
    <xdr:to>
      <xdr:col>45</xdr:col>
      <xdr:colOff>177800</xdr:colOff>
      <xdr:row>108</xdr:row>
      <xdr:rowOff>48968</xdr:rowOff>
    </xdr:to>
    <xdr:cxnSp macro="">
      <xdr:nvCxnSpPr>
        <xdr:cNvPr id="480" name="直線コネクタ 479">
          <a:extLst>
            <a:ext uri="{FF2B5EF4-FFF2-40B4-BE49-F238E27FC236}">
              <a16:creationId xmlns:a16="http://schemas.microsoft.com/office/drawing/2014/main" id="{71BC1CED-7F8A-4746-8829-89DD3F433BD5}"/>
            </a:ext>
          </a:extLst>
        </xdr:cNvPr>
        <xdr:cNvCxnSpPr/>
      </xdr:nvCxnSpPr>
      <xdr:spPr>
        <a:xfrm flipV="1">
          <a:off x="7861300" y="1856488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2023</xdr:rowOff>
    </xdr:from>
    <xdr:to>
      <xdr:col>36</xdr:col>
      <xdr:colOff>165100</xdr:colOff>
      <xdr:row>108</xdr:row>
      <xdr:rowOff>103623</xdr:rowOff>
    </xdr:to>
    <xdr:sp macro="" textlink="">
      <xdr:nvSpPr>
        <xdr:cNvPr id="481" name="楕円 480">
          <a:extLst>
            <a:ext uri="{FF2B5EF4-FFF2-40B4-BE49-F238E27FC236}">
              <a16:creationId xmlns:a16="http://schemas.microsoft.com/office/drawing/2014/main" id="{E54DD071-E923-40FC-9F22-E3FF63757D07}"/>
            </a:ext>
          </a:extLst>
        </xdr:cNvPr>
        <xdr:cNvSpPr/>
      </xdr:nvSpPr>
      <xdr:spPr>
        <a:xfrm>
          <a:off x="6921500" y="185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48968</xdr:rowOff>
    </xdr:from>
    <xdr:to>
      <xdr:col>41</xdr:col>
      <xdr:colOff>50800</xdr:colOff>
      <xdr:row>108</xdr:row>
      <xdr:rowOff>52823</xdr:rowOff>
    </xdr:to>
    <xdr:cxnSp macro="">
      <xdr:nvCxnSpPr>
        <xdr:cNvPr id="482" name="直線コネクタ 481">
          <a:extLst>
            <a:ext uri="{FF2B5EF4-FFF2-40B4-BE49-F238E27FC236}">
              <a16:creationId xmlns:a16="http://schemas.microsoft.com/office/drawing/2014/main" id="{DC2B89AE-D8A8-4ED0-95EB-E4B6BF651B30}"/>
            </a:ext>
          </a:extLst>
        </xdr:cNvPr>
        <xdr:cNvCxnSpPr/>
      </xdr:nvCxnSpPr>
      <xdr:spPr>
        <a:xfrm flipV="1">
          <a:off x="6972300" y="18565568"/>
          <a:ext cx="889000" cy="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B6B0141A-E510-4CB7-BDD7-D636522D045B}"/>
            </a:ext>
          </a:extLst>
        </xdr:cNvPr>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1189ADAA-3A2E-4855-88D5-C15FF6BCEC03}"/>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8EA95682-6BA3-4485-B8BC-D132874ED034}"/>
            </a:ext>
          </a:extLst>
        </xdr:cNvPr>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3235EBA7-4D73-4339-B333-74A6B2CF5228}"/>
            </a:ext>
          </a:extLst>
        </xdr:cNvPr>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89678</xdr:rowOff>
    </xdr:from>
    <xdr:ext cx="534377" cy="259045"/>
    <xdr:sp macro="" textlink="">
      <xdr:nvSpPr>
        <xdr:cNvPr id="487" name="n_1mainValue【港湾・漁港】&#10;一人当たり有形固定資産（償却資産）額">
          <a:extLst>
            <a:ext uri="{FF2B5EF4-FFF2-40B4-BE49-F238E27FC236}">
              <a16:creationId xmlns:a16="http://schemas.microsoft.com/office/drawing/2014/main" id="{DDB84012-F908-4053-B383-5CAA1A2C7711}"/>
            </a:ext>
          </a:extLst>
        </xdr:cNvPr>
        <xdr:cNvSpPr txBox="1"/>
      </xdr:nvSpPr>
      <xdr:spPr>
        <a:xfrm>
          <a:off x="9359411" y="186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90209</xdr:rowOff>
    </xdr:from>
    <xdr:ext cx="534377" cy="259045"/>
    <xdr:sp macro="" textlink="">
      <xdr:nvSpPr>
        <xdr:cNvPr id="488" name="n_2mainValue【港湾・漁港】&#10;一人当たり有形固定資産（償却資産）額">
          <a:extLst>
            <a:ext uri="{FF2B5EF4-FFF2-40B4-BE49-F238E27FC236}">
              <a16:creationId xmlns:a16="http://schemas.microsoft.com/office/drawing/2014/main" id="{5CC0A02E-777E-44F8-962A-347EF52E5B21}"/>
            </a:ext>
          </a:extLst>
        </xdr:cNvPr>
        <xdr:cNvSpPr txBox="1"/>
      </xdr:nvSpPr>
      <xdr:spPr>
        <a:xfrm>
          <a:off x="8483111" y="186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90895</xdr:rowOff>
    </xdr:from>
    <xdr:ext cx="534377" cy="259045"/>
    <xdr:sp macro="" textlink="">
      <xdr:nvSpPr>
        <xdr:cNvPr id="489" name="n_3mainValue【港湾・漁港】&#10;一人当たり有形固定資産（償却資産）額">
          <a:extLst>
            <a:ext uri="{FF2B5EF4-FFF2-40B4-BE49-F238E27FC236}">
              <a16:creationId xmlns:a16="http://schemas.microsoft.com/office/drawing/2014/main" id="{40F534A9-EED3-49ED-A3D4-131564989AAD}"/>
            </a:ext>
          </a:extLst>
        </xdr:cNvPr>
        <xdr:cNvSpPr txBox="1"/>
      </xdr:nvSpPr>
      <xdr:spPr>
        <a:xfrm>
          <a:off x="7594111" y="1860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94750</xdr:rowOff>
    </xdr:from>
    <xdr:ext cx="534377" cy="259045"/>
    <xdr:sp macro="" textlink="">
      <xdr:nvSpPr>
        <xdr:cNvPr id="490" name="n_4mainValue【港湾・漁港】&#10;一人当たり有形固定資産（償却資産）額">
          <a:extLst>
            <a:ext uri="{FF2B5EF4-FFF2-40B4-BE49-F238E27FC236}">
              <a16:creationId xmlns:a16="http://schemas.microsoft.com/office/drawing/2014/main" id="{B03D5013-2A87-4C1D-832F-E58AF769B26C}"/>
            </a:ext>
          </a:extLst>
        </xdr:cNvPr>
        <xdr:cNvSpPr txBox="1"/>
      </xdr:nvSpPr>
      <xdr:spPr>
        <a:xfrm>
          <a:off x="6705111" y="186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EE21171E-AA58-4503-84AA-0EBE6CD960A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2D677C6B-3DC3-453D-A86B-B3744BA32E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D93E0774-8A89-4C37-BC5B-7EAE64D3C2E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6F783DC4-6EEF-4777-AC40-720C7E113A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8DE057C4-55AF-428C-BCF1-C04C467333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A3308CC9-8778-4B89-9B55-9E5324D6AD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942E8DD0-7965-4B70-9F9A-D64F06F9D07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B9A57F7A-1E65-45C9-98AA-9EEA723B978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BC0A1FA3-7D2F-492F-B19C-40696DF0B4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BD0094AF-C5D9-4FAF-8D70-90EBB9ED6D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DF1D2CCF-A321-4A80-AED7-69B9B254EFA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6940D0E2-2301-4E09-A26C-58867E81F36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674DB1C4-CEEB-457D-98E3-2FEBF0E6434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240102FC-5FA9-467D-8B0A-39BB5BC649F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7B5BA8F6-7084-4AD9-94C9-FA441304DCC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4CC19D81-6C01-4DC5-B909-35DC2A45218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196D082A-5AD7-41AF-8D19-A06F4B006DE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E5486DA5-FF57-4CF1-B6F3-FDEEB0BCC5F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95F6F338-855C-4172-A571-8DE6764B092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4897763B-F49E-4307-8D50-1ED3AFD5A61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DED3B1B1-93A2-4644-89D2-8569DD48897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BF55DE9C-0D1B-465C-84D5-5E39662113E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A1A2BF27-A3CC-45C8-8CFC-21DD42EB2A3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FADF8E13-3C03-4DC6-A4C2-D374DB3621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8D4AECF8-AD05-4C48-AFC5-1520921B4CF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14353E7D-CB4E-45C3-8689-9FA38B18915F}"/>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348E596B-682E-49DF-9010-2595116A24E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81F13C63-0D46-4EE3-B167-E8816A20BC5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14509A6B-C80B-4622-A712-D49D6F346838}"/>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a:extLst>
            <a:ext uri="{FF2B5EF4-FFF2-40B4-BE49-F238E27FC236}">
              <a16:creationId xmlns:a16="http://schemas.microsoft.com/office/drawing/2014/main" id="{07D4B264-22ED-4923-9281-2AFDD82F7575}"/>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2F2B4666-20C5-491B-90CA-D8F0EC3900FB}"/>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a:extLst>
            <a:ext uri="{FF2B5EF4-FFF2-40B4-BE49-F238E27FC236}">
              <a16:creationId xmlns:a16="http://schemas.microsoft.com/office/drawing/2014/main" id="{903ED758-0951-43B3-B87A-4C5D47CA3DB1}"/>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a:extLst>
            <a:ext uri="{FF2B5EF4-FFF2-40B4-BE49-F238E27FC236}">
              <a16:creationId xmlns:a16="http://schemas.microsoft.com/office/drawing/2014/main" id="{B0E0CB33-3F7D-4643-B6C5-CBDDBB16414E}"/>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a:extLst>
            <a:ext uri="{FF2B5EF4-FFF2-40B4-BE49-F238E27FC236}">
              <a16:creationId xmlns:a16="http://schemas.microsoft.com/office/drawing/2014/main" id="{70E718B3-0C91-426E-ADD8-583687667001}"/>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a:extLst>
            <a:ext uri="{FF2B5EF4-FFF2-40B4-BE49-F238E27FC236}">
              <a16:creationId xmlns:a16="http://schemas.microsoft.com/office/drawing/2014/main" id="{E262E7AA-1407-4E0F-95F7-4D650B409CF4}"/>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a:extLst>
            <a:ext uri="{FF2B5EF4-FFF2-40B4-BE49-F238E27FC236}">
              <a16:creationId xmlns:a16="http://schemas.microsoft.com/office/drawing/2014/main" id="{F41AE67C-C0E4-447B-95B6-C560D8720566}"/>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8C0E362-75E1-4F84-A571-4BAF6C7EB1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9DD6AA4-0272-47EE-854E-D789A035E4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9789DD2-23C4-46AB-ACCD-4386DBAF228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34DCB3B-3A8B-43D4-8CF4-BB5B97CC1A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CBFC428-453C-4002-9839-FA2A30C9505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532" name="楕円 531">
          <a:extLst>
            <a:ext uri="{FF2B5EF4-FFF2-40B4-BE49-F238E27FC236}">
              <a16:creationId xmlns:a16="http://schemas.microsoft.com/office/drawing/2014/main" id="{2F0A6E5A-DF88-4D00-A1F6-6E016A7E0BC8}"/>
            </a:ext>
          </a:extLst>
        </xdr:cNvPr>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1BA31EE1-B91C-44BF-A877-9244B2E9D497}"/>
            </a:ext>
          </a:extLst>
        </xdr:cNvPr>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534" name="楕円 533">
          <a:extLst>
            <a:ext uri="{FF2B5EF4-FFF2-40B4-BE49-F238E27FC236}">
              <a16:creationId xmlns:a16="http://schemas.microsoft.com/office/drawing/2014/main" id="{A09EC2E2-0893-4283-B39A-8C49DCD30C6F}"/>
            </a:ext>
          </a:extLst>
        </xdr:cNvPr>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38</xdr:row>
      <xdr:rowOff>133350</xdr:rowOff>
    </xdr:to>
    <xdr:cxnSp macro="">
      <xdr:nvCxnSpPr>
        <xdr:cNvPr id="535" name="直線コネクタ 534">
          <a:extLst>
            <a:ext uri="{FF2B5EF4-FFF2-40B4-BE49-F238E27FC236}">
              <a16:creationId xmlns:a16="http://schemas.microsoft.com/office/drawing/2014/main" id="{0135EED9-4056-40C9-8FEA-3E0FB651643F}"/>
            </a:ext>
          </a:extLst>
        </xdr:cNvPr>
        <xdr:cNvCxnSpPr/>
      </xdr:nvCxnSpPr>
      <xdr:spPr>
        <a:xfrm>
          <a:off x="15481300" y="66141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6" name="楕円 535">
          <a:extLst>
            <a:ext uri="{FF2B5EF4-FFF2-40B4-BE49-F238E27FC236}">
              <a16:creationId xmlns:a16="http://schemas.microsoft.com/office/drawing/2014/main" id="{7CEE642F-966B-4160-BC2D-8C6CE5773109}"/>
            </a:ext>
          </a:extLst>
        </xdr:cNvPr>
        <xdr:cNvSpPr/>
      </xdr:nvSpPr>
      <xdr:spPr>
        <a:xfrm>
          <a:off x="14541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66403</xdr:rowOff>
    </xdr:from>
    <xdr:to>
      <xdr:col>81</xdr:col>
      <xdr:colOff>50800</xdr:colOff>
      <xdr:row>38</xdr:row>
      <xdr:rowOff>99060</xdr:rowOff>
    </xdr:to>
    <xdr:cxnSp macro="">
      <xdr:nvCxnSpPr>
        <xdr:cNvPr id="537" name="直線コネクタ 536">
          <a:extLst>
            <a:ext uri="{FF2B5EF4-FFF2-40B4-BE49-F238E27FC236}">
              <a16:creationId xmlns:a16="http://schemas.microsoft.com/office/drawing/2014/main" id="{9AD4E08F-682F-4CFE-8F61-781039CF2F89}"/>
            </a:ext>
          </a:extLst>
        </xdr:cNvPr>
        <xdr:cNvCxnSpPr/>
      </xdr:nvCxnSpPr>
      <xdr:spPr>
        <a:xfrm>
          <a:off x="14592300" y="65815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107043</xdr:rowOff>
    </xdr:from>
    <xdr:to>
      <xdr:col>72</xdr:col>
      <xdr:colOff>38100</xdr:colOff>
      <xdr:row>37</xdr:row>
      <xdr:rowOff>37193</xdr:rowOff>
    </xdr:to>
    <xdr:sp macro="" textlink="">
      <xdr:nvSpPr>
        <xdr:cNvPr id="538" name="楕円 537">
          <a:extLst>
            <a:ext uri="{FF2B5EF4-FFF2-40B4-BE49-F238E27FC236}">
              <a16:creationId xmlns:a16="http://schemas.microsoft.com/office/drawing/2014/main" id="{B86C9518-1793-40DB-AF94-6DCEC67B6444}"/>
            </a:ext>
          </a:extLst>
        </xdr:cNvPr>
        <xdr:cNvSpPr/>
      </xdr:nvSpPr>
      <xdr:spPr>
        <a:xfrm>
          <a:off x="13652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157843</xdr:rowOff>
    </xdr:from>
    <xdr:to>
      <xdr:col>76</xdr:col>
      <xdr:colOff>114300</xdr:colOff>
      <xdr:row>38</xdr:row>
      <xdr:rowOff>66403</xdr:rowOff>
    </xdr:to>
    <xdr:cxnSp macro="">
      <xdr:nvCxnSpPr>
        <xdr:cNvPr id="539" name="直線コネクタ 538">
          <a:extLst>
            <a:ext uri="{FF2B5EF4-FFF2-40B4-BE49-F238E27FC236}">
              <a16:creationId xmlns:a16="http://schemas.microsoft.com/office/drawing/2014/main" id="{E9FB18A5-E403-4BAE-B9AA-0F745612DC88}"/>
            </a:ext>
          </a:extLst>
        </xdr:cNvPr>
        <xdr:cNvCxnSpPr/>
      </xdr:nvCxnSpPr>
      <xdr:spPr>
        <a:xfrm>
          <a:off x="13703300" y="6330043"/>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100511</xdr:rowOff>
    </xdr:from>
    <xdr:to>
      <xdr:col>67</xdr:col>
      <xdr:colOff>101600</xdr:colOff>
      <xdr:row>38</xdr:row>
      <xdr:rowOff>30662</xdr:rowOff>
    </xdr:to>
    <xdr:sp macro="" textlink="">
      <xdr:nvSpPr>
        <xdr:cNvPr id="540" name="楕円 539">
          <a:extLst>
            <a:ext uri="{FF2B5EF4-FFF2-40B4-BE49-F238E27FC236}">
              <a16:creationId xmlns:a16="http://schemas.microsoft.com/office/drawing/2014/main" id="{5437AEB7-6B84-4B7F-988F-17CD92EE3DE0}"/>
            </a:ext>
          </a:extLst>
        </xdr:cNvPr>
        <xdr:cNvSpPr/>
      </xdr:nvSpPr>
      <xdr:spPr>
        <a:xfrm>
          <a:off x="12763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157843</xdr:rowOff>
    </xdr:from>
    <xdr:to>
      <xdr:col>71</xdr:col>
      <xdr:colOff>177800</xdr:colOff>
      <xdr:row>37</xdr:row>
      <xdr:rowOff>151311</xdr:rowOff>
    </xdr:to>
    <xdr:cxnSp macro="">
      <xdr:nvCxnSpPr>
        <xdr:cNvPr id="541" name="直線コネクタ 540">
          <a:extLst>
            <a:ext uri="{FF2B5EF4-FFF2-40B4-BE49-F238E27FC236}">
              <a16:creationId xmlns:a16="http://schemas.microsoft.com/office/drawing/2014/main" id="{BCAC9F19-29F2-4458-B036-F42E557F631B}"/>
            </a:ext>
          </a:extLst>
        </xdr:cNvPr>
        <xdr:cNvCxnSpPr/>
      </xdr:nvCxnSpPr>
      <xdr:spPr>
        <a:xfrm flipV="1">
          <a:off x="12814300" y="6330043"/>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2438E0D4-C24E-43EA-B3E2-19CA7486702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6D1931A7-033A-434A-95F3-0087754A7064}"/>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AE3A33A4-5031-4D4E-951F-AF5642BD73C5}"/>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DD95E27C-0868-47FA-8850-740F05A63778}"/>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38B92859-E58A-4A05-8FB8-D8B6427C768E}"/>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B7D4B26C-E4B0-4E3C-A2FD-9F5BB57A1D17}"/>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53720</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DAA12B70-5AB4-472D-B715-9D48F3D9BEA3}"/>
            </a:ext>
          </a:extLst>
        </xdr:cNvPr>
        <xdr:cNvSpPr txBox="1"/>
      </xdr:nvSpPr>
      <xdr:spPr>
        <a:xfrm>
          <a:off x="13500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47188</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415C5868-2B1F-4A67-BB75-B307A3CD2008}"/>
            </a:ext>
          </a:extLst>
        </xdr:cNvPr>
        <xdr:cNvSpPr txBox="1"/>
      </xdr:nvSpPr>
      <xdr:spPr>
        <a:xfrm>
          <a:off x="12611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34410B8C-AFC7-47AE-A400-E5F612E3AD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9C6748A5-C09A-42F4-80A9-5BAF6A12F4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86E5D45-5BF2-49E1-91D1-414AC1993AB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C132CE40-B712-4F8D-87FF-820176267E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617B7E6B-BD2D-4F5F-B395-EBE3C389CFD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3183F87A-25D1-40EE-A8B4-760D013BE9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421A5752-6ACF-4BDB-8ABF-03884009F3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7AB6DE0B-66FF-4C9E-8679-295CF5CE9FA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AB756B8E-A63E-4140-9245-485D4D346A1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E34DE2E5-1939-4CAD-8893-95077F77223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594B3581-C231-44EF-99FC-33F00D41633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3C867315-DE74-4637-9561-8E4E44C80C6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30A9B222-E6E3-48C7-BAB8-E74F10987ED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89A80A62-4F8F-4E50-8BC0-53E7D2C1D0C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4352F10D-5179-41D6-BB4D-3F9FFDBFF1F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446C161D-8A2C-4FE8-8DEF-AC9BF70030B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752BCE16-B27B-4120-8740-9BC49842026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BBE4E244-2DAA-48FC-B54E-B0B3895523D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CED806E9-E024-4421-A474-331189EB627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3C792A0A-5993-49DD-B125-2D27D6647C9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F18CF45F-429C-47A2-B17D-581114723B8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239686BD-933E-4A43-8154-12297EA81AE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FABA3BDC-CB2D-4B7D-93EB-47ACC63CCC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91EF7D2F-DC1C-416A-96C8-A318DD1ED43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9EB74F36-C005-45A3-A97F-9C161558F32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a:extLst>
            <a:ext uri="{FF2B5EF4-FFF2-40B4-BE49-F238E27FC236}">
              <a16:creationId xmlns:a16="http://schemas.microsoft.com/office/drawing/2014/main" id="{BB5350AC-55E5-46E6-8FBD-5FF0BF3D9D07}"/>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5B39B8FF-4D7E-4773-81DC-FF93884BF7F5}"/>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a:extLst>
            <a:ext uri="{FF2B5EF4-FFF2-40B4-BE49-F238E27FC236}">
              <a16:creationId xmlns:a16="http://schemas.microsoft.com/office/drawing/2014/main" id="{3B4F8CFF-BFB5-4DD2-836D-DA8A74630768}"/>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4A8170FA-DD4D-4269-8812-9E1DDFBC8241}"/>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a:extLst>
            <a:ext uri="{FF2B5EF4-FFF2-40B4-BE49-F238E27FC236}">
              <a16:creationId xmlns:a16="http://schemas.microsoft.com/office/drawing/2014/main" id="{9A5C4A05-C75F-4A0B-9701-734C03C4A8F8}"/>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C151F6BE-8F16-44CF-81FC-BF1E8CF9316F}"/>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a:extLst>
            <a:ext uri="{FF2B5EF4-FFF2-40B4-BE49-F238E27FC236}">
              <a16:creationId xmlns:a16="http://schemas.microsoft.com/office/drawing/2014/main" id="{D4AC3884-EE4E-4864-A511-854FDFDF596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a:extLst>
            <a:ext uri="{FF2B5EF4-FFF2-40B4-BE49-F238E27FC236}">
              <a16:creationId xmlns:a16="http://schemas.microsoft.com/office/drawing/2014/main" id="{0F54A143-7FEB-4BD4-AC0A-71589947E4B5}"/>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a:extLst>
            <a:ext uri="{FF2B5EF4-FFF2-40B4-BE49-F238E27FC236}">
              <a16:creationId xmlns:a16="http://schemas.microsoft.com/office/drawing/2014/main" id="{2840DD72-2711-47D5-A1DB-31C40BEF19A4}"/>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a:extLst>
            <a:ext uri="{FF2B5EF4-FFF2-40B4-BE49-F238E27FC236}">
              <a16:creationId xmlns:a16="http://schemas.microsoft.com/office/drawing/2014/main" id="{E6CAD2D8-8844-4F11-A18A-0B34928AE883}"/>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a:extLst>
            <a:ext uri="{FF2B5EF4-FFF2-40B4-BE49-F238E27FC236}">
              <a16:creationId xmlns:a16="http://schemas.microsoft.com/office/drawing/2014/main" id="{D549C835-6355-43E9-B4D6-A434C25FE21F}"/>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D151ACA-7624-401B-A383-B3761602B70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B075610-414F-4672-AD97-A358847AA7E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CDED1C07-E78C-40F9-BC35-4AE9ECF1E7B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5A3CCBE8-741C-40CA-8078-FA9A761F0CF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F012D7D-65C7-4492-A653-CABBFA4FD66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149497</xdr:rowOff>
    </xdr:from>
    <xdr:to>
      <xdr:col>116</xdr:col>
      <xdr:colOff>114300</xdr:colOff>
      <xdr:row>38</xdr:row>
      <xdr:rowOff>79647</xdr:rowOff>
    </xdr:to>
    <xdr:sp macro="" textlink="">
      <xdr:nvSpPr>
        <xdr:cNvPr id="591" name="楕円 590">
          <a:extLst>
            <a:ext uri="{FF2B5EF4-FFF2-40B4-BE49-F238E27FC236}">
              <a16:creationId xmlns:a16="http://schemas.microsoft.com/office/drawing/2014/main" id="{0DF69C9F-D8B6-4132-988F-479B8ACF9039}"/>
            </a:ext>
          </a:extLst>
        </xdr:cNvPr>
        <xdr:cNvSpPr/>
      </xdr:nvSpPr>
      <xdr:spPr>
        <a:xfrm>
          <a:off x="22110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924</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D4168EB1-C249-416C-90DA-DD723169F269}"/>
            </a:ext>
          </a:extLst>
        </xdr:cNvPr>
        <xdr:cNvSpPr txBox="1"/>
      </xdr:nvSpPr>
      <xdr:spPr>
        <a:xfrm>
          <a:off x="22199600" y="634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97246</xdr:rowOff>
    </xdr:from>
    <xdr:to>
      <xdr:col>112</xdr:col>
      <xdr:colOff>38100</xdr:colOff>
      <xdr:row>38</xdr:row>
      <xdr:rowOff>27395</xdr:rowOff>
    </xdr:to>
    <xdr:sp macro="" textlink="">
      <xdr:nvSpPr>
        <xdr:cNvPr id="593" name="楕円 592">
          <a:extLst>
            <a:ext uri="{FF2B5EF4-FFF2-40B4-BE49-F238E27FC236}">
              <a16:creationId xmlns:a16="http://schemas.microsoft.com/office/drawing/2014/main" id="{939E90C0-1FAF-4ECE-A4B2-E16EB200F9F1}"/>
            </a:ext>
          </a:extLst>
        </xdr:cNvPr>
        <xdr:cNvSpPr/>
      </xdr:nvSpPr>
      <xdr:spPr>
        <a:xfrm>
          <a:off x="21272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148046</xdr:rowOff>
    </xdr:from>
    <xdr:to>
      <xdr:col>116</xdr:col>
      <xdr:colOff>63500</xdr:colOff>
      <xdr:row>38</xdr:row>
      <xdr:rowOff>28847</xdr:rowOff>
    </xdr:to>
    <xdr:cxnSp macro="">
      <xdr:nvCxnSpPr>
        <xdr:cNvPr id="594" name="直線コネクタ 593">
          <a:extLst>
            <a:ext uri="{FF2B5EF4-FFF2-40B4-BE49-F238E27FC236}">
              <a16:creationId xmlns:a16="http://schemas.microsoft.com/office/drawing/2014/main" id="{AEC69B83-E157-4E66-A0F3-29BE9C041FAE}"/>
            </a:ext>
          </a:extLst>
        </xdr:cNvPr>
        <xdr:cNvCxnSpPr/>
      </xdr:nvCxnSpPr>
      <xdr:spPr>
        <a:xfrm>
          <a:off x="21323300" y="649169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111942</xdr:rowOff>
    </xdr:from>
    <xdr:to>
      <xdr:col>107</xdr:col>
      <xdr:colOff>101600</xdr:colOff>
      <xdr:row>38</xdr:row>
      <xdr:rowOff>42092</xdr:rowOff>
    </xdr:to>
    <xdr:sp macro="" textlink="">
      <xdr:nvSpPr>
        <xdr:cNvPr id="595" name="楕円 594">
          <a:extLst>
            <a:ext uri="{FF2B5EF4-FFF2-40B4-BE49-F238E27FC236}">
              <a16:creationId xmlns:a16="http://schemas.microsoft.com/office/drawing/2014/main" id="{D8E72A8C-30C3-41A6-9ED5-68B5C75E4DF1}"/>
            </a:ext>
          </a:extLst>
        </xdr:cNvPr>
        <xdr:cNvSpPr/>
      </xdr:nvSpPr>
      <xdr:spPr>
        <a:xfrm>
          <a:off x="20383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148046</xdr:rowOff>
    </xdr:from>
    <xdr:to>
      <xdr:col>111</xdr:col>
      <xdr:colOff>177800</xdr:colOff>
      <xdr:row>37</xdr:row>
      <xdr:rowOff>162741</xdr:rowOff>
    </xdr:to>
    <xdr:cxnSp macro="">
      <xdr:nvCxnSpPr>
        <xdr:cNvPr id="596" name="直線コネクタ 595">
          <a:extLst>
            <a:ext uri="{FF2B5EF4-FFF2-40B4-BE49-F238E27FC236}">
              <a16:creationId xmlns:a16="http://schemas.microsoft.com/office/drawing/2014/main" id="{DED0B347-E87F-4D06-9E79-13BC884E2F8A}"/>
            </a:ext>
          </a:extLst>
        </xdr:cNvPr>
        <xdr:cNvCxnSpPr/>
      </xdr:nvCxnSpPr>
      <xdr:spPr>
        <a:xfrm flipV="1">
          <a:off x="20434300" y="649169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118473</xdr:rowOff>
    </xdr:from>
    <xdr:to>
      <xdr:col>102</xdr:col>
      <xdr:colOff>165100</xdr:colOff>
      <xdr:row>38</xdr:row>
      <xdr:rowOff>48623</xdr:rowOff>
    </xdr:to>
    <xdr:sp macro="" textlink="">
      <xdr:nvSpPr>
        <xdr:cNvPr id="597" name="楕円 596">
          <a:extLst>
            <a:ext uri="{FF2B5EF4-FFF2-40B4-BE49-F238E27FC236}">
              <a16:creationId xmlns:a16="http://schemas.microsoft.com/office/drawing/2014/main" id="{7F56903E-D942-4384-AF22-6538C5D04AB5}"/>
            </a:ext>
          </a:extLst>
        </xdr:cNvPr>
        <xdr:cNvSpPr/>
      </xdr:nvSpPr>
      <xdr:spPr>
        <a:xfrm>
          <a:off x="19494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162741</xdr:rowOff>
    </xdr:from>
    <xdr:to>
      <xdr:col>107</xdr:col>
      <xdr:colOff>50800</xdr:colOff>
      <xdr:row>37</xdr:row>
      <xdr:rowOff>169273</xdr:rowOff>
    </xdr:to>
    <xdr:cxnSp macro="">
      <xdr:nvCxnSpPr>
        <xdr:cNvPr id="598" name="直線コネクタ 597">
          <a:extLst>
            <a:ext uri="{FF2B5EF4-FFF2-40B4-BE49-F238E27FC236}">
              <a16:creationId xmlns:a16="http://schemas.microsoft.com/office/drawing/2014/main" id="{571841DD-26A0-4CCC-91F9-1CF73A5190C5}"/>
            </a:ext>
          </a:extLst>
        </xdr:cNvPr>
        <xdr:cNvCxnSpPr/>
      </xdr:nvCxnSpPr>
      <xdr:spPr>
        <a:xfrm flipV="1">
          <a:off x="19545300" y="65063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136434</xdr:rowOff>
    </xdr:from>
    <xdr:to>
      <xdr:col>98</xdr:col>
      <xdr:colOff>38100</xdr:colOff>
      <xdr:row>38</xdr:row>
      <xdr:rowOff>66584</xdr:rowOff>
    </xdr:to>
    <xdr:sp macro="" textlink="">
      <xdr:nvSpPr>
        <xdr:cNvPr id="599" name="楕円 598">
          <a:extLst>
            <a:ext uri="{FF2B5EF4-FFF2-40B4-BE49-F238E27FC236}">
              <a16:creationId xmlns:a16="http://schemas.microsoft.com/office/drawing/2014/main" id="{3D463B0A-E181-472F-A03E-0FED14DBBDEF}"/>
            </a:ext>
          </a:extLst>
        </xdr:cNvPr>
        <xdr:cNvSpPr/>
      </xdr:nvSpPr>
      <xdr:spPr>
        <a:xfrm>
          <a:off x="18605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169273</xdr:rowOff>
    </xdr:from>
    <xdr:to>
      <xdr:col>102</xdr:col>
      <xdr:colOff>114300</xdr:colOff>
      <xdr:row>38</xdr:row>
      <xdr:rowOff>15784</xdr:rowOff>
    </xdr:to>
    <xdr:cxnSp macro="">
      <xdr:nvCxnSpPr>
        <xdr:cNvPr id="600" name="直線コネクタ 599">
          <a:extLst>
            <a:ext uri="{FF2B5EF4-FFF2-40B4-BE49-F238E27FC236}">
              <a16:creationId xmlns:a16="http://schemas.microsoft.com/office/drawing/2014/main" id="{B5056332-6A94-41F6-A06B-ED357A76C591}"/>
            </a:ext>
          </a:extLst>
        </xdr:cNvPr>
        <xdr:cNvCxnSpPr/>
      </xdr:nvCxnSpPr>
      <xdr:spPr>
        <a:xfrm flipV="1">
          <a:off x="18656300" y="65129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A887909F-C3E9-4DDE-BDFE-9B84CD1C555C}"/>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73863CA0-EEF7-40C5-A3F2-D9BAFA7E3F96}"/>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BC14883A-7097-4EA1-A942-5CBC4EA1F973}"/>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710237B4-5417-405D-A333-1072483BE0BE}"/>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43923</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80B637AF-78BD-4ABF-9B9E-FEB62D6F5199}"/>
            </a:ext>
          </a:extLst>
        </xdr:cNvPr>
        <xdr:cNvSpPr txBox="1"/>
      </xdr:nvSpPr>
      <xdr:spPr>
        <a:xfrm>
          <a:off x="21075727" y="621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58619</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B9EF1E6E-49C1-4CD4-810F-4506B9467675}"/>
            </a:ext>
          </a:extLst>
        </xdr:cNvPr>
        <xdr:cNvSpPr txBox="1"/>
      </xdr:nvSpPr>
      <xdr:spPr>
        <a:xfrm>
          <a:off x="20199427" y="623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65150</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DB0B40C2-7128-4FE7-9554-2483005CEB49}"/>
            </a:ext>
          </a:extLst>
        </xdr:cNvPr>
        <xdr:cNvSpPr txBox="1"/>
      </xdr:nvSpPr>
      <xdr:spPr>
        <a:xfrm>
          <a:off x="19310427" y="62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83111</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2D15D28E-A68E-4C9F-ABE8-0C0229FE3DE7}"/>
            </a:ext>
          </a:extLst>
        </xdr:cNvPr>
        <xdr:cNvSpPr txBox="1"/>
      </xdr:nvSpPr>
      <xdr:spPr>
        <a:xfrm>
          <a:off x="18421427" y="625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8C955190-7C41-49FF-8118-6725D4B388F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9C975A0C-FB9B-4235-8F99-7FA2B2949F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A3910915-8E50-46B2-9ABF-218C528ADE5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455C6F52-F01D-436F-AEB7-FBD951C90C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D7C2C45E-7836-42F7-964C-9B2CC46732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15071520-74CD-4C81-9457-AF816709613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5C1548E3-5010-4A28-9695-FA08352D88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518D5975-78CF-4FFA-8CB4-881EE8AD973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A9765414-D2F4-489B-984F-4324AD236A7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9689F040-9C6B-4D6A-BBC3-8EFB4D321E6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2A31A8C5-559B-4A05-8370-02254EB1CA7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703987B-0BF6-49C1-ADF1-2B7E31D515F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108F6B8-FD8F-48F0-97DF-424E352FCE4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BB452DFE-57B6-4AD5-AC31-CEF0D2BC23E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13A12EF6-0404-44BD-84CD-1A3E9EA2C69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667B8BCC-D1CD-439D-96E6-B8F2AD20275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1D2172EE-C3B7-46DA-8D10-25639777475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51B9C88C-6430-4493-9FAF-34FF04D9E9A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A2648625-536C-451D-81A6-E1901DC39E6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F7C66FE6-3CB5-4F8D-BFEE-29F8F8B9BB0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347AA288-E8F4-427B-BE10-E8E333209B0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8E30DB8A-2E3D-4583-9E1C-F27565B9CC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803B2E46-A080-43D2-AB16-E4FBB5D8943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F2CCE0E5-EC33-4246-973C-4BBE9FAEA61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a:extLst>
            <a:ext uri="{FF2B5EF4-FFF2-40B4-BE49-F238E27FC236}">
              <a16:creationId xmlns:a16="http://schemas.microsoft.com/office/drawing/2014/main" id="{71CA0554-E916-4B17-A130-57E80B63D7E4}"/>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915F8CD3-9AE7-4040-8E7C-34D016A8400E}"/>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a:extLst>
            <a:ext uri="{FF2B5EF4-FFF2-40B4-BE49-F238E27FC236}">
              <a16:creationId xmlns:a16="http://schemas.microsoft.com/office/drawing/2014/main" id="{4B53990A-F6B5-4A9F-A5C0-CF31620772F3}"/>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E8EC91CC-1986-4979-BDF9-C103A1267A0A}"/>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a:extLst>
            <a:ext uri="{FF2B5EF4-FFF2-40B4-BE49-F238E27FC236}">
              <a16:creationId xmlns:a16="http://schemas.microsoft.com/office/drawing/2014/main" id="{99BFFF79-E3CB-4230-8D0E-0EC1AC2E52D1}"/>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331B86DC-C648-4D7D-8A1F-C58136F8F37B}"/>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a:extLst>
            <a:ext uri="{FF2B5EF4-FFF2-40B4-BE49-F238E27FC236}">
              <a16:creationId xmlns:a16="http://schemas.microsoft.com/office/drawing/2014/main" id="{2162071D-9412-4B0A-ACC5-AE0959DB50EB}"/>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a:extLst>
            <a:ext uri="{FF2B5EF4-FFF2-40B4-BE49-F238E27FC236}">
              <a16:creationId xmlns:a16="http://schemas.microsoft.com/office/drawing/2014/main" id="{FDDE3724-6C84-4BA1-B8BD-B8339A44E2E1}"/>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a:extLst>
            <a:ext uri="{FF2B5EF4-FFF2-40B4-BE49-F238E27FC236}">
              <a16:creationId xmlns:a16="http://schemas.microsoft.com/office/drawing/2014/main" id="{AA107C7F-6CE5-4E8E-9062-AC22533BCD5D}"/>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a:extLst>
            <a:ext uri="{FF2B5EF4-FFF2-40B4-BE49-F238E27FC236}">
              <a16:creationId xmlns:a16="http://schemas.microsoft.com/office/drawing/2014/main" id="{A435B944-9F52-435A-9ECF-167F2BCAD428}"/>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a:extLst>
            <a:ext uri="{FF2B5EF4-FFF2-40B4-BE49-F238E27FC236}">
              <a16:creationId xmlns:a16="http://schemas.microsoft.com/office/drawing/2014/main" id="{D4EF375D-18A4-423D-9DC7-172C91E9215D}"/>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2BD85118-70E4-4402-BBEC-A9CFF63227E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1D9AF3A-117A-49B3-A7A1-BB9A457E5F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592DC1CB-1A24-40EF-AB92-66301BE7952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800458F-42AD-42D6-B8FA-480D3BC12D7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53D2D342-9FBF-4C4E-86B1-3B294939C37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649" name="楕円 648">
          <a:extLst>
            <a:ext uri="{FF2B5EF4-FFF2-40B4-BE49-F238E27FC236}">
              <a16:creationId xmlns:a16="http://schemas.microsoft.com/office/drawing/2014/main" id="{4DBECA14-0786-45E4-99B2-0B2C502BA5F5}"/>
            </a:ext>
          </a:extLst>
        </xdr:cNvPr>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124477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1DECAFA5-AF3A-429D-9C68-E571BED82A1E}"/>
            </a:ext>
          </a:extLst>
        </xdr:cNvPr>
        <xdr:cNvSpPr txBox="1"/>
      </xdr:nvSpPr>
      <xdr:spPr>
        <a:xfrm>
          <a:off x="16357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651" name="楕円 650">
          <a:extLst>
            <a:ext uri="{FF2B5EF4-FFF2-40B4-BE49-F238E27FC236}">
              <a16:creationId xmlns:a16="http://schemas.microsoft.com/office/drawing/2014/main" id="{86F41CF7-0A98-4111-960B-FF1F2AC7E280}"/>
            </a:ext>
          </a:extLst>
        </xdr:cNvPr>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104775</xdr:rowOff>
    </xdr:from>
    <xdr:to>
      <xdr:col>85</xdr:col>
      <xdr:colOff>127000</xdr:colOff>
      <xdr:row>59</xdr:row>
      <xdr:rowOff>152400</xdr:rowOff>
    </xdr:to>
    <xdr:cxnSp macro="">
      <xdr:nvCxnSpPr>
        <xdr:cNvPr id="652" name="直線コネクタ 651">
          <a:extLst>
            <a:ext uri="{FF2B5EF4-FFF2-40B4-BE49-F238E27FC236}">
              <a16:creationId xmlns:a16="http://schemas.microsoft.com/office/drawing/2014/main" id="{C432E9CD-370D-45FC-AF1D-4177BD2859FB}"/>
            </a:ext>
          </a:extLst>
        </xdr:cNvPr>
        <xdr:cNvCxnSpPr/>
      </xdr:nvCxnSpPr>
      <xdr:spPr>
        <a:xfrm>
          <a:off x="15481300" y="102203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653" name="楕円 652">
          <a:extLst>
            <a:ext uri="{FF2B5EF4-FFF2-40B4-BE49-F238E27FC236}">
              <a16:creationId xmlns:a16="http://schemas.microsoft.com/office/drawing/2014/main" id="{2D15F624-CB70-4CA0-B512-2EDFBA9E804D}"/>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104775</xdr:rowOff>
    </xdr:to>
    <xdr:cxnSp macro="">
      <xdr:nvCxnSpPr>
        <xdr:cNvPr id="654" name="直線コネクタ 653">
          <a:extLst>
            <a:ext uri="{FF2B5EF4-FFF2-40B4-BE49-F238E27FC236}">
              <a16:creationId xmlns:a16="http://schemas.microsoft.com/office/drawing/2014/main" id="{799461AB-76DC-455A-9C6C-F8F9D6F7FA6F}"/>
            </a:ext>
          </a:extLst>
        </xdr:cNvPr>
        <xdr:cNvCxnSpPr/>
      </xdr:nvCxnSpPr>
      <xdr:spPr>
        <a:xfrm>
          <a:off x="14592300" y="10172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10160</xdr:rowOff>
    </xdr:from>
    <xdr:to>
      <xdr:col>72</xdr:col>
      <xdr:colOff>38100</xdr:colOff>
      <xdr:row>57</xdr:row>
      <xdr:rowOff>111760</xdr:rowOff>
    </xdr:to>
    <xdr:sp macro="" textlink="">
      <xdr:nvSpPr>
        <xdr:cNvPr id="655" name="楕円 654">
          <a:extLst>
            <a:ext uri="{FF2B5EF4-FFF2-40B4-BE49-F238E27FC236}">
              <a16:creationId xmlns:a16="http://schemas.microsoft.com/office/drawing/2014/main" id="{DFC8D64C-5C99-4A6A-8734-C1D0C9B5893A}"/>
            </a:ext>
          </a:extLst>
        </xdr:cNvPr>
        <xdr:cNvSpPr/>
      </xdr:nvSpPr>
      <xdr:spPr>
        <a:xfrm>
          <a:off x="13652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60960</xdr:rowOff>
    </xdr:from>
    <xdr:to>
      <xdr:col>76</xdr:col>
      <xdr:colOff>114300</xdr:colOff>
      <xdr:row>59</xdr:row>
      <xdr:rowOff>57150</xdr:rowOff>
    </xdr:to>
    <xdr:cxnSp macro="">
      <xdr:nvCxnSpPr>
        <xdr:cNvPr id="656" name="直線コネクタ 655">
          <a:extLst>
            <a:ext uri="{FF2B5EF4-FFF2-40B4-BE49-F238E27FC236}">
              <a16:creationId xmlns:a16="http://schemas.microsoft.com/office/drawing/2014/main" id="{2E161042-D4F4-41F1-8415-5829C66064E1}"/>
            </a:ext>
          </a:extLst>
        </xdr:cNvPr>
        <xdr:cNvCxnSpPr/>
      </xdr:nvCxnSpPr>
      <xdr:spPr>
        <a:xfrm>
          <a:off x="13703300" y="9833610"/>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78740</xdr:rowOff>
    </xdr:from>
    <xdr:to>
      <xdr:col>67</xdr:col>
      <xdr:colOff>101600</xdr:colOff>
      <xdr:row>59</xdr:row>
      <xdr:rowOff>8890</xdr:rowOff>
    </xdr:to>
    <xdr:sp macro="" textlink="">
      <xdr:nvSpPr>
        <xdr:cNvPr id="657" name="楕円 656">
          <a:extLst>
            <a:ext uri="{FF2B5EF4-FFF2-40B4-BE49-F238E27FC236}">
              <a16:creationId xmlns:a16="http://schemas.microsoft.com/office/drawing/2014/main" id="{22D43985-D8A4-4688-BC8B-7A84E2E984CF}"/>
            </a:ext>
          </a:extLst>
        </xdr:cNvPr>
        <xdr:cNvSpPr/>
      </xdr:nvSpPr>
      <xdr:spPr>
        <a:xfrm>
          <a:off x="12763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60960</xdr:rowOff>
    </xdr:from>
    <xdr:to>
      <xdr:col>71</xdr:col>
      <xdr:colOff>177800</xdr:colOff>
      <xdr:row>58</xdr:row>
      <xdr:rowOff>129540</xdr:rowOff>
    </xdr:to>
    <xdr:cxnSp macro="">
      <xdr:nvCxnSpPr>
        <xdr:cNvPr id="658" name="直線コネクタ 657">
          <a:extLst>
            <a:ext uri="{FF2B5EF4-FFF2-40B4-BE49-F238E27FC236}">
              <a16:creationId xmlns:a16="http://schemas.microsoft.com/office/drawing/2014/main" id="{3F595EFD-4594-4F37-92E3-D0C7901A6084}"/>
            </a:ext>
          </a:extLst>
        </xdr:cNvPr>
        <xdr:cNvCxnSpPr/>
      </xdr:nvCxnSpPr>
      <xdr:spPr>
        <a:xfrm flipV="1">
          <a:off x="12814300" y="983361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59" name="n_1aveValue【学校施設】&#10;有形固定資産減価償却率">
          <a:extLst>
            <a:ext uri="{FF2B5EF4-FFF2-40B4-BE49-F238E27FC236}">
              <a16:creationId xmlns:a16="http://schemas.microsoft.com/office/drawing/2014/main" id="{2B3494C3-DA39-48F4-BB90-22BE3542B4B9}"/>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60" name="n_2aveValue【学校施設】&#10;有形固定資産減価償却率">
          <a:extLst>
            <a:ext uri="{FF2B5EF4-FFF2-40B4-BE49-F238E27FC236}">
              <a16:creationId xmlns:a16="http://schemas.microsoft.com/office/drawing/2014/main" id="{63C4220F-124E-4EC9-BBA0-A987A2DC2688}"/>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61" name="n_3aveValue【学校施設】&#10;有形固定資産減価償却率">
          <a:extLst>
            <a:ext uri="{FF2B5EF4-FFF2-40B4-BE49-F238E27FC236}">
              <a16:creationId xmlns:a16="http://schemas.microsoft.com/office/drawing/2014/main" id="{84E41248-1791-481D-8BBE-97D06E73A905}"/>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2" name="n_4aveValue【学校施設】&#10;有形固定資産減価償却率">
          <a:extLst>
            <a:ext uri="{FF2B5EF4-FFF2-40B4-BE49-F238E27FC236}">
              <a16:creationId xmlns:a16="http://schemas.microsoft.com/office/drawing/2014/main" id="{6730BF28-BC81-4954-8B22-72546C1CAA44}"/>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652</xdr:rowOff>
    </xdr:from>
    <xdr:ext cx="405111" cy="259045"/>
    <xdr:sp macro="" textlink="">
      <xdr:nvSpPr>
        <xdr:cNvPr id="663" name="n_1mainValue【学校施設】&#10;有形固定資産減価償却率">
          <a:extLst>
            <a:ext uri="{FF2B5EF4-FFF2-40B4-BE49-F238E27FC236}">
              <a16:creationId xmlns:a16="http://schemas.microsoft.com/office/drawing/2014/main" id="{FE771AB1-3899-488D-B544-893EDDD1FC82}"/>
            </a:ext>
          </a:extLst>
        </xdr:cNvPr>
        <xdr:cNvSpPr txBox="1"/>
      </xdr:nvSpPr>
      <xdr:spPr>
        <a:xfrm>
          <a:off x="15266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664" name="n_2mainValue【学校施設】&#10;有形固定資産減価償却率">
          <a:extLst>
            <a:ext uri="{FF2B5EF4-FFF2-40B4-BE49-F238E27FC236}">
              <a16:creationId xmlns:a16="http://schemas.microsoft.com/office/drawing/2014/main" id="{37A5EF33-78DB-4B94-9568-76B5FD2FAFA6}"/>
            </a:ext>
          </a:extLst>
        </xdr:cNvPr>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128287</xdr:rowOff>
    </xdr:from>
    <xdr:ext cx="405111" cy="259045"/>
    <xdr:sp macro="" textlink="">
      <xdr:nvSpPr>
        <xdr:cNvPr id="665" name="n_3mainValue【学校施設】&#10;有形固定資産減価償却率">
          <a:extLst>
            <a:ext uri="{FF2B5EF4-FFF2-40B4-BE49-F238E27FC236}">
              <a16:creationId xmlns:a16="http://schemas.microsoft.com/office/drawing/2014/main" id="{63D6AB8C-3973-41F5-8465-B3D3A62397E5}"/>
            </a:ext>
          </a:extLst>
        </xdr:cNvPr>
        <xdr:cNvSpPr txBox="1"/>
      </xdr:nvSpPr>
      <xdr:spPr>
        <a:xfrm>
          <a:off x="13500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25417</xdr:rowOff>
    </xdr:from>
    <xdr:ext cx="405111" cy="259045"/>
    <xdr:sp macro="" textlink="">
      <xdr:nvSpPr>
        <xdr:cNvPr id="666" name="n_4mainValue【学校施設】&#10;有形固定資産減価償却率">
          <a:extLst>
            <a:ext uri="{FF2B5EF4-FFF2-40B4-BE49-F238E27FC236}">
              <a16:creationId xmlns:a16="http://schemas.microsoft.com/office/drawing/2014/main" id="{1E672AE3-A333-4D38-9E4A-2F3409C532AF}"/>
            </a:ext>
          </a:extLst>
        </xdr:cNvPr>
        <xdr:cNvSpPr txBox="1"/>
      </xdr:nvSpPr>
      <xdr:spPr>
        <a:xfrm>
          <a:off x="12611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312E1B2A-6B2B-4874-A82C-E6590A07F87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8641A4EB-619A-41D6-85AF-E2F65033D4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9BF138C3-043B-4925-8F94-0C0217D9A0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D27A2083-C523-409A-B3D1-8D25169DB2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B8E2849C-78E8-472B-A8B2-707BED8B69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6F0742F-FB1D-48D8-AEB4-0576293298A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C7271F6E-9C1C-4195-911A-7EE4D76EC8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C442941-4168-4434-8207-2F96C4557F5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C95281DC-3E7E-4034-B439-D093EC7A89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C71E0D-E6FD-490E-B6D8-ACA9A0221EA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a:extLst>
            <a:ext uri="{FF2B5EF4-FFF2-40B4-BE49-F238E27FC236}">
              <a16:creationId xmlns:a16="http://schemas.microsoft.com/office/drawing/2014/main" id="{88CB2CCA-F655-4620-B5E3-53CB0B439DD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a:extLst>
            <a:ext uri="{FF2B5EF4-FFF2-40B4-BE49-F238E27FC236}">
              <a16:creationId xmlns:a16="http://schemas.microsoft.com/office/drawing/2014/main" id="{FA0F04A2-2906-40A6-9815-28971DEF7EF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a:extLst>
            <a:ext uri="{FF2B5EF4-FFF2-40B4-BE49-F238E27FC236}">
              <a16:creationId xmlns:a16="http://schemas.microsoft.com/office/drawing/2014/main" id="{5D54F7BE-0306-4CCF-8641-18BD2AA25C5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0" name="テキスト ボックス 679">
          <a:extLst>
            <a:ext uri="{FF2B5EF4-FFF2-40B4-BE49-F238E27FC236}">
              <a16:creationId xmlns:a16="http://schemas.microsoft.com/office/drawing/2014/main" id="{36A1F0C1-58E4-429B-B80F-DAAD3FE0718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a:extLst>
            <a:ext uri="{FF2B5EF4-FFF2-40B4-BE49-F238E27FC236}">
              <a16:creationId xmlns:a16="http://schemas.microsoft.com/office/drawing/2014/main" id="{CB3DF15F-2B48-4361-8214-556CC3FE68C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2" name="テキスト ボックス 681">
          <a:extLst>
            <a:ext uri="{FF2B5EF4-FFF2-40B4-BE49-F238E27FC236}">
              <a16:creationId xmlns:a16="http://schemas.microsoft.com/office/drawing/2014/main" id="{50C8A864-4CB9-465D-9E1D-0DD94DF021A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a:extLst>
            <a:ext uri="{FF2B5EF4-FFF2-40B4-BE49-F238E27FC236}">
              <a16:creationId xmlns:a16="http://schemas.microsoft.com/office/drawing/2014/main" id="{4321F019-FA22-43C1-BF66-9EE11F559E2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4" name="テキスト ボックス 683">
          <a:extLst>
            <a:ext uri="{FF2B5EF4-FFF2-40B4-BE49-F238E27FC236}">
              <a16:creationId xmlns:a16="http://schemas.microsoft.com/office/drawing/2014/main" id="{3B86DC44-49A5-4C10-A28C-D8782F14B29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a:extLst>
            <a:ext uri="{FF2B5EF4-FFF2-40B4-BE49-F238E27FC236}">
              <a16:creationId xmlns:a16="http://schemas.microsoft.com/office/drawing/2014/main" id="{5C8BAE4A-1EE7-4F0E-AED8-6099BE9967B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86" name="テキスト ボックス 685">
          <a:extLst>
            <a:ext uri="{FF2B5EF4-FFF2-40B4-BE49-F238E27FC236}">
              <a16:creationId xmlns:a16="http://schemas.microsoft.com/office/drawing/2014/main" id="{01975260-A385-48C7-9D2E-2930CF67CD1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a:extLst>
            <a:ext uri="{FF2B5EF4-FFF2-40B4-BE49-F238E27FC236}">
              <a16:creationId xmlns:a16="http://schemas.microsoft.com/office/drawing/2014/main" id="{7B5084F0-79F3-4093-BE73-40CB86B3680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88" name="テキスト ボックス 687">
          <a:extLst>
            <a:ext uri="{FF2B5EF4-FFF2-40B4-BE49-F238E27FC236}">
              <a16:creationId xmlns:a16="http://schemas.microsoft.com/office/drawing/2014/main" id="{ECD611DE-A51C-43C4-9569-6CFCBD74660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43D8A136-31F6-4A1C-BF87-283B7E37F6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a:extLst>
            <a:ext uri="{FF2B5EF4-FFF2-40B4-BE49-F238E27FC236}">
              <a16:creationId xmlns:a16="http://schemas.microsoft.com/office/drawing/2014/main" id="{B9622F01-0514-4E7A-8451-FA170C99949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2FA64D0B-D4B5-4DC6-BFC5-4839C202403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100475</xdr:rowOff>
    </xdr:from>
    <xdr:to>
      <xdr:col>116</xdr:col>
      <xdr:colOff>62864</xdr:colOff>
      <xdr:row>63</xdr:row>
      <xdr:rowOff>159258</xdr:rowOff>
    </xdr:to>
    <xdr:cxnSp macro="">
      <xdr:nvCxnSpPr>
        <xdr:cNvPr id="692" name="直線コネクタ 691">
          <a:extLst>
            <a:ext uri="{FF2B5EF4-FFF2-40B4-BE49-F238E27FC236}">
              <a16:creationId xmlns:a16="http://schemas.microsoft.com/office/drawing/2014/main" id="{38F01F18-4AE7-4974-8B5D-AF9378F8BC00}"/>
            </a:ext>
          </a:extLst>
        </xdr:cNvPr>
        <xdr:cNvCxnSpPr/>
      </xdr:nvCxnSpPr>
      <xdr:spPr>
        <a:xfrm flipV="1">
          <a:off x="22160864" y="10216025"/>
          <a:ext cx="0" cy="744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163085</xdr:rowOff>
    </xdr:from>
    <xdr:ext cx="469744" cy="259045"/>
    <xdr:sp macro="" textlink="">
      <xdr:nvSpPr>
        <xdr:cNvPr id="693" name="【学校施設】&#10;一人当たり面積最小値テキスト">
          <a:extLst>
            <a:ext uri="{FF2B5EF4-FFF2-40B4-BE49-F238E27FC236}">
              <a16:creationId xmlns:a16="http://schemas.microsoft.com/office/drawing/2014/main" id="{93B02ACB-C3D0-407D-9E14-65866382A137}"/>
            </a:ext>
          </a:extLst>
        </xdr:cNvPr>
        <xdr:cNvSpPr txBox="1"/>
      </xdr:nvSpPr>
      <xdr:spPr>
        <a:xfrm>
          <a:off x="22199600"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159258</xdr:rowOff>
    </xdr:from>
    <xdr:to>
      <xdr:col>116</xdr:col>
      <xdr:colOff>152400</xdr:colOff>
      <xdr:row>63</xdr:row>
      <xdr:rowOff>159258</xdr:rowOff>
    </xdr:to>
    <xdr:cxnSp macro="">
      <xdr:nvCxnSpPr>
        <xdr:cNvPr id="694" name="直線コネクタ 693">
          <a:extLst>
            <a:ext uri="{FF2B5EF4-FFF2-40B4-BE49-F238E27FC236}">
              <a16:creationId xmlns:a16="http://schemas.microsoft.com/office/drawing/2014/main" id="{365DB6B8-7560-4A35-A342-332D7A7E0947}"/>
            </a:ext>
          </a:extLst>
        </xdr:cNvPr>
        <xdr:cNvCxnSpPr/>
      </xdr:nvCxnSpPr>
      <xdr:spPr>
        <a:xfrm>
          <a:off x="22072600" y="1096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47152</xdr:rowOff>
    </xdr:from>
    <xdr:ext cx="469744" cy="259045"/>
    <xdr:sp macro="" textlink="">
      <xdr:nvSpPr>
        <xdr:cNvPr id="695" name="【学校施設】&#10;一人当たり面積最大値テキスト">
          <a:extLst>
            <a:ext uri="{FF2B5EF4-FFF2-40B4-BE49-F238E27FC236}">
              <a16:creationId xmlns:a16="http://schemas.microsoft.com/office/drawing/2014/main" id="{945A6ABF-DE31-4685-A125-BA6B64BF9E1B}"/>
            </a:ext>
          </a:extLst>
        </xdr:cNvPr>
        <xdr:cNvSpPr txBox="1"/>
      </xdr:nvSpPr>
      <xdr:spPr>
        <a:xfrm>
          <a:off x="22199600" y="999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100475</xdr:rowOff>
    </xdr:from>
    <xdr:to>
      <xdr:col>116</xdr:col>
      <xdr:colOff>152400</xdr:colOff>
      <xdr:row>59</xdr:row>
      <xdr:rowOff>100475</xdr:rowOff>
    </xdr:to>
    <xdr:cxnSp macro="">
      <xdr:nvCxnSpPr>
        <xdr:cNvPr id="696" name="直線コネクタ 695">
          <a:extLst>
            <a:ext uri="{FF2B5EF4-FFF2-40B4-BE49-F238E27FC236}">
              <a16:creationId xmlns:a16="http://schemas.microsoft.com/office/drawing/2014/main" id="{80F324B9-904A-4DDC-8F77-5868C1E19D4D}"/>
            </a:ext>
          </a:extLst>
        </xdr:cNvPr>
        <xdr:cNvCxnSpPr/>
      </xdr:nvCxnSpPr>
      <xdr:spPr>
        <a:xfrm>
          <a:off x="22072600" y="1021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697" name="【学校施設】&#10;一人当たり面積平均値テキスト">
          <a:extLst>
            <a:ext uri="{FF2B5EF4-FFF2-40B4-BE49-F238E27FC236}">
              <a16:creationId xmlns:a16="http://schemas.microsoft.com/office/drawing/2014/main" id="{982A555C-DC4F-464E-A681-2916B21A9491}"/>
            </a:ext>
          </a:extLst>
        </xdr:cNvPr>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698" name="フローチャート: 判断 697">
          <a:extLst>
            <a:ext uri="{FF2B5EF4-FFF2-40B4-BE49-F238E27FC236}">
              <a16:creationId xmlns:a16="http://schemas.microsoft.com/office/drawing/2014/main" id="{5899ACA4-D9FA-46FF-964E-367B7BF0204D}"/>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3411</xdr:rowOff>
    </xdr:from>
    <xdr:to>
      <xdr:col>112</xdr:col>
      <xdr:colOff>38100</xdr:colOff>
      <xdr:row>63</xdr:row>
      <xdr:rowOff>105011</xdr:rowOff>
    </xdr:to>
    <xdr:sp macro="" textlink="">
      <xdr:nvSpPr>
        <xdr:cNvPr id="699" name="フローチャート: 判断 698">
          <a:extLst>
            <a:ext uri="{FF2B5EF4-FFF2-40B4-BE49-F238E27FC236}">
              <a16:creationId xmlns:a16="http://schemas.microsoft.com/office/drawing/2014/main" id="{D81916DD-ED71-4DFD-98EC-4B28F74BFDF6}"/>
            </a:ext>
          </a:extLst>
        </xdr:cNvPr>
        <xdr:cNvSpPr/>
      </xdr:nvSpPr>
      <xdr:spPr>
        <a:xfrm>
          <a:off x="21272500" y="1080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5152</xdr:rowOff>
    </xdr:from>
    <xdr:to>
      <xdr:col>107</xdr:col>
      <xdr:colOff>101600</xdr:colOff>
      <xdr:row>63</xdr:row>
      <xdr:rowOff>106752</xdr:rowOff>
    </xdr:to>
    <xdr:sp macro="" textlink="">
      <xdr:nvSpPr>
        <xdr:cNvPr id="700" name="フローチャート: 判断 699">
          <a:extLst>
            <a:ext uri="{FF2B5EF4-FFF2-40B4-BE49-F238E27FC236}">
              <a16:creationId xmlns:a16="http://schemas.microsoft.com/office/drawing/2014/main" id="{D912C257-771A-4C3E-B139-F38DFEB9D842}"/>
            </a:ext>
          </a:extLst>
        </xdr:cNvPr>
        <xdr:cNvSpPr/>
      </xdr:nvSpPr>
      <xdr:spPr>
        <a:xfrm>
          <a:off x="20383500" y="1080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163866</xdr:rowOff>
    </xdr:from>
    <xdr:to>
      <xdr:col>102</xdr:col>
      <xdr:colOff>165100</xdr:colOff>
      <xdr:row>63</xdr:row>
      <xdr:rowOff>94016</xdr:rowOff>
    </xdr:to>
    <xdr:sp macro="" textlink="">
      <xdr:nvSpPr>
        <xdr:cNvPr id="701" name="フローチャート: 判断 700">
          <a:extLst>
            <a:ext uri="{FF2B5EF4-FFF2-40B4-BE49-F238E27FC236}">
              <a16:creationId xmlns:a16="http://schemas.microsoft.com/office/drawing/2014/main" id="{F595A872-A0F9-458E-B6BA-F24B0E9CB317}"/>
            </a:ext>
          </a:extLst>
        </xdr:cNvPr>
        <xdr:cNvSpPr/>
      </xdr:nvSpPr>
      <xdr:spPr>
        <a:xfrm>
          <a:off x="19494500" y="1079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4064</xdr:rowOff>
    </xdr:from>
    <xdr:to>
      <xdr:col>98</xdr:col>
      <xdr:colOff>38100</xdr:colOff>
      <xdr:row>63</xdr:row>
      <xdr:rowOff>105664</xdr:rowOff>
    </xdr:to>
    <xdr:sp macro="" textlink="">
      <xdr:nvSpPr>
        <xdr:cNvPr id="702" name="フローチャート: 判断 701">
          <a:extLst>
            <a:ext uri="{FF2B5EF4-FFF2-40B4-BE49-F238E27FC236}">
              <a16:creationId xmlns:a16="http://schemas.microsoft.com/office/drawing/2014/main" id="{806AF4D5-B905-4E6E-9296-01C27747F90F}"/>
            </a:ext>
          </a:extLst>
        </xdr:cNvPr>
        <xdr:cNvSpPr/>
      </xdr:nvSpPr>
      <xdr:spPr>
        <a:xfrm>
          <a:off x="18605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A3369072-29B7-4B6C-8BCD-921A34915C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577D2A76-C9AA-4AAE-B816-D30BB89075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3459BCE-7909-4F78-89CD-0371E2F4849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A6797E0-68CE-4E18-B897-176AAD6F05A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80CCA068-60F6-44DD-99A3-4D6902F58C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112377</xdr:rowOff>
    </xdr:from>
    <xdr:to>
      <xdr:col>116</xdr:col>
      <xdr:colOff>114300</xdr:colOff>
      <xdr:row>63</xdr:row>
      <xdr:rowOff>42527</xdr:rowOff>
    </xdr:to>
    <xdr:sp macro="" textlink="">
      <xdr:nvSpPr>
        <xdr:cNvPr id="708" name="楕円 707">
          <a:extLst>
            <a:ext uri="{FF2B5EF4-FFF2-40B4-BE49-F238E27FC236}">
              <a16:creationId xmlns:a16="http://schemas.microsoft.com/office/drawing/2014/main" id="{DCDE6066-7107-4898-B9CC-F91D0A8ADAB2}"/>
            </a:ext>
          </a:extLst>
        </xdr:cNvPr>
        <xdr:cNvSpPr/>
      </xdr:nvSpPr>
      <xdr:spPr>
        <a:xfrm>
          <a:off x="22110700" y="1074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135254</xdr:rowOff>
    </xdr:from>
    <xdr:ext cx="469744" cy="259045"/>
    <xdr:sp macro="" textlink="">
      <xdr:nvSpPr>
        <xdr:cNvPr id="709" name="【学校施設】&#10;一人当たり面積該当値テキスト">
          <a:extLst>
            <a:ext uri="{FF2B5EF4-FFF2-40B4-BE49-F238E27FC236}">
              <a16:creationId xmlns:a16="http://schemas.microsoft.com/office/drawing/2014/main" id="{B09BED9A-33E9-4508-812F-49F656CA0F8D}"/>
            </a:ext>
          </a:extLst>
        </xdr:cNvPr>
        <xdr:cNvSpPr txBox="1"/>
      </xdr:nvSpPr>
      <xdr:spPr>
        <a:xfrm>
          <a:off x="22199600" y="1059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120541</xdr:rowOff>
    </xdr:from>
    <xdr:to>
      <xdr:col>112</xdr:col>
      <xdr:colOff>38100</xdr:colOff>
      <xdr:row>63</xdr:row>
      <xdr:rowOff>50691</xdr:rowOff>
    </xdr:to>
    <xdr:sp macro="" textlink="">
      <xdr:nvSpPr>
        <xdr:cNvPr id="710" name="楕円 709">
          <a:extLst>
            <a:ext uri="{FF2B5EF4-FFF2-40B4-BE49-F238E27FC236}">
              <a16:creationId xmlns:a16="http://schemas.microsoft.com/office/drawing/2014/main" id="{1805A90C-BF38-44C5-A830-8EE65AC7B678}"/>
            </a:ext>
          </a:extLst>
        </xdr:cNvPr>
        <xdr:cNvSpPr/>
      </xdr:nvSpPr>
      <xdr:spPr>
        <a:xfrm>
          <a:off x="21272500" y="107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163177</xdr:rowOff>
    </xdr:from>
    <xdr:to>
      <xdr:col>116</xdr:col>
      <xdr:colOff>63500</xdr:colOff>
      <xdr:row>62</xdr:row>
      <xdr:rowOff>171341</xdr:rowOff>
    </xdr:to>
    <xdr:cxnSp macro="">
      <xdr:nvCxnSpPr>
        <xdr:cNvPr id="711" name="直線コネクタ 710">
          <a:extLst>
            <a:ext uri="{FF2B5EF4-FFF2-40B4-BE49-F238E27FC236}">
              <a16:creationId xmlns:a16="http://schemas.microsoft.com/office/drawing/2014/main" id="{4AF7F5CB-F65F-428C-9603-7B96BDAB30E7}"/>
            </a:ext>
          </a:extLst>
        </xdr:cNvPr>
        <xdr:cNvCxnSpPr/>
      </xdr:nvCxnSpPr>
      <xdr:spPr>
        <a:xfrm flipV="1">
          <a:off x="21323300" y="1079307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126093</xdr:rowOff>
    </xdr:from>
    <xdr:to>
      <xdr:col>107</xdr:col>
      <xdr:colOff>101600</xdr:colOff>
      <xdr:row>63</xdr:row>
      <xdr:rowOff>56243</xdr:rowOff>
    </xdr:to>
    <xdr:sp macro="" textlink="">
      <xdr:nvSpPr>
        <xdr:cNvPr id="712" name="楕円 711">
          <a:extLst>
            <a:ext uri="{FF2B5EF4-FFF2-40B4-BE49-F238E27FC236}">
              <a16:creationId xmlns:a16="http://schemas.microsoft.com/office/drawing/2014/main" id="{FD9B038B-5D59-43B8-8088-41B61C05F743}"/>
            </a:ext>
          </a:extLst>
        </xdr:cNvPr>
        <xdr:cNvSpPr/>
      </xdr:nvSpPr>
      <xdr:spPr>
        <a:xfrm>
          <a:off x="20383500" y="1075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171341</xdr:rowOff>
    </xdr:from>
    <xdr:to>
      <xdr:col>111</xdr:col>
      <xdr:colOff>177800</xdr:colOff>
      <xdr:row>63</xdr:row>
      <xdr:rowOff>5443</xdr:rowOff>
    </xdr:to>
    <xdr:cxnSp macro="">
      <xdr:nvCxnSpPr>
        <xdr:cNvPr id="713" name="直線コネクタ 712">
          <a:extLst>
            <a:ext uri="{FF2B5EF4-FFF2-40B4-BE49-F238E27FC236}">
              <a16:creationId xmlns:a16="http://schemas.microsoft.com/office/drawing/2014/main" id="{35421C10-8211-4110-90A3-EC041BA706BB}"/>
            </a:ext>
          </a:extLst>
        </xdr:cNvPr>
        <xdr:cNvCxnSpPr/>
      </xdr:nvCxnSpPr>
      <xdr:spPr>
        <a:xfrm flipV="1">
          <a:off x="20434300" y="10801241"/>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131753</xdr:rowOff>
    </xdr:from>
    <xdr:to>
      <xdr:col>102</xdr:col>
      <xdr:colOff>165100</xdr:colOff>
      <xdr:row>63</xdr:row>
      <xdr:rowOff>61903</xdr:rowOff>
    </xdr:to>
    <xdr:sp macro="" textlink="">
      <xdr:nvSpPr>
        <xdr:cNvPr id="714" name="楕円 713">
          <a:extLst>
            <a:ext uri="{FF2B5EF4-FFF2-40B4-BE49-F238E27FC236}">
              <a16:creationId xmlns:a16="http://schemas.microsoft.com/office/drawing/2014/main" id="{A92FB92D-9414-43DE-B944-7EC0C271E6AA}"/>
            </a:ext>
          </a:extLst>
        </xdr:cNvPr>
        <xdr:cNvSpPr/>
      </xdr:nvSpPr>
      <xdr:spPr>
        <a:xfrm>
          <a:off x="19494500" y="107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5443</xdr:rowOff>
    </xdr:from>
    <xdr:to>
      <xdr:col>107</xdr:col>
      <xdr:colOff>50800</xdr:colOff>
      <xdr:row>63</xdr:row>
      <xdr:rowOff>11103</xdr:rowOff>
    </xdr:to>
    <xdr:cxnSp macro="">
      <xdr:nvCxnSpPr>
        <xdr:cNvPr id="715" name="直線コネクタ 714">
          <a:extLst>
            <a:ext uri="{FF2B5EF4-FFF2-40B4-BE49-F238E27FC236}">
              <a16:creationId xmlns:a16="http://schemas.microsoft.com/office/drawing/2014/main" id="{830259DF-B8D8-4FB9-955F-4F1AFF17EEE0}"/>
            </a:ext>
          </a:extLst>
        </xdr:cNvPr>
        <xdr:cNvCxnSpPr/>
      </xdr:nvCxnSpPr>
      <xdr:spPr>
        <a:xfrm flipV="1">
          <a:off x="19545300" y="10806793"/>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125222</xdr:rowOff>
    </xdr:from>
    <xdr:to>
      <xdr:col>98</xdr:col>
      <xdr:colOff>38100</xdr:colOff>
      <xdr:row>56</xdr:row>
      <xdr:rowOff>55372</xdr:rowOff>
    </xdr:to>
    <xdr:sp macro="" textlink="">
      <xdr:nvSpPr>
        <xdr:cNvPr id="716" name="楕円 715">
          <a:extLst>
            <a:ext uri="{FF2B5EF4-FFF2-40B4-BE49-F238E27FC236}">
              <a16:creationId xmlns:a16="http://schemas.microsoft.com/office/drawing/2014/main" id="{6DEDE62D-5211-41F3-A95A-80439E4916A4}"/>
            </a:ext>
          </a:extLst>
        </xdr:cNvPr>
        <xdr:cNvSpPr/>
      </xdr:nvSpPr>
      <xdr:spPr>
        <a:xfrm>
          <a:off x="18605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4572</xdr:rowOff>
    </xdr:from>
    <xdr:to>
      <xdr:col>102</xdr:col>
      <xdr:colOff>114300</xdr:colOff>
      <xdr:row>63</xdr:row>
      <xdr:rowOff>11103</xdr:rowOff>
    </xdr:to>
    <xdr:cxnSp macro="">
      <xdr:nvCxnSpPr>
        <xdr:cNvPr id="717" name="直線コネクタ 716">
          <a:extLst>
            <a:ext uri="{FF2B5EF4-FFF2-40B4-BE49-F238E27FC236}">
              <a16:creationId xmlns:a16="http://schemas.microsoft.com/office/drawing/2014/main" id="{2A11AA0C-FE27-4EE8-9A71-E3769B43E446}"/>
            </a:ext>
          </a:extLst>
        </xdr:cNvPr>
        <xdr:cNvCxnSpPr/>
      </xdr:nvCxnSpPr>
      <xdr:spPr>
        <a:xfrm>
          <a:off x="18656300" y="9605772"/>
          <a:ext cx="889000" cy="12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96138</xdr:rowOff>
    </xdr:from>
    <xdr:ext cx="469744" cy="259045"/>
    <xdr:sp macro="" textlink="">
      <xdr:nvSpPr>
        <xdr:cNvPr id="718" name="n_1aveValue【学校施設】&#10;一人当たり面積">
          <a:extLst>
            <a:ext uri="{FF2B5EF4-FFF2-40B4-BE49-F238E27FC236}">
              <a16:creationId xmlns:a16="http://schemas.microsoft.com/office/drawing/2014/main" id="{CB1C12FD-A3D3-4333-A6C9-6E78CBF34AEE}"/>
            </a:ext>
          </a:extLst>
        </xdr:cNvPr>
        <xdr:cNvSpPr txBox="1"/>
      </xdr:nvSpPr>
      <xdr:spPr>
        <a:xfrm>
          <a:off x="21075727" y="1089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97879</xdr:rowOff>
    </xdr:from>
    <xdr:ext cx="469744" cy="259045"/>
    <xdr:sp macro="" textlink="">
      <xdr:nvSpPr>
        <xdr:cNvPr id="719" name="n_2aveValue【学校施設】&#10;一人当たり面積">
          <a:extLst>
            <a:ext uri="{FF2B5EF4-FFF2-40B4-BE49-F238E27FC236}">
              <a16:creationId xmlns:a16="http://schemas.microsoft.com/office/drawing/2014/main" id="{D95E41D7-491A-4AD5-B3E5-48BE3191A546}"/>
            </a:ext>
          </a:extLst>
        </xdr:cNvPr>
        <xdr:cNvSpPr txBox="1"/>
      </xdr:nvSpPr>
      <xdr:spPr>
        <a:xfrm>
          <a:off x="20199427" y="1089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85143</xdr:rowOff>
    </xdr:from>
    <xdr:ext cx="469744" cy="259045"/>
    <xdr:sp macro="" textlink="">
      <xdr:nvSpPr>
        <xdr:cNvPr id="720" name="n_3aveValue【学校施設】&#10;一人当たり面積">
          <a:extLst>
            <a:ext uri="{FF2B5EF4-FFF2-40B4-BE49-F238E27FC236}">
              <a16:creationId xmlns:a16="http://schemas.microsoft.com/office/drawing/2014/main" id="{C96140BD-1B94-440E-A65C-5742F0B5DBE7}"/>
            </a:ext>
          </a:extLst>
        </xdr:cNvPr>
        <xdr:cNvSpPr txBox="1"/>
      </xdr:nvSpPr>
      <xdr:spPr>
        <a:xfrm>
          <a:off x="19310427" y="1088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96791</xdr:rowOff>
    </xdr:from>
    <xdr:ext cx="469744" cy="259045"/>
    <xdr:sp macro="" textlink="">
      <xdr:nvSpPr>
        <xdr:cNvPr id="721" name="n_4aveValue【学校施設】&#10;一人当たり面積">
          <a:extLst>
            <a:ext uri="{FF2B5EF4-FFF2-40B4-BE49-F238E27FC236}">
              <a16:creationId xmlns:a16="http://schemas.microsoft.com/office/drawing/2014/main" id="{75C6C2F7-3A8C-490A-ACD1-70F974A98320}"/>
            </a:ext>
          </a:extLst>
        </xdr:cNvPr>
        <xdr:cNvSpPr txBox="1"/>
      </xdr:nvSpPr>
      <xdr:spPr>
        <a:xfrm>
          <a:off x="18421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67218</xdr:rowOff>
    </xdr:from>
    <xdr:ext cx="469744" cy="259045"/>
    <xdr:sp macro="" textlink="">
      <xdr:nvSpPr>
        <xdr:cNvPr id="722" name="n_1mainValue【学校施設】&#10;一人当たり面積">
          <a:extLst>
            <a:ext uri="{FF2B5EF4-FFF2-40B4-BE49-F238E27FC236}">
              <a16:creationId xmlns:a16="http://schemas.microsoft.com/office/drawing/2014/main" id="{CC3D0FA6-5640-449F-95E7-D6F7B6477401}"/>
            </a:ext>
          </a:extLst>
        </xdr:cNvPr>
        <xdr:cNvSpPr txBox="1"/>
      </xdr:nvSpPr>
      <xdr:spPr>
        <a:xfrm>
          <a:off x="21075727" y="1052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72770</xdr:rowOff>
    </xdr:from>
    <xdr:ext cx="469744" cy="259045"/>
    <xdr:sp macro="" textlink="">
      <xdr:nvSpPr>
        <xdr:cNvPr id="723" name="n_2mainValue【学校施設】&#10;一人当たり面積">
          <a:extLst>
            <a:ext uri="{FF2B5EF4-FFF2-40B4-BE49-F238E27FC236}">
              <a16:creationId xmlns:a16="http://schemas.microsoft.com/office/drawing/2014/main" id="{0A8D2435-3700-4002-A0C1-B6CE109F7917}"/>
            </a:ext>
          </a:extLst>
        </xdr:cNvPr>
        <xdr:cNvSpPr txBox="1"/>
      </xdr:nvSpPr>
      <xdr:spPr>
        <a:xfrm>
          <a:off x="20199427" y="1053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78430</xdr:rowOff>
    </xdr:from>
    <xdr:ext cx="469744" cy="259045"/>
    <xdr:sp macro="" textlink="">
      <xdr:nvSpPr>
        <xdr:cNvPr id="724" name="n_3mainValue【学校施設】&#10;一人当たり面積">
          <a:extLst>
            <a:ext uri="{FF2B5EF4-FFF2-40B4-BE49-F238E27FC236}">
              <a16:creationId xmlns:a16="http://schemas.microsoft.com/office/drawing/2014/main" id="{95DAFAB8-F3FB-4D54-BAB7-43E2D074D328}"/>
            </a:ext>
          </a:extLst>
        </xdr:cNvPr>
        <xdr:cNvSpPr txBox="1"/>
      </xdr:nvSpPr>
      <xdr:spPr>
        <a:xfrm>
          <a:off x="19310427" y="1053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54</xdr:row>
      <xdr:rowOff>71899</xdr:rowOff>
    </xdr:from>
    <xdr:ext cx="534377" cy="259045"/>
    <xdr:sp macro="" textlink="">
      <xdr:nvSpPr>
        <xdr:cNvPr id="725" name="n_4mainValue【学校施設】&#10;一人当たり面積">
          <a:extLst>
            <a:ext uri="{FF2B5EF4-FFF2-40B4-BE49-F238E27FC236}">
              <a16:creationId xmlns:a16="http://schemas.microsoft.com/office/drawing/2014/main" id="{2C939E84-1704-45A1-9B04-F159C962662A}"/>
            </a:ext>
          </a:extLst>
        </xdr:cNvPr>
        <xdr:cNvSpPr txBox="1"/>
      </xdr:nvSpPr>
      <xdr:spPr>
        <a:xfrm>
          <a:off x="18389111" y="93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F608C69C-0E4F-4143-96E7-99662C20DF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E60A5805-BED2-4006-924B-9BAB61BB6E7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2BC50A47-9715-476B-A0ED-D6BD4422A9F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5386C332-0801-4EB1-B0D9-3CA979F750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C12AB4BA-5309-4203-96A9-8191C1BD3C2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19FE248A-47F2-4448-8096-E2DC6677A6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D1131A8C-1A6D-47C3-8DD8-12EB988BE4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6C1F8653-3A9C-4769-8E09-002BE4BC27C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30B84B8A-6E77-498C-A011-A434C387CDC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91828C43-CA17-46B8-9FF3-4F4AF114E11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FB46B7A8-E631-4A0C-ACA0-D779A223215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7AC62951-6B6C-4EC7-869E-27BB80F1DD9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C9649C64-9301-4DE5-A7E4-4199C923071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3570D0DE-37A4-45D1-BF42-3B161DA57B6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2E015EF2-BB8D-4257-B40A-7701B317A2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79C7B5B8-378D-4595-8701-372D285DB1E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9EAC1C03-2F0E-4F49-ACFA-4CB3B0B4F9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B97E3FC7-6158-4AC2-8848-BAA9000A28B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EFB33AE9-8F55-43EE-9DFD-1FAC46E801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F843E2E9-97A9-49B8-9C92-C1A1177269D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3DFCFF48-1816-4502-A61D-A43DE21D5BC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4B07DB47-B529-45FA-8A70-3FBF115AA4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C7DADE9C-0CB8-4515-B973-68B4E67C48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3A1FE6DD-1E9D-4768-9DC8-67AC864165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45AA54E8-01C0-4D72-BD19-E45A26885B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D4531A8A-7AF9-43EB-B943-A072C1C4BC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B2D9C4CD-448E-4B21-87A6-A09725E2BB4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DA3E774B-E5AB-489D-82E9-86E80C52D78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2017D595-6FCA-4E56-9A10-AD841CDA2AD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DF65AF15-4A06-4537-B674-A74B8F3C732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D57CE9E-9674-4780-9A2A-6904A6B7E32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A9BD4AAF-F0FC-4470-8C16-DC482145927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354B8CAE-4F67-4863-80A0-F84CA7CCDE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FB8DAB24-BC23-47B9-9940-616A85F2E9B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64B18AF1-916C-466E-8800-3390F700696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7EC8EDB-5A98-4BFC-BF91-0F7645BA632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F1E541DF-15D8-42BC-A5C3-7C0F6F5AF10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CDE8C915-A55D-4090-849F-6AD65B87F2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F7C012EF-0F54-4F62-9CD3-362F941FC58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F95FAEE7-6518-4617-9552-8BBE9BFE951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234815D3-6B8F-4819-A27E-3E65D25411C7}"/>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03CDAFAB-C45A-42D3-B5A7-B4C332F5DAF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6D4A2A22-D1ED-42DB-91C1-37171730708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B308E57C-EFE4-4B43-9F59-E0D83717C32F}"/>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23532079-1A32-4D57-B778-CA0542906693}"/>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id="{0B4EE995-6850-4DFB-801B-B7C8E0D284AC}"/>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6A523BCB-9AA7-478F-BFAF-F64ED67CC49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A81FA588-F836-4B02-A01B-015F1BC11A3B}"/>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278B1EB6-CCF5-4AF1-A383-FD580D73E679}"/>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5E3460AD-E35F-4A01-9598-0690DA570EC1}"/>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64354DF2-B583-4D0B-90F2-06C8ADF313E8}"/>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D8AB575-B0AC-4629-B6BA-1852D14A6A1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2A920AD-A336-4E43-A142-10F9C850BC4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F1D3783B-6530-4E02-9539-445F4C026A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7A62607-E14A-43AB-8A4D-D24267A2246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711DBBF3-2A47-4C3C-8970-A202E722C4B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133986</xdr:rowOff>
    </xdr:from>
    <xdr:to>
      <xdr:col>85</xdr:col>
      <xdr:colOff>177800</xdr:colOff>
      <xdr:row>105</xdr:row>
      <xdr:rowOff>64136</xdr:rowOff>
    </xdr:to>
    <xdr:sp macro="" textlink="">
      <xdr:nvSpPr>
        <xdr:cNvPr id="782" name="楕円 781">
          <a:extLst>
            <a:ext uri="{FF2B5EF4-FFF2-40B4-BE49-F238E27FC236}">
              <a16:creationId xmlns:a16="http://schemas.microsoft.com/office/drawing/2014/main" id="{885D61DD-6E5A-44FA-8BE8-2793168CADC6}"/>
            </a:ext>
          </a:extLst>
        </xdr:cNvPr>
        <xdr:cNvSpPr/>
      </xdr:nvSpPr>
      <xdr:spPr>
        <a:xfrm>
          <a:off x="16268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112413</xdr:rowOff>
    </xdr:from>
    <xdr:ext cx="405111" cy="259045"/>
    <xdr:sp macro="" textlink="">
      <xdr:nvSpPr>
        <xdr:cNvPr id="783" name="【公民館】&#10;有形固定資産減価償却率該当値テキスト">
          <a:extLst>
            <a:ext uri="{FF2B5EF4-FFF2-40B4-BE49-F238E27FC236}">
              <a16:creationId xmlns:a16="http://schemas.microsoft.com/office/drawing/2014/main" id="{A5E16801-B5DF-4841-888C-38C035595415}"/>
            </a:ext>
          </a:extLst>
        </xdr:cNvPr>
        <xdr:cNvSpPr txBox="1"/>
      </xdr:nvSpPr>
      <xdr:spPr>
        <a:xfrm>
          <a:off x="16357600"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99695</xdr:rowOff>
    </xdr:from>
    <xdr:to>
      <xdr:col>81</xdr:col>
      <xdr:colOff>101600</xdr:colOff>
      <xdr:row>105</xdr:row>
      <xdr:rowOff>29845</xdr:rowOff>
    </xdr:to>
    <xdr:sp macro="" textlink="">
      <xdr:nvSpPr>
        <xdr:cNvPr id="784" name="楕円 783">
          <a:extLst>
            <a:ext uri="{FF2B5EF4-FFF2-40B4-BE49-F238E27FC236}">
              <a16:creationId xmlns:a16="http://schemas.microsoft.com/office/drawing/2014/main" id="{672AA899-71F3-4917-BABC-4603BB78F09C}"/>
            </a:ext>
          </a:extLst>
        </xdr:cNvPr>
        <xdr:cNvSpPr/>
      </xdr:nvSpPr>
      <xdr:spPr>
        <a:xfrm>
          <a:off x="15430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150495</xdr:rowOff>
    </xdr:from>
    <xdr:to>
      <xdr:col>85</xdr:col>
      <xdr:colOff>127000</xdr:colOff>
      <xdr:row>105</xdr:row>
      <xdr:rowOff>13336</xdr:rowOff>
    </xdr:to>
    <xdr:cxnSp macro="">
      <xdr:nvCxnSpPr>
        <xdr:cNvPr id="785" name="直線コネクタ 784">
          <a:extLst>
            <a:ext uri="{FF2B5EF4-FFF2-40B4-BE49-F238E27FC236}">
              <a16:creationId xmlns:a16="http://schemas.microsoft.com/office/drawing/2014/main" id="{6EF61194-3F88-4E28-BFE1-DDC2E36A9E52}"/>
            </a:ext>
          </a:extLst>
        </xdr:cNvPr>
        <xdr:cNvCxnSpPr/>
      </xdr:nvCxnSpPr>
      <xdr:spPr>
        <a:xfrm>
          <a:off x="15481300" y="179812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786" name="楕円 785">
          <a:extLst>
            <a:ext uri="{FF2B5EF4-FFF2-40B4-BE49-F238E27FC236}">
              <a16:creationId xmlns:a16="http://schemas.microsoft.com/office/drawing/2014/main" id="{206F975A-49A3-4161-9B10-D15E365178FA}"/>
            </a:ext>
          </a:extLst>
        </xdr:cNvPr>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104</xdr:row>
      <xdr:rowOff>150495</xdr:rowOff>
    </xdr:to>
    <xdr:cxnSp macro="">
      <xdr:nvCxnSpPr>
        <xdr:cNvPr id="787" name="直線コネクタ 786">
          <a:extLst>
            <a:ext uri="{FF2B5EF4-FFF2-40B4-BE49-F238E27FC236}">
              <a16:creationId xmlns:a16="http://schemas.microsoft.com/office/drawing/2014/main" id="{51416762-EF2B-4559-BFF0-4C188B730A7C}"/>
            </a:ext>
          </a:extLst>
        </xdr:cNvPr>
        <xdr:cNvCxnSpPr/>
      </xdr:nvCxnSpPr>
      <xdr:spPr>
        <a:xfrm>
          <a:off x="14592300" y="17945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23495</xdr:rowOff>
    </xdr:from>
    <xdr:to>
      <xdr:col>72</xdr:col>
      <xdr:colOff>38100</xdr:colOff>
      <xdr:row>103</xdr:row>
      <xdr:rowOff>125095</xdr:rowOff>
    </xdr:to>
    <xdr:sp macro="" textlink="">
      <xdr:nvSpPr>
        <xdr:cNvPr id="788" name="楕円 787">
          <a:extLst>
            <a:ext uri="{FF2B5EF4-FFF2-40B4-BE49-F238E27FC236}">
              <a16:creationId xmlns:a16="http://schemas.microsoft.com/office/drawing/2014/main" id="{074BA6A2-C232-458E-B85E-79BD8585C7C6}"/>
            </a:ext>
          </a:extLst>
        </xdr:cNvPr>
        <xdr:cNvSpPr/>
      </xdr:nvSpPr>
      <xdr:spPr>
        <a:xfrm>
          <a:off x="13652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74295</xdr:rowOff>
    </xdr:from>
    <xdr:to>
      <xdr:col>76</xdr:col>
      <xdr:colOff>114300</xdr:colOff>
      <xdr:row>104</xdr:row>
      <xdr:rowOff>114300</xdr:rowOff>
    </xdr:to>
    <xdr:cxnSp macro="">
      <xdr:nvCxnSpPr>
        <xdr:cNvPr id="789" name="直線コネクタ 788">
          <a:extLst>
            <a:ext uri="{FF2B5EF4-FFF2-40B4-BE49-F238E27FC236}">
              <a16:creationId xmlns:a16="http://schemas.microsoft.com/office/drawing/2014/main" id="{0539352C-4E54-4B0E-B942-BF8A718915C7}"/>
            </a:ext>
          </a:extLst>
        </xdr:cNvPr>
        <xdr:cNvCxnSpPr/>
      </xdr:nvCxnSpPr>
      <xdr:spPr>
        <a:xfrm>
          <a:off x="13703300" y="1773364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790" name="楕円 789">
          <a:extLst>
            <a:ext uri="{FF2B5EF4-FFF2-40B4-BE49-F238E27FC236}">
              <a16:creationId xmlns:a16="http://schemas.microsoft.com/office/drawing/2014/main" id="{AA39693A-4568-4B39-B5F7-A2B1163D4030}"/>
            </a:ext>
          </a:extLst>
        </xdr:cNvPr>
        <xdr:cNvSpPr/>
      </xdr:nvSpPr>
      <xdr:spPr>
        <a:xfrm>
          <a:off x="1276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64770</xdr:rowOff>
    </xdr:from>
    <xdr:to>
      <xdr:col>71</xdr:col>
      <xdr:colOff>177800</xdr:colOff>
      <xdr:row>103</xdr:row>
      <xdr:rowOff>74295</xdr:rowOff>
    </xdr:to>
    <xdr:cxnSp macro="">
      <xdr:nvCxnSpPr>
        <xdr:cNvPr id="791" name="直線コネクタ 790">
          <a:extLst>
            <a:ext uri="{FF2B5EF4-FFF2-40B4-BE49-F238E27FC236}">
              <a16:creationId xmlns:a16="http://schemas.microsoft.com/office/drawing/2014/main" id="{59A7FFC6-30B1-4C12-BFFE-3F38D70F248B}"/>
            </a:ext>
          </a:extLst>
        </xdr:cNvPr>
        <xdr:cNvCxnSpPr/>
      </xdr:nvCxnSpPr>
      <xdr:spPr>
        <a:xfrm>
          <a:off x="12814300" y="177241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792" name="n_1aveValue【公民館】&#10;有形固定資産減価償却率">
          <a:extLst>
            <a:ext uri="{FF2B5EF4-FFF2-40B4-BE49-F238E27FC236}">
              <a16:creationId xmlns:a16="http://schemas.microsoft.com/office/drawing/2014/main" id="{C60405F6-7491-495F-825E-EC3E5D9509D8}"/>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793" name="n_2aveValue【公民館】&#10;有形固定資産減価償却率">
          <a:extLst>
            <a:ext uri="{FF2B5EF4-FFF2-40B4-BE49-F238E27FC236}">
              <a16:creationId xmlns:a16="http://schemas.microsoft.com/office/drawing/2014/main" id="{DF07AA16-31F7-442F-A290-31F8E085ABA2}"/>
            </a:ext>
          </a:extLst>
        </xdr:cNvPr>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94" name="n_3aveValue【公民館】&#10;有形固定資産減価償却率">
          <a:extLst>
            <a:ext uri="{FF2B5EF4-FFF2-40B4-BE49-F238E27FC236}">
              <a16:creationId xmlns:a16="http://schemas.microsoft.com/office/drawing/2014/main" id="{5AF824E3-61F8-4FBF-BE35-AFCFD4FB9F04}"/>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95" name="n_4aveValue【公民館】&#10;有形固定資産減価償却率">
          <a:extLst>
            <a:ext uri="{FF2B5EF4-FFF2-40B4-BE49-F238E27FC236}">
              <a16:creationId xmlns:a16="http://schemas.microsoft.com/office/drawing/2014/main" id="{517FF767-1A18-4DD7-864B-0B2CC07CBB92}"/>
            </a:ext>
          </a:extLst>
        </xdr:cNvPr>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46372</xdr:rowOff>
    </xdr:from>
    <xdr:ext cx="405111" cy="259045"/>
    <xdr:sp macro="" textlink="">
      <xdr:nvSpPr>
        <xdr:cNvPr id="796" name="n_1mainValue【公民館】&#10;有形固定資産減価償却率">
          <a:extLst>
            <a:ext uri="{FF2B5EF4-FFF2-40B4-BE49-F238E27FC236}">
              <a16:creationId xmlns:a16="http://schemas.microsoft.com/office/drawing/2014/main" id="{F806B170-CD4A-4641-9B50-2A74AA2D23C3}"/>
            </a:ext>
          </a:extLst>
        </xdr:cNvPr>
        <xdr:cNvSpPr txBox="1"/>
      </xdr:nvSpPr>
      <xdr:spPr>
        <a:xfrm>
          <a:off x="152660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10177</xdr:rowOff>
    </xdr:from>
    <xdr:ext cx="405111" cy="259045"/>
    <xdr:sp macro="" textlink="">
      <xdr:nvSpPr>
        <xdr:cNvPr id="797" name="n_2mainValue【公民館】&#10;有形固定資産減価償却率">
          <a:extLst>
            <a:ext uri="{FF2B5EF4-FFF2-40B4-BE49-F238E27FC236}">
              <a16:creationId xmlns:a16="http://schemas.microsoft.com/office/drawing/2014/main" id="{4A15CD47-47ED-42DA-9A15-AB0BC52F344D}"/>
            </a:ext>
          </a:extLst>
        </xdr:cNvPr>
        <xdr:cNvSpPr txBox="1"/>
      </xdr:nvSpPr>
      <xdr:spPr>
        <a:xfrm>
          <a:off x="14389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141622</xdr:rowOff>
    </xdr:from>
    <xdr:ext cx="405111" cy="259045"/>
    <xdr:sp macro="" textlink="">
      <xdr:nvSpPr>
        <xdr:cNvPr id="798" name="n_3mainValue【公民館】&#10;有形固定資産減価償却率">
          <a:extLst>
            <a:ext uri="{FF2B5EF4-FFF2-40B4-BE49-F238E27FC236}">
              <a16:creationId xmlns:a16="http://schemas.microsoft.com/office/drawing/2014/main" id="{618BDC46-8D05-4878-B98E-56C835711E61}"/>
            </a:ext>
          </a:extLst>
        </xdr:cNvPr>
        <xdr:cNvSpPr txBox="1"/>
      </xdr:nvSpPr>
      <xdr:spPr>
        <a:xfrm>
          <a:off x="13500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132097</xdr:rowOff>
    </xdr:from>
    <xdr:ext cx="405111" cy="259045"/>
    <xdr:sp macro="" textlink="">
      <xdr:nvSpPr>
        <xdr:cNvPr id="799" name="n_4mainValue【公民館】&#10;有形固定資産減価償却率">
          <a:extLst>
            <a:ext uri="{FF2B5EF4-FFF2-40B4-BE49-F238E27FC236}">
              <a16:creationId xmlns:a16="http://schemas.microsoft.com/office/drawing/2014/main" id="{3A0E9891-FEFE-4E08-A0B6-85564D9A2CC8}"/>
            </a:ext>
          </a:extLst>
        </xdr:cNvPr>
        <xdr:cNvSpPr txBox="1"/>
      </xdr:nvSpPr>
      <xdr:spPr>
        <a:xfrm>
          <a:off x="12611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1B8A6F73-C5AD-41BD-A798-6F813959B1E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F2FD7E46-B2E9-47BA-8194-3CBF6AC6524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D7F3EDA-04FF-4370-BF29-248123B1BE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DABA0DC0-C39A-439E-8115-88B85E46040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6F4383E3-618E-4632-B638-BF081B5CE1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FD3288D0-653C-4F3F-94C6-E06EFFC2CD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FF882600-C4F9-4E2F-919C-7FE96FECF55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4A1A097F-E8E4-4426-9FA2-D4B495A793F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2E5D28C0-3DD7-4804-B951-0770E1686C8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64915488-A44C-4308-8C03-771B77944D5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15291A8B-56E0-4039-8BAE-F90DD8C567E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A9D04AC-4D63-4AEA-B85B-C30EA338F0E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42BB1459-6F90-4348-AF16-0DB4A4BF879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600BC9FF-1423-44E1-9B4D-9AD338C431A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FCEE4284-A8BA-4C18-A78D-2814976C670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608E6D0-0738-4AEF-AC76-CBC8B3963CD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B52AF990-D0DA-4712-BE1D-55C73B4C774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3E251012-A87F-4C09-9B77-3FF684E7CAC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E3B3D9D3-DE65-47D1-808D-D8E8BCFF158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A23D5730-0DF6-4F39-A3F2-0B547B99C74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8E68851A-2C22-47F1-A46C-FAB519F6E21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47A82402-543A-4694-BF17-5D15E5D4F36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42768113-B52D-46D5-B602-7961CD1108B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66E2D567-6349-499F-8CCE-651F581FA39A}"/>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FBE1E1AC-BBF7-49CB-AE00-CBA739D0F17D}"/>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CEDD9CC8-1FBF-4C47-9CC5-E39FC52AEBBD}"/>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CEE6C1CC-25AC-4ED0-9075-D470395EE37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CCBA3C20-E007-4693-9759-B1D8ABD5462B}"/>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8" name="【公民館】&#10;一人当たり面積平均値テキスト">
          <a:extLst>
            <a:ext uri="{FF2B5EF4-FFF2-40B4-BE49-F238E27FC236}">
              <a16:creationId xmlns:a16="http://schemas.microsoft.com/office/drawing/2014/main" id="{C4A7BB5D-EDDD-4EDA-A330-5480E03B8652}"/>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C6E9B158-161A-4EC0-844B-175B2EC53553}"/>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8B2D288C-27C2-44BB-9004-D6F9BEFD29D7}"/>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8A3BFAAF-AB35-4C93-A79E-E2AF74567698}"/>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B9C884DF-8010-4221-85BA-582C540A334D}"/>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D86130B2-CBDB-48D6-A1BA-D88BEC341EE4}"/>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46DD9A3E-CD11-4027-B3C6-BFAD728720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1D914BA-D931-424B-A42E-BCE1E2CBED5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64203DB8-3A2C-403F-AE1C-212D9DA7AD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1B0CBFC0-3B8E-4612-B54E-18DCB9C738E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CB0F5235-6EF2-4B2B-97A6-79807AB9C7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39" name="楕円 838">
          <a:extLst>
            <a:ext uri="{FF2B5EF4-FFF2-40B4-BE49-F238E27FC236}">
              <a16:creationId xmlns:a16="http://schemas.microsoft.com/office/drawing/2014/main" id="{89796E8E-C853-42C7-8675-F76261A5D611}"/>
            </a:ext>
          </a:extLst>
        </xdr:cNvPr>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128288</xdr:rowOff>
    </xdr:from>
    <xdr:ext cx="469744" cy="259045"/>
    <xdr:sp macro="" textlink="">
      <xdr:nvSpPr>
        <xdr:cNvPr id="840" name="【公民館】&#10;一人当たり面積該当値テキスト">
          <a:extLst>
            <a:ext uri="{FF2B5EF4-FFF2-40B4-BE49-F238E27FC236}">
              <a16:creationId xmlns:a16="http://schemas.microsoft.com/office/drawing/2014/main" id="{4D93CB68-CA28-4A1B-B92C-8FF3F47E1EC3}"/>
            </a:ext>
          </a:extLst>
        </xdr:cNvPr>
        <xdr:cNvSpPr txBox="1"/>
      </xdr:nvSpPr>
      <xdr:spPr>
        <a:xfrm>
          <a:off x="22199600"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118745</xdr:rowOff>
    </xdr:from>
    <xdr:to>
      <xdr:col>112</xdr:col>
      <xdr:colOff>38100</xdr:colOff>
      <xdr:row>106</xdr:row>
      <xdr:rowOff>48895</xdr:rowOff>
    </xdr:to>
    <xdr:sp macro="" textlink="">
      <xdr:nvSpPr>
        <xdr:cNvPr id="841" name="楕円 840">
          <a:extLst>
            <a:ext uri="{FF2B5EF4-FFF2-40B4-BE49-F238E27FC236}">
              <a16:creationId xmlns:a16="http://schemas.microsoft.com/office/drawing/2014/main" id="{2B0AB5D8-01D6-4624-AF39-CBDD6DF6A886}"/>
            </a:ext>
          </a:extLst>
        </xdr:cNvPr>
        <xdr:cNvSpPr/>
      </xdr:nvSpPr>
      <xdr:spPr>
        <a:xfrm>
          <a:off x="2127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105</xdr:row>
      <xdr:rowOff>169545</xdr:rowOff>
    </xdr:to>
    <xdr:cxnSp macro="">
      <xdr:nvCxnSpPr>
        <xdr:cNvPr id="842" name="直線コネクタ 841">
          <a:extLst>
            <a:ext uri="{FF2B5EF4-FFF2-40B4-BE49-F238E27FC236}">
              <a16:creationId xmlns:a16="http://schemas.microsoft.com/office/drawing/2014/main" id="{056D53D9-8DD8-4999-8DB8-66BAADDDA310}"/>
            </a:ext>
          </a:extLst>
        </xdr:cNvPr>
        <xdr:cNvCxnSpPr/>
      </xdr:nvCxnSpPr>
      <xdr:spPr>
        <a:xfrm flipV="1">
          <a:off x="21323300" y="1815846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3" name="楕円 842">
          <a:extLst>
            <a:ext uri="{FF2B5EF4-FFF2-40B4-BE49-F238E27FC236}">
              <a16:creationId xmlns:a16="http://schemas.microsoft.com/office/drawing/2014/main" id="{40B90B03-40E0-41BC-927F-4F550BCDDD5D}"/>
            </a:ext>
          </a:extLst>
        </xdr:cNvPr>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169545</xdr:rowOff>
    </xdr:from>
    <xdr:to>
      <xdr:col>111</xdr:col>
      <xdr:colOff>177800</xdr:colOff>
      <xdr:row>106</xdr:row>
      <xdr:rowOff>7620</xdr:rowOff>
    </xdr:to>
    <xdr:cxnSp macro="">
      <xdr:nvCxnSpPr>
        <xdr:cNvPr id="844" name="直線コネクタ 843">
          <a:extLst>
            <a:ext uri="{FF2B5EF4-FFF2-40B4-BE49-F238E27FC236}">
              <a16:creationId xmlns:a16="http://schemas.microsoft.com/office/drawing/2014/main" id="{1D5A3DB8-F267-4EBE-8F7B-C1F388A10B66}"/>
            </a:ext>
          </a:extLst>
        </xdr:cNvPr>
        <xdr:cNvCxnSpPr/>
      </xdr:nvCxnSpPr>
      <xdr:spPr>
        <a:xfrm flipV="1">
          <a:off x="20434300" y="181717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137795</xdr:rowOff>
    </xdr:from>
    <xdr:to>
      <xdr:col>102</xdr:col>
      <xdr:colOff>165100</xdr:colOff>
      <xdr:row>106</xdr:row>
      <xdr:rowOff>67945</xdr:rowOff>
    </xdr:to>
    <xdr:sp macro="" textlink="">
      <xdr:nvSpPr>
        <xdr:cNvPr id="845" name="楕円 844">
          <a:extLst>
            <a:ext uri="{FF2B5EF4-FFF2-40B4-BE49-F238E27FC236}">
              <a16:creationId xmlns:a16="http://schemas.microsoft.com/office/drawing/2014/main" id="{36A9732B-48D9-4D88-8B21-7E66B212024D}"/>
            </a:ext>
          </a:extLst>
        </xdr:cNvPr>
        <xdr:cNvSpPr/>
      </xdr:nvSpPr>
      <xdr:spPr>
        <a:xfrm>
          <a:off x="19494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17145</xdr:rowOff>
    </xdr:to>
    <xdr:cxnSp macro="">
      <xdr:nvCxnSpPr>
        <xdr:cNvPr id="846" name="直線コネクタ 845">
          <a:extLst>
            <a:ext uri="{FF2B5EF4-FFF2-40B4-BE49-F238E27FC236}">
              <a16:creationId xmlns:a16="http://schemas.microsoft.com/office/drawing/2014/main" id="{1C20DFF6-6A0C-477A-9005-51B7B64EB128}"/>
            </a:ext>
          </a:extLst>
        </xdr:cNvPr>
        <xdr:cNvCxnSpPr/>
      </xdr:nvCxnSpPr>
      <xdr:spPr>
        <a:xfrm flipV="1">
          <a:off x="19545300" y="181813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847" name="楕円 846">
          <a:extLst>
            <a:ext uri="{FF2B5EF4-FFF2-40B4-BE49-F238E27FC236}">
              <a16:creationId xmlns:a16="http://schemas.microsoft.com/office/drawing/2014/main" id="{A54A3829-C86C-47E1-BF7F-630BE574D7FB}"/>
            </a:ext>
          </a:extLst>
        </xdr:cNvPr>
        <xdr:cNvSpPr/>
      </xdr:nvSpPr>
      <xdr:spPr>
        <a:xfrm>
          <a:off x="18605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137161</xdr:rowOff>
    </xdr:from>
    <xdr:to>
      <xdr:col>102</xdr:col>
      <xdr:colOff>114300</xdr:colOff>
      <xdr:row>106</xdr:row>
      <xdr:rowOff>17145</xdr:rowOff>
    </xdr:to>
    <xdr:cxnSp macro="">
      <xdr:nvCxnSpPr>
        <xdr:cNvPr id="848" name="直線コネクタ 847">
          <a:extLst>
            <a:ext uri="{FF2B5EF4-FFF2-40B4-BE49-F238E27FC236}">
              <a16:creationId xmlns:a16="http://schemas.microsoft.com/office/drawing/2014/main" id="{551167EE-C5B0-4543-AA20-9429E9CB6805}"/>
            </a:ext>
          </a:extLst>
        </xdr:cNvPr>
        <xdr:cNvCxnSpPr/>
      </xdr:nvCxnSpPr>
      <xdr:spPr>
        <a:xfrm>
          <a:off x="18656300" y="17967961"/>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9" name="n_1aveValue【公民館】&#10;一人当たり面積">
          <a:extLst>
            <a:ext uri="{FF2B5EF4-FFF2-40B4-BE49-F238E27FC236}">
              <a16:creationId xmlns:a16="http://schemas.microsoft.com/office/drawing/2014/main" id="{8E18E8B3-FBF3-4B10-8C46-49EA7F10EDC5}"/>
            </a:ext>
          </a:extLst>
        </xdr:cNvPr>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50" name="n_2aveValue【公民館】&#10;一人当たり面積">
          <a:extLst>
            <a:ext uri="{FF2B5EF4-FFF2-40B4-BE49-F238E27FC236}">
              <a16:creationId xmlns:a16="http://schemas.microsoft.com/office/drawing/2014/main" id="{FE9434BE-F368-46CC-8926-9D71071B94BE}"/>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51" name="n_3aveValue【公民館】&#10;一人当たり面積">
          <a:extLst>
            <a:ext uri="{FF2B5EF4-FFF2-40B4-BE49-F238E27FC236}">
              <a16:creationId xmlns:a16="http://schemas.microsoft.com/office/drawing/2014/main" id="{D110ABD7-6DFC-4B74-96E9-F20CCFE4BFC4}"/>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2" name="n_4aveValue【公民館】&#10;一人当たり面積">
          <a:extLst>
            <a:ext uri="{FF2B5EF4-FFF2-40B4-BE49-F238E27FC236}">
              <a16:creationId xmlns:a16="http://schemas.microsoft.com/office/drawing/2014/main" id="{4C78584F-1C27-4BB6-8FA5-DB6AB0F7F4B0}"/>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65422</xdr:rowOff>
    </xdr:from>
    <xdr:ext cx="469744" cy="259045"/>
    <xdr:sp macro="" textlink="">
      <xdr:nvSpPr>
        <xdr:cNvPr id="853" name="n_1mainValue【公民館】&#10;一人当たり面積">
          <a:extLst>
            <a:ext uri="{FF2B5EF4-FFF2-40B4-BE49-F238E27FC236}">
              <a16:creationId xmlns:a16="http://schemas.microsoft.com/office/drawing/2014/main" id="{C6FB4779-7C60-490F-8AE4-4B8D9D26E59C}"/>
            </a:ext>
          </a:extLst>
        </xdr:cNvPr>
        <xdr:cNvSpPr txBox="1"/>
      </xdr:nvSpPr>
      <xdr:spPr>
        <a:xfrm>
          <a:off x="21075727" y="1789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54" name="n_2mainValue【公民館】&#10;一人当たり面積">
          <a:extLst>
            <a:ext uri="{FF2B5EF4-FFF2-40B4-BE49-F238E27FC236}">
              <a16:creationId xmlns:a16="http://schemas.microsoft.com/office/drawing/2014/main" id="{28B468D1-E48A-47E2-A66D-C0CF80C4989E}"/>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84472</xdr:rowOff>
    </xdr:from>
    <xdr:ext cx="469744" cy="259045"/>
    <xdr:sp macro="" textlink="">
      <xdr:nvSpPr>
        <xdr:cNvPr id="855" name="n_3mainValue【公民館】&#10;一人当たり面積">
          <a:extLst>
            <a:ext uri="{FF2B5EF4-FFF2-40B4-BE49-F238E27FC236}">
              <a16:creationId xmlns:a16="http://schemas.microsoft.com/office/drawing/2014/main" id="{3400E738-0C4E-4BB1-93D2-ED3BE75C2E1C}"/>
            </a:ext>
          </a:extLst>
        </xdr:cNvPr>
        <xdr:cNvSpPr txBox="1"/>
      </xdr:nvSpPr>
      <xdr:spPr>
        <a:xfrm>
          <a:off x="19310427" y="179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856" name="n_4mainValue【公民館】&#10;一人当たり面積">
          <a:extLst>
            <a:ext uri="{FF2B5EF4-FFF2-40B4-BE49-F238E27FC236}">
              <a16:creationId xmlns:a16="http://schemas.microsoft.com/office/drawing/2014/main" id="{3CBE58CD-7F82-4B13-897E-241FA1141298}"/>
            </a:ext>
          </a:extLst>
        </xdr:cNvPr>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FB2FE45C-C194-412B-8113-049877C3509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A36C5504-3FED-45E6-A86D-AC43CB30A4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EBB80D85-5E5E-4A72-82BF-3139D77101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有形固定資産減価償却率において、類似団体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を大きく上回っている橋りょう、公営住宅については、交付金等を活用し年次的な更新を行っていることから、使用する上での問題は発生していないものの、比率の動向については引き続き注視し、計画的な長寿命化を実施するなど、適正な管理に努め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認定こども園・幼稚園・保育所の類型において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児童数の減少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が進む一方で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、離島を有する本市の地理的要因から集約化が難しい状況となっている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ポイント減少しているものの、依然として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類似団体、全国平均を大きく上回っている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25F69A-9AF2-4211-9FCC-D07D04552E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E5E090-F161-4E39-815F-ABD8EE0BE2C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AB46D5-D4EE-4328-888C-20427110D7B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00E272-1F5F-4C8C-9C3D-6E9597D7E84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6EE3FE-A43C-46AF-9A2B-7376D941184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231356-4FF9-4FFC-8262-30895F6540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59D1BA-C47B-485D-8BF8-4C5AE61F1AB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21DDE2-677C-49BC-9FD8-9CA6E6AD460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0E556C-B592-43E2-BEBB-2C15CE7E79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767E5D-255E-4AF1-AF51-53D060CD166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18,036
17,768
107.34
15,395,880
14,882,784
505,596
6,678,998
12,342,468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880001-4886-4BD4-911E-9AAB88C284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91E094-8A91-47CC-A5D5-45CB2D5458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59FE911-59D7-449E-BEAE-3D6521F8DA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3060D1-9F82-4E5F-956C-20E234D2B8F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7E788D-5575-4EAB-95A3-51D4B52A8D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C229C20-8F80-4823-AF3B-37C113C66E0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650A8FD-AF22-4C17-82EF-A49F2D244E5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C4B24D-4B99-4AF1-A5D1-5A008BA2784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CAD3FE-9E73-4974-A692-66330E7E0FA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C7FF9CE-FC24-46AF-9C73-6473DE89B7C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10FDF0E-C4FE-4C1B-8488-DC6E1D8D2C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3A4928-5EEA-4052-B489-CFC4CED345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A43C9E1-8657-45F6-8C32-AA360B85FC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0A70C0-72F0-4AE5-B59A-911CF00918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87AEF0-999F-441F-A588-22D291B1BF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E7191A2-8B3A-436F-827A-3E6B9572A81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536781-9E64-498E-A886-5A518F72455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55D767C-7BF4-498C-8AF3-35AABB2ACDE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F2FEED-2709-4F5B-9AA2-7A41FCCEFFC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0E3B5B4-D5D3-4563-9741-42A3CF544BB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F401750-3C44-4CBF-A16B-530A664236B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4AB5B87-79E3-44A6-818D-F5862116591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BC69884-9529-4BBC-9B50-F8DF0F5E0A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3EE1B63-7451-4E04-B77D-30196B74E7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563D1F2-13DF-405E-8A95-972FAF50D9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5D67F19-41E7-43EF-B2DE-917FB29224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E4329B-958A-462A-8981-ED2397F180A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513BEE-121D-4601-AFD0-EF7DC26CAA9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0F66290-1A1C-442D-A2C2-67E02C3E7C0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AE6372E-EAA8-4857-A2ED-38C08E24384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ABA81D0-BA30-465D-AE0E-15D33DDE021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CCD1F1-97C8-4586-9C21-2F510A24A24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EDD0EB6-8F98-49CB-B24F-B1BE4F5D9D2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BDC9AB8-F709-4455-84BF-28747B4BEC4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DF38002-62AF-4834-8D00-EB8DC6AE8B0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E01F98C-9217-4B32-B8B8-2A4239584B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26C0501-8580-430D-B8AF-56BBD73891A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56FF587-319A-4AB6-A66F-62B6CC951DE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AF308D1-4A8D-494D-B223-B51FFF362F2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8D43F0F-059A-4A42-AAA4-10E9318B925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3344C34-653A-4C75-AD5E-313332DE7F2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C6760C4-0FC0-4678-A7A4-6D350B16F5F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4E63332-BAE8-4AFF-92CE-630B8138C67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04A855D-F5C5-42C2-9059-B38ADDABE26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EC3372F-B61C-44DC-91E4-5842A7941D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A01D71E-4990-4120-8A17-7116CA2FBB0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8FAAB07-479D-44ED-AAF7-55721B1689D2}"/>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4571253-6257-4FB4-A592-42CC15E2CEB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79C6D89-EB6F-4B43-A36D-AECD3EE06DC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D29914FD-EAC2-4A57-A9F8-9250D8EBCBAC}"/>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5DE8F050-CC18-4AF6-A067-C5AC7C923E77}"/>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5145BC06-AB73-4B73-BFD2-D6C96E9E34AA}"/>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E1F2B731-2A49-47FB-B99C-CEF47EEE5E22}"/>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8BB83D50-885C-4DE6-AE00-9DFC208ADD3A}"/>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18E5CEED-5B27-4BA2-A0A5-723294C3C42F}"/>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7DC04BBF-6F4C-44C0-ADC8-C4FFFBD6F3F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F37BE1D5-B755-4675-BE98-BEFF9AD1FF65}"/>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DE599BE-9FBB-4A5A-A0C6-AFF60A3C32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55C91EB-49E8-47AC-859A-EBA138421A6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AA1A01B-BD93-41BB-BEB0-3A73AA6D6BF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8F27DA4-2273-4DB5-8D27-5647EB3FE07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501A974-AC57-4C1E-9F9C-1437BF4EE29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a:extLst>
            <a:ext uri="{FF2B5EF4-FFF2-40B4-BE49-F238E27FC236}">
              <a16:creationId xmlns:a16="http://schemas.microsoft.com/office/drawing/2014/main" id="{F9166BD9-D206-4AC9-80CB-4BFA04DFC17B}"/>
            </a:ext>
          </a:extLst>
        </xdr:cNvPr>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5" name="【図書館】&#10;有形固定資産減価償却率該当値テキスト">
          <a:extLst>
            <a:ext uri="{FF2B5EF4-FFF2-40B4-BE49-F238E27FC236}">
              <a16:creationId xmlns:a16="http://schemas.microsoft.com/office/drawing/2014/main" id="{0CB80370-E770-4444-8CD6-E0602F882659}"/>
            </a:ext>
          </a:extLst>
        </xdr:cNvPr>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id="{B338EE12-E899-4A6D-B3BD-CE3BE5C17CE8}"/>
            </a:ext>
          </a:extLst>
        </xdr:cNvPr>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7" name="直線コネクタ 76">
          <a:extLst>
            <a:ext uri="{FF2B5EF4-FFF2-40B4-BE49-F238E27FC236}">
              <a16:creationId xmlns:a16="http://schemas.microsoft.com/office/drawing/2014/main" id="{CBF28C3A-745F-4DDA-9CC1-5C3F7CCAD2EA}"/>
            </a:ext>
          </a:extLst>
        </xdr:cNvPr>
        <xdr:cNvCxnSpPr/>
      </xdr:nvCxnSpPr>
      <xdr:spPr>
        <a:xfrm>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7876EC2A-FEF9-4B07-AC75-2B220F15CFE3}"/>
            </a:ext>
          </a:extLst>
        </xdr:cNvPr>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id="{60DD51B3-F63D-4AD3-A4C3-2B7D2D47575B}"/>
            </a:ext>
          </a:extLst>
        </xdr:cNvPr>
        <xdr:cNvCxnSpPr/>
      </xdr:nvCxnSpPr>
      <xdr:spPr>
        <a:xfrm>
          <a:off x="2908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id="{F52ECD7F-234A-4F60-AF56-FEC9C24EF735}"/>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74087537-A429-4ECF-9666-D7D7CD935CAE}"/>
            </a:ext>
          </a:extLst>
        </xdr:cNvPr>
        <xdr:cNvCxnSpPr/>
      </xdr:nvCxnSpPr>
      <xdr:spPr>
        <a:xfrm>
          <a:off x="2019300" y="6542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AA0E71E8-A2D9-4C43-B695-952DE08DC6D7}"/>
            </a:ext>
          </a:extLst>
        </xdr:cNvPr>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3" name="直線コネクタ 82">
          <a:extLst>
            <a:ext uri="{FF2B5EF4-FFF2-40B4-BE49-F238E27FC236}">
              <a16:creationId xmlns:a16="http://schemas.microsoft.com/office/drawing/2014/main" id="{EF0A8A1C-7E0C-4EB1-A1C2-8DD78F505856}"/>
            </a:ext>
          </a:extLst>
        </xdr:cNvPr>
        <xdr:cNvCxnSpPr/>
      </xdr:nvCxnSpPr>
      <xdr:spPr>
        <a:xfrm flipV="1">
          <a:off x="1130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A4A60981-D1B9-421A-B722-349E6C1BC251}"/>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95A5CE9A-71A9-4792-AA1E-B4F50B10CEC3}"/>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6E9EC680-D581-43A7-A975-584BD267F6DB}"/>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4FBADCD1-ABB8-4D8B-9C0F-C95AE1064F5A}"/>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図書館】&#10;有形固定資産減価償却率">
          <a:extLst>
            <a:ext uri="{FF2B5EF4-FFF2-40B4-BE49-F238E27FC236}">
              <a16:creationId xmlns:a16="http://schemas.microsoft.com/office/drawing/2014/main" id="{68765DF7-C579-4516-A0C0-3D5E6D72652D}"/>
            </a:ext>
          </a:extLst>
        </xdr:cNvPr>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a:extLst>
            <a:ext uri="{FF2B5EF4-FFF2-40B4-BE49-F238E27FC236}">
              <a16:creationId xmlns:a16="http://schemas.microsoft.com/office/drawing/2014/main" id="{0E191A24-8C59-49FB-9A3E-0BCC9BD0C0DB}"/>
            </a:ext>
          </a:extLst>
        </xdr:cNvPr>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a:extLst>
            <a:ext uri="{FF2B5EF4-FFF2-40B4-BE49-F238E27FC236}">
              <a16:creationId xmlns:a16="http://schemas.microsoft.com/office/drawing/2014/main" id="{118337F3-B4AD-435F-8613-163F9A34F465}"/>
            </a:ext>
          </a:extLst>
        </xdr:cNvPr>
        <xdr:cNvSpPr txBox="1"/>
      </xdr:nvSpPr>
      <xdr:spPr>
        <a:xfrm>
          <a:off x="1816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D887C8A5-183A-4922-A559-2986B8F79B28}"/>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E820824-C6D4-42D4-BCBD-E9AA817FA4B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76CA578-01D3-41A3-AEEA-A077D4D81CF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AD28CAF-70BE-4441-B70F-CB2A6A976E4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8A6F3C2-099F-4B7A-9D0C-45E40FE2DF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1CB7D1C-068C-4477-A406-A0F8BEDA5BD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F0835E6-528E-4B34-8449-939A552D615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D1E3D8F-4A96-42A4-9C8D-A2A082F2B19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4FE9B1C-5308-43CA-8BA5-58F671F055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505A0C4-922E-499D-9B42-D29B7BA0704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65A4F31-4E9A-4C1D-92E8-73C50772963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799CC68-A718-44DF-85DD-73DC0301692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54D3159-BD0B-479A-99CA-2656CA61958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FE865E0-CFE6-4EC8-90CC-03C62FED94A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B523454-C1BF-4694-B02A-BBDE5675BD0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BB74BC6-A0E4-48C7-97CA-EABB23DFDBB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4CF388B5-4DB9-49FF-80D5-010F3401958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EC7D1C5-488E-47B1-9042-2B611BE5C27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888E37A-0BB2-4966-ADF2-695E296C95C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3BB92A5-7A18-48EE-A1CE-D7E399410C9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40FAB17-E393-4390-9B94-FDD38209E7B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3CA5845-BFC5-4859-80D0-CA25FDDE3C0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A5C5361-43D9-48BD-85C2-E92C8F916C7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6504C67-4BA5-4E90-A8BD-C721D539F39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87BF0010-C794-49D0-BA14-5F470A410F3C}"/>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7302ABAD-89A3-4FCC-87EE-DEBDEB6D9AFE}"/>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9F9BC0A5-5E02-4F4A-B77A-0D60091498B7}"/>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44F76935-197F-4BF9-A073-CB864643AEE2}"/>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15FA64FE-4463-4ABF-A1D0-C32637290E7A}"/>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445255A9-56A6-4592-9730-92C9173501CC}"/>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4FB6B83F-6E02-41F9-80A4-41E03ACB9D65}"/>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C5759AD3-025B-4065-99D4-6713BEE27598}"/>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FFF738E6-6684-4547-9264-E5CE4736BDDE}"/>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B2E95BAB-CE2A-4FCB-BDD9-4D040A21FA06}"/>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7847EC21-9083-45DB-BDF7-9BD9B8E904E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0E62614-6DED-46C5-AAC6-BC303917F7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6D1B41D-C382-4C94-AF37-4A3D0B1E1DB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BD469BD-67AF-4A11-8259-D18535DE3EA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2E877BF-5346-46F9-B6BF-10C7BE6270D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0ECB77B-976C-425C-87E7-18D58C5BCF9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31" name="楕円 130">
          <a:extLst>
            <a:ext uri="{FF2B5EF4-FFF2-40B4-BE49-F238E27FC236}">
              <a16:creationId xmlns:a16="http://schemas.microsoft.com/office/drawing/2014/main" id="{EC5A8A9C-593E-48C0-A43F-B639EC20F617}"/>
            </a:ext>
          </a:extLst>
        </xdr:cNvPr>
        <xdr:cNvSpPr/>
      </xdr:nvSpPr>
      <xdr:spPr>
        <a:xfrm>
          <a:off x="10426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36847</xdr:rowOff>
    </xdr:from>
    <xdr:ext cx="469744" cy="259045"/>
    <xdr:sp macro="" textlink="">
      <xdr:nvSpPr>
        <xdr:cNvPr id="132" name="【図書館】&#10;一人当たり面積該当値テキスト">
          <a:extLst>
            <a:ext uri="{FF2B5EF4-FFF2-40B4-BE49-F238E27FC236}">
              <a16:creationId xmlns:a16="http://schemas.microsoft.com/office/drawing/2014/main" id="{798FC180-7D68-4FCC-8584-8D7D8E31650A}"/>
            </a:ext>
          </a:extLst>
        </xdr:cNvPr>
        <xdr:cNvSpPr txBox="1"/>
      </xdr:nvSpPr>
      <xdr:spPr>
        <a:xfrm>
          <a:off x="10515600"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21590</xdr:rowOff>
    </xdr:from>
    <xdr:to>
      <xdr:col>50</xdr:col>
      <xdr:colOff>165100</xdr:colOff>
      <xdr:row>40</xdr:row>
      <xdr:rowOff>123190</xdr:rowOff>
    </xdr:to>
    <xdr:sp macro="" textlink="">
      <xdr:nvSpPr>
        <xdr:cNvPr id="133" name="楕円 132">
          <a:extLst>
            <a:ext uri="{FF2B5EF4-FFF2-40B4-BE49-F238E27FC236}">
              <a16:creationId xmlns:a16="http://schemas.microsoft.com/office/drawing/2014/main" id="{41ACCB04-DAEB-4D08-9420-AD4D4C157B5E}"/>
            </a:ext>
          </a:extLst>
        </xdr:cNvPr>
        <xdr:cNvSpPr/>
      </xdr:nvSpPr>
      <xdr:spPr>
        <a:xfrm>
          <a:off x="9588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64770</xdr:rowOff>
    </xdr:from>
    <xdr:to>
      <xdr:col>55</xdr:col>
      <xdr:colOff>0</xdr:colOff>
      <xdr:row>40</xdr:row>
      <xdr:rowOff>72390</xdr:rowOff>
    </xdr:to>
    <xdr:cxnSp macro="">
      <xdr:nvCxnSpPr>
        <xdr:cNvPr id="134" name="直線コネクタ 133">
          <a:extLst>
            <a:ext uri="{FF2B5EF4-FFF2-40B4-BE49-F238E27FC236}">
              <a16:creationId xmlns:a16="http://schemas.microsoft.com/office/drawing/2014/main" id="{D173C1E4-1DF8-4E3D-8B74-4EE12DC42FCB}"/>
            </a:ext>
          </a:extLst>
        </xdr:cNvPr>
        <xdr:cNvCxnSpPr/>
      </xdr:nvCxnSpPr>
      <xdr:spPr>
        <a:xfrm flipV="1">
          <a:off x="9639300" y="69227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a:extLst>
            <a:ext uri="{FF2B5EF4-FFF2-40B4-BE49-F238E27FC236}">
              <a16:creationId xmlns:a16="http://schemas.microsoft.com/office/drawing/2014/main" id="{43D2706C-2ACB-444B-A243-46C334D3150B}"/>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72390</xdr:rowOff>
    </xdr:from>
    <xdr:to>
      <xdr:col>50</xdr:col>
      <xdr:colOff>114300</xdr:colOff>
      <xdr:row>40</xdr:row>
      <xdr:rowOff>76200</xdr:rowOff>
    </xdr:to>
    <xdr:cxnSp macro="">
      <xdr:nvCxnSpPr>
        <xdr:cNvPr id="136" name="直線コネクタ 135">
          <a:extLst>
            <a:ext uri="{FF2B5EF4-FFF2-40B4-BE49-F238E27FC236}">
              <a16:creationId xmlns:a16="http://schemas.microsoft.com/office/drawing/2014/main" id="{0A4151C1-0E4E-43D4-B285-C07D2C9391F0}"/>
            </a:ext>
          </a:extLst>
        </xdr:cNvPr>
        <xdr:cNvCxnSpPr/>
      </xdr:nvCxnSpPr>
      <xdr:spPr>
        <a:xfrm flipV="1">
          <a:off x="8750300" y="6930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33020</xdr:rowOff>
    </xdr:from>
    <xdr:to>
      <xdr:col>41</xdr:col>
      <xdr:colOff>101600</xdr:colOff>
      <xdr:row>40</xdr:row>
      <xdr:rowOff>134620</xdr:rowOff>
    </xdr:to>
    <xdr:sp macro="" textlink="">
      <xdr:nvSpPr>
        <xdr:cNvPr id="137" name="楕円 136">
          <a:extLst>
            <a:ext uri="{FF2B5EF4-FFF2-40B4-BE49-F238E27FC236}">
              <a16:creationId xmlns:a16="http://schemas.microsoft.com/office/drawing/2014/main" id="{47B94EE8-2D03-4997-9A34-DDB664FF4626}"/>
            </a:ext>
          </a:extLst>
        </xdr:cNvPr>
        <xdr:cNvSpPr/>
      </xdr:nvSpPr>
      <xdr:spPr>
        <a:xfrm>
          <a:off x="781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83820</xdr:rowOff>
    </xdr:to>
    <xdr:cxnSp macro="">
      <xdr:nvCxnSpPr>
        <xdr:cNvPr id="138" name="直線コネクタ 137">
          <a:extLst>
            <a:ext uri="{FF2B5EF4-FFF2-40B4-BE49-F238E27FC236}">
              <a16:creationId xmlns:a16="http://schemas.microsoft.com/office/drawing/2014/main" id="{08213775-9CBC-4FD4-86D6-18EAE45FCE91}"/>
            </a:ext>
          </a:extLst>
        </xdr:cNvPr>
        <xdr:cNvCxnSpPr/>
      </xdr:nvCxnSpPr>
      <xdr:spPr>
        <a:xfrm flipV="1">
          <a:off x="7861300" y="693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39" name="楕円 138">
          <a:extLst>
            <a:ext uri="{FF2B5EF4-FFF2-40B4-BE49-F238E27FC236}">
              <a16:creationId xmlns:a16="http://schemas.microsoft.com/office/drawing/2014/main" id="{CD12D82F-9B6D-4EC6-9188-FC5BE7B992B7}"/>
            </a:ext>
          </a:extLst>
        </xdr:cNvPr>
        <xdr:cNvSpPr/>
      </xdr:nvSpPr>
      <xdr:spPr>
        <a:xfrm>
          <a:off x="6921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83820</xdr:rowOff>
    </xdr:from>
    <xdr:to>
      <xdr:col>41</xdr:col>
      <xdr:colOff>50800</xdr:colOff>
      <xdr:row>40</xdr:row>
      <xdr:rowOff>91440</xdr:rowOff>
    </xdr:to>
    <xdr:cxnSp macro="">
      <xdr:nvCxnSpPr>
        <xdr:cNvPr id="140" name="直線コネクタ 139">
          <a:extLst>
            <a:ext uri="{FF2B5EF4-FFF2-40B4-BE49-F238E27FC236}">
              <a16:creationId xmlns:a16="http://schemas.microsoft.com/office/drawing/2014/main" id="{BFD12C49-7AFA-41C5-A789-F3178E644E60}"/>
            </a:ext>
          </a:extLst>
        </xdr:cNvPr>
        <xdr:cNvCxnSpPr/>
      </xdr:nvCxnSpPr>
      <xdr:spPr>
        <a:xfrm flipV="1">
          <a:off x="6972300" y="694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FFE02E3E-4F63-4858-9C9C-AAEF00027E07}"/>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302E8C8D-C6F5-47D0-AF06-7305C59D68C8}"/>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429AD24A-441F-48D0-B57E-1A7B30FC911F}"/>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FACACC58-320F-49A4-B56E-9378F926F74E}"/>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139717</xdr:rowOff>
    </xdr:from>
    <xdr:ext cx="469744" cy="259045"/>
    <xdr:sp macro="" textlink="">
      <xdr:nvSpPr>
        <xdr:cNvPr id="145" name="n_1mainValue【図書館】&#10;一人当たり面積">
          <a:extLst>
            <a:ext uri="{FF2B5EF4-FFF2-40B4-BE49-F238E27FC236}">
              <a16:creationId xmlns:a16="http://schemas.microsoft.com/office/drawing/2014/main" id="{2E1E330C-E354-4479-A78F-3D2BF3121113}"/>
            </a:ext>
          </a:extLst>
        </xdr:cNvPr>
        <xdr:cNvSpPr txBox="1"/>
      </xdr:nvSpPr>
      <xdr:spPr>
        <a:xfrm>
          <a:off x="93917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6" name="n_2mainValue【図書館】&#10;一人当たり面積">
          <a:extLst>
            <a:ext uri="{FF2B5EF4-FFF2-40B4-BE49-F238E27FC236}">
              <a16:creationId xmlns:a16="http://schemas.microsoft.com/office/drawing/2014/main" id="{C1366F31-4B7A-47A2-A457-18798E748ECD}"/>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151147</xdr:rowOff>
    </xdr:from>
    <xdr:ext cx="469744" cy="259045"/>
    <xdr:sp macro="" textlink="">
      <xdr:nvSpPr>
        <xdr:cNvPr id="147" name="n_3mainValue【図書館】&#10;一人当たり面積">
          <a:extLst>
            <a:ext uri="{FF2B5EF4-FFF2-40B4-BE49-F238E27FC236}">
              <a16:creationId xmlns:a16="http://schemas.microsoft.com/office/drawing/2014/main" id="{1E7FF26C-3EEF-410C-98C2-7C89F142098F}"/>
            </a:ext>
          </a:extLst>
        </xdr:cNvPr>
        <xdr:cNvSpPr txBox="1"/>
      </xdr:nvSpPr>
      <xdr:spPr>
        <a:xfrm>
          <a:off x="7626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8" name="n_4mainValue【図書館】&#10;一人当たり面積">
          <a:extLst>
            <a:ext uri="{FF2B5EF4-FFF2-40B4-BE49-F238E27FC236}">
              <a16:creationId xmlns:a16="http://schemas.microsoft.com/office/drawing/2014/main" id="{36DD0247-6CFD-404F-AFA0-9C46B1009622}"/>
            </a:ext>
          </a:extLst>
        </xdr:cNvPr>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7691164-13E5-4842-836E-C2AAC60DB5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E65DBC5-E514-4F80-8650-44DCE0EF238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3E73A5B-8079-4BED-A2D5-82344B63EC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7E33982-2065-4765-8D76-302C4719175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CEAD9A3-0F8F-49C7-8A58-1FBD170C453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18774C6-AC26-498D-9E93-CB716BAE3BF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5243CFE-2944-4BB4-8C67-3562351ABE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FE6C582-5234-48C5-B35C-ABDFA4ACA25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910B353-1315-4706-9673-630BDDEC547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E6F6B67-1F0A-4936-9821-D902E0EBA9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D5AE2AE-21F0-4F20-915A-CF679C413F9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76E8F4DA-273C-4DDC-9691-F66E09E4A1D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9485B8A7-1393-480F-A3E4-E2A9DF4F93E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BC62AA2E-F03F-4B06-84DD-E8A95D137AC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F132021-918C-4CF1-B3F8-6DDF60CD803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1BAED008-0A94-44CE-833B-8BA91AF1916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88B5AA82-7F86-4D19-8626-2A8BEBCE2CF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39F9A848-CF9F-4317-8843-D9C98E6373C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68426B56-C3D6-4A85-B40B-1EA10845406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53F61B85-9C9F-4A6F-B8C3-7DCF684FE08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D7A1ED98-A9D5-4C5A-9841-B753B823EB3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B1285FB-8195-40FE-AA28-5C1F6E3EA08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1F4D1137-FEF3-441A-BC04-D426B72DC10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FB38D333-9342-4967-98CD-B0A2191D5F3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D0141AB8-99EB-4244-A72A-42E180F9E076}"/>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B099C3B6-7C5F-40AB-A6C2-4CAE99F06DB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CFCACAA3-84B2-46F5-9D21-6DD7FBCAF51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6ECB43BB-1FC9-4E48-B5E3-D34CF8B61CE9}"/>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44FA7A2C-A7F7-40B0-8A2E-170CB6845B4A}"/>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1A1DCE0-659E-41E8-AA69-4C5FFC02F035}"/>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17FD949B-B1C9-4086-A428-1D0BF9A307EE}"/>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4744C17E-2D38-49AC-82E8-9BA0D321DD7A}"/>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8DF69A8A-3F8C-41F8-8EAA-ADA85FA335D3}"/>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73B3BAF6-E71B-4D7D-B2BF-5F85979BAFFB}"/>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59D18B02-8BAC-49AA-A9FC-4A82713D1941}"/>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8925512-FDBD-44AC-9D88-59BB7EFF28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CA02D76-D00D-4376-BFD5-E088838A43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3D8E7C9-0CBA-4122-A015-B057FD17658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987338B-3736-4D53-9D34-220703D41F2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9174C7A-54AB-4C51-92AF-5B7311B886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82550</xdr:rowOff>
    </xdr:from>
    <xdr:to>
      <xdr:col>24</xdr:col>
      <xdr:colOff>114300</xdr:colOff>
      <xdr:row>56</xdr:row>
      <xdr:rowOff>12700</xdr:rowOff>
    </xdr:to>
    <xdr:sp macro="" textlink="">
      <xdr:nvSpPr>
        <xdr:cNvPr id="189" name="楕円 188">
          <a:extLst>
            <a:ext uri="{FF2B5EF4-FFF2-40B4-BE49-F238E27FC236}">
              <a16:creationId xmlns:a16="http://schemas.microsoft.com/office/drawing/2014/main" id="{B0B81D95-CAD6-4BD3-934A-3C83A0DB14A7}"/>
            </a:ext>
          </a:extLst>
        </xdr:cNvPr>
        <xdr:cNvSpPr/>
      </xdr:nvSpPr>
      <xdr:spPr>
        <a:xfrm>
          <a:off x="45847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105427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F3508AA7-E4A9-4836-AD39-C32AE2F93C37}"/>
            </a:ext>
          </a:extLst>
        </xdr:cNvPr>
        <xdr:cNvSpPr txBox="1"/>
      </xdr:nvSpPr>
      <xdr:spPr>
        <a:xfrm>
          <a:off x="4673600"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34925</xdr:rowOff>
    </xdr:from>
    <xdr:to>
      <xdr:col>20</xdr:col>
      <xdr:colOff>38100</xdr:colOff>
      <xdr:row>57</xdr:row>
      <xdr:rowOff>136525</xdr:rowOff>
    </xdr:to>
    <xdr:sp macro="" textlink="">
      <xdr:nvSpPr>
        <xdr:cNvPr id="191" name="楕円 190">
          <a:extLst>
            <a:ext uri="{FF2B5EF4-FFF2-40B4-BE49-F238E27FC236}">
              <a16:creationId xmlns:a16="http://schemas.microsoft.com/office/drawing/2014/main" id="{9F2099EC-8DC4-432F-85A0-08BE20FFF8C5}"/>
            </a:ext>
          </a:extLst>
        </xdr:cNvPr>
        <xdr:cNvSpPr/>
      </xdr:nvSpPr>
      <xdr:spPr>
        <a:xfrm>
          <a:off x="3746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133350</xdr:rowOff>
    </xdr:from>
    <xdr:to>
      <xdr:col>24</xdr:col>
      <xdr:colOff>63500</xdr:colOff>
      <xdr:row>57</xdr:row>
      <xdr:rowOff>85725</xdr:rowOff>
    </xdr:to>
    <xdr:cxnSp macro="">
      <xdr:nvCxnSpPr>
        <xdr:cNvPr id="192" name="直線コネクタ 191">
          <a:extLst>
            <a:ext uri="{FF2B5EF4-FFF2-40B4-BE49-F238E27FC236}">
              <a16:creationId xmlns:a16="http://schemas.microsoft.com/office/drawing/2014/main" id="{9339FD9A-6D44-4AC0-8A2E-1B3CE7976966}"/>
            </a:ext>
          </a:extLst>
        </xdr:cNvPr>
        <xdr:cNvCxnSpPr/>
      </xdr:nvCxnSpPr>
      <xdr:spPr>
        <a:xfrm flipV="1">
          <a:off x="3797300" y="9563100"/>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3" name="楕円 192">
          <a:extLst>
            <a:ext uri="{FF2B5EF4-FFF2-40B4-BE49-F238E27FC236}">
              <a16:creationId xmlns:a16="http://schemas.microsoft.com/office/drawing/2014/main" id="{955A544A-D3B2-4F65-BF86-355CADCF77F9}"/>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85725</xdr:rowOff>
    </xdr:from>
    <xdr:to>
      <xdr:col>19</xdr:col>
      <xdr:colOff>177800</xdr:colOff>
      <xdr:row>61</xdr:row>
      <xdr:rowOff>137160</xdr:rowOff>
    </xdr:to>
    <xdr:cxnSp macro="">
      <xdr:nvCxnSpPr>
        <xdr:cNvPr id="194" name="直線コネクタ 193">
          <a:extLst>
            <a:ext uri="{FF2B5EF4-FFF2-40B4-BE49-F238E27FC236}">
              <a16:creationId xmlns:a16="http://schemas.microsoft.com/office/drawing/2014/main" id="{6E09A680-68E9-4B95-9DA0-1B14A6208356}"/>
            </a:ext>
          </a:extLst>
        </xdr:cNvPr>
        <xdr:cNvCxnSpPr/>
      </xdr:nvCxnSpPr>
      <xdr:spPr>
        <a:xfrm flipV="1">
          <a:off x="2908300" y="9858375"/>
          <a:ext cx="889000" cy="73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92075</xdr:rowOff>
    </xdr:from>
    <xdr:to>
      <xdr:col>10</xdr:col>
      <xdr:colOff>165100</xdr:colOff>
      <xdr:row>61</xdr:row>
      <xdr:rowOff>22225</xdr:rowOff>
    </xdr:to>
    <xdr:sp macro="" textlink="">
      <xdr:nvSpPr>
        <xdr:cNvPr id="195" name="楕円 194">
          <a:extLst>
            <a:ext uri="{FF2B5EF4-FFF2-40B4-BE49-F238E27FC236}">
              <a16:creationId xmlns:a16="http://schemas.microsoft.com/office/drawing/2014/main" id="{72E529C3-4B03-4F25-95C0-2C9C6249665E}"/>
            </a:ext>
          </a:extLst>
        </xdr:cNvPr>
        <xdr:cNvSpPr/>
      </xdr:nvSpPr>
      <xdr:spPr>
        <a:xfrm>
          <a:off x="1968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142875</xdr:rowOff>
    </xdr:from>
    <xdr:to>
      <xdr:col>15</xdr:col>
      <xdr:colOff>50800</xdr:colOff>
      <xdr:row>61</xdr:row>
      <xdr:rowOff>137160</xdr:rowOff>
    </xdr:to>
    <xdr:cxnSp macro="">
      <xdr:nvCxnSpPr>
        <xdr:cNvPr id="196" name="直線コネクタ 195">
          <a:extLst>
            <a:ext uri="{FF2B5EF4-FFF2-40B4-BE49-F238E27FC236}">
              <a16:creationId xmlns:a16="http://schemas.microsoft.com/office/drawing/2014/main" id="{7A3C5A36-C26D-49FC-9739-3198D23391D6}"/>
            </a:ext>
          </a:extLst>
        </xdr:cNvPr>
        <xdr:cNvCxnSpPr/>
      </xdr:nvCxnSpPr>
      <xdr:spPr>
        <a:xfrm>
          <a:off x="2019300" y="1042987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50165</xdr:rowOff>
    </xdr:from>
    <xdr:to>
      <xdr:col>6</xdr:col>
      <xdr:colOff>38100</xdr:colOff>
      <xdr:row>61</xdr:row>
      <xdr:rowOff>151765</xdr:rowOff>
    </xdr:to>
    <xdr:sp macro="" textlink="">
      <xdr:nvSpPr>
        <xdr:cNvPr id="197" name="楕円 196">
          <a:extLst>
            <a:ext uri="{FF2B5EF4-FFF2-40B4-BE49-F238E27FC236}">
              <a16:creationId xmlns:a16="http://schemas.microsoft.com/office/drawing/2014/main" id="{20146107-D675-4B66-B6D1-12F62F964956}"/>
            </a:ext>
          </a:extLst>
        </xdr:cNvPr>
        <xdr:cNvSpPr/>
      </xdr:nvSpPr>
      <xdr:spPr>
        <a:xfrm>
          <a:off x="107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142875</xdr:rowOff>
    </xdr:from>
    <xdr:to>
      <xdr:col>10</xdr:col>
      <xdr:colOff>114300</xdr:colOff>
      <xdr:row>61</xdr:row>
      <xdr:rowOff>100965</xdr:rowOff>
    </xdr:to>
    <xdr:cxnSp macro="">
      <xdr:nvCxnSpPr>
        <xdr:cNvPr id="198" name="直線コネクタ 197">
          <a:extLst>
            <a:ext uri="{FF2B5EF4-FFF2-40B4-BE49-F238E27FC236}">
              <a16:creationId xmlns:a16="http://schemas.microsoft.com/office/drawing/2014/main" id="{28E68678-5993-4858-9C00-EA97334238DF}"/>
            </a:ext>
          </a:extLst>
        </xdr:cNvPr>
        <xdr:cNvCxnSpPr/>
      </xdr:nvCxnSpPr>
      <xdr:spPr>
        <a:xfrm flipV="1">
          <a:off x="1130300" y="1042987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a16="http://schemas.microsoft.com/office/drawing/2014/main" id="{D68818C7-D1C1-41CA-AB7A-3182551FA151}"/>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56349CB4-4218-448F-83DA-5B7710B4FDA9}"/>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86562D78-0E8B-49FD-91EB-6DEB3D2E0838}"/>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F4106D8B-6675-4C46-8402-2261EE23E6D2}"/>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153052</xdr:rowOff>
    </xdr:from>
    <xdr:ext cx="405111" cy="259045"/>
    <xdr:sp macro="" textlink="">
      <xdr:nvSpPr>
        <xdr:cNvPr id="203" name="n_1mainValue【体育館・プール】&#10;有形固定資産減価償却率">
          <a:extLst>
            <a:ext uri="{FF2B5EF4-FFF2-40B4-BE49-F238E27FC236}">
              <a16:creationId xmlns:a16="http://schemas.microsoft.com/office/drawing/2014/main" id="{B5D28867-CEB9-4194-A89D-9330C0266F21}"/>
            </a:ext>
          </a:extLst>
        </xdr:cNvPr>
        <xdr:cNvSpPr txBox="1"/>
      </xdr:nvSpPr>
      <xdr:spPr>
        <a:xfrm>
          <a:off x="35820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4" name="n_2mainValue【体育館・プール】&#10;有形固定資産減価償却率">
          <a:extLst>
            <a:ext uri="{FF2B5EF4-FFF2-40B4-BE49-F238E27FC236}">
              <a16:creationId xmlns:a16="http://schemas.microsoft.com/office/drawing/2014/main" id="{66F0E413-2575-48AD-AC5C-059039A2A502}"/>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13352</xdr:rowOff>
    </xdr:from>
    <xdr:ext cx="405111" cy="259045"/>
    <xdr:sp macro="" textlink="">
      <xdr:nvSpPr>
        <xdr:cNvPr id="205" name="n_3mainValue【体育館・プール】&#10;有形固定資産減価償却率">
          <a:extLst>
            <a:ext uri="{FF2B5EF4-FFF2-40B4-BE49-F238E27FC236}">
              <a16:creationId xmlns:a16="http://schemas.microsoft.com/office/drawing/2014/main" id="{071E031A-DC12-4117-AD34-6F9F2B28D9A2}"/>
            </a:ext>
          </a:extLst>
        </xdr:cNvPr>
        <xdr:cNvSpPr txBox="1"/>
      </xdr:nvSpPr>
      <xdr:spPr>
        <a:xfrm>
          <a:off x="1816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142892</xdr:rowOff>
    </xdr:from>
    <xdr:ext cx="405111" cy="259045"/>
    <xdr:sp macro="" textlink="">
      <xdr:nvSpPr>
        <xdr:cNvPr id="206" name="n_4mainValue【体育館・プール】&#10;有形固定資産減価償却率">
          <a:extLst>
            <a:ext uri="{FF2B5EF4-FFF2-40B4-BE49-F238E27FC236}">
              <a16:creationId xmlns:a16="http://schemas.microsoft.com/office/drawing/2014/main" id="{F86E004B-23A7-4E98-A5AE-FAD34E11D347}"/>
            </a:ext>
          </a:extLst>
        </xdr:cNvPr>
        <xdr:cNvSpPr txBox="1"/>
      </xdr:nvSpPr>
      <xdr:spPr>
        <a:xfrm>
          <a:off x="927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0EB3266-6DCC-4AD7-A776-AC956EB10D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3BEEC10-5747-4E9C-9983-2F1A7A091CB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A745A69-DFF2-4278-9735-336DBFABA3A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B0C6C54-4B27-4E62-A1B2-B840E7D2AC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7CE4732-CB0F-4373-B0D3-0738BCB3069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33A305A-4C99-433A-8CB9-057A0B724E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FFE9ED7-9575-4E90-A50A-5C55FFCD0C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F1197C0-3A7C-435F-A41E-E1D09B69C70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DD5CDCD-CA44-4FB4-B984-849B1AD4FF8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F50E260-3EC8-4801-B566-E8DAA08EDB6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AD2CBCE-9273-43CC-8238-C07741A772A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C863D269-DD2A-4256-8D79-DD0816E30AF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4EC8691A-FBC7-455E-BB83-0BE818D1D4B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B7AC3C73-2215-40CB-B555-A2773A7C290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36DE731-6B85-4894-92F5-797911B4796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81146D59-C668-4842-9969-BE50BCD273F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1E0BE3C7-36C4-48EE-BC37-F4B16D91B6E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6416B7E3-729C-462E-BF28-5A1BFB8647F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CC46417-B13B-4CDA-9467-F039ECCAC3D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A2581B7-2138-4D79-8FBF-22B8308CCB7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2961C41-B096-4654-B9E1-9C5684B9644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D6833C8B-55C0-4D84-A52F-1643325A4FB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2A6FCD24-1E59-4974-9D39-FEAD6546C21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D3C1A27C-3432-42A5-8220-EB3A8807D208}"/>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747A3B9A-7BE2-4E94-B5C4-ED4C728797A2}"/>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25013E59-FC19-4B13-B905-E93B0770AFF4}"/>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AB321CC9-4344-4E4E-A37C-EB5FE8457C5B}"/>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9669027-ECAD-4587-8BE9-04CEAB613863}"/>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1BFC51EC-EDDC-4690-A612-9EF70DE98A70}"/>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D4A49C61-93E1-47E1-8B33-BEF1FA1AFA9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E0FBF6AD-F755-4E30-90C6-2424F156AC1B}"/>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E59FF53E-2787-4DA7-A122-7979E2C4A572}"/>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46310B0-E25C-4E1A-8F17-1D4252791C62}"/>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D6E06673-F64F-4645-8158-778E1423F266}"/>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2B2AA18-00F2-4407-A808-FD85FADECF0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A7ED2EB-6973-496D-BD50-0A77559C806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55F4AF8-8516-45CB-A1C7-F542B99C430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ABA764B-D94E-44EA-B649-E9ECCAA69D3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BC243D2-D367-4B80-B91C-3F742CB6F5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70358</xdr:rowOff>
    </xdr:from>
    <xdr:to>
      <xdr:col>55</xdr:col>
      <xdr:colOff>50800</xdr:colOff>
      <xdr:row>59</xdr:row>
      <xdr:rowOff>508</xdr:rowOff>
    </xdr:to>
    <xdr:sp macro="" textlink="">
      <xdr:nvSpPr>
        <xdr:cNvPr id="246" name="楕円 245">
          <a:extLst>
            <a:ext uri="{FF2B5EF4-FFF2-40B4-BE49-F238E27FC236}">
              <a16:creationId xmlns:a16="http://schemas.microsoft.com/office/drawing/2014/main" id="{2D712E8A-E662-4A6B-B3E6-577068D5AEB1}"/>
            </a:ext>
          </a:extLst>
        </xdr:cNvPr>
        <xdr:cNvSpPr/>
      </xdr:nvSpPr>
      <xdr:spPr>
        <a:xfrm>
          <a:off x="104267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93235</xdr:rowOff>
    </xdr:from>
    <xdr:ext cx="469744" cy="259045"/>
    <xdr:sp macro="" textlink="">
      <xdr:nvSpPr>
        <xdr:cNvPr id="247" name="【体育館・プール】&#10;一人当たり面積該当値テキスト">
          <a:extLst>
            <a:ext uri="{FF2B5EF4-FFF2-40B4-BE49-F238E27FC236}">
              <a16:creationId xmlns:a16="http://schemas.microsoft.com/office/drawing/2014/main" id="{08FFEAC5-2B84-4B23-ADFB-A63FE64021D2}"/>
            </a:ext>
          </a:extLst>
        </xdr:cNvPr>
        <xdr:cNvSpPr txBox="1"/>
      </xdr:nvSpPr>
      <xdr:spPr>
        <a:xfrm>
          <a:off x="10515600" y="986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140462</xdr:rowOff>
    </xdr:from>
    <xdr:to>
      <xdr:col>50</xdr:col>
      <xdr:colOff>165100</xdr:colOff>
      <xdr:row>59</xdr:row>
      <xdr:rowOff>70612</xdr:rowOff>
    </xdr:to>
    <xdr:sp macro="" textlink="">
      <xdr:nvSpPr>
        <xdr:cNvPr id="248" name="楕円 247">
          <a:extLst>
            <a:ext uri="{FF2B5EF4-FFF2-40B4-BE49-F238E27FC236}">
              <a16:creationId xmlns:a16="http://schemas.microsoft.com/office/drawing/2014/main" id="{96FDBBC8-67C4-43F9-B574-4F092D4A953E}"/>
            </a:ext>
          </a:extLst>
        </xdr:cNvPr>
        <xdr:cNvSpPr/>
      </xdr:nvSpPr>
      <xdr:spPr>
        <a:xfrm>
          <a:off x="9588500" y="100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121158</xdr:rowOff>
    </xdr:from>
    <xdr:to>
      <xdr:col>55</xdr:col>
      <xdr:colOff>0</xdr:colOff>
      <xdr:row>59</xdr:row>
      <xdr:rowOff>19812</xdr:rowOff>
    </xdr:to>
    <xdr:cxnSp macro="">
      <xdr:nvCxnSpPr>
        <xdr:cNvPr id="249" name="直線コネクタ 248">
          <a:extLst>
            <a:ext uri="{FF2B5EF4-FFF2-40B4-BE49-F238E27FC236}">
              <a16:creationId xmlns:a16="http://schemas.microsoft.com/office/drawing/2014/main" id="{BD4DDC5E-8EBE-4B5F-8481-007FFC7DB812}"/>
            </a:ext>
          </a:extLst>
        </xdr:cNvPr>
        <xdr:cNvCxnSpPr/>
      </xdr:nvCxnSpPr>
      <xdr:spPr>
        <a:xfrm flipV="1">
          <a:off x="9639300" y="10065258"/>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157226</xdr:rowOff>
    </xdr:from>
    <xdr:to>
      <xdr:col>46</xdr:col>
      <xdr:colOff>38100</xdr:colOff>
      <xdr:row>59</xdr:row>
      <xdr:rowOff>87376</xdr:rowOff>
    </xdr:to>
    <xdr:sp macro="" textlink="">
      <xdr:nvSpPr>
        <xdr:cNvPr id="250" name="楕円 249">
          <a:extLst>
            <a:ext uri="{FF2B5EF4-FFF2-40B4-BE49-F238E27FC236}">
              <a16:creationId xmlns:a16="http://schemas.microsoft.com/office/drawing/2014/main" id="{613F9310-26D6-46AA-A2C9-ADDFE199D945}"/>
            </a:ext>
          </a:extLst>
        </xdr:cNvPr>
        <xdr:cNvSpPr/>
      </xdr:nvSpPr>
      <xdr:spPr>
        <a:xfrm>
          <a:off x="8699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19812</xdr:rowOff>
    </xdr:from>
    <xdr:to>
      <xdr:col>50</xdr:col>
      <xdr:colOff>114300</xdr:colOff>
      <xdr:row>59</xdr:row>
      <xdr:rowOff>36576</xdr:rowOff>
    </xdr:to>
    <xdr:cxnSp macro="">
      <xdr:nvCxnSpPr>
        <xdr:cNvPr id="251" name="直線コネクタ 250">
          <a:extLst>
            <a:ext uri="{FF2B5EF4-FFF2-40B4-BE49-F238E27FC236}">
              <a16:creationId xmlns:a16="http://schemas.microsoft.com/office/drawing/2014/main" id="{16F213B6-4115-4A20-A60F-5FDE0EA50F41}"/>
            </a:ext>
          </a:extLst>
        </xdr:cNvPr>
        <xdr:cNvCxnSpPr/>
      </xdr:nvCxnSpPr>
      <xdr:spPr>
        <a:xfrm flipV="1">
          <a:off x="8750300" y="1013536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2921</xdr:rowOff>
    </xdr:from>
    <xdr:to>
      <xdr:col>41</xdr:col>
      <xdr:colOff>101600</xdr:colOff>
      <xdr:row>59</xdr:row>
      <xdr:rowOff>104521</xdr:rowOff>
    </xdr:to>
    <xdr:sp macro="" textlink="">
      <xdr:nvSpPr>
        <xdr:cNvPr id="252" name="楕円 251">
          <a:extLst>
            <a:ext uri="{FF2B5EF4-FFF2-40B4-BE49-F238E27FC236}">
              <a16:creationId xmlns:a16="http://schemas.microsoft.com/office/drawing/2014/main" id="{D3F93F2C-DD2E-49AD-8E17-E9960E5A9134}"/>
            </a:ext>
          </a:extLst>
        </xdr:cNvPr>
        <xdr:cNvSpPr/>
      </xdr:nvSpPr>
      <xdr:spPr>
        <a:xfrm>
          <a:off x="7810500" y="101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36576</xdr:rowOff>
    </xdr:from>
    <xdr:to>
      <xdr:col>45</xdr:col>
      <xdr:colOff>177800</xdr:colOff>
      <xdr:row>59</xdr:row>
      <xdr:rowOff>53721</xdr:rowOff>
    </xdr:to>
    <xdr:cxnSp macro="">
      <xdr:nvCxnSpPr>
        <xdr:cNvPr id="253" name="直線コネクタ 252">
          <a:extLst>
            <a:ext uri="{FF2B5EF4-FFF2-40B4-BE49-F238E27FC236}">
              <a16:creationId xmlns:a16="http://schemas.microsoft.com/office/drawing/2014/main" id="{667BCA36-E900-4227-9B60-A98F92CA9BFC}"/>
            </a:ext>
          </a:extLst>
        </xdr:cNvPr>
        <xdr:cNvCxnSpPr/>
      </xdr:nvCxnSpPr>
      <xdr:spPr>
        <a:xfrm flipV="1">
          <a:off x="7861300" y="1015212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23114</xdr:rowOff>
    </xdr:from>
    <xdr:to>
      <xdr:col>36</xdr:col>
      <xdr:colOff>165100</xdr:colOff>
      <xdr:row>59</xdr:row>
      <xdr:rowOff>124714</xdr:rowOff>
    </xdr:to>
    <xdr:sp macro="" textlink="">
      <xdr:nvSpPr>
        <xdr:cNvPr id="254" name="楕円 253">
          <a:extLst>
            <a:ext uri="{FF2B5EF4-FFF2-40B4-BE49-F238E27FC236}">
              <a16:creationId xmlns:a16="http://schemas.microsoft.com/office/drawing/2014/main" id="{F91E52C5-22D9-4AAD-8500-493F70106125}"/>
            </a:ext>
          </a:extLst>
        </xdr:cNvPr>
        <xdr:cNvSpPr/>
      </xdr:nvSpPr>
      <xdr:spPr>
        <a:xfrm>
          <a:off x="6921500" y="101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53721</xdr:rowOff>
    </xdr:from>
    <xdr:to>
      <xdr:col>41</xdr:col>
      <xdr:colOff>50800</xdr:colOff>
      <xdr:row>59</xdr:row>
      <xdr:rowOff>73914</xdr:rowOff>
    </xdr:to>
    <xdr:cxnSp macro="">
      <xdr:nvCxnSpPr>
        <xdr:cNvPr id="255" name="直線コネクタ 254">
          <a:extLst>
            <a:ext uri="{FF2B5EF4-FFF2-40B4-BE49-F238E27FC236}">
              <a16:creationId xmlns:a16="http://schemas.microsoft.com/office/drawing/2014/main" id="{A9F19C7F-009E-4166-BC99-DA8F18B3A3C1}"/>
            </a:ext>
          </a:extLst>
        </xdr:cNvPr>
        <xdr:cNvCxnSpPr/>
      </xdr:nvCxnSpPr>
      <xdr:spPr>
        <a:xfrm flipV="1">
          <a:off x="6972300" y="1016927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B107D9DE-34F5-48FD-8A16-4FE00A796191}"/>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A98B087C-3804-474A-B055-B2C4F4E4817F}"/>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4D18392A-23B8-4B44-A1E3-B1E04232300C}"/>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64A76615-1D70-4C95-B0F2-D0377D18A027}"/>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87139</xdr:rowOff>
    </xdr:from>
    <xdr:ext cx="469744" cy="259045"/>
    <xdr:sp macro="" textlink="">
      <xdr:nvSpPr>
        <xdr:cNvPr id="260" name="n_1mainValue【体育館・プール】&#10;一人当たり面積">
          <a:extLst>
            <a:ext uri="{FF2B5EF4-FFF2-40B4-BE49-F238E27FC236}">
              <a16:creationId xmlns:a16="http://schemas.microsoft.com/office/drawing/2014/main" id="{7005E40B-F529-4D05-B087-FF4946CB5E4F}"/>
            </a:ext>
          </a:extLst>
        </xdr:cNvPr>
        <xdr:cNvSpPr txBox="1"/>
      </xdr:nvSpPr>
      <xdr:spPr>
        <a:xfrm>
          <a:off x="9391727" y="985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103903</xdr:rowOff>
    </xdr:from>
    <xdr:ext cx="469744" cy="259045"/>
    <xdr:sp macro="" textlink="">
      <xdr:nvSpPr>
        <xdr:cNvPr id="261" name="n_2mainValue【体育館・プール】&#10;一人当たり面積">
          <a:extLst>
            <a:ext uri="{FF2B5EF4-FFF2-40B4-BE49-F238E27FC236}">
              <a16:creationId xmlns:a16="http://schemas.microsoft.com/office/drawing/2014/main" id="{D3AD2DC6-16E2-47EC-83F5-1BA732BA1BFF}"/>
            </a:ext>
          </a:extLst>
        </xdr:cNvPr>
        <xdr:cNvSpPr txBox="1"/>
      </xdr:nvSpPr>
      <xdr:spPr>
        <a:xfrm>
          <a:off x="8515427" y="987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121048</xdr:rowOff>
    </xdr:from>
    <xdr:ext cx="469744" cy="259045"/>
    <xdr:sp macro="" textlink="">
      <xdr:nvSpPr>
        <xdr:cNvPr id="262" name="n_3mainValue【体育館・プール】&#10;一人当たり面積">
          <a:extLst>
            <a:ext uri="{FF2B5EF4-FFF2-40B4-BE49-F238E27FC236}">
              <a16:creationId xmlns:a16="http://schemas.microsoft.com/office/drawing/2014/main" id="{8BA7A400-B6F9-4E38-967A-04D1C69B1EEC}"/>
            </a:ext>
          </a:extLst>
        </xdr:cNvPr>
        <xdr:cNvSpPr txBox="1"/>
      </xdr:nvSpPr>
      <xdr:spPr>
        <a:xfrm>
          <a:off x="7626427" y="989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141241</xdr:rowOff>
    </xdr:from>
    <xdr:ext cx="469744" cy="259045"/>
    <xdr:sp macro="" textlink="">
      <xdr:nvSpPr>
        <xdr:cNvPr id="263" name="n_4mainValue【体育館・プール】&#10;一人当たり面積">
          <a:extLst>
            <a:ext uri="{FF2B5EF4-FFF2-40B4-BE49-F238E27FC236}">
              <a16:creationId xmlns:a16="http://schemas.microsoft.com/office/drawing/2014/main" id="{80CA19FF-4BA9-4362-9BA7-F2EA5618EF4A}"/>
            </a:ext>
          </a:extLst>
        </xdr:cNvPr>
        <xdr:cNvSpPr txBox="1"/>
      </xdr:nvSpPr>
      <xdr:spPr>
        <a:xfrm>
          <a:off x="6737427" y="991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3B53143D-A5E3-4D2F-A65A-3BDEA5A65C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9EF64F4-A185-4809-A4D0-68D301A4FF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7E74215-A9A0-467B-A8A1-84FF05F4523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61EDB19-E822-43BD-9A93-67F6FC5462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1F0D0B5-ECD4-4E76-A2B3-BBC139A0A8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3D3437E-A1C4-4FE1-8F5D-0CAE05827EC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4854E51-21AD-4B98-8941-A396C6853BB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6858B09-5187-4F53-82C8-A6E9F76319B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9DED2A7-B5A8-466A-B227-78BF6280C3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624E4958-34D9-40AE-93F7-6BB8B2FD44F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A2F99E6-A037-42A8-A8CD-A5D878B3904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6107EBCE-F1B2-4C7F-8980-5C878571EC7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E609020F-948E-436D-89C0-6360027B7CD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42BF9748-D6DD-4DE7-84F7-564A313A802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2153899-934D-4FF4-9404-23CBB0FD2AF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845BE92F-E0D9-4897-AB37-96D07BE9E76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DF50A31D-38FD-4182-9FFA-4590880DBC0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6AD7CD2C-ED12-45FD-9A77-1B8FA46B4F5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9D6064B4-1FD6-4A21-B82B-1C08095384B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438428E4-D75A-4E00-86C8-9626CE0429E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D5238903-D2B8-4486-B4B3-1060B997AE7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6B31C391-5422-4406-9124-85EFC34C81D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E0FFA4BF-1D58-42A2-B341-16EA88123CE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35F46A9-9A39-42F6-A821-CC40F6B4900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59A17B9E-AE97-48E1-A5D5-CB00CC43E96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2C30CE2B-8248-48C9-8956-7F289B681C13}"/>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EB233EC0-88A9-42FE-ABD3-0EA2F97DCD9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6C6A5BC0-72E5-438B-9E06-9BF7DBC7EB3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AF1BAA77-25CE-435B-8299-A89105A3CD2B}"/>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2E18E82B-ECEF-40F6-9F79-67C6450503AC}"/>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443ECE5C-FA4D-4414-8F72-E61EB4946D59}"/>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F2594AA1-B170-411D-8F39-F21CCE128608}"/>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CB99BF-FE86-46B9-8845-AFE777DC7E2B}"/>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BD419E21-B2D2-4D89-AC24-611576C7712D}"/>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D15139A8-02BA-41C5-B72C-E067D69FDCCF}"/>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7729484E-822A-4134-8FF4-D05A4A5A2E35}"/>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C39056D-8766-4DB5-94E4-CD87837A468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A7C8E82-5EA2-4CC0-B1FD-75CEB47B592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B8178B7-4F17-4210-ADFA-841D2A5FA0C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FFD0088-7DDA-40EA-9766-DDBB356C264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7C46ADC-76A6-4BC0-8E04-E94BF9DBB0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73842</xdr:rowOff>
    </xdr:from>
    <xdr:to>
      <xdr:col>6</xdr:col>
      <xdr:colOff>38100</xdr:colOff>
      <xdr:row>84</xdr:row>
      <xdr:rowOff>3992</xdr:rowOff>
    </xdr:to>
    <xdr:sp macro="" textlink="">
      <xdr:nvSpPr>
        <xdr:cNvPr id="305" name="楕円 304">
          <a:extLst>
            <a:ext uri="{FF2B5EF4-FFF2-40B4-BE49-F238E27FC236}">
              <a16:creationId xmlns:a16="http://schemas.microsoft.com/office/drawing/2014/main" id="{E69F590C-0116-4ADC-BF3F-140F8AF21BAE}"/>
            </a:ext>
          </a:extLst>
        </xdr:cNvPr>
        <xdr:cNvSpPr/>
      </xdr:nvSpPr>
      <xdr:spPr>
        <a:xfrm>
          <a:off x="1079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54808</xdr:rowOff>
    </xdr:from>
    <xdr:ext cx="405111" cy="259045"/>
    <xdr:sp macro="" textlink="">
      <xdr:nvSpPr>
        <xdr:cNvPr id="306" name="n_1aveValue【福祉施設】&#10;有形固定資産減価償却率">
          <a:extLst>
            <a:ext uri="{FF2B5EF4-FFF2-40B4-BE49-F238E27FC236}">
              <a16:creationId xmlns:a16="http://schemas.microsoft.com/office/drawing/2014/main" id="{1A0AA4F6-45E2-4A70-8153-0416BCF2E0D4}"/>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07" name="n_2aveValue【福祉施設】&#10;有形固定資産減価償却率">
          <a:extLst>
            <a:ext uri="{FF2B5EF4-FFF2-40B4-BE49-F238E27FC236}">
              <a16:creationId xmlns:a16="http://schemas.microsoft.com/office/drawing/2014/main" id="{7915280D-7F5E-473D-8194-BAE0A3E79F03}"/>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08" name="n_3aveValue【福祉施設】&#10;有形固定資産減価償却率">
          <a:extLst>
            <a:ext uri="{FF2B5EF4-FFF2-40B4-BE49-F238E27FC236}">
              <a16:creationId xmlns:a16="http://schemas.microsoft.com/office/drawing/2014/main" id="{760307A6-5E7F-4C43-A2CC-14A59372261E}"/>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09" name="n_4aveValue【福祉施設】&#10;有形固定資産減価償却率">
          <a:extLst>
            <a:ext uri="{FF2B5EF4-FFF2-40B4-BE49-F238E27FC236}">
              <a16:creationId xmlns:a16="http://schemas.microsoft.com/office/drawing/2014/main" id="{FF993AD2-9322-4AE7-8EC1-1A5ADAEA3CFD}"/>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166569</xdr:rowOff>
    </xdr:from>
    <xdr:ext cx="405111" cy="259045"/>
    <xdr:sp macro="" textlink="">
      <xdr:nvSpPr>
        <xdr:cNvPr id="310" name="n_4mainValue【福祉施設】&#10;有形固定資産減価償却率">
          <a:extLst>
            <a:ext uri="{FF2B5EF4-FFF2-40B4-BE49-F238E27FC236}">
              <a16:creationId xmlns:a16="http://schemas.microsoft.com/office/drawing/2014/main" id="{49C95801-7188-44C9-A579-ABC7D298694C}"/>
            </a:ext>
          </a:extLst>
        </xdr:cNvPr>
        <xdr:cNvSpPr txBox="1"/>
      </xdr:nvSpPr>
      <xdr:spPr>
        <a:xfrm>
          <a:off x="9277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58C135BF-7C83-413E-90D7-82DC1835159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A7790B90-3B41-4C15-834E-07528836464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2BD732F0-5268-4678-BFA1-7EC64019E3C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2BBAF272-6932-4576-BB1A-1E0AEC63209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AE97A6BE-EABD-433A-B5FB-7C75AB4C59D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F5CA4961-8931-4279-8FE9-A960CD3184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E5FF2B9D-562C-488E-ABD9-ECAF6FD478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2E1733F2-A770-4E5A-B4C9-41D24438899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6529394F-9CB4-4463-B265-EA579AA7E3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E3544E1E-4452-4C18-8E91-F8EA3DCB66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a:extLst>
            <a:ext uri="{FF2B5EF4-FFF2-40B4-BE49-F238E27FC236}">
              <a16:creationId xmlns:a16="http://schemas.microsoft.com/office/drawing/2014/main" id="{AA2F6EA9-FA9C-4454-9D81-9C1E971088A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a:extLst>
            <a:ext uri="{FF2B5EF4-FFF2-40B4-BE49-F238E27FC236}">
              <a16:creationId xmlns:a16="http://schemas.microsoft.com/office/drawing/2014/main" id="{5AC76D51-310B-4A8B-A03D-B9CDCF196B0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a:extLst>
            <a:ext uri="{FF2B5EF4-FFF2-40B4-BE49-F238E27FC236}">
              <a16:creationId xmlns:a16="http://schemas.microsoft.com/office/drawing/2014/main" id="{206A3839-73DC-4480-9589-47C9CABFE69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a:extLst>
            <a:ext uri="{FF2B5EF4-FFF2-40B4-BE49-F238E27FC236}">
              <a16:creationId xmlns:a16="http://schemas.microsoft.com/office/drawing/2014/main" id="{8190E2E7-29FC-4CA8-9727-17314ACDC27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a:extLst>
            <a:ext uri="{FF2B5EF4-FFF2-40B4-BE49-F238E27FC236}">
              <a16:creationId xmlns:a16="http://schemas.microsoft.com/office/drawing/2014/main" id="{8EB884A9-1EF7-4855-B58E-640C5152373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a:extLst>
            <a:ext uri="{FF2B5EF4-FFF2-40B4-BE49-F238E27FC236}">
              <a16:creationId xmlns:a16="http://schemas.microsoft.com/office/drawing/2014/main" id="{FEC40833-3965-4409-B6AB-2A56F5A2661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a:extLst>
            <a:ext uri="{FF2B5EF4-FFF2-40B4-BE49-F238E27FC236}">
              <a16:creationId xmlns:a16="http://schemas.microsoft.com/office/drawing/2014/main" id="{AD8B051E-6B0C-4FCA-A2C9-A7A795BCD6A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a:extLst>
            <a:ext uri="{FF2B5EF4-FFF2-40B4-BE49-F238E27FC236}">
              <a16:creationId xmlns:a16="http://schemas.microsoft.com/office/drawing/2014/main" id="{8CEF8ECB-9616-4850-A3A2-FFEABE6355F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a:extLst>
            <a:ext uri="{FF2B5EF4-FFF2-40B4-BE49-F238E27FC236}">
              <a16:creationId xmlns:a16="http://schemas.microsoft.com/office/drawing/2014/main" id="{D46841D3-96CF-4396-9D0E-39ECD91BA65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a:extLst>
            <a:ext uri="{FF2B5EF4-FFF2-40B4-BE49-F238E27FC236}">
              <a16:creationId xmlns:a16="http://schemas.microsoft.com/office/drawing/2014/main" id="{41CA5AD3-4E13-4DC9-A1CC-CE0324B7826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10B785A7-722D-4F1C-8E0F-25F1AE20E7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7E3BC248-BBFF-41E7-B406-779F1C9FE2D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a:extLst>
            <a:ext uri="{FF2B5EF4-FFF2-40B4-BE49-F238E27FC236}">
              <a16:creationId xmlns:a16="http://schemas.microsoft.com/office/drawing/2014/main" id="{216993CD-4B39-4033-B345-FB38EF30D8E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34" name="直線コネクタ 333">
          <a:extLst>
            <a:ext uri="{FF2B5EF4-FFF2-40B4-BE49-F238E27FC236}">
              <a16:creationId xmlns:a16="http://schemas.microsoft.com/office/drawing/2014/main" id="{867DB5CB-3A47-4C52-A375-2E7187B30853}"/>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5" name="【福祉施設】&#10;一人当たり面積最小値テキスト">
          <a:extLst>
            <a:ext uri="{FF2B5EF4-FFF2-40B4-BE49-F238E27FC236}">
              <a16:creationId xmlns:a16="http://schemas.microsoft.com/office/drawing/2014/main" id="{3738FAE3-A7C0-4B63-9F00-4E01828040DA}"/>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6" name="直線コネクタ 335">
          <a:extLst>
            <a:ext uri="{FF2B5EF4-FFF2-40B4-BE49-F238E27FC236}">
              <a16:creationId xmlns:a16="http://schemas.microsoft.com/office/drawing/2014/main" id="{75DFCCAF-65B9-4F1A-BBA4-3481A030391B}"/>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37" name="【福祉施設】&#10;一人当たり面積最大値テキスト">
          <a:extLst>
            <a:ext uri="{FF2B5EF4-FFF2-40B4-BE49-F238E27FC236}">
              <a16:creationId xmlns:a16="http://schemas.microsoft.com/office/drawing/2014/main" id="{D65D43E8-A32A-4011-9469-CA895339E73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38" name="直線コネクタ 337">
          <a:extLst>
            <a:ext uri="{FF2B5EF4-FFF2-40B4-BE49-F238E27FC236}">
              <a16:creationId xmlns:a16="http://schemas.microsoft.com/office/drawing/2014/main" id="{1E176813-B7BD-4DAD-B1C6-927FF23BBFB4}"/>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39" name="【福祉施設】&#10;一人当たり面積平均値テキスト">
          <a:extLst>
            <a:ext uri="{FF2B5EF4-FFF2-40B4-BE49-F238E27FC236}">
              <a16:creationId xmlns:a16="http://schemas.microsoft.com/office/drawing/2014/main" id="{3CE7027E-9B16-43D3-82E9-CAF7997C6F25}"/>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40" name="フローチャート: 判断 339">
          <a:extLst>
            <a:ext uri="{FF2B5EF4-FFF2-40B4-BE49-F238E27FC236}">
              <a16:creationId xmlns:a16="http://schemas.microsoft.com/office/drawing/2014/main" id="{7AAC1AEF-5DE7-4C21-97F1-A0A1C02E53B6}"/>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41" name="フローチャート: 判断 340">
          <a:extLst>
            <a:ext uri="{FF2B5EF4-FFF2-40B4-BE49-F238E27FC236}">
              <a16:creationId xmlns:a16="http://schemas.microsoft.com/office/drawing/2014/main" id="{8BE6A019-D319-4380-83C8-F94B052ACBD4}"/>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42" name="フローチャート: 判断 341">
          <a:extLst>
            <a:ext uri="{FF2B5EF4-FFF2-40B4-BE49-F238E27FC236}">
              <a16:creationId xmlns:a16="http://schemas.microsoft.com/office/drawing/2014/main" id="{E2EC82E8-A64A-475C-BAD5-841EAF79F224}"/>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43" name="フローチャート: 判断 342">
          <a:extLst>
            <a:ext uri="{FF2B5EF4-FFF2-40B4-BE49-F238E27FC236}">
              <a16:creationId xmlns:a16="http://schemas.microsoft.com/office/drawing/2014/main" id="{1C036149-454D-4947-ACE8-8519F03E0007}"/>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44" name="フローチャート: 判断 343">
          <a:extLst>
            <a:ext uri="{FF2B5EF4-FFF2-40B4-BE49-F238E27FC236}">
              <a16:creationId xmlns:a16="http://schemas.microsoft.com/office/drawing/2014/main" id="{387DF544-1188-4095-8518-E7961803B00E}"/>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C131B044-23BC-4919-9547-27EE2D37401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4E285A89-C1C6-4590-8635-D9AB9688F68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A94A0BE-71C9-4AB1-850A-3657F5DF16D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99366B48-FE4E-46DB-8C1A-65AAC9A6078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B6F0E84-8AC3-4F02-BAB4-A34C3EFBA8F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133350</xdr:rowOff>
    </xdr:from>
    <xdr:to>
      <xdr:col>36</xdr:col>
      <xdr:colOff>165100</xdr:colOff>
      <xdr:row>86</xdr:row>
      <xdr:rowOff>63500</xdr:rowOff>
    </xdr:to>
    <xdr:sp macro="" textlink="">
      <xdr:nvSpPr>
        <xdr:cNvPr id="350" name="楕円 349">
          <a:extLst>
            <a:ext uri="{FF2B5EF4-FFF2-40B4-BE49-F238E27FC236}">
              <a16:creationId xmlns:a16="http://schemas.microsoft.com/office/drawing/2014/main" id="{92E39270-4411-4713-88FE-604D671FD718}"/>
            </a:ext>
          </a:extLst>
        </xdr:cNvPr>
        <xdr:cNvSpPr/>
      </xdr:nvSpPr>
      <xdr:spPr>
        <a:xfrm>
          <a:off x="6921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166388</xdr:rowOff>
    </xdr:from>
    <xdr:ext cx="469744" cy="259045"/>
    <xdr:sp macro="" textlink="">
      <xdr:nvSpPr>
        <xdr:cNvPr id="351" name="n_1aveValue【福祉施設】&#10;一人当たり面積">
          <a:extLst>
            <a:ext uri="{FF2B5EF4-FFF2-40B4-BE49-F238E27FC236}">
              <a16:creationId xmlns:a16="http://schemas.microsoft.com/office/drawing/2014/main" id="{20995BB6-08D7-4D48-88A6-9E635D893BE3}"/>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52" name="n_2aveValue【福祉施設】&#10;一人当たり面積">
          <a:extLst>
            <a:ext uri="{FF2B5EF4-FFF2-40B4-BE49-F238E27FC236}">
              <a16:creationId xmlns:a16="http://schemas.microsoft.com/office/drawing/2014/main" id="{37A9B753-7ED6-4CDB-ABDA-CF698E28536F}"/>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53" name="n_3aveValue【福祉施設】&#10;一人当たり面積">
          <a:extLst>
            <a:ext uri="{FF2B5EF4-FFF2-40B4-BE49-F238E27FC236}">
              <a16:creationId xmlns:a16="http://schemas.microsoft.com/office/drawing/2014/main" id="{2F481EFD-484D-4B14-9CF3-0F0040182D21}"/>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54" name="n_4aveValue【福祉施設】&#10;一人当たり面積">
          <a:extLst>
            <a:ext uri="{FF2B5EF4-FFF2-40B4-BE49-F238E27FC236}">
              <a16:creationId xmlns:a16="http://schemas.microsoft.com/office/drawing/2014/main" id="{09C3F081-F0BB-4F77-B84F-28EA72DE63B4}"/>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54627</xdr:rowOff>
    </xdr:from>
    <xdr:ext cx="469744" cy="259045"/>
    <xdr:sp macro="" textlink="">
      <xdr:nvSpPr>
        <xdr:cNvPr id="355" name="n_4mainValue【福祉施設】&#10;一人当たり面積">
          <a:extLst>
            <a:ext uri="{FF2B5EF4-FFF2-40B4-BE49-F238E27FC236}">
              <a16:creationId xmlns:a16="http://schemas.microsoft.com/office/drawing/2014/main" id="{A9208B50-BEF6-4613-9D3F-E45D67AF39A1}"/>
            </a:ext>
          </a:extLst>
        </xdr:cNvPr>
        <xdr:cNvSpPr txBox="1"/>
      </xdr:nvSpPr>
      <xdr:spPr>
        <a:xfrm>
          <a:off x="6737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5B8F8539-8A47-4AD3-97E3-D5540AD551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6D06EAF4-8D44-4610-A10F-B72FE47C1ED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5BDCC2C8-E041-4C5F-9DC8-E131BE9DFD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EA2A00DD-4066-407A-B537-F84CED9F4F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B8AFBAFA-021D-435E-824C-F5B5B35CBD9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E1896C5B-F574-4A61-93E5-ECB544BC473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B38F0C6C-6E90-4678-9573-7AF03395675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834538CA-E0FC-4280-A6C3-EE7AEAFF931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867DD7C2-E557-41F2-9C5E-704C5D4B830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58866319-F4F8-4E06-A45D-8F84B5257FC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5495D37F-6C3E-4234-879F-154E4182117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7" name="直線コネクタ 366">
          <a:extLst>
            <a:ext uri="{FF2B5EF4-FFF2-40B4-BE49-F238E27FC236}">
              <a16:creationId xmlns:a16="http://schemas.microsoft.com/office/drawing/2014/main" id="{D3FC1C3F-9D6F-4E72-B15C-6526126CC92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8" name="テキスト ボックス 367">
          <a:extLst>
            <a:ext uri="{FF2B5EF4-FFF2-40B4-BE49-F238E27FC236}">
              <a16:creationId xmlns:a16="http://schemas.microsoft.com/office/drawing/2014/main" id="{78774050-357D-4B8C-9ACC-2586175D947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9" name="直線コネクタ 368">
          <a:extLst>
            <a:ext uri="{FF2B5EF4-FFF2-40B4-BE49-F238E27FC236}">
              <a16:creationId xmlns:a16="http://schemas.microsoft.com/office/drawing/2014/main" id="{300D9133-BB5C-43F6-9499-09CEDE7A886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0" name="テキスト ボックス 369">
          <a:extLst>
            <a:ext uri="{FF2B5EF4-FFF2-40B4-BE49-F238E27FC236}">
              <a16:creationId xmlns:a16="http://schemas.microsoft.com/office/drawing/2014/main" id="{4E053AE3-8A4F-4352-B297-39D6AE4EE9B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1" name="直線コネクタ 370">
          <a:extLst>
            <a:ext uri="{FF2B5EF4-FFF2-40B4-BE49-F238E27FC236}">
              <a16:creationId xmlns:a16="http://schemas.microsoft.com/office/drawing/2014/main" id="{AEAB57F2-79D7-481B-97EB-4773DE7C760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2" name="テキスト ボックス 371">
          <a:extLst>
            <a:ext uri="{FF2B5EF4-FFF2-40B4-BE49-F238E27FC236}">
              <a16:creationId xmlns:a16="http://schemas.microsoft.com/office/drawing/2014/main" id="{F5DB028F-64C8-4133-81C4-4AF1F677848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3" name="直線コネクタ 372">
          <a:extLst>
            <a:ext uri="{FF2B5EF4-FFF2-40B4-BE49-F238E27FC236}">
              <a16:creationId xmlns:a16="http://schemas.microsoft.com/office/drawing/2014/main" id="{92948FB6-D232-49F7-9870-0FFF431D3D1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4" name="テキスト ボックス 373">
          <a:extLst>
            <a:ext uri="{FF2B5EF4-FFF2-40B4-BE49-F238E27FC236}">
              <a16:creationId xmlns:a16="http://schemas.microsoft.com/office/drawing/2014/main" id="{81849BDD-C55D-4683-8B12-D8305BD2F95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5" name="直線コネクタ 374">
          <a:extLst>
            <a:ext uri="{FF2B5EF4-FFF2-40B4-BE49-F238E27FC236}">
              <a16:creationId xmlns:a16="http://schemas.microsoft.com/office/drawing/2014/main" id="{AFC2C963-4311-49ED-9A0D-AC842F00BA1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6" name="テキスト ボックス 375">
          <a:extLst>
            <a:ext uri="{FF2B5EF4-FFF2-40B4-BE49-F238E27FC236}">
              <a16:creationId xmlns:a16="http://schemas.microsoft.com/office/drawing/2014/main" id="{C1E47493-C1D3-4534-A56D-3E727E2AF54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7" name="直線コネクタ 376">
          <a:extLst>
            <a:ext uri="{FF2B5EF4-FFF2-40B4-BE49-F238E27FC236}">
              <a16:creationId xmlns:a16="http://schemas.microsoft.com/office/drawing/2014/main" id="{0161ADDF-B155-4DF7-A0E1-749A31BBDE1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8" name="テキスト ボックス 377">
          <a:extLst>
            <a:ext uri="{FF2B5EF4-FFF2-40B4-BE49-F238E27FC236}">
              <a16:creationId xmlns:a16="http://schemas.microsoft.com/office/drawing/2014/main" id="{1CAD6ADF-B1C4-4132-AF45-FDD04F9D929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a:extLst>
            <a:ext uri="{FF2B5EF4-FFF2-40B4-BE49-F238E27FC236}">
              <a16:creationId xmlns:a16="http://schemas.microsoft.com/office/drawing/2014/main" id="{19587A34-8F23-475E-8FFA-0DB88B6DC93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a:extLst>
            <a:ext uri="{FF2B5EF4-FFF2-40B4-BE49-F238E27FC236}">
              <a16:creationId xmlns:a16="http://schemas.microsoft.com/office/drawing/2014/main" id="{1D2BA750-D413-469B-9C53-392F2DF7494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81" name="直線コネクタ 380">
          <a:extLst>
            <a:ext uri="{FF2B5EF4-FFF2-40B4-BE49-F238E27FC236}">
              <a16:creationId xmlns:a16="http://schemas.microsoft.com/office/drawing/2014/main" id="{770CF2D5-FE3A-4E63-A0F8-D5150657C2F6}"/>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2" name="【市民会館】&#10;有形固定資産減価償却率最小値テキスト">
          <a:extLst>
            <a:ext uri="{FF2B5EF4-FFF2-40B4-BE49-F238E27FC236}">
              <a16:creationId xmlns:a16="http://schemas.microsoft.com/office/drawing/2014/main" id="{0855BA8D-80C5-413A-9F0D-06FF5D697D4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3" name="直線コネクタ 382">
          <a:extLst>
            <a:ext uri="{FF2B5EF4-FFF2-40B4-BE49-F238E27FC236}">
              <a16:creationId xmlns:a16="http://schemas.microsoft.com/office/drawing/2014/main" id="{4374AC6D-5625-4A60-8EC9-B98C511728F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84" name="【市民会館】&#10;有形固定資産減価償却率最大値テキスト">
          <a:extLst>
            <a:ext uri="{FF2B5EF4-FFF2-40B4-BE49-F238E27FC236}">
              <a16:creationId xmlns:a16="http://schemas.microsoft.com/office/drawing/2014/main" id="{130175D1-D910-4567-B1E7-2BA3BB842554}"/>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85" name="直線コネクタ 384">
          <a:extLst>
            <a:ext uri="{FF2B5EF4-FFF2-40B4-BE49-F238E27FC236}">
              <a16:creationId xmlns:a16="http://schemas.microsoft.com/office/drawing/2014/main" id="{D5B82FB6-72D3-4270-A447-7D6DE046C643}"/>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386" name="【市民会館】&#10;有形固定資産減価償却率平均値テキスト">
          <a:extLst>
            <a:ext uri="{FF2B5EF4-FFF2-40B4-BE49-F238E27FC236}">
              <a16:creationId xmlns:a16="http://schemas.microsoft.com/office/drawing/2014/main" id="{0138A4D0-19F2-4541-9678-BE778619548B}"/>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87" name="フローチャート: 判断 386">
          <a:extLst>
            <a:ext uri="{FF2B5EF4-FFF2-40B4-BE49-F238E27FC236}">
              <a16:creationId xmlns:a16="http://schemas.microsoft.com/office/drawing/2014/main" id="{EDCD7BE3-9EDF-40E0-B8CE-E12931787EA7}"/>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88" name="フローチャート: 判断 387">
          <a:extLst>
            <a:ext uri="{FF2B5EF4-FFF2-40B4-BE49-F238E27FC236}">
              <a16:creationId xmlns:a16="http://schemas.microsoft.com/office/drawing/2014/main" id="{33AEDA46-2BFC-49E9-BF8A-CD155D0BBD68}"/>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89" name="フローチャート: 判断 388">
          <a:extLst>
            <a:ext uri="{FF2B5EF4-FFF2-40B4-BE49-F238E27FC236}">
              <a16:creationId xmlns:a16="http://schemas.microsoft.com/office/drawing/2014/main" id="{38846AB2-C4E1-4B8F-B33C-23BBCD42EEBA}"/>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90" name="フローチャート: 判断 389">
          <a:extLst>
            <a:ext uri="{FF2B5EF4-FFF2-40B4-BE49-F238E27FC236}">
              <a16:creationId xmlns:a16="http://schemas.microsoft.com/office/drawing/2014/main" id="{E0740B90-DBD4-4999-AB18-C4EC908BABF2}"/>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91" name="フローチャート: 判断 390">
          <a:extLst>
            <a:ext uri="{FF2B5EF4-FFF2-40B4-BE49-F238E27FC236}">
              <a16:creationId xmlns:a16="http://schemas.microsoft.com/office/drawing/2014/main" id="{5CA526C3-44B4-4DF7-A814-615432EB9AEE}"/>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8F64F8A2-5F94-4332-924E-41AC94C9FA9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FFE74EA3-6F6F-487A-BB05-65D265F2FEB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EB24D3F5-D6B6-4025-BDC3-A475998AA3B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4EEE475F-5A57-4EC7-813B-39BCD30DB57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814BE3FE-2E01-450D-9FDD-0AF5F3D9614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165826</xdr:rowOff>
    </xdr:from>
    <xdr:to>
      <xdr:col>20</xdr:col>
      <xdr:colOff>38100</xdr:colOff>
      <xdr:row>107</xdr:row>
      <xdr:rowOff>95976</xdr:rowOff>
    </xdr:to>
    <xdr:sp macro="" textlink="">
      <xdr:nvSpPr>
        <xdr:cNvPr id="397" name="楕円 396">
          <a:extLst>
            <a:ext uri="{FF2B5EF4-FFF2-40B4-BE49-F238E27FC236}">
              <a16:creationId xmlns:a16="http://schemas.microsoft.com/office/drawing/2014/main" id="{0F156FC2-2C30-4C76-BFB7-7EE9CD115A7D}"/>
            </a:ext>
          </a:extLst>
        </xdr:cNvPr>
        <xdr:cNvSpPr/>
      </xdr:nvSpPr>
      <xdr:spPr>
        <a:xfrm>
          <a:off x="3746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111942</xdr:rowOff>
    </xdr:from>
    <xdr:to>
      <xdr:col>15</xdr:col>
      <xdr:colOff>101600</xdr:colOff>
      <xdr:row>108</xdr:row>
      <xdr:rowOff>42092</xdr:rowOff>
    </xdr:to>
    <xdr:sp macro="" textlink="">
      <xdr:nvSpPr>
        <xdr:cNvPr id="398" name="楕円 397">
          <a:extLst>
            <a:ext uri="{FF2B5EF4-FFF2-40B4-BE49-F238E27FC236}">
              <a16:creationId xmlns:a16="http://schemas.microsoft.com/office/drawing/2014/main" id="{18327A3C-DC41-464A-90B4-A9226ED733A9}"/>
            </a:ext>
          </a:extLst>
        </xdr:cNvPr>
        <xdr:cNvSpPr/>
      </xdr:nvSpPr>
      <xdr:spPr>
        <a:xfrm>
          <a:off x="2857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45176</xdr:rowOff>
    </xdr:from>
    <xdr:to>
      <xdr:col>19</xdr:col>
      <xdr:colOff>177800</xdr:colOff>
      <xdr:row>107</xdr:row>
      <xdr:rowOff>162742</xdr:rowOff>
    </xdr:to>
    <xdr:cxnSp macro="">
      <xdr:nvCxnSpPr>
        <xdr:cNvPr id="399" name="直線コネクタ 398">
          <a:extLst>
            <a:ext uri="{FF2B5EF4-FFF2-40B4-BE49-F238E27FC236}">
              <a16:creationId xmlns:a16="http://schemas.microsoft.com/office/drawing/2014/main" id="{50CDC361-C357-4C79-AD51-7784BB85C724}"/>
            </a:ext>
          </a:extLst>
        </xdr:cNvPr>
        <xdr:cNvCxnSpPr/>
      </xdr:nvCxnSpPr>
      <xdr:spPr>
        <a:xfrm flipV="1">
          <a:off x="2908300" y="1839032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118473</xdr:rowOff>
    </xdr:from>
    <xdr:to>
      <xdr:col>10</xdr:col>
      <xdr:colOff>165100</xdr:colOff>
      <xdr:row>105</xdr:row>
      <xdr:rowOff>48623</xdr:rowOff>
    </xdr:to>
    <xdr:sp macro="" textlink="">
      <xdr:nvSpPr>
        <xdr:cNvPr id="400" name="楕円 399">
          <a:extLst>
            <a:ext uri="{FF2B5EF4-FFF2-40B4-BE49-F238E27FC236}">
              <a16:creationId xmlns:a16="http://schemas.microsoft.com/office/drawing/2014/main" id="{29192612-F5A5-4B28-9B7B-6299FCD80E16}"/>
            </a:ext>
          </a:extLst>
        </xdr:cNvPr>
        <xdr:cNvSpPr/>
      </xdr:nvSpPr>
      <xdr:spPr>
        <a:xfrm>
          <a:off x="1968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169273</xdr:rowOff>
    </xdr:from>
    <xdr:to>
      <xdr:col>15</xdr:col>
      <xdr:colOff>50800</xdr:colOff>
      <xdr:row>107</xdr:row>
      <xdr:rowOff>162742</xdr:rowOff>
    </xdr:to>
    <xdr:cxnSp macro="">
      <xdr:nvCxnSpPr>
        <xdr:cNvPr id="401" name="直線コネクタ 400">
          <a:extLst>
            <a:ext uri="{FF2B5EF4-FFF2-40B4-BE49-F238E27FC236}">
              <a16:creationId xmlns:a16="http://schemas.microsoft.com/office/drawing/2014/main" id="{BA885064-A1E0-4829-B95C-0D7B532E0B02}"/>
            </a:ext>
          </a:extLst>
        </xdr:cNvPr>
        <xdr:cNvCxnSpPr/>
      </xdr:nvCxnSpPr>
      <xdr:spPr>
        <a:xfrm>
          <a:off x="2019300" y="18000073"/>
          <a:ext cx="889000" cy="50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92348</xdr:rowOff>
    </xdr:from>
    <xdr:to>
      <xdr:col>6</xdr:col>
      <xdr:colOff>38100</xdr:colOff>
      <xdr:row>108</xdr:row>
      <xdr:rowOff>22498</xdr:rowOff>
    </xdr:to>
    <xdr:sp macro="" textlink="">
      <xdr:nvSpPr>
        <xdr:cNvPr id="402" name="楕円 401">
          <a:extLst>
            <a:ext uri="{FF2B5EF4-FFF2-40B4-BE49-F238E27FC236}">
              <a16:creationId xmlns:a16="http://schemas.microsoft.com/office/drawing/2014/main" id="{DE12E1D2-4911-4A2F-AD90-06F92F1FFF7B}"/>
            </a:ext>
          </a:extLst>
        </xdr:cNvPr>
        <xdr:cNvSpPr/>
      </xdr:nvSpPr>
      <xdr:spPr>
        <a:xfrm>
          <a:off x="1079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169273</xdr:rowOff>
    </xdr:from>
    <xdr:to>
      <xdr:col>10</xdr:col>
      <xdr:colOff>114300</xdr:colOff>
      <xdr:row>107</xdr:row>
      <xdr:rowOff>143148</xdr:rowOff>
    </xdr:to>
    <xdr:cxnSp macro="">
      <xdr:nvCxnSpPr>
        <xdr:cNvPr id="403" name="直線コネクタ 402">
          <a:extLst>
            <a:ext uri="{FF2B5EF4-FFF2-40B4-BE49-F238E27FC236}">
              <a16:creationId xmlns:a16="http://schemas.microsoft.com/office/drawing/2014/main" id="{B95569DF-9530-4B1C-96BA-0890A7DB1653}"/>
            </a:ext>
          </a:extLst>
        </xdr:cNvPr>
        <xdr:cNvCxnSpPr/>
      </xdr:nvCxnSpPr>
      <xdr:spPr>
        <a:xfrm flipV="1">
          <a:off x="1130300" y="18000073"/>
          <a:ext cx="889000" cy="48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04" name="n_1aveValue【市民会館】&#10;有形固定資産減価償却率">
          <a:extLst>
            <a:ext uri="{FF2B5EF4-FFF2-40B4-BE49-F238E27FC236}">
              <a16:creationId xmlns:a16="http://schemas.microsoft.com/office/drawing/2014/main" id="{0E575906-CB60-4FDA-9780-B19A1801AA4F}"/>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05" name="n_2aveValue【市民会館】&#10;有形固定資産減価償却率">
          <a:extLst>
            <a:ext uri="{FF2B5EF4-FFF2-40B4-BE49-F238E27FC236}">
              <a16:creationId xmlns:a16="http://schemas.microsoft.com/office/drawing/2014/main" id="{BE857AD6-9E11-4675-A210-ABE5B381FC94}"/>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06" name="n_3aveValue【市民会館】&#10;有形固定資産減価償却率">
          <a:extLst>
            <a:ext uri="{FF2B5EF4-FFF2-40B4-BE49-F238E27FC236}">
              <a16:creationId xmlns:a16="http://schemas.microsoft.com/office/drawing/2014/main" id="{C9CF4B89-90DF-40B6-89FF-DBC2D4C518D3}"/>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07" name="n_4aveValue【市民会館】&#10;有形固定資産減価償却率">
          <a:extLst>
            <a:ext uri="{FF2B5EF4-FFF2-40B4-BE49-F238E27FC236}">
              <a16:creationId xmlns:a16="http://schemas.microsoft.com/office/drawing/2014/main" id="{1F6A4CA7-FF75-441F-AC67-08AFDFCA956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87103</xdr:rowOff>
    </xdr:from>
    <xdr:ext cx="405111" cy="259045"/>
    <xdr:sp macro="" textlink="">
      <xdr:nvSpPr>
        <xdr:cNvPr id="408" name="n_1mainValue【市民会館】&#10;有形固定資産減価償却率">
          <a:extLst>
            <a:ext uri="{FF2B5EF4-FFF2-40B4-BE49-F238E27FC236}">
              <a16:creationId xmlns:a16="http://schemas.microsoft.com/office/drawing/2014/main" id="{29A96AA5-8A8B-43D0-BF2C-64CEA841A0DA}"/>
            </a:ext>
          </a:extLst>
        </xdr:cNvPr>
        <xdr:cNvSpPr txBox="1"/>
      </xdr:nvSpPr>
      <xdr:spPr>
        <a:xfrm>
          <a:off x="35820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33219</xdr:rowOff>
    </xdr:from>
    <xdr:ext cx="405111" cy="259045"/>
    <xdr:sp macro="" textlink="">
      <xdr:nvSpPr>
        <xdr:cNvPr id="409" name="n_2mainValue【市民会館】&#10;有形固定資産減価償却率">
          <a:extLst>
            <a:ext uri="{FF2B5EF4-FFF2-40B4-BE49-F238E27FC236}">
              <a16:creationId xmlns:a16="http://schemas.microsoft.com/office/drawing/2014/main" id="{6A681ECB-E86C-4FD0-8E2F-8C8F2C0B390D}"/>
            </a:ext>
          </a:extLst>
        </xdr:cNvPr>
        <xdr:cNvSpPr txBox="1"/>
      </xdr:nvSpPr>
      <xdr:spPr>
        <a:xfrm>
          <a:off x="27057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39750</xdr:rowOff>
    </xdr:from>
    <xdr:ext cx="405111" cy="259045"/>
    <xdr:sp macro="" textlink="">
      <xdr:nvSpPr>
        <xdr:cNvPr id="410" name="n_3mainValue【市民会館】&#10;有形固定資産減価償却率">
          <a:extLst>
            <a:ext uri="{FF2B5EF4-FFF2-40B4-BE49-F238E27FC236}">
              <a16:creationId xmlns:a16="http://schemas.microsoft.com/office/drawing/2014/main" id="{EECCA268-4347-4ED2-9EF2-03080EC57AA2}"/>
            </a:ext>
          </a:extLst>
        </xdr:cNvPr>
        <xdr:cNvSpPr txBox="1"/>
      </xdr:nvSpPr>
      <xdr:spPr>
        <a:xfrm>
          <a:off x="1816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13625</xdr:rowOff>
    </xdr:from>
    <xdr:ext cx="405111" cy="259045"/>
    <xdr:sp macro="" textlink="">
      <xdr:nvSpPr>
        <xdr:cNvPr id="411" name="n_4mainValue【市民会館】&#10;有形固定資産減価償却率">
          <a:extLst>
            <a:ext uri="{FF2B5EF4-FFF2-40B4-BE49-F238E27FC236}">
              <a16:creationId xmlns:a16="http://schemas.microsoft.com/office/drawing/2014/main" id="{95DD8364-A28A-4D59-A07B-A3D7C63E29B6}"/>
            </a:ext>
          </a:extLst>
        </xdr:cNvPr>
        <xdr:cNvSpPr txBox="1"/>
      </xdr:nvSpPr>
      <xdr:spPr>
        <a:xfrm>
          <a:off x="927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a:extLst>
            <a:ext uri="{FF2B5EF4-FFF2-40B4-BE49-F238E27FC236}">
              <a16:creationId xmlns:a16="http://schemas.microsoft.com/office/drawing/2014/main" id="{84DC4590-B425-41F5-8619-B7C410E15B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a:extLst>
            <a:ext uri="{FF2B5EF4-FFF2-40B4-BE49-F238E27FC236}">
              <a16:creationId xmlns:a16="http://schemas.microsoft.com/office/drawing/2014/main" id="{BF60AD63-704B-402F-A290-89811E17825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a:extLst>
            <a:ext uri="{FF2B5EF4-FFF2-40B4-BE49-F238E27FC236}">
              <a16:creationId xmlns:a16="http://schemas.microsoft.com/office/drawing/2014/main" id="{9430F5DB-04EB-4ABC-ACD0-AD9BB47D89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a:extLst>
            <a:ext uri="{FF2B5EF4-FFF2-40B4-BE49-F238E27FC236}">
              <a16:creationId xmlns:a16="http://schemas.microsoft.com/office/drawing/2014/main" id="{6A73F36D-0E3C-4A39-A4B4-4396DC09886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a:extLst>
            <a:ext uri="{FF2B5EF4-FFF2-40B4-BE49-F238E27FC236}">
              <a16:creationId xmlns:a16="http://schemas.microsoft.com/office/drawing/2014/main" id="{CBBB3BB3-4E00-482E-A00B-4303FA97AF6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a:extLst>
            <a:ext uri="{FF2B5EF4-FFF2-40B4-BE49-F238E27FC236}">
              <a16:creationId xmlns:a16="http://schemas.microsoft.com/office/drawing/2014/main" id="{49174D17-2588-4E59-A86E-D1BB4E5476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a:extLst>
            <a:ext uri="{FF2B5EF4-FFF2-40B4-BE49-F238E27FC236}">
              <a16:creationId xmlns:a16="http://schemas.microsoft.com/office/drawing/2014/main" id="{3DE06C26-877A-4840-B9E4-CCB76A429E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a:extLst>
            <a:ext uri="{FF2B5EF4-FFF2-40B4-BE49-F238E27FC236}">
              <a16:creationId xmlns:a16="http://schemas.microsoft.com/office/drawing/2014/main" id="{C8F4A1FD-71D1-43AC-9FCA-170F69ACE72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a:extLst>
            <a:ext uri="{FF2B5EF4-FFF2-40B4-BE49-F238E27FC236}">
              <a16:creationId xmlns:a16="http://schemas.microsoft.com/office/drawing/2014/main" id="{E91C0FCC-0492-4359-90D3-A422E3A3164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a:extLst>
            <a:ext uri="{FF2B5EF4-FFF2-40B4-BE49-F238E27FC236}">
              <a16:creationId xmlns:a16="http://schemas.microsoft.com/office/drawing/2014/main" id="{F3B13129-399E-4287-8656-FC5C45E395E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a:extLst>
            <a:ext uri="{FF2B5EF4-FFF2-40B4-BE49-F238E27FC236}">
              <a16:creationId xmlns:a16="http://schemas.microsoft.com/office/drawing/2014/main" id="{6CA56FE3-37B5-4482-A985-88B42DA1C3C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3" name="テキスト ボックス 422">
          <a:extLst>
            <a:ext uri="{FF2B5EF4-FFF2-40B4-BE49-F238E27FC236}">
              <a16:creationId xmlns:a16="http://schemas.microsoft.com/office/drawing/2014/main" id="{3133E089-D090-47E5-9C6F-A6531894D82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a:extLst>
            <a:ext uri="{FF2B5EF4-FFF2-40B4-BE49-F238E27FC236}">
              <a16:creationId xmlns:a16="http://schemas.microsoft.com/office/drawing/2014/main" id="{53209F91-A629-47A4-9964-60C38F5D38E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5" name="テキスト ボックス 424">
          <a:extLst>
            <a:ext uri="{FF2B5EF4-FFF2-40B4-BE49-F238E27FC236}">
              <a16:creationId xmlns:a16="http://schemas.microsoft.com/office/drawing/2014/main" id="{79D5AB93-A468-4E5C-A6D5-D9BC875273D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a:extLst>
            <a:ext uri="{FF2B5EF4-FFF2-40B4-BE49-F238E27FC236}">
              <a16:creationId xmlns:a16="http://schemas.microsoft.com/office/drawing/2014/main" id="{021D4491-174F-4E03-9B37-1B722C977B9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7" name="テキスト ボックス 426">
          <a:extLst>
            <a:ext uri="{FF2B5EF4-FFF2-40B4-BE49-F238E27FC236}">
              <a16:creationId xmlns:a16="http://schemas.microsoft.com/office/drawing/2014/main" id="{83476C9A-290B-4CA8-9C85-CD73C3FD222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a:extLst>
            <a:ext uri="{FF2B5EF4-FFF2-40B4-BE49-F238E27FC236}">
              <a16:creationId xmlns:a16="http://schemas.microsoft.com/office/drawing/2014/main" id="{A341DFF2-19C8-4641-84AF-78BF0FBBAA6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9" name="テキスト ボックス 428">
          <a:extLst>
            <a:ext uri="{FF2B5EF4-FFF2-40B4-BE49-F238E27FC236}">
              <a16:creationId xmlns:a16="http://schemas.microsoft.com/office/drawing/2014/main" id="{D5AEF472-C0AC-45CB-B41F-2699BA9E4D9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a:extLst>
            <a:ext uri="{FF2B5EF4-FFF2-40B4-BE49-F238E27FC236}">
              <a16:creationId xmlns:a16="http://schemas.microsoft.com/office/drawing/2014/main" id="{3E19181E-24D6-4248-872E-161D3B7B254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1" name="テキスト ボックス 430">
          <a:extLst>
            <a:ext uri="{FF2B5EF4-FFF2-40B4-BE49-F238E27FC236}">
              <a16:creationId xmlns:a16="http://schemas.microsoft.com/office/drawing/2014/main" id="{38314080-4970-440A-9AB0-655A65DF8FC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a:extLst>
            <a:ext uri="{FF2B5EF4-FFF2-40B4-BE49-F238E27FC236}">
              <a16:creationId xmlns:a16="http://schemas.microsoft.com/office/drawing/2014/main" id="{447628EF-BA99-4ECD-9132-F460DE150A8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a:extLst>
            <a:ext uri="{FF2B5EF4-FFF2-40B4-BE49-F238E27FC236}">
              <a16:creationId xmlns:a16="http://schemas.microsoft.com/office/drawing/2014/main" id="{98F015A5-4C04-47C7-8138-F453BE095EB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a:extLst>
            <a:ext uri="{FF2B5EF4-FFF2-40B4-BE49-F238E27FC236}">
              <a16:creationId xmlns:a16="http://schemas.microsoft.com/office/drawing/2014/main" id="{17F28E31-54C1-403A-AC7C-9C80737A293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35" name="直線コネクタ 434">
          <a:extLst>
            <a:ext uri="{FF2B5EF4-FFF2-40B4-BE49-F238E27FC236}">
              <a16:creationId xmlns:a16="http://schemas.microsoft.com/office/drawing/2014/main" id="{0BFF499E-549A-4504-A719-675A255CE5BC}"/>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6" name="【市民会館】&#10;一人当たり面積最小値テキスト">
          <a:extLst>
            <a:ext uri="{FF2B5EF4-FFF2-40B4-BE49-F238E27FC236}">
              <a16:creationId xmlns:a16="http://schemas.microsoft.com/office/drawing/2014/main" id="{7EF92C35-41CE-4F34-BEEC-5B895E114BDC}"/>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7" name="直線コネクタ 436">
          <a:extLst>
            <a:ext uri="{FF2B5EF4-FFF2-40B4-BE49-F238E27FC236}">
              <a16:creationId xmlns:a16="http://schemas.microsoft.com/office/drawing/2014/main" id="{3C4688B7-612A-4447-A659-9B59BFFEA5A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38" name="【市民会館】&#10;一人当たり面積最大値テキスト">
          <a:extLst>
            <a:ext uri="{FF2B5EF4-FFF2-40B4-BE49-F238E27FC236}">
              <a16:creationId xmlns:a16="http://schemas.microsoft.com/office/drawing/2014/main" id="{3710FF97-01E8-4D65-B38C-F15FD9EBBFE2}"/>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39" name="直線コネクタ 438">
          <a:extLst>
            <a:ext uri="{FF2B5EF4-FFF2-40B4-BE49-F238E27FC236}">
              <a16:creationId xmlns:a16="http://schemas.microsoft.com/office/drawing/2014/main" id="{F3FBA850-E80B-4597-9C40-3AB2D0301CB2}"/>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40" name="【市民会館】&#10;一人当たり面積平均値テキスト">
          <a:extLst>
            <a:ext uri="{FF2B5EF4-FFF2-40B4-BE49-F238E27FC236}">
              <a16:creationId xmlns:a16="http://schemas.microsoft.com/office/drawing/2014/main" id="{AD083BBA-8DC9-4E78-9AF9-6913058B559A}"/>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41" name="フローチャート: 判断 440">
          <a:extLst>
            <a:ext uri="{FF2B5EF4-FFF2-40B4-BE49-F238E27FC236}">
              <a16:creationId xmlns:a16="http://schemas.microsoft.com/office/drawing/2014/main" id="{31EBC661-D26E-476D-AC6E-3EDE2692C807}"/>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42" name="フローチャート: 判断 441">
          <a:extLst>
            <a:ext uri="{FF2B5EF4-FFF2-40B4-BE49-F238E27FC236}">
              <a16:creationId xmlns:a16="http://schemas.microsoft.com/office/drawing/2014/main" id="{9F5136C9-DD9A-46AC-B388-93E761C32EC1}"/>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43" name="フローチャート: 判断 442">
          <a:extLst>
            <a:ext uri="{FF2B5EF4-FFF2-40B4-BE49-F238E27FC236}">
              <a16:creationId xmlns:a16="http://schemas.microsoft.com/office/drawing/2014/main" id="{45AFCFBE-24EC-4DCC-8F86-A7CF2B63BFF3}"/>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44" name="フローチャート: 判断 443">
          <a:extLst>
            <a:ext uri="{FF2B5EF4-FFF2-40B4-BE49-F238E27FC236}">
              <a16:creationId xmlns:a16="http://schemas.microsoft.com/office/drawing/2014/main" id="{DBBEA473-3636-423C-8A78-88248DA62574}"/>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45" name="フローチャート: 判断 444">
          <a:extLst>
            <a:ext uri="{FF2B5EF4-FFF2-40B4-BE49-F238E27FC236}">
              <a16:creationId xmlns:a16="http://schemas.microsoft.com/office/drawing/2014/main" id="{6B3FD691-0193-4361-8F9E-49A98689C7B5}"/>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EEFEBEC1-E277-43EE-912E-352E92B3F02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CAE65B98-1D88-488A-BF22-D7B5BC403BF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754196BF-9A9F-46EC-ABCA-17C301F4E5D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C595BDE1-4CA8-43F5-ACBB-5C9CA2C89ED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631EE1F2-DD39-44B0-AE4C-AB43E70DC8A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59689</xdr:rowOff>
    </xdr:from>
    <xdr:to>
      <xdr:col>50</xdr:col>
      <xdr:colOff>165100</xdr:colOff>
      <xdr:row>106</xdr:row>
      <xdr:rowOff>161289</xdr:rowOff>
    </xdr:to>
    <xdr:sp macro="" textlink="">
      <xdr:nvSpPr>
        <xdr:cNvPr id="451" name="楕円 450">
          <a:extLst>
            <a:ext uri="{FF2B5EF4-FFF2-40B4-BE49-F238E27FC236}">
              <a16:creationId xmlns:a16="http://schemas.microsoft.com/office/drawing/2014/main" id="{4EC6782C-B954-4CCE-B562-AD8B3C882316}"/>
            </a:ext>
          </a:extLst>
        </xdr:cNvPr>
        <xdr:cNvSpPr/>
      </xdr:nvSpPr>
      <xdr:spPr>
        <a:xfrm>
          <a:off x="9588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67311</xdr:rowOff>
    </xdr:from>
    <xdr:to>
      <xdr:col>46</xdr:col>
      <xdr:colOff>38100</xdr:colOff>
      <xdr:row>106</xdr:row>
      <xdr:rowOff>168911</xdr:rowOff>
    </xdr:to>
    <xdr:sp macro="" textlink="">
      <xdr:nvSpPr>
        <xdr:cNvPr id="452" name="楕円 451">
          <a:extLst>
            <a:ext uri="{FF2B5EF4-FFF2-40B4-BE49-F238E27FC236}">
              <a16:creationId xmlns:a16="http://schemas.microsoft.com/office/drawing/2014/main" id="{98A7E935-4C87-42B1-B928-68FEAAA057FA}"/>
            </a:ext>
          </a:extLst>
        </xdr:cNvPr>
        <xdr:cNvSpPr/>
      </xdr:nvSpPr>
      <xdr:spPr>
        <a:xfrm>
          <a:off x="8699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110489</xdr:rowOff>
    </xdr:from>
    <xdr:to>
      <xdr:col>50</xdr:col>
      <xdr:colOff>114300</xdr:colOff>
      <xdr:row>106</xdr:row>
      <xdr:rowOff>118111</xdr:rowOff>
    </xdr:to>
    <xdr:cxnSp macro="">
      <xdr:nvCxnSpPr>
        <xdr:cNvPr id="453" name="直線コネクタ 452">
          <a:extLst>
            <a:ext uri="{FF2B5EF4-FFF2-40B4-BE49-F238E27FC236}">
              <a16:creationId xmlns:a16="http://schemas.microsoft.com/office/drawing/2014/main" id="{0C8CC077-9CE1-4D75-BC93-4FA12A359220}"/>
            </a:ext>
          </a:extLst>
        </xdr:cNvPr>
        <xdr:cNvCxnSpPr/>
      </xdr:nvCxnSpPr>
      <xdr:spPr>
        <a:xfrm flipV="1">
          <a:off x="8750300" y="182841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74930</xdr:rowOff>
    </xdr:from>
    <xdr:to>
      <xdr:col>41</xdr:col>
      <xdr:colOff>101600</xdr:colOff>
      <xdr:row>107</xdr:row>
      <xdr:rowOff>5080</xdr:rowOff>
    </xdr:to>
    <xdr:sp macro="" textlink="">
      <xdr:nvSpPr>
        <xdr:cNvPr id="454" name="楕円 453">
          <a:extLst>
            <a:ext uri="{FF2B5EF4-FFF2-40B4-BE49-F238E27FC236}">
              <a16:creationId xmlns:a16="http://schemas.microsoft.com/office/drawing/2014/main" id="{591A0BCB-0745-4E06-8884-D1965AF1D9FC}"/>
            </a:ext>
          </a:extLst>
        </xdr:cNvPr>
        <xdr:cNvSpPr/>
      </xdr:nvSpPr>
      <xdr:spPr>
        <a:xfrm>
          <a:off x="7810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118111</xdr:rowOff>
    </xdr:from>
    <xdr:to>
      <xdr:col>45</xdr:col>
      <xdr:colOff>177800</xdr:colOff>
      <xdr:row>106</xdr:row>
      <xdr:rowOff>125730</xdr:rowOff>
    </xdr:to>
    <xdr:cxnSp macro="">
      <xdr:nvCxnSpPr>
        <xdr:cNvPr id="455" name="直線コネクタ 454">
          <a:extLst>
            <a:ext uri="{FF2B5EF4-FFF2-40B4-BE49-F238E27FC236}">
              <a16:creationId xmlns:a16="http://schemas.microsoft.com/office/drawing/2014/main" id="{633874F6-3183-415C-B443-88F0B5511C4B}"/>
            </a:ext>
          </a:extLst>
        </xdr:cNvPr>
        <xdr:cNvCxnSpPr/>
      </xdr:nvCxnSpPr>
      <xdr:spPr>
        <a:xfrm flipV="1">
          <a:off x="7861300" y="182918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82550</xdr:rowOff>
    </xdr:from>
    <xdr:to>
      <xdr:col>36</xdr:col>
      <xdr:colOff>165100</xdr:colOff>
      <xdr:row>107</xdr:row>
      <xdr:rowOff>12700</xdr:rowOff>
    </xdr:to>
    <xdr:sp macro="" textlink="">
      <xdr:nvSpPr>
        <xdr:cNvPr id="456" name="楕円 455">
          <a:extLst>
            <a:ext uri="{FF2B5EF4-FFF2-40B4-BE49-F238E27FC236}">
              <a16:creationId xmlns:a16="http://schemas.microsoft.com/office/drawing/2014/main" id="{0AA4E07E-6285-4C44-A61A-D2558A75C9C3}"/>
            </a:ext>
          </a:extLst>
        </xdr:cNvPr>
        <xdr:cNvSpPr/>
      </xdr:nvSpPr>
      <xdr:spPr>
        <a:xfrm>
          <a:off x="692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125730</xdr:rowOff>
    </xdr:from>
    <xdr:to>
      <xdr:col>41</xdr:col>
      <xdr:colOff>50800</xdr:colOff>
      <xdr:row>106</xdr:row>
      <xdr:rowOff>133350</xdr:rowOff>
    </xdr:to>
    <xdr:cxnSp macro="">
      <xdr:nvCxnSpPr>
        <xdr:cNvPr id="457" name="直線コネクタ 456">
          <a:extLst>
            <a:ext uri="{FF2B5EF4-FFF2-40B4-BE49-F238E27FC236}">
              <a16:creationId xmlns:a16="http://schemas.microsoft.com/office/drawing/2014/main" id="{DCF0C19A-1153-4A8D-99CD-8506FE4C3BE6}"/>
            </a:ext>
          </a:extLst>
        </xdr:cNvPr>
        <xdr:cNvCxnSpPr/>
      </xdr:nvCxnSpPr>
      <xdr:spPr>
        <a:xfrm flipV="1">
          <a:off x="6972300" y="1829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58" name="n_1aveValue【市民会館】&#10;一人当たり面積">
          <a:extLst>
            <a:ext uri="{FF2B5EF4-FFF2-40B4-BE49-F238E27FC236}">
              <a16:creationId xmlns:a16="http://schemas.microsoft.com/office/drawing/2014/main" id="{B3B3D2B9-9FEC-4534-A8C6-2DA6193A0FCB}"/>
            </a:ext>
          </a:extLst>
        </xdr:cNvPr>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59" name="n_2aveValue【市民会館】&#10;一人当たり面積">
          <a:extLst>
            <a:ext uri="{FF2B5EF4-FFF2-40B4-BE49-F238E27FC236}">
              <a16:creationId xmlns:a16="http://schemas.microsoft.com/office/drawing/2014/main" id="{841A8053-27BA-485F-A665-81BFA0150982}"/>
            </a:ext>
          </a:extLst>
        </xdr:cNvPr>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60" name="n_3aveValue【市民会館】&#10;一人当たり面積">
          <a:extLst>
            <a:ext uri="{FF2B5EF4-FFF2-40B4-BE49-F238E27FC236}">
              <a16:creationId xmlns:a16="http://schemas.microsoft.com/office/drawing/2014/main" id="{5134DF47-D1C6-474C-98DC-FA22FA3C67E8}"/>
            </a:ext>
          </a:extLst>
        </xdr:cNvPr>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61" name="n_4aveValue【市民会館】&#10;一人当たり面積">
          <a:extLst>
            <a:ext uri="{FF2B5EF4-FFF2-40B4-BE49-F238E27FC236}">
              <a16:creationId xmlns:a16="http://schemas.microsoft.com/office/drawing/2014/main" id="{6DC34A54-0EC7-467E-8B55-C7512944F24C}"/>
            </a:ext>
          </a:extLst>
        </xdr:cNvPr>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6366</xdr:rowOff>
    </xdr:from>
    <xdr:ext cx="469744" cy="259045"/>
    <xdr:sp macro="" textlink="">
      <xdr:nvSpPr>
        <xdr:cNvPr id="462" name="n_1mainValue【市民会館】&#10;一人当たり面積">
          <a:extLst>
            <a:ext uri="{FF2B5EF4-FFF2-40B4-BE49-F238E27FC236}">
              <a16:creationId xmlns:a16="http://schemas.microsoft.com/office/drawing/2014/main" id="{BC7BF676-AA1A-4113-93A1-7713CC583F6B}"/>
            </a:ext>
          </a:extLst>
        </xdr:cNvPr>
        <xdr:cNvSpPr txBox="1"/>
      </xdr:nvSpPr>
      <xdr:spPr>
        <a:xfrm>
          <a:off x="9391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13988</xdr:rowOff>
    </xdr:from>
    <xdr:ext cx="469744" cy="259045"/>
    <xdr:sp macro="" textlink="">
      <xdr:nvSpPr>
        <xdr:cNvPr id="463" name="n_2mainValue【市民会館】&#10;一人当たり面積">
          <a:extLst>
            <a:ext uri="{FF2B5EF4-FFF2-40B4-BE49-F238E27FC236}">
              <a16:creationId xmlns:a16="http://schemas.microsoft.com/office/drawing/2014/main" id="{84FACB22-8650-4CA8-8859-BE9A025F24D8}"/>
            </a:ext>
          </a:extLst>
        </xdr:cNvPr>
        <xdr:cNvSpPr txBox="1"/>
      </xdr:nvSpPr>
      <xdr:spPr>
        <a:xfrm>
          <a:off x="8515427"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21607</xdr:rowOff>
    </xdr:from>
    <xdr:ext cx="469744" cy="259045"/>
    <xdr:sp macro="" textlink="">
      <xdr:nvSpPr>
        <xdr:cNvPr id="464" name="n_3mainValue【市民会館】&#10;一人当たり面積">
          <a:extLst>
            <a:ext uri="{FF2B5EF4-FFF2-40B4-BE49-F238E27FC236}">
              <a16:creationId xmlns:a16="http://schemas.microsoft.com/office/drawing/2014/main" id="{120BE65F-6836-4217-8FA9-9A458AAA2E7C}"/>
            </a:ext>
          </a:extLst>
        </xdr:cNvPr>
        <xdr:cNvSpPr txBox="1"/>
      </xdr:nvSpPr>
      <xdr:spPr>
        <a:xfrm>
          <a:off x="7626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29227</xdr:rowOff>
    </xdr:from>
    <xdr:ext cx="469744" cy="259045"/>
    <xdr:sp macro="" textlink="">
      <xdr:nvSpPr>
        <xdr:cNvPr id="465" name="n_4mainValue【市民会館】&#10;一人当たり面積">
          <a:extLst>
            <a:ext uri="{FF2B5EF4-FFF2-40B4-BE49-F238E27FC236}">
              <a16:creationId xmlns:a16="http://schemas.microsoft.com/office/drawing/2014/main" id="{FD5E130D-B56D-40EA-BF1C-F5D473CF5176}"/>
            </a:ext>
          </a:extLst>
        </xdr:cNvPr>
        <xdr:cNvSpPr txBox="1"/>
      </xdr:nvSpPr>
      <xdr:spPr>
        <a:xfrm>
          <a:off x="67374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a:extLst>
            <a:ext uri="{FF2B5EF4-FFF2-40B4-BE49-F238E27FC236}">
              <a16:creationId xmlns:a16="http://schemas.microsoft.com/office/drawing/2014/main" id="{05D97D02-0586-4522-90B4-FEF0581DD1E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a:extLst>
            <a:ext uri="{FF2B5EF4-FFF2-40B4-BE49-F238E27FC236}">
              <a16:creationId xmlns:a16="http://schemas.microsoft.com/office/drawing/2014/main" id="{A2F2FB4C-DDEB-4DAA-B775-6506CC108D7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a:extLst>
            <a:ext uri="{FF2B5EF4-FFF2-40B4-BE49-F238E27FC236}">
              <a16:creationId xmlns:a16="http://schemas.microsoft.com/office/drawing/2014/main" id="{0AA9796C-62A8-4377-A596-90A4862D7C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a:extLst>
            <a:ext uri="{FF2B5EF4-FFF2-40B4-BE49-F238E27FC236}">
              <a16:creationId xmlns:a16="http://schemas.microsoft.com/office/drawing/2014/main" id="{3B0CBEB2-157A-4CD2-8ED3-6117B8FB4F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a:extLst>
            <a:ext uri="{FF2B5EF4-FFF2-40B4-BE49-F238E27FC236}">
              <a16:creationId xmlns:a16="http://schemas.microsoft.com/office/drawing/2014/main" id="{259ABBA9-4DF7-4B74-9436-B894A499157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a:extLst>
            <a:ext uri="{FF2B5EF4-FFF2-40B4-BE49-F238E27FC236}">
              <a16:creationId xmlns:a16="http://schemas.microsoft.com/office/drawing/2014/main" id="{A9C9B540-2B0C-45BA-8202-0AC2C5E9158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a:extLst>
            <a:ext uri="{FF2B5EF4-FFF2-40B4-BE49-F238E27FC236}">
              <a16:creationId xmlns:a16="http://schemas.microsoft.com/office/drawing/2014/main" id="{42EAB7E5-5DE6-463D-A198-8D5D379AB6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a:extLst>
            <a:ext uri="{FF2B5EF4-FFF2-40B4-BE49-F238E27FC236}">
              <a16:creationId xmlns:a16="http://schemas.microsoft.com/office/drawing/2014/main" id="{8F171A74-7319-411B-8F78-2021890DF9A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a:extLst>
            <a:ext uri="{FF2B5EF4-FFF2-40B4-BE49-F238E27FC236}">
              <a16:creationId xmlns:a16="http://schemas.microsoft.com/office/drawing/2014/main" id="{8C212E8F-277D-460E-BE3D-498CCC89AAD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a:extLst>
            <a:ext uri="{FF2B5EF4-FFF2-40B4-BE49-F238E27FC236}">
              <a16:creationId xmlns:a16="http://schemas.microsoft.com/office/drawing/2014/main" id="{91A5B3EA-C987-45E2-8B59-6599DEF9C5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a:extLst>
            <a:ext uri="{FF2B5EF4-FFF2-40B4-BE49-F238E27FC236}">
              <a16:creationId xmlns:a16="http://schemas.microsoft.com/office/drawing/2014/main" id="{2B40CEC5-CD9B-4FE9-AA2D-ADA3433899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a:extLst>
            <a:ext uri="{FF2B5EF4-FFF2-40B4-BE49-F238E27FC236}">
              <a16:creationId xmlns:a16="http://schemas.microsoft.com/office/drawing/2014/main" id="{58F6F6D3-8DAC-4376-B05C-EA214FB29BC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a:extLst>
            <a:ext uri="{FF2B5EF4-FFF2-40B4-BE49-F238E27FC236}">
              <a16:creationId xmlns:a16="http://schemas.microsoft.com/office/drawing/2014/main" id="{C6B04CAC-B149-4FBA-9078-DB1B69A4295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a:extLst>
            <a:ext uri="{FF2B5EF4-FFF2-40B4-BE49-F238E27FC236}">
              <a16:creationId xmlns:a16="http://schemas.microsoft.com/office/drawing/2014/main" id="{7D8341D5-178F-4679-9344-C98A8199E4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a:extLst>
            <a:ext uri="{FF2B5EF4-FFF2-40B4-BE49-F238E27FC236}">
              <a16:creationId xmlns:a16="http://schemas.microsoft.com/office/drawing/2014/main" id="{54443E61-D09A-470D-A7F3-4A733F2F72C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a:extLst>
            <a:ext uri="{FF2B5EF4-FFF2-40B4-BE49-F238E27FC236}">
              <a16:creationId xmlns:a16="http://schemas.microsoft.com/office/drawing/2014/main" id="{F9781B85-C9E1-42B6-A4BF-F6C48811418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A6126EB-D14E-4C19-AA9C-6EC8BE9C601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87EBABD7-46A2-468C-B48D-8B6A4A1BCDD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7B97678E-31D8-44CB-AA94-3AE590DB0DA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1D944518-662A-4123-8035-5D729C0CC1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DB9BED5-538B-4001-AF03-B78B20899E5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7A70EF08-ABAF-451B-93FF-966BB67CD5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F715402-89C6-4C15-A75E-0211FB961D9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9930D01-9DC5-4E44-A740-73C52B5F0C5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C531861D-5B9A-45F2-9BF5-A0D87467AC9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343F1EF0-579E-46D3-A1E7-C56065A0428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98A925FB-39B8-4702-A28D-571C2FCC08A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a:extLst>
            <a:ext uri="{FF2B5EF4-FFF2-40B4-BE49-F238E27FC236}">
              <a16:creationId xmlns:a16="http://schemas.microsoft.com/office/drawing/2014/main" id="{1985A4F5-A9D7-43A4-854A-04FE1024DED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4" name="テキスト ボックス 493">
          <a:extLst>
            <a:ext uri="{FF2B5EF4-FFF2-40B4-BE49-F238E27FC236}">
              <a16:creationId xmlns:a16="http://schemas.microsoft.com/office/drawing/2014/main" id="{28CD4378-4AF1-4E08-80CE-BDDF935A56C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a:extLst>
            <a:ext uri="{FF2B5EF4-FFF2-40B4-BE49-F238E27FC236}">
              <a16:creationId xmlns:a16="http://schemas.microsoft.com/office/drawing/2014/main" id="{8194560A-93E6-464F-9857-DF52A828D41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a:extLst>
            <a:ext uri="{FF2B5EF4-FFF2-40B4-BE49-F238E27FC236}">
              <a16:creationId xmlns:a16="http://schemas.microsoft.com/office/drawing/2014/main" id="{56105BD6-11E7-4EA7-906F-113E5119337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a:extLst>
            <a:ext uri="{FF2B5EF4-FFF2-40B4-BE49-F238E27FC236}">
              <a16:creationId xmlns:a16="http://schemas.microsoft.com/office/drawing/2014/main" id="{78E91DA5-B64A-4EE8-A394-9E7A62852F4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a:extLst>
            <a:ext uri="{FF2B5EF4-FFF2-40B4-BE49-F238E27FC236}">
              <a16:creationId xmlns:a16="http://schemas.microsoft.com/office/drawing/2014/main" id="{9C5ECA86-A4A2-43AC-B213-CEBE65A9DEC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a:extLst>
            <a:ext uri="{FF2B5EF4-FFF2-40B4-BE49-F238E27FC236}">
              <a16:creationId xmlns:a16="http://schemas.microsoft.com/office/drawing/2014/main" id="{DCFC95A4-5147-47A5-9D6E-DBBFC3C3F8C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a:extLst>
            <a:ext uri="{FF2B5EF4-FFF2-40B4-BE49-F238E27FC236}">
              <a16:creationId xmlns:a16="http://schemas.microsoft.com/office/drawing/2014/main" id="{328D92BB-2447-42C8-B10A-55C78D75F9B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a:extLst>
            <a:ext uri="{FF2B5EF4-FFF2-40B4-BE49-F238E27FC236}">
              <a16:creationId xmlns:a16="http://schemas.microsoft.com/office/drawing/2014/main" id="{82D0542D-49AE-4AF6-AAC6-8B53D870C3A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a:extLst>
            <a:ext uri="{FF2B5EF4-FFF2-40B4-BE49-F238E27FC236}">
              <a16:creationId xmlns:a16="http://schemas.microsoft.com/office/drawing/2014/main" id="{437789B3-1511-445E-8E8F-D4DE8B0B622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a:extLst>
            <a:ext uri="{FF2B5EF4-FFF2-40B4-BE49-F238E27FC236}">
              <a16:creationId xmlns:a16="http://schemas.microsoft.com/office/drawing/2014/main" id="{BDF90B95-58C3-46A6-8B2D-C3D289EDDE2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4" name="テキスト ボックス 503">
          <a:extLst>
            <a:ext uri="{FF2B5EF4-FFF2-40B4-BE49-F238E27FC236}">
              <a16:creationId xmlns:a16="http://schemas.microsoft.com/office/drawing/2014/main" id="{DF89455B-0D0C-4C36-99F6-6A93C1B5B4F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8F1E86CF-22F5-41CE-81A2-34A3EAA3C4C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a:extLst>
            <a:ext uri="{FF2B5EF4-FFF2-40B4-BE49-F238E27FC236}">
              <a16:creationId xmlns:a16="http://schemas.microsoft.com/office/drawing/2014/main" id="{805D7C5D-2489-431A-9030-4412CF0C6E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07" name="直線コネクタ 506">
          <a:extLst>
            <a:ext uri="{FF2B5EF4-FFF2-40B4-BE49-F238E27FC236}">
              <a16:creationId xmlns:a16="http://schemas.microsoft.com/office/drawing/2014/main" id="{9372292C-BAA0-49C9-9E83-3E481B56B976}"/>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8" name="【保健センター・保健所】&#10;有形固定資産減価償却率最小値テキスト">
          <a:extLst>
            <a:ext uri="{FF2B5EF4-FFF2-40B4-BE49-F238E27FC236}">
              <a16:creationId xmlns:a16="http://schemas.microsoft.com/office/drawing/2014/main" id="{68918CCE-F9C2-43A7-8DD5-400E41B3994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9" name="直線コネクタ 508">
          <a:extLst>
            <a:ext uri="{FF2B5EF4-FFF2-40B4-BE49-F238E27FC236}">
              <a16:creationId xmlns:a16="http://schemas.microsoft.com/office/drawing/2014/main" id="{5E5125D2-0314-4E10-B4E4-6C448062680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10" name="【保健センター・保健所】&#10;有形固定資産減価償却率最大値テキスト">
          <a:extLst>
            <a:ext uri="{FF2B5EF4-FFF2-40B4-BE49-F238E27FC236}">
              <a16:creationId xmlns:a16="http://schemas.microsoft.com/office/drawing/2014/main" id="{16BA5CE8-0C51-4E01-8709-DDC6D213FB5B}"/>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11" name="直線コネクタ 510">
          <a:extLst>
            <a:ext uri="{FF2B5EF4-FFF2-40B4-BE49-F238E27FC236}">
              <a16:creationId xmlns:a16="http://schemas.microsoft.com/office/drawing/2014/main" id="{07155D09-7812-4FFF-9224-F148C017A8E8}"/>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12" name="【保健センター・保健所】&#10;有形固定資産減価償却率平均値テキスト">
          <a:extLst>
            <a:ext uri="{FF2B5EF4-FFF2-40B4-BE49-F238E27FC236}">
              <a16:creationId xmlns:a16="http://schemas.microsoft.com/office/drawing/2014/main" id="{102F9E18-86FE-4511-89EA-D8161A538155}"/>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13" name="フローチャート: 判断 512">
          <a:extLst>
            <a:ext uri="{FF2B5EF4-FFF2-40B4-BE49-F238E27FC236}">
              <a16:creationId xmlns:a16="http://schemas.microsoft.com/office/drawing/2014/main" id="{C925ACFC-A617-4E3F-8DF5-CAC002010448}"/>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14" name="フローチャート: 判断 513">
          <a:extLst>
            <a:ext uri="{FF2B5EF4-FFF2-40B4-BE49-F238E27FC236}">
              <a16:creationId xmlns:a16="http://schemas.microsoft.com/office/drawing/2014/main" id="{63408FC9-11A0-4F20-97CA-D6DAB5857E7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5" name="フローチャート: 判断 514">
          <a:extLst>
            <a:ext uri="{FF2B5EF4-FFF2-40B4-BE49-F238E27FC236}">
              <a16:creationId xmlns:a16="http://schemas.microsoft.com/office/drawing/2014/main" id="{2E9021A6-7ACE-4E9E-9A76-F74BC83ECE9A}"/>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16" name="フローチャート: 判断 515">
          <a:extLst>
            <a:ext uri="{FF2B5EF4-FFF2-40B4-BE49-F238E27FC236}">
              <a16:creationId xmlns:a16="http://schemas.microsoft.com/office/drawing/2014/main" id="{D9E5E58E-29AF-46EE-98FE-DDA3F0435E93}"/>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17" name="フローチャート: 判断 516">
          <a:extLst>
            <a:ext uri="{FF2B5EF4-FFF2-40B4-BE49-F238E27FC236}">
              <a16:creationId xmlns:a16="http://schemas.microsoft.com/office/drawing/2014/main" id="{A91D89EB-A5BB-48CC-9A83-8A4BE1B78633}"/>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10A59393-531F-48B8-88F4-E43FFCE10EC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36B32225-FBEA-4594-A631-6842F0342B4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76AA2F00-E05C-4040-86B3-5E4A2A27F2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80940897-43A6-4110-9E26-BDA091CC377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65C8B625-D898-40F5-B0A6-DE6EF499AE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130447</xdr:rowOff>
    </xdr:from>
    <xdr:to>
      <xdr:col>85</xdr:col>
      <xdr:colOff>177800</xdr:colOff>
      <xdr:row>59</xdr:row>
      <xdr:rowOff>60597</xdr:rowOff>
    </xdr:to>
    <xdr:sp macro="" textlink="">
      <xdr:nvSpPr>
        <xdr:cNvPr id="523" name="楕円 522">
          <a:extLst>
            <a:ext uri="{FF2B5EF4-FFF2-40B4-BE49-F238E27FC236}">
              <a16:creationId xmlns:a16="http://schemas.microsoft.com/office/drawing/2014/main" id="{F2C2761C-EF6F-4385-8DA7-F4E5BEA9EA32}"/>
            </a:ext>
          </a:extLst>
        </xdr:cNvPr>
        <xdr:cNvSpPr/>
      </xdr:nvSpPr>
      <xdr:spPr>
        <a:xfrm>
          <a:off x="162687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153324</xdr:rowOff>
    </xdr:from>
    <xdr:ext cx="405111" cy="259045"/>
    <xdr:sp macro="" textlink="">
      <xdr:nvSpPr>
        <xdr:cNvPr id="524" name="【保健センター・保健所】&#10;有形固定資産減価償却率該当値テキスト">
          <a:extLst>
            <a:ext uri="{FF2B5EF4-FFF2-40B4-BE49-F238E27FC236}">
              <a16:creationId xmlns:a16="http://schemas.microsoft.com/office/drawing/2014/main" id="{005EF6F8-DFC0-4C15-9CF6-2DD4FEBCB028}"/>
            </a:ext>
          </a:extLst>
        </xdr:cNvPr>
        <xdr:cNvSpPr txBox="1"/>
      </xdr:nvSpPr>
      <xdr:spPr>
        <a:xfrm>
          <a:off x="16357600" y="992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25" name="楕円 524">
          <a:extLst>
            <a:ext uri="{FF2B5EF4-FFF2-40B4-BE49-F238E27FC236}">
              <a16:creationId xmlns:a16="http://schemas.microsoft.com/office/drawing/2014/main" id="{9EB8CD41-9E7A-4999-8F48-9D100CB72072}"/>
            </a:ext>
          </a:extLst>
        </xdr:cNvPr>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9797</xdr:rowOff>
    </xdr:to>
    <xdr:cxnSp macro="">
      <xdr:nvCxnSpPr>
        <xdr:cNvPr id="526" name="直線コネクタ 525">
          <a:extLst>
            <a:ext uri="{FF2B5EF4-FFF2-40B4-BE49-F238E27FC236}">
              <a16:creationId xmlns:a16="http://schemas.microsoft.com/office/drawing/2014/main" id="{3D049E3E-DFE4-4821-AE34-60B34FAB79F6}"/>
            </a:ext>
          </a:extLst>
        </xdr:cNvPr>
        <xdr:cNvCxnSpPr/>
      </xdr:nvCxnSpPr>
      <xdr:spPr>
        <a:xfrm>
          <a:off x="15481300" y="1008126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42273</xdr:rowOff>
    </xdr:from>
    <xdr:to>
      <xdr:col>76</xdr:col>
      <xdr:colOff>165100</xdr:colOff>
      <xdr:row>58</xdr:row>
      <xdr:rowOff>143873</xdr:rowOff>
    </xdr:to>
    <xdr:sp macro="" textlink="">
      <xdr:nvSpPr>
        <xdr:cNvPr id="527" name="楕円 526">
          <a:extLst>
            <a:ext uri="{FF2B5EF4-FFF2-40B4-BE49-F238E27FC236}">
              <a16:creationId xmlns:a16="http://schemas.microsoft.com/office/drawing/2014/main" id="{9F647FB4-973C-4645-9D8D-AA31C4E80933}"/>
            </a:ext>
          </a:extLst>
        </xdr:cNvPr>
        <xdr:cNvSpPr/>
      </xdr:nvSpPr>
      <xdr:spPr>
        <a:xfrm>
          <a:off x="14541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93073</xdr:rowOff>
    </xdr:from>
    <xdr:to>
      <xdr:col>81</xdr:col>
      <xdr:colOff>50800</xdr:colOff>
      <xdr:row>58</xdr:row>
      <xdr:rowOff>137160</xdr:rowOff>
    </xdr:to>
    <xdr:cxnSp macro="">
      <xdr:nvCxnSpPr>
        <xdr:cNvPr id="528" name="直線コネクタ 527">
          <a:extLst>
            <a:ext uri="{FF2B5EF4-FFF2-40B4-BE49-F238E27FC236}">
              <a16:creationId xmlns:a16="http://schemas.microsoft.com/office/drawing/2014/main" id="{0D1529CC-88E1-4469-9605-63D818E50076}"/>
            </a:ext>
          </a:extLst>
        </xdr:cNvPr>
        <xdr:cNvCxnSpPr/>
      </xdr:nvCxnSpPr>
      <xdr:spPr>
        <a:xfrm>
          <a:off x="14592300" y="100371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14515</xdr:rowOff>
    </xdr:from>
    <xdr:to>
      <xdr:col>72</xdr:col>
      <xdr:colOff>38100</xdr:colOff>
      <xdr:row>56</xdr:row>
      <xdr:rowOff>116115</xdr:rowOff>
    </xdr:to>
    <xdr:sp macro="" textlink="">
      <xdr:nvSpPr>
        <xdr:cNvPr id="529" name="楕円 528">
          <a:extLst>
            <a:ext uri="{FF2B5EF4-FFF2-40B4-BE49-F238E27FC236}">
              <a16:creationId xmlns:a16="http://schemas.microsoft.com/office/drawing/2014/main" id="{AEB903FF-3C06-495D-B049-30981E4CAFD5}"/>
            </a:ext>
          </a:extLst>
        </xdr:cNvPr>
        <xdr:cNvSpPr/>
      </xdr:nvSpPr>
      <xdr:spPr>
        <a:xfrm>
          <a:off x="13652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65315</xdr:rowOff>
    </xdr:from>
    <xdr:to>
      <xdr:col>76</xdr:col>
      <xdr:colOff>114300</xdr:colOff>
      <xdr:row>58</xdr:row>
      <xdr:rowOff>93073</xdr:rowOff>
    </xdr:to>
    <xdr:cxnSp macro="">
      <xdr:nvCxnSpPr>
        <xdr:cNvPr id="530" name="直線コネクタ 529">
          <a:extLst>
            <a:ext uri="{FF2B5EF4-FFF2-40B4-BE49-F238E27FC236}">
              <a16:creationId xmlns:a16="http://schemas.microsoft.com/office/drawing/2014/main" id="{56BBC5F5-04F1-47CD-B676-CC381E258C81}"/>
            </a:ext>
          </a:extLst>
        </xdr:cNvPr>
        <xdr:cNvCxnSpPr/>
      </xdr:nvCxnSpPr>
      <xdr:spPr>
        <a:xfrm>
          <a:off x="13703300" y="9666515"/>
          <a:ext cx="8890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34109</xdr:rowOff>
    </xdr:from>
    <xdr:to>
      <xdr:col>67</xdr:col>
      <xdr:colOff>101600</xdr:colOff>
      <xdr:row>58</xdr:row>
      <xdr:rowOff>135709</xdr:rowOff>
    </xdr:to>
    <xdr:sp macro="" textlink="">
      <xdr:nvSpPr>
        <xdr:cNvPr id="531" name="楕円 530">
          <a:extLst>
            <a:ext uri="{FF2B5EF4-FFF2-40B4-BE49-F238E27FC236}">
              <a16:creationId xmlns:a16="http://schemas.microsoft.com/office/drawing/2014/main" id="{99B52F42-9C4F-4FFB-A440-8F70F66D3077}"/>
            </a:ext>
          </a:extLst>
        </xdr:cNvPr>
        <xdr:cNvSpPr/>
      </xdr:nvSpPr>
      <xdr:spPr>
        <a:xfrm>
          <a:off x="12763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65315</xdr:rowOff>
    </xdr:from>
    <xdr:to>
      <xdr:col>71</xdr:col>
      <xdr:colOff>177800</xdr:colOff>
      <xdr:row>58</xdr:row>
      <xdr:rowOff>84909</xdr:rowOff>
    </xdr:to>
    <xdr:cxnSp macro="">
      <xdr:nvCxnSpPr>
        <xdr:cNvPr id="532" name="直線コネクタ 531">
          <a:extLst>
            <a:ext uri="{FF2B5EF4-FFF2-40B4-BE49-F238E27FC236}">
              <a16:creationId xmlns:a16="http://schemas.microsoft.com/office/drawing/2014/main" id="{7F4AFE77-87DC-4E3F-B307-3C2A88F06676}"/>
            </a:ext>
          </a:extLst>
        </xdr:cNvPr>
        <xdr:cNvCxnSpPr/>
      </xdr:nvCxnSpPr>
      <xdr:spPr>
        <a:xfrm flipV="1">
          <a:off x="12814300" y="9666515"/>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533" name="n_1aveValue【保健センター・保健所】&#10;有形固定資産減価償却率">
          <a:extLst>
            <a:ext uri="{FF2B5EF4-FFF2-40B4-BE49-F238E27FC236}">
              <a16:creationId xmlns:a16="http://schemas.microsoft.com/office/drawing/2014/main" id="{A2620AC7-C03B-401B-8E77-527A5B57DE4F}"/>
            </a:ext>
          </a:extLst>
        </xdr:cNvPr>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34" name="n_2aveValue【保健センター・保健所】&#10;有形固定資産減価償却率">
          <a:extLst>
            <a:ext uri="{FF2B5EF4-FFF2-40B4-BE49-F238E27FC236}">
              <a16:creationId xmlns:a16="http://schemas.microsoft.com/office/drawing/2014/main" id="{989FC2DB-D3CD-424C-91F0-53126FCF3D78}"/>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535" name="n_3aveValue【保健センター・保健所】&#10;有形固定資産減価償却率">
          <a:extLst>
            <a:ext uri="{FF2B5EF4-FFF2-40B4-BE49-F238E27FC236}">
              <a16:creationId xmlns:a16="http://schemas.microsoft.com/office/drawing/2014/main" id="{7A9F5953-168C-482B-9FDD-3A3DC5F9BE9C}"/>
            </a:ext>
          </a:extLst>
        </xdr:cNvPr>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36" name="n_4aveValue【保健センター・保健所】&#10;有形固定資産減価償却率">
          <a:extLst>
            <a:ext uri="{FF2B5EF4-FFF2-40B4-BE49-F238E27FC236}">
              <a16:creationId xmlns:a16="http://schemas.microsoft.com/office/drawing/2014/main" id="{C5D91888-A283-434F-8B42-C3DDCFF20687}"/>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37" name="n_1mainValue【保健センター・保健所】&#10;有形固定資産減価償却率">
          <a:extLst>
            <a:ext uri="{FF2B5EF4-FFF2-40B4-BE49-F238E27FC236}">
              <a16:creationId xmlns:a16="http://schemas.microsoft.com/office/drawing/2014/main" id="{C7CC6ACC-515B-4DE5-8C9F-E9C2011B00B8}"/>
            </a:ext>
          </a:extLst>
        </xdr:cNvPr>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160400</xdr:rowOff>
    </xdr:from>
    <xdr:ext cx="405111" cy="259045"/>
    <xdr:sp macro="" textlink="">
      <xdr:nvSpPr>
        <xdr:cNvPr id="538" name="n_2mainValue【保健センター・保健所】&#10;有形固定資産減価償却率">
          <a:extLst>
            <a:ext uri="{FF2B5EF4-FFF2-40B4-BE49-F238E27FC236}">
              <a16:creationId xmlns:a16="http://schemas.microsoft.com/office/drawing/2014/main" id="{23102D0E-BBFF-41D4-8201-1461DA79AF7A}"/>
            </a:ext>
          </a:extLst>
        </xdr:cNvPr>
        <xdr:cNvSpPr txBox="1"/>
      </xdr:nvSpPr>
      <xdr:spPr>
        <a:xfrm>
          <a:off x="143897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132642</xdr:rowOff>
    </xdr:from>
    <xdr:ext cx="405111" cy="259045"/>
    <xdr:sp macro="" textlink="">
      <xdr:nvSpPr>
        <xdr:cNvPr id="539" name="n_3mainValue【保健センター・保健所】&#10;有形固定資産減価償却率">
          <a:extLst>
            <a:ext uri="{FF2B5EF4-FFF2-40B4-BE49-F238E27FC236}">
              <a16:creationId xmlns:a16="http://schemas.microsoft.com/office/drawing/2014/main" id="{30A6EAA6-A8A4-40D2-AAD1-32D8910C7884}"/>
            </a:ext>
          </a:extLst>
        </xdr:cNvPr>
        <xdr:cNvSpPr txBox="1"/>
      </xdr:nvSpPr>
      <xdr:spPr>
        <a:xfrm>
          <a:off x="135007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152236</xdr:rowOff>
    </xdr:from>
    <xdr:ext cx="405111" cy="259045"/>
    <xdr:sp macro="" textlink="">
      <xdr:nvSpPr>
        <xdr:cNvPr id="540" name="n_4mainValue【保健センター・保健所】&#10;有形固定資産減価償却率">
          <a:extLst>
            <a:ext uri="{FF2B5EF4-FFF2-40B4-BE49-F238E27FC236}">
              <a16:creationId xmlns:a16="http://schemas.microsoft.com/office/drawing/2014/main" id="{6DDAD375-2A94-4443-9C02-6A0F7CE3535B}"/>
            </a:ext>
          </a:extLst>
        </xdr:cNvPr>
        <xdr:cNvSpPr txBox="1"/>
      </xdr:nvSpPr>
      <xdr:spPr>
        <a:xfrm>
          <a:off x="12611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DD1597F5-BE41-465C-B6F8-AFBDF6F94F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BC517331-3D20-43B7-82BC-02E0EFFF6F1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534554B-41A4-44C0-9F3C-3EE8C67214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CA36E318-070E-452D-A099-7E7D3F61F19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A65DE06F-F419-4014-8607-563A0BDDF9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7E0AD976-28E9-4F4F-8429-D14F446C634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43AE36E6-CCEB-47B2-A96B-514885B371F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4D61FB5E-07E7-434B-A9E7-E53E4E39C62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28EF8F78-7A6C-4548-A815-C78830E9732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F21A04D3-7348-478E-9CB9-C40CF06FDB7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863A65A8-6BA4-4F18-AD16-3AB5BF8D90E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E1F8345B-9141-4A01-90D4-8BC642D8F7F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ACC392EC-5568-421A-B944-44FF71933D9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E5BACAB7-24F9-4AA3-9851-00B21036BE6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312B1ED1-1D8D-4DB4-879D-017897EF618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F21E483C-4B83-403E-9C9E-F473C48D0AA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72BB41D9-AD44-435B-B928-BD8D168AD67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DAAC5EB0-4AC8-4455-9E5A-C1464262D68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45549A4C-78D6-485C-9572-D590E55304E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A5321997-1353-4525-B964-E6F8D511947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D9C4AC08-529D-49B4-95F3-72FE32BD75E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70FD60F5-28C6-4452-8ACB-4B736B2317B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a:extLst>
            <a:ext uri="{FF2B5EF4-FFF2-40B4-BE49-F238E27FC236}">
              <a16:creationId xmlns:a16="http://schemas.microsoft.com/office/drawing/2014/main" id="{EBB06787-5498-4B32-A09B-6D594CAC41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64" name="直線コネクタ 563">
          <a:extLst>
            <a:ext uri="{FF2B5EF4-FFF2-40B4-BE49-F238E27FC236}">
              <a16:creationId xmlns:a16="http://schemas.microsoft.com/office/drawing/2014/main" id="{AA2D1F0E-4A46-4851-8297-4F291E1564C7}"/>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65" name="【保健センター・保健所】&#10;一人当たり面積最小値テキスト">
          <a:extLst>
            <a:ext uri="{FF2B5EF4-FFF2-40B4-BE49-F238E27FC236}">
              <a16:creationId xmlns:a16="http://schemas.microsoft.com/office/drawing/2014/main" id="{9E882BB0-3B8D-459B-8F81-D8FF853BF66E}"/>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66" name="直線コネクタ 565">
          <a:extLst>
            <a:ext uri="{FF2B5EF4-FFF2-40B4-BE49-F238E27FC236}">
              <a16:creationId xmlns:a16="http://schemas.microsoft.com/office/drawing/2014/main" id="{8C170868-2854-4E91-95D6-3986C0914702}"/>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67" name="【保健センター・保健所】&#10;一人当たり面積最大値テキスト">
          <a:extLst>
            <a:ext uri="{FF2B5EF4-FFF2-40B4-BE49-F238E27FC236}">
              <a16:creationId xmlns:a16="http://schemas.microsoft.com/office/drawing/2014/main" id="{46701EBD-3A67-4311-A0D6-D0667CFBAAB6}"/>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68" name="直線コネクタ 567">
          <a:extLst>
            <a:ext uri="{FF2B5EF4-FFF2-40B4-BE49-F238E27FC236}">
              <a16:creationId xmlns:a16="http://schemas.microsoft.com/office/drawing/2014/main" id="{3668CF51-266C-4F89-A994-824A66017D94}"/>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569" name="【保健センター・保健所】&#10;一人当たり面積平均値テキスト">
          <a:extLst>
            <a:ext uri="{FF2B5EF4-FFF2-40B4-BE49-F238E27FC236}">
              <a16:creationId xmlns:a16="http://schemas.microsoft.com/office/drawing/2014/main" id="{516B7EE7-EE1A-4DA5-A2DD-61A758B1B085}"/>
            </a:ext>
          </a:extLst>
        </xdr:cNvPr>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70" name="フローチャート: 判断 569">
          <a:extLst>
            <a:ext uri="{FF2B5EF4-FFF2-40B4-BE49-F238E27FC236}">
              <a16:creationId xmlns:a16="http://schemas.microsoft.com/office/drawing/2014/main" id="{0D0B87A8-BF6D-4CAA-8866-4B06631710DC}"/>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71" name="フローチャート: 判断 570">
          <a:extLst>
            <a:ext uri="{FF2B5EF4-FFF2-40B4-BE49-F238E27FC236}">
              <a16:creationId xmlns:a16="http://schemas.microsoft.com/office/drawing/2014/main" id="{A9935015-B119-4D4D-8B4D-ADEED64BB166}"/>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572" name="フローチャート: 判断 571">
          <a:extLst>
            <a:ext uri="{FF2B5EF4-FFF2-40B4-BE49-F238E27FC236}">
              <a16:creationId xmlns:a16="http://schemas.microsoft.com/office/drawing/2014/main" id="{275CADEA-8787-400C-BB88-184C6EB71F1D}"/>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573" name="フローチャート: 判断 572">
          <a:extLst>
            <a:ext uri="{FF2B5EF4-FFF2-40B4-BE49-F238E27FC236}">
              <a16:creationId xmlns:a16="http://schemas.microsoft.com/office/drawing/2014/main" id="{926604FB-1314-4339-A304-8AFA30AE0E92}"/>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574" name="フローチャート: 判断 573">
          <a:extLst>
            <a:ext uri="{FF2B5EF4-FFF2-40B4-BE49-F238E27FC236}">
              <a16:creationId xmlns:a16="http://schemas.microsoft.com/office/drawing/2014/main" id="{66048EB9-BD5B-4B03-8D12-FD136DB49BA2}"/>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B86D9492-D3E5-4304-AC73-94D867B5A9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2B30D05C-1713-4EFF-AEA3-28E5C7E4BB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32C64E22-CD9D-4854-AB8E-E10DE28E91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A801A7EA-D5AE-4D26-9FF0-75D9DA90CB0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1152E651-F99A-4EA4-9BCB-9BA7FA5A76E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xdr:rowOff>
    </xdr:from>
    <xdr:to>
      <xdr:col>116</xdr:col>
      <xdr:colOff>114300</xdr:colOff>
      <xdr:row>61</xdr:row>
      <xdr:rowOff>115570</xdr:rowOff>
    </xdr:to>
    <xdr:sp macro="" textlink="">
      <xdr:nvSpPr>
        <xdr:cNvPr id="580" name="楕円 579">
          <a:extLst>
            <a:ext uri="{FF2B5EF4-FFF2-40B4-BE49-F238E27FC236}">
              <a16:creationId xmlns:a16="http://schemas.microsoft.com/office/drawing/2014/main" id="{8FE236A2-4A01-4D19-93F6-B6E5C66EDDF6}"/>
            </a:ext>
          </a:extLst>
        </xdr:cNvPr>
        <xdr:cNvSpPr/>
      </xdr:nvSpPr>
      <xdr:spPr>
        <a:xfrm>
          <a:off x="22110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36847</xdr:rowOff>
    </xdr:from>
    <xdr:ext cx="469744" cy="259045"/>
    <xdr:sp macro="" textlink="">
      <xdr:nvSpPr>
        <xdr:cNvPr id="581" name="【保健センター・保健所】&#10;一人当たり面積該当値テキスト">
          <a:extLst>
            <a:ext uri="{FF2B5EF4-FFF2-40B4-BE49-F238E27FC236}">
              <a16:creationId xmlns:a16="http://schemas.microsoft.com/office/drawing/2014/main" id="{DBA19F7B-8CAE-4F9A-8D3A-5EF06063E788}"/>
            </a:ext>
          </a:extLst>
        </xdr:cNvPr>
        <xdr:cNvSpPr txBox="1"/>
      </xdr:nvSpPr>
      <xdr:spPr>
        <a:xfrm>
          <a:off x="22199600"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582" name="楕円 581">
          <a:extLst>
            <a:ext uri="{FF2B5EF4-FFF2-40B4-BE49-F238E27FC236}">
              <a16:creationId xmlns:a16="http://schemas.microsoft.com/office/drawing/2014/main" id="{623BAA01-DF0C-41A8-B3EA-ECBA16ECEB07}"/>
            </a:ext>
          </a:extLst>
        </xdr:cNvPr>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64770</xdr:rowOff>
    </xdr:from>
    <xdr:to>
      <xdr:col>116</xdr:col>
      <xdr:colOff>63500</xdr:colOff>
      <xdr:row>61</xdr:row>
      <xdr:rowOff>80010</xdr:rowOff>
    </xdr:to>
    <xdr:cxnSp macro="">
      <xdr:nvCxnSpPr>
        <xdr:cNvPr id="583" name="直線コネクタ 582">
          <a:extLst>
            <a:ext uri="{FF2B5EF4-FFF2-40B4-BE49-F238E27FC236}">
              <a16:creationId xmlns:a16="http://schemas.microsoft.com/office/drawing/2014/main" id="{7446DF89-149F-4DD2-A54A-E5E3B711EDB8}"/>
            </a:ext>
          </a:extLst>
        </xdr:cNvPr>
        <xdr:cNvCxnSpPr/>
      </xdr:nvCxnSpPr>
      <xdr:spPr>
        <a:xfrm flipV="1">
          <a:off x="21323300" y="10523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36830</xdr:rowOff>
    </xdr:from>
    <xdr:to>
      <xdr:col>107</xdr:col>
      <xdr:colOff>101600</xdr:colOff>
      <xdr:row>61</xdr:row>
      <xdr:rowOff>138430</xdr:rowOff>
    </xdr:to>
    <xdr:sp macro="" textlink="">
      <xdr:nvSpPr>
        <xdr:cNvPr id="584" name="楕円 583">
          <a:extLst>
            <a:ext uri="{FF2B5EF4-FFF2-40B4-BE49-F238E27FC236}">
              <a16:creationId xmlns:a16="http://schemas.microsoft.com/office/drawing/2014/main" id="{A14E7292-E735-48F2-A7C2-59991191C971}"/>
            </a:ext>
          </a:extLst>
        </xdr:cNvPr>
        <xdr:cNvSpPr/>
      </xdr:nvSpPr>
      <xdr:spPr>
        <a:xfrm>
          <a:off x="20383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87630</xdr:rowOff>
    </xdr:to>
    <xdr:cxnSp macro="">
      <xdr:nvCxnSpPr>
        <xdr:cNvPr id="585" name="直線コネクタ 584">
          <a:extLst>
            <a:ext uri="{FF2B5EF4-FFF2-40B4-BE49-F238E27FC236}">
              <a16:creationId xmlns:a16="http://schemas.microsoft.com/office/drawing/2014/main" id="{E18ABDEC-28EF-47F2-936B-B179DE80F43B}"/>
            </a:ext>
          </a:extLst>
        </xdr:cNvPr>
        <xdr:cNvCxnSpPr/>
      </xdr:nvCxnSpPr>
      <xdr:spPr>
        <a:xfrm flipV="1">
          <a:off x="20434300" y="10538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86" name="楕円 585">
          <a:extLst>
            <a:ext uri="{FF2B5EF4-FFF2-40B4-BE49-F238E27FC236}">
              <a16:creationId xmlns:a16="http://schemas.microsoft.com/office/drawing/2014/main" id="{5C718F2D-BA02-4EDC-A81E-CACA6560D09C}"/>
            </a:ext>
          </a:extLst>
        </xdr:cNvPr>
        <xdr:cNvSpPr/>
      </xdr:nvSpPr>
      <xdr:spPr>
        <a:xfrm>
          <a:off x="19494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87630</xdr:rowOff>
    </xdr:from>
    <xdr:to>
      <xdr:col>107</xdr:col>
      <xdr:colOff>50800</xdr:colOff>
      <xdr:row>61</xdr:row>
      <xdr:rowOff>99060</xdr:rowOff>
    </xdr:to>
    <xdr:cxnSp macro="">
      <xdr:nvCxnSpPr>
        <xdr:cNvPr id="587" name="直線コネクタ 586">
          <a:extLst>
            <a:ext uri="{FF2B5EF4-FFF2-40B4-BE49-F238E27FC236}">
              <a16:creationId xmlns:a16="http://schemas.microsoft.com/office/drawing/2014/main" id="{FBD32322-3C5C-402C-BF89-DD9A02B49574}"/>
            </a:ext>
          </a:extLst>
        </xdr:cNvPr>
        <xdr:cNvCxnSpPr/>
      </xdr:nvCxnSpPr>
      <xdr:spPr>
        <a:xfrm flipV="1">
          <a:off x="19545300" y="10546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88" name="楕円 587">
          <a:extLst>
            <a:ext uri="{FF2B5EF4-FFF2-40B4-BE49-F238E27FC236}">
              <a16:creationId xmlns:a16="http://schemas.microsoft.com/office/drawing/2014/main" id="{2B030203-3A41-458D-BACF-313811341942}"/>
            </a:ext>
          </a:extLst>
        </xdr:cNvPr>
        <xdr:cNvSpPr/>
      </xdr:nvSpPr>
      <xdr:spPr>
        <a:xfrm>
          <a:off x="18605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99060</xdr:rowOff>
    </xdr:from>
    <xdr:to>
      <xdr:col>102</xdr:col>
      <xdr:colOff>114300</xdr:colOff>
      <xdr:row>61</xdr:row>
      <xdr:rowOff>110490</xdr:rowOff>
    </xdr:to>
    <xdr:cxnSp macro="">
      <xdr:nvCxnSpPr>
        <xdr:cNvPr id="589" name="直線コネクタ 588">
          <a:extLst>
            <a:ext uri="{FF2B5EF4-FFF2-40B4-BE49-F238E27FC236}">
              <a16:creationId xmlns:a16="http://schemas.microsoft.com/office/drawing/2014/main" id="{AAD8F396-3115-4137-A033-9E2ACFCC8D07}"/>
            </a:ext>
          </a:extLst>
        </xdr:cNvPr>
        <xdr:cNvCxnSpPr/>
      </xdr:nvCxnSpPr>
      <xdr:spPr>
        <a:xfrm flipV="1">
          <a:off x="18656300" y="10557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590" name="n_1aveValue【保健センター・保健所】&#10;一人当たり面積">
          <a:extLst>
            <a:ext uri="{FF2B5EF4-FFF2-40B4-BE49-F238E27FC236}">
              <a16:creationId xmlns:a16="http://schemas.microsoft.com/office/drawing/2014/main" id="{3AA1DFD8-C182-460D-9CEC-B8EF1465B2BC}"/>
            </a:ext>
          </a:extLst>
        </xdr:cNvPr>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591" name="n_2aveValue【保健センター・保健所】&#10;一人当たり面積">
          <a:extLst>
            <a:ext uri="{FF2B5EF4-FFF2-40B4-BE49-F238E27FC236}">
              <a16:creationId xmlns:a16="http://schemas.microsoft.com/office/drawing/2014/main" id="{FD925D85-300C-4156-838D-E0CD5A251F47}"/>
            </a:ext>
          </a:extLst>
        </xdr:cNvPr>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592" name="n_3aveValue【保健センター・保健所】&#10;一人当たり面積">
          <a:extLst>
            <a:ext uri="{FF2B5EF4-FFF2-40B4-BE49-F238E27FC236}">
              <a16:creationId xmlns:a16="http://schemas.microsoft.com/office/drawing/2014/main" id="{8056AD2E-F536-4D79-A887-62F69C7741EB}"/>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593" name="n_4aveValue【保健センター・保健所】&#10;一人当たり面積">
          <a:extLst>
            <a:ext uri="{FF2B5EF4-FFF2-40B4-BE49-F238E27FC236}">
              <a16:creationId xmlns:a16="http://schemas.microsoft.com/office/drawing/2014/main" id="{94A38226-BD83-4725-970D-F5B6D6FE1110}"/>
            </a:ext>
          </a:extLst>
        </xdr:cNvPr>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147337</xdr:rowOff>
    </xdr:from>
    <xdr:ext cx="469744" cy="259045"/>
    <xdr:sp macro="" textlink="">
      <xdr:nvSpPr>
        <xdr:cNvPr id="594" name="n_1mainValue【保健センター・保健所】&#10;一人当たり面積">
          <a:extLst>
            <a:ext uri="{FF2B5EF4-FFF2-40B4-BE49-F238E27FC236}">
              <a16:creationId xmlns:a16="http://schemas.microsoft.com/office/drawing/2014/main" id="{2A397F95-94B3-4D12-BD43-BF47559B9D97}"/>
            </a:ext>
          </a:extLst>
        </xdr:cNvPr>
        <xdr:cNvSpPr txBox="1"/>
      </xdr:nvSpPr>
      <xdr:spPr>
        <a:xfrm>
          <a:off x="21075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595" name="n_2mainValue【保健センター・保健所】&#10;一人当たり面積">
          <a:extLst>
            <a:ext uri="{FF2B5EF4-FFF2-40B4-BE49-F238E27FC236}">
              <a16:creationId xmlns:a16="http://schemas.microsoft.com/office/drawing/2014/main" id="{3C98B7A4-CEDE-43A4-960F-37E0D27C157D}"/>
            </a:ext>
          </a:extLst>
        </xdr:cNvPr>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96" name="n_3mainValue【保健センター・保健所】&#10;一人当たり面積">
          <a:extLst>
            <a:ext uri="{FF2B5EF4-FFF2-40B4-BE49-F238E27FC236}">
              <a16:creationId xmlns:a16="http://schemas.microsoft.com/office/drawing/2014/main" id="{265293AC-4B0A-4184-A311-F5654685A321}"/>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597" name="n_4mainValue【保健センター・保健所】&#10;一人当たり面積">
          <a:extLst>
            <a:ext uri="{FF2B5EF4-FFF2-40B4-BE49-F238E27FC236}">
              <a16:creationId xmlns:a16="http://schemas.microsoft.com/office/drawing/2014/main" id="{FAC4ABA8-C327-4FE1-B18D-1C02E6650F01}"/>
            </a:ext>
          </a:extLst>
        </xdr:cNvPr>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20815599-916C-4399-998F-A85A021248B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1DD34550-8FE4-43E5-9528-1665085958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E7661981-A52C-4E21-A5FF-98A34DD0269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9B13B4F5-F5F9-418A-BC55-F98317383B5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0C89DCEE-DD7F-4634-ABE8-2F87B3FE4B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6860B4E2-2DA7-408E-B13E-A047E0EDAA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D95ACF30-4D8E-40AA-A2FF-652F16B346A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0DCFB92F-129D-4A9B-9083-E543A958E87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a:extLst>
            <a:ext uri="{FF2B5EF4-FFF2-40B4-BE49-F238E27FC236}">
              <a16:creationId xmlns:a16="http://schemas.microsoft.com/office/drawing/2014/main" id="{1E995546-F675-4A84-A275-8C6A769F58B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a:extLst>
            <a:ext uri="{FF2B5EF4-FFF2-40B4-BE49-F238E27FC236}">
              <a16:creationId xmlns:a16="http://schemas.microsoft.com/office/drawing/2014/main" id="{DC635E99-9507-43E9-B843-59C884F6A45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a:extLst>
            <a:ext uri="{FF2B5EF4-FFF2-40B4-BE49-F238E27FC236}">
              <a16:creationId xmlns:a16="http://schemas.microsoft.com/office/drawing/2014/main" id="{62067F29-5FD5-4D49-B622-04EEF64F0E8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a:extLst>
            <a:ext uri="{FF2B5EF4-FFF2-40B4-BE49-F238E27FC236}">
              <a16:creationId xmlns:a16="http://schemas.microsoft.com/office/drawing/2014/main" id="{82E54193-1EA3-41D2-B424-3F2883B5AFD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0" name="テキスト ボックス 609">
          <a:extLst>
            <a:ext uri="{FF2B5EF4-FFF2-40B4-BE49-F238E27FC236}">
              <a16:creationId xmlns:a16="http://schemas.microsoft.com/office/drawing/2014/main" id="{664C7333-8B77-4010-A46B-30D392B9288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a:extLst>
            <a:ext uri="{FF2B5EF4-FFF2-40B4-BE49-F238E27FC236}">
              <a16:creationId xmlns:a16="http://schemas.microsoft.com/office/drawing/2014/main" id="{1D7687DB-31F5-468E-98A2-3A38791DE15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a:extLst>
            <a:ext uri="{FF2B5EF4-FFF2-40B4-BE49-F238E27FC236}">
              <a16:creationId xmlns:a16="http://schemas.microsoft.com/office/drawing/2014/main" id="{A3F018BE-63F9-47DB-906E-D6D086FB0FB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a:extLst>
            <a:ext uri="{FF2B5EF4-FFF2-40B4-BE49-F238E27FC236}">
              <a16:creationId xmlns:a16="http://schemas.microsoft.com/office/drawing/2014/main" id="{FF67CE2E-B0BF-43FE-9C95-8A1306ED6B1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a:extLst>
            <a:ext uri="{FF2B5EF4-FFF2-40B4-BE49-F238E27FC236}">
              <a16:creationId xmlns:a16="http://schemas.microsoft.com/office/drawing/2014/main" id="{03734057-FA77-4C3E-8392-529D622E74C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a:extLst>
            <a:ext uri="{FF2B5EF4-FFF2-40B4-BE49-F238E27FC236}">
              <a16:creationId xmlns:a16="http://schemas.microsoft.com/office/drawing/2014/main" id="{9AD970CC-182D-49B4-BCB4-1DBC28313BA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a:extLst>
            <a:ext uri="{FF2B5EF4-FFF2-40B4-BE49-F238E27FC236}">
              <a16:creationId xmlns:a16="http://schemas.microsoft.com/office/drawing/2014/main" id="{5B3852F5-5519-4712-89E1-C83351A9B12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a:extLst>
            <a:ext uri="{FF2B5EF4-FFF2-40B4-BE49-F238E27FC236}">
              <a16:creationId xmlns:a16="http://schemas.microsoft.com/office/drawing/2014/main" id="{15D94984-FD2B-4D4F-A465-0101188EB60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18" name="テキスト ボックス 617">
          <a:extLst>
            <a:ext uri="{FF2B5EF4-FFF2-40B4-BE49-F238E27FC236}">
              <a16:creationId xmlns:a16="http://schemas.microsoft.com/office/drawing/2014/main" id="{CCEE0DD1-775B-4360-AE2B-6C767EC65C29}"/>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a:extLst>
            <a:ext uri="{FF2B5EF4-FFF2-40B4-BE49-F238E27FC236}">
              <a16:creationId xmlns:a16="http://schemas.microsoft.com/office/drawing/2014/main" id="{3B6B8075-B9C9-4E6B-B2C8-788AC505859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a:extLst>
            <a:ext uri="{FF2B5EF4-FFF2-40B4-BE49-F238E27FC236}">
              <a16:creationId xmlns:a16="http://schemas.microsoft.com/office/drawing/2014/main" id="{3BF5790A-7A84-46D4-9C73-6719D74E4CE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21" name="直線コネクタ 620">
          <a:extLst>
            <a:ext uri="{FF2B5EF4-FFF2-40B4-BE49-F238E27FC236}">
              <a16:creationId xmlns:a16="http://schemas.microsoft.com/office/drawing/2014/main" id="{0585BF3A-4F04-4AC5-9CDE-F01FB720492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22" name="【消防施設】&#10;有形固定資産減価償却率最小値テキスト">
          <a:extLst>
            <a:ext uri="{FF2B5EF4-FFF2-40B4-BE49-F238E27FC236}">
              <a16:creationId xmlns:a16="http://schemas.microsoft.com/office/drawing/2014/main" id="{FEB2FB83-6999-4390-957C-44AD6F09178F}"/>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3" name="直線コネクタ 622">
          <a:extLst>
            <a:ext uri="{FF2B5EF4-FFF2-40B4-BE49-F238E27FC236}">
              <a16:creationId xmlns:a16="http://schemas.microsoft.com/office/drawing/2014/main" id="{A3E2F4AF-C7D5-483A-A41A-D784C88EAC0E}"/>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24" name="【消防施設】&#10;有形固定資産減価償却率最大値テキスト">
          <a:extLst>
            <a:ext uri="{FF2B5EF4-FFF2-40B4-BE49-F238E27FC236}">
              <a16:creationId xmlns:a16="http://schemas.microsoft.com/office/drawing/2014/main" id="{10C1119A-1A45-425C-A379-C10FFECAC6D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5" name="直線コネクタ 624">
          <a:extLst>
            <a:ext uri="{FF2B5EF4-FFF2-40B4-BE49-F238E27FC236}">
              <a16:creationId xmlns:a16="http://schemas.microsoft.com/office/drawing/2014/main" id="{7350C24F-85EB-4B12-A93F-803FF7BBD51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26" name="【消防施設】&#10;有形固定資産減価償却率平均値テキスト">
          <a:extLst>
            <a:ext uri="{FF2B5EF4-FFF2-40B4-BE49-F238E27FC236}">
              <a16:creationId xmlns:a16="http://schemas.microsoft.com/office/drawing/2014/main" id="{B06F16A6-3BEF-4D89-BDFD-15453051560A}"/>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27" name="フローチャート: 判断 626">
          <a:extLst>
            <a:ext uri="{FF2B5EF4-FFF2-40B4-BE49-F238E27FC236}">
              <a16:creationId xmlns:a16="http://schemas.microsoft.com/office/drawing/2014/main" id="{103C8D99-14A9-4696-BCA0-56A129A48BAE}"/>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28" name="フローチャート: 判断 627">
          <a:extLst>
            <a:ext uri="{FF2B5EF4-FFF2-40B4-BE49-F238E27FC236}">
              <a16:creationId xmlns:a16="http://schemas.microsoft.com/office/drawing/2014/main" id="{B4EA7FAD-2BB4-4351-9E3E-3EB630772F84}"/>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29" name="フローチャート: 判断 628">
          <a:extLst>
            <a:ext uri="{FF2B5EF4-FFF2-40B4-BE49-F238E27FC236}">
              <a16:creationId xmlns:a16="http://schemas.microsoft.com/office/drawing/2014/main" id="{CA90DDCA-3E8E-4AB3-9398-D19C45955475}"/>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30" name="フローチャート: 判断 629">
          <a:extLst>
            <a:ext uri="{FF2B5EF4-FFF2-40B4-BE49-F238E27FC236}">
              <a16:creationId xmlns:a16="http://schemas.microsoft.com/office/drawing/2014/main" id="{D983DEB1-1C1A-47F9-9AC2-F27F279A14BB}"/>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31" name="フローチャート: 判断 630">
          <a:extLst>
            <a:ext uri="{FF2B5EF4-FFF2-40B4-BE49-F238E27FC236}">
              <a16:creationId xmlns:a16="http://schemas.microsoft.com/office/drawing/2014/main" id="{8D8CCE2F-C719-44EB-B5F0-B5638C743BC9}"/>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13AB5518-B283-4B5B-8FBA-C48D58A3432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3D6A1382-E8D2-4748-8070-A428F508A1B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312FD20-20A2-4445-9456-F26C3E6FBC1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16C030C-8BB0-4AFC-A30B-DA084584BC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83899EA0-43BC-4B9D-A9A1-D21989052BB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143511</xdr:rowOff>
    </xdr:from>
    <xdr:to>
      <xdr:col>85</xdr:col>
      <xdr:colOff>177800</xdr:colOff>
      <xdr:row>79</xdr:row>
      <xdr:rowOff>73661</xdr:rowOff>
    </xdr:to>
    <xdr:sp macro="" textlink="">
      <xdr:nvSpPr>
        <xdr:cNvPr id="637" name="楕円 636">
          <a:extLst>
            <a:ext uri="{FF2B5EF4-FFF2-40B4-BE49-F238E27FC236}">
              <a16:creationId xmlns:a16="http://schemas.microsoft.com/office/drawing/2014/main" id="{43F7CFDC-75C2-4423-9CA7-B9157D77DA2F}"/>
            </a:ext>
          </a:extLst>
        </xdr:cNvPr>
        <xdr:cNvSpPr/>
      </xdr:nvSpPr>
      <xdr:spPr>
        <a:xfrm>
          <a:off x="162687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166388</xdr:rowOff>
    </xdr:from>
    <xdr:ext cx="405111" cy="259045"/>
    <xdr:sp macro="" textlink="">
      <xdr:nvSpPr>
        <xdr:cNvPr id="638" name="【消防施設】&#10;有形固定資産減価償却率該当値テキスト">
          <a:extLst>
            <a:ext uri="{FF2B5EF4-FFF2-40B4-BE49-F238E27FC236}">
              <a16:creationId xmlns:a16="http://schemas.microsoft.com/office/drawing/2014/main" id="{684A47B2-2A03-4971-80C4-BC04281BEA71}"/>
            </a:ext>
          </a:extLst>
        </xdr:cNvPr>
        <xdr:cNvSpPr txBox="1"/>
      </xdr:nvSpPr>
      <xdr:spPr>
        <a:xfrm>
          <a:off x="16357600"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104139</xdr:rowOff>
    </xdr:from>
    <xdr:to>
      <xdr:col>81</xdr:col>
      <xdr:colOff>101600</xdr:colOff>
      <xdr:row>82</xdr:row>
      <xdr:rowOff>34289</xdr:rowOff>
    </xdr:to>
    <xdr:sp macro="" textlink="">
      <xdr:nvSpPr>
        <xdr:cNvPr id="639" name="楕円 638">
          <a:extLst>
            <a:ext uri="{FF2B5EF4-FFF2-40B4-BE49-F238E27FC236}">
              <a16:creationId xmlns:a16="http://schemas.microsoft.com/office/drawing/2014/main" id="{A8F6A74F-6F43-4DCA-924D-E424A7664904}"/>
            </a:ext>
          </a:extLst>
        </xdr:cNvPr>
        <xdr:cNvSpPr/>
      </xdr:nvSpPr>
      <xdr:spPr>
        <a:xfrm>
          <a:off x="15430500" y="1399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22861</xdr:rowOff>
    </xdr:from>
    <xdr:to>
      <xdr:col>85</xdr:col>
      <xdr:colOff>127000</xdr:colOff>
      <xdr:row>81</xdr:row>
      <xdr:rowOff>154939</xdr:rowOff>
    </xdr:to>
    <xdr:cxnSp macro="">
      <xdr:nvCxnSpPr>
        <xdr:cNvPr id="640" name="直線コネクタ 639">
          <a:extLst>
            <a:ext uri="{FF2B5EF4-FFF2-40B4-BE49-F238E27FC236}">
              <a16:creationId xmlns:a16="http://schemas.microsoft.com/office/drawing/2014/main" id="{AB23E3EC-ECB2-4E12-993D-8CADDD4B0D59}"/>
            </a:ext>
          </a:extLst>
        </xdr:cNvPr>
        <xdr:cNvCxnSpPr/>
      </xdr:nvCxnSpPr>
      <xdr:spPr>
        <a:xfrm flipV="1">
          <a:off x="15481300" y="13567411"/>
          <a:ext cx="838200" cy="47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72389</xdr:rowOff>
    </xdr:from>
    <xdr:to>
      <xdr:col>76</xdr:col>
      <xdr:colOff>165100</xdr:colOff>
      <xdr:row>82</xdr:row>
      <xdr:rowOff>2539</xdr:rowOff>
    </xdr:to>
    <xdr:sp macro="" textlink="">
      <xdr:nvSpPr>
        <xdr:cNvPr id="641" name="楕円 640">
          <a:extLst>
            <a:ext uri="{FF2B5EF4-FFF2-40B4-BE49-F238E27FC236}">
              <a16:creationId xmlns:a16="http://schemas.microsoft.com/office/drawing/2014/main" id="{1D7A573F-C32A-4286-8E58-5C6BBED8E9F1}"/>
            </a:ext>
          </a:extLst>
        </xdr:cNvPr>
        <xdr:cNvSpPr/>
      </xdr:nvSpPr>
      <xdr:spPr>
        <a:xfrm>
          <a:off x="145415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123189</xdr:rowOff>
    </xdr:from>
    <xdr:to>
      <xdr:col>81</xdr:col>
      <xdr:colOff>50800</xdr:colOff>
      <xdr:row>81</xdr:row>
      <xdr:rowOff>154939</xdr:rowOff>
    </xdr:to>
    <xdr:cxnSp macro="">
      <xdr:nvCxnSpPr>
        <xdr:cNvPr id="642" name="直線コネクタ 641">
          <a:extLst>
            <a:ext uri="{FF2B5EF4-FFF2-40B4-BE49-F238E27FC236}">
              <a16:creationId xmlns:a16="http://schemas.microsoft.com/office/drawing/2014/main" id="{48D7A455-411A-4FF1-ADCF-6217D379EBAA}"/>
            </a:ext>
          </a:extLst>
        </xdr:cNvPr>
        <xdr:cNvCxnSpPr/>
      </xdr:nvCxnSpPr>
      <xdr:spPr>
        <a:xfrm>
          <a:off x="14592300" y="1401063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113030</xdr:rowOff>
    </xdr:from>
    <xdr:to>
      <xdr:col>72</xdr:col>
      <xdr:colOff>38100</xdr:colOff>
      <xdr:row>81</xdr:row>
      <xdr:rowOff>43180</xdr:rowOff>
    </xdr:to>
    <xdr:sp macro="" textlink="">
      <xdr:nvSpPr>
        <xdr:cNvPr id="643" name="楕円 642">
          <a:extLst>
            <a:ext uri="{FF2B5EF4-FFF2-40B4-BE49-F238E27FC236}">
              <a16:creationId xmlns:a16="http://schemas.microsoft.com/office/drawing/2014/main" id="{E2A08FB1-5BA9-42FE-8138-415373025DD8}"/>
            </a:ext>
          </a:extLst>
        </xdr:cNvPr>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163830</xdr:rowOff>
    </xdr:from>
    <xdr:to>
      <xdr:col>76</xdr:col>
      <xdr:colOff>114300</xdr:colOff>
      <xdr:row>81</xdr:row>
      <xdr:rowOff>123189</xdr:rowOff>
    </xdr:to>
    <xdr:cxnSp macro="">
      <xdr:nvCxnSpPr>
        <xdr:cNvPr id="644" name="直線コネクタ 643">
          <a:extLst>
            <a:ext uri="{FF2B5EF4-FFF2-40B4-BE49-F238E27FC236}">
              <a16:creationId xmlns:a16="http://schemas.microsoft.com/office/drawing/2014/main" id="{AC385490-F220-491F-B211-C990310860B1}"/>
            </a:ext>
          </a:extLst>
        </xdr:cNvPr>
        <xdr:cNvCxnSpPr/>
      </xdr:nvCxnSpPr>
      <xdr:spPr>
        <a:xfrm>
          <a:off x="13703300" y="13879830"/>
          <a:ext cx="889000" cy="1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144780</xdr:rowOff>
    </xdr:from>
    <xdr:to>
      <xdr:col>67</xdr:col>
      <xdr:colOff>101600</xdr:colOff>
      <xdr:row>82</xdr:row>
      <xdr:rowOff>74930</xdr:rowOff>
    </xdr:to>
    <xdr:sp macro="" textlink="">
      <xdr:nvSpPr>
        <xdr:cNvPr id="645" name="楕円 644">
          <a:extLst>
            <a:ext uri="{FF2B5EF4-FFF2-40B4-BE49-F238E27FC236}">
              <a16:creationId xmlns:a16="http://schemas.microsoft.com/office/drawing/2014/main" id="{F0B385CA-A985-4378-88E7-EE38F409C0D7}"/>
            </a:ext>
          </a:extLst>
        </xdr:cNvPr>
        <xdr:cNvSpPr/>
      </xdr:nvSpPr>
      <xdr:spPr>
        <a:xfrm>
          <a:off x="12763500" y="140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163830</xdr:rowOff>
    </xdr:from>
    <xdr:to>
      <xdr:col>71</xdr:col>
      <xdr:colOff>177800</xdr:colOff>
      <xdr:row>82</xdr:row>
      <xdr:rowOff>24130</xdr:rowOff>
    </xdr:to>
    <xdr:cxnSp macro="">
      <xdr:nvCxnSpPr>
        <xdr:cNvPr id="646" name="直線コネクタ 645">
          <a:extLst>
            <a:ext uri="{FF2B5EF4-FFF2-40B4-BE49-F238E27FC236}">
              <a16:creationId xmlns:a16="http://schemas.microsoft.com/office/drawing/2014/main" id="{FF8E77D3-54D9-4BF3-97C5-4EED4D77CC9D}"/>
            </a:ext>
          </a:extLst>
        </xdr:cNvPr>
        <xdr:cNvCxnSpPr/>
      </xdr:nvCxnSpPr>
      <xdr:spPr>
        <a:xfrm flipV="1">
          <a:off x="12814300" y="1387983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47" name="n_1aveValue【消防施設】&#10;有形固定資産減価償却率">
          <a:extLst>
            <a:ext uri="{FF2B5EF4-FFF2-40B4-BE49-F238E27FC236}">
              <a16:creationId xmlns:a16="http://schemas.microsoft.com/office/drawing/2014/main" id="{19F6876F-FE53-40BF-95CD-88CF41D4F02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48" name="n_2aveValue【消防施設】&#10;有形固定資産減価償却率">
          <a:extLst>
            <a:ext uri="{FF2B5EF4-FFF2-40B4-BE49-F238E27FC236}">
              <a16:creationId xmlns:a16="http://schemas.microsoft.com/office/drawing/2014/main" id="{9F3EC405-2701-4D95-92B3-AEE038267832}"/>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49" name="n_3aveValue【消防施設】&#10;有形固定資産減価償却率">
          <a:extLst>
            <a:ext uri="{FF2B5EF4-FFF2-40B4-BE49-F238E27FC236}">
              <a16:creationId xmlns:a16="http://schemas.microsoft.com/office/drawing/2014/main" id="{BEB2C6F9-253A-4F7D-A403-CA0ED63F9C61}"/>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650" name="n_4aveValue【消防施設】&#10;有形固定資産減価償却率">
          <a:extLst>
            <a:ext uri="{FF2B5EF4-FFF2-40B4-BE49-F238E27FC236}">
              <a16:creationId xmlns:a16="http://schemas.microsoft.com/office/drawing/2014/main" id="{154615ED-85B8-4339-8350-82F4E6E43EF6}"/>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50816</xdr:rowOff>
    </xdr:from>
    <xdr:ext cx="405111" cy="259045"/>
    <xdr:sp macro="" textlink="">
      <xdr:nvSpPr>
        <xdr:cNvPr id="651" name="n_1mainValue【消防施設】&#10;有形固定資産減価償却率">
          <a:extLst>
            <a:ext uri="{FF2B5EF4-FFF2-40B4-BE49-F238E27FC236}">
              <a16:creationId xmlns:a16="http://schemas.microsoft.com/office/drawing/2014/main" id="{9A7BADB9-4455-4197-8BF6-CC5FC77EB2D8}"/>
            </a:ext>
          </a:extLst>
        </xdr:cNvPr>
        <xdr:cNvSpPr txBox="1"/>
      </xdr:nvSpPr>
      <xdr:spPr>
        <a:xfrm>
          <a:off x="15266044"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19066</xdr:rowOff>
    </xdr:from>
    <xdr:ext cx="405111" cy="259045"/>
    <xdr:sp macro="" textlink="">
      <xdr:nvSpPr>
        <xdr:cNvPr id="652" name="n_2mainValue【消防施設】&#10;有形固定資産減価償却率">
          <a:extLst>
            <a:ext uri="{FF2B5EF4-FFF2-40B4-BE49-F238E27FC236}">
              <a16:creationId xmlns:a16="http://schemas.microsoft.com/office/drawing/2014/main" id="{17022728-B1EC-42F1-814E-AF01FC818F47}"/>
            </a:ext>
          </a:extLst>
        </xdr:cNvPr>
        <xdr:cNvSpPr txBox="1"/>
      </xdr:nvSpPr>
      <xdr:spPr>
        <a:xfrm>
          <a:off x="14389744" y="1373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59707</xdr:rowOff>
    </xdr:from>
    <xdr:ext cx="405111" cy="259045"/>
    <xdr:sp macro="" textlink="">
      <xdr:nvSpPr>
        <xdr:cNvPr id="653" name="n_3mainValue【消防施設】&#10;有形固定資産減価償却率">
          <a:extLst>
            <a:ext uri="{FF2B5EF4-FFF2-40B4-BE49-F238E27FC236}">
              <a16:creationId xmlns:a16="http://schemas.microsoft.com/office/drawing/2014/main" id="{00E15942-750B-400C-955D-16E22100ED31}"/>
            </a:ext>
          </a:extLst>
        </xdr:cNvPr>
        <xdr:cNvSpPr txBox="1"/>
      </xdr:nvSpPr>
      <xdr:spPr>
        <a:xfrm>
          <a:off x="13500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91457</xdr:rowOff>
    </xdr:from>
    <xdr:ext cx="405111" cy="259045"/>
    <xdr:sp macro="" textlink="">
      <xdr:nvSpPr>
        <xdr:cNvPr id="654" name="n_4mainValue【消防施設】&#10;有形固定資産減価償却率">
          <a:extLst>
            <a:ext uri="{FF2B5EF4-FFF2-40B4-BE49-F238E27FC236}">
              <a16:creationId xmlns:a16="http://schemas.microsoft.com/office/drawing/2014/main" id="{27DC2DC6-9345-4EC8-A9FD-2CE7E15AC032}"/>
            </a:ext>
          </a:extLst>
        </xdr:cNvPr>
        <xdr:cNvSpPr txBox="1"/>
      </xdr:nvSpPr>
      <xdr:spPr>
        <a:xfrm>
          <a:off x="12611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a:extLst>
            <a:ext uri="{FF2B5EF4-FFF2-40B4-BE49-F238E27FC236}">
              <a16:creationId xmlns:a16="http://schemas.microsoft.com/office/drawing/2014/main" id="{3BB5D0FF-D3D7-49A1-BC76-5777ACCC9D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a:extLst>
            <a:ext uri="{FF2B5EF4-FFF2-40B4-BE49-F238E27FC236}">
              <a16:creationId xmlns:a16="http://schemas.microsoft.com/office/drawing/2014/main" id="{D57C287A-8223-41F8-8CF8-66F350A15EE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a:extLst>
            <a:ext uri="{FF2B5EF4-FFF2-40B4-BE49-F238E27FC236}">
              <a16:creationId xmlns:a16="http://schemas.microsoft.com/office/drawing/2014/main" id="{2D3903AD-DFE9-4181-AA8E-976CDEE9E6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a:extLst>
            <a:ext uri="{FF2B5EF4-FFF2-40B4-BE49-F238E27FC236}">
              <a16:creationId xmlns:a16="http://schemas.microsoft.com/office/drawing/2014/main" id="{5CC2FF5B-8214-4DB7-9971-2F4690547C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a:extLst>
            <a:ext uri="{FF2B5EF4-FFF2-40B4-BE49-F238E27FC236}">
              <a16:creationId xmlns:a16="http://schemas.microsoft.com/office/drawing/2014/main" id="{6222DB1B-C2B0-4D6F-9C68-086071798E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a:extLst>
            <a:ext uri="{FF2B5EF4-FFF2-40B4-BE49-F238E27FC236}">
              <a16:creationId xmlns:a16="http://schemas.microsoft.com/office/drawing/2014/main" id="{877C4B09-BC1B-4A6D-8B70-CC8B5CDD268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a:extLst>
            <a:ext uri="{FF2B5EF4-FFF2-40B4-BE49-F238E27FC236}">
              <a16:creationId xmlns:a16="http://schemas.microsoft.com/office/drawing/2014/main" id="{35B7D1F3-BD43-47F6-AFD7-C5F12D6D5D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a:extLst>
            <a:ext uri="{FF2B5EF4-FFF2-40B4-BE49-F238E27FC236}">
              <a16:creationId xmlns:a16="http://schemas.microsoft.com/office/drawing/2014/main" id="{DC18FA9C-2AAD-4FDD-86E2-A609623E02B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a:extLst>
            <a:ext uri="{FF2B5EF4-FFF2-40B4-BE49-F238E27FC236}">
              <a16:creationId xmlns:a16="http://schemas.microsoft.com/office/drawing/2014/main" id="{2845AA6C-32CA-4790-853F-5228F1CD681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a:extLst>
            <a:ext uri="{FF2B5EF4-FFF2-40B4-BE49-F238E27FC236}">
              <a16:creationId xmlns:a16="http://schemas.microsoft.com/office/drawing/2014/main" id="{69721588-2C42-426F-B209-C88AFECF506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5" name="直線コネクタ 664">
          <a:extLst>
            <a:ext uri="{FF2B5EF4-FFF2-40B4-BE49-F238E27FC236}">
              <a16:creationId xmlns:a16="http://schemas.microsoft.com/office/drawing/2014/main" id="{46A96E02-2356-469D-9874-1C4D8B5713B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6" name="テキスト ボックス 665">
          <a:extLst>
            <a:ext uri="{FF2B5EF4-FFF2-40B4-BE49-F238E27FC236}">
              <a16:creationId xmlns:a16="http://schemas.microsoft.com/office/drawing/2014/main" id="{D2F2ABDA-EA9D-4E5B-A464-852C3F144BF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7" name="直線コネクタ 666">
          <a:extLst>
            <a:ext uri="{FF2B5EF4-FFF2-40B4-BE49-F238E27FC236}">
              <a16:creationId xmlns:a16="http://schemas.microsoft.com/office/drawing/2014/main" id="{C5D5A9D9-B9FB-49AB-B13D-DE9C48DC32C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68" name="テキスト ボックス 667">
          <a:extLst>
            <a:ext uri="{FF2B5EF4-FFF2-40B4-BE49-F238E27FC236}">
              <a16:creationId xmlns:a16="http://schemas.microsoft.com/office/drawing/2014/main" id="{DF225D0C-10C8-4301-A614-75E5B6B98ECD}"/>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9" name="直線コネクタ 668">
          <a:extLst>
            <a:ext uri="{FF2B5EF4-FFF2-40B4-BE49-F238E27FC236}">
              <a16:creationId xmlns:a16="http://schemas.microsoft.com/office/drawing/2014/main" id="{5319E662-6D95-4B89-92E7-051EB8BB8DF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70" name="テキスト ボックス 669">
          <a:extLst>
            <a:ext uri="{FF2B5EF4-FFF2-40B4-BE49-F238E27FC236}">
              <a16:creationId xmlns:a16="http://schemas.microsoft.com/office/drawing/2014/main" id="{83878812-61AB-4F8C-B21F-1DE461270A52}"/>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1" name="直線コネクタ 670">
          <a:extLst>
            <a:ext uri="{FF2B5EF4-FFF2-40B4-BE49-F238E27FC236}">
              <a16:creationId xmlns:a16="http://schemas.microsoft.com/office/drawing/2014/main" id="{1965C210-BD49-4E43-95F3-67CA9FFDC42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72" name="テキスト ボックス 671">
          <a:extLst>
            <a:ext uri="{FF2B5EF4-FFF2-40B4-BE49-F238E27FC236}">
              <a16:creationId xmlns:a16="http://schemas.microsoft.com/office/drawing/2014/main" id="{88490607-3E0E-4E2A-9078-BE37C12C4331}"/>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3" name="直線コネクタ 672">
          <a:extLst>
            <a:ext uri="{FF2B5EF4-FFF2-40B4-BE49-F238E27FC236}">
              <a16:creationId xmlns:a16="http://schemas.microsoft.com/office/drawing/2014/main" id="{8FA7B5F7-AFDE-441C-96FA-C35DB042176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74" name="テキスト ボックス 673">
          <a:extLst>
            <a:ext uri="{FF2B5EF4-FFF2-40B4-BE49-F238E27FC236}">
              <a16:creationId xmlns:a16="http://schemas.microsoft.com/office/drawing/2014/main" id="{5911E2BB-6543-4D1E-9401-C441654F24DF}"/>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1D97FCA5-63EE-4763-8C9D-67B80069E6F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76" name="テキスト ボックス 675">
          <a:extLst>
            <a:ext uri="{FF2B5EF4-FFF2-40B4-BE49-F238E27FC236}">
              <a16:creationId xmlns:a16="http://schemas.microsoft.com/office/drawing/2014/main" id="{3F33F136-7599-4723-9E44-F1DF722E9E1F}"/>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a:extLst>
            <a:ext uri="{FF2B5EF4-FFF2-40B4-BE49-F238E27FC236}">
              <a16:creationId xmlns:a16="http://schemas.microsoft.com/office/drawing/2014/main" id="{D887B211-CE4F-4BDC-8E0A-76A9BA1B078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678" name="直線コネクタ 677">
          <a:extLst>
            <a:ext uri="{FF2B5EF4-FFF2-40B4-BE49-F238E27FC236}">
              <a16:creationId xmlns:a16="http://schemas.microsoft.com/office/drawing/2014/main" id="{3580F51D-403A-4225-9E56-EC3EBF35FF3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679" name="【消防施設】&#10;一人当たり面積最小値テキスト">
          <a:extLst>
            <a:ext uri="{FF2B5EF4-FFF2-40B4-BE49-F238E27FC236}">
              <a16:creationId xmlns:a16="http://schemas.microsoft.com/office/drawing/2014/main" id="{B1A7F8B5-5D0B-4C0C-A0F8-706973F511EF}"/>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80" name="直線コネクタ 679">
          <a:extLst>
            <a:ext uri="{FF2B5EF4-FFF2-40B4-BE49-F238E27FC236}">
              <a16:creationId xmlns:a16="http://schemas.microsoft.com/office/drawing/2014/main" id="{27ECB5EA-B7CA-4AAD-9FFA-0575CB4DC232}"/>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681" name="【消防施設】&#10;一人当たり面積最大値テキスト">
          <a:extLst>
            <a:ext uri="{FF2B5EF4-FFF2-40B4-BE49-F238E27FC236}">
              <a16:creationId xmlns:a16="http://schemas.microsoft.com/office/drawing/2014/main" id="{3D228608-E365-4839-894B-E8BA64EAA4DD}"/>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682" name="直線コネクタ 681">
          <a:extLst>
            <a:ext uri="{FF2B5EF4-FFF2-40B4-BE49-F238E27FC236}">
              <a16:creationId xmlns:a16="http://schemas.microsoft.com/office/drawing/2014/main" id="{C58A6D4B-9788-49FB-A155-3300750A5553}"/>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683" name="【消防施設】&#10;一人当たり面積平均値テキスト">
          <a:extLst>
            <a:ext uri="{FF2B5EF4-FFF2-40B4-BE49-F238E27FC236}">
              <a16:creationId xmlns:a16="http://schemas.microsoft.com/office/drawing/2014/main" id="{EAED21CC-7461-4170-A7B1-F326F03EC66D}"/>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684" name="フローチャート: 判断 683">
          <a:extLst>
            <a:ext uri="{FF2B5EF4-FFF2-40B4-BE49-F238E27FC236}">
              <a16:creationId xmlns:a16="http://schemas.microsoft.com/office/drawing/2014/main" id="{1C2D3A0E-0885-492F-80A7-21E37EC5D08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685" name="フローチャート: 判断 684">
          <a:extLst>
            <a:ext uri="{FF2B5EF4-FFF2-40B4-BE49-F238E27FC236}">
              <a16:creationId xmlns:a16="http://schemas.microsoft.com/office/drawing/2014/main" id="{9643B55D-6A45-417C-9B14-64080A860D64}"/>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686" name="フローチャート: 判断 685">
          <a:extLst>
            <a:ext uri="{FF2B5EF4-FFF2-40B4-BE49-F238E27FC236}">
              <a16:creationId xmlns:a16="http://schemas.microsoft.com/office/drawing/2014/main" id="{D7090A64-371C-4F95-AD2D-5451E51E7376}"/>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687" name="フローチャート: 判断 686">
          <a:extLst>
            <a:ext uri="{FF2B5EF4-FFF2-40B4-BE49-F238E27FC236}">
              <a16:creationId xmlns:a16="http://schemas.microsoft.com/office/drawing/2014/main" id="{9E2AFA6B-2B62-4D3B-A7D4-31AD420C94B1}"/>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688" name="フローチャート: 判断 687">
          <a:extLst>
            <a:ext uri="{FF2B5EF4-FFF2-40B4-BE49-F238E27FC236}">
              <a16:creationId xmlns:a16="http://schemas.microsoft.com/office/drawing/2014/main" id="{140F1C00-420D-41C9-92B4-9463B86A1985}"/>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4166DC76-107B-4369-9259-3D972A96DF4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FBD814F9-515A-4038-BF56-AA811C64900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B11B0926-F1E2-4F7A-A546-3C993334E3C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EE8D691C-337E-439D-AA99-F42909D5C56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3E9AAFEF-5346-4E06-A834-EA1CFF0C853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62646</xdr:rowOff>
    </xdr:from>
    <xdr:to>
      <xdr:col>116</xdr:col>
      <xdr:colOff>114300</xdr:colOff>
      <xdr:row>86</xdr:row>
      <xdr:rowOff>164246</xdr:rowOff>
    </xdr:to>
    <xdr:sp macro="" textlink="">
      <xdr:nvSpPr>
        <xdr:cNvPr id="694" name="楕円 693">
          <a:extLst>
            <a:ext uri="{FF2B5EF4-FFF2-40B4-BE49-F238E27FC236}">
              <a16:creationId xmlns:a16="http://schemas.microsoft.com/office/drawing/2014/main" id="{5F37CAD6-2138-43E7-B32A-F7EB804C6315}"/>
            </a:ext>
          </a:extLst>
        </xdr:cNvPr>
        <xdr:cNvSpPr/>
      </xdr:nvSpPr>
      <xdr:spPr>
        <a:xfrm>
          <a:off x="22110700" y="148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695" name="【消防施設】&#10;一人当たり面積該当値テキスト">
          <a:extLst>
            <a:ext uri="{FF2B5EF4-FFF2-40B4-BE49-F238E27FC236}">
              <a16:creationId xmlns:a16="http://schemas.microsoft.com/office/drawing/2014/main" id="{DEAC747F-30E5-4B21-A712-DCAA3AE025E3}"/>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62857</xdr:rowOff>
    </xdr:from>
    <xdr:to>
      <xdr:col>112</xdr:col>
      <xdr:colOff>38100</xdr:colOff>
      <xdr:row>86</xdr:row>
      <xdr:rowOff>164457</xdr:rowOff>
    </xdr:to>
    <xdr:sp macro="" textlink="">
      <xdr:nvSpPr>
        <xdr:cNvPr id="696" name="楕円 695">
          <a:extLst>
            <a:ext uri="{FF2B5EF4-FFF2-40B4-BE49-F238E27FC236}">
              <a16:creationId xmlns:a16="http://schemas.microsoft.com/office/drawing/2014/main" id="{42AAB40C-5BD2-45E0-AC35-EC077512BC74}"/>
            </a:ext>
          </a:extLst>
        </xdr:cNvPr>
        <xdr:cNvSpPr/>
      </xdr:nvSpPr>
      <xdr:spPr>
        <a:xfrm>
          <a:off x="21272500" y="148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113446</xdr:rowOff>
    </xdr:from>
    <xdr:to>
      <xdr:col>116</xdr:col>
      <xdr:colOff>63500</xdr:colOff>
      <xdr:row>86</xdr:row>
      <xdr:rowOff>113657</xdr:rowOff>
    </xdr:to>
    <xdr:cxnSp macro="">
      <xdr:nvCxnSpPr>
        <xdr:cNvPr id="697" name="直線コネクタ 696">
          <a:extLst>
            <a:ext uri="{FF2B5EF4-FFF2-40B4-BE49-F238E27FC236}">
              <a16:creationId xmlns:a16="http://schemas.microsoft.com/office/drawing/2014/main" id="{E2914DCC-8C1F-4906-9B5E-9CBE8A05B412}"/>
            </a:ext>
          </a:extLst>
        </xdr:cNvPr>
        <xdr:cNvCxnSpPr/>
      </xdr:nvCxnSpPr>
      <xdr:spPr>
        <a:xfrm flipV="1">
          <a:off x="21323300" y="14858146"/>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62867</xdr:rowOff>
    </xdr:from>
    <xdr:to>
      <xdr:col>107</xdr:col>
      <xdr:colOff>101600</xdr:colOff>
      <xdr:row>86</xdr:row>
      <xdr:rowOff>164467</xdr:rowOff>
    </xdr:to>
    <xdr:sp macro="" textlink="">
      <xdr:nvSpPr>
        <xdr:cNvPr id="698" name="楕円 697">
          <a:extLst>
            <a:ext uri="{FF2B5EF4-FFF2-40B4-BE49-F238E27FC236}">
              <a16:creationId xmlns:a16="http://schemas.microsoft.com/office/drawing/2014/main" id="{4953BA09-CA99-447D-AC2A-82F40EF36890}"/>
            </a:ext>
          </a:extLst>
        </xdr:cNvPr>
        <xdr:cNvSpPr/>
      </xdr:nvSpPr>
      <xdr:spPr>
        <a:xfrm>
          <a:off x="20383500" y="148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113657</xdr:rowOff>
    </xdr:from>
    <xdr:to>
      <xdr:col>111</xdr:col>
      <xdr:colOff>177800</xdr:colOff>
      <xdr:row>86</xdr:row>
      <xdr:rowOff>113667</xdr:rowOff>
    </xdr:to>
    <xdr:cxnSp macro="">
      <xdr:nvCxnSpPr>
        <xdr:cNvPr id="699" name="直線コネクタ 698">
          <a:extLst>
            <a:ext uri="{FF2B5EF4-FFF2-40B4-BE49-F238E27FC236}">
              <a16:creationId xmlns:a16="http://schemas.microsoft.com/office/drawing/2014/main" id="{2B7FA36D-D3BD-4659-B731-F19A80F2904A}"/>
            </a:ext>
          </a:extLst>
        </xdr:cNvPr>
        <xdr:cNvCxnSpPr/>
      </xdr:nvCxnSpPr>
      <xdr:spPr>
        <a:xfrm flipV="1">
          <a:off x="20434300" y="1485835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62836</xdr:rowOff>
    </xdr:from>
    <xdr:to>
      <xdr:col>102</xdr:col>
      <xdr:colOff>165100</xdr:colOff>
      <xdr:row>86</xdr:row>
      <xdr:rowOff>164436</xdr:rowOff>
    </xdr:to>
    <xdr:sp macro="" textlink="">
      <xdr:nvSpPr>
        <xdr:cNvPr id="700" name="楕円 699">
          <a:extLst>
            <a:ext uri="{FF2B5EF4-FFF2-40B4-BE49-F238E27FC236}">
              <a16:creationId xmlns:a16="http://schemas.microsoft.com/office/drawing/2014/main" id="{17BA3F25-1A5E-403D-A4A6-828A73294498}"/>
            </a:ext>
          </a:extLst>
        </xdr:cNvPr>
        <xdr:cNvSpPr/>
      </xdr:nvSpPr>
      <xdr:spPr>
        <a:xfrm>
          <a:off x="19494500" y="148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113636</xdr:rowOff>
    </xdr:from>
    <xdr:to>
      <xdr:col>107</xdr:col>
      <xdr:colOff>50800</xdr:colOff>
      <xdr:row>86</xdr:row>
      <xdr:rowOff>113667</xdr:rowOff>
    </xdr:to>
    <xdr:cxnSp macro="">
      <xdr:nvCxnSpPr>
        <xdr:cNvPr id="701" name="直線コネクタ 700">
          <a:extLst>
            <a:ext uri="{FF2B5EF4-FFF2-40B4-BE49-F238E27FC236}">
              <a16:creationId xmlns:a16="http://schemas.microsoft.com/office/drawing/2014/main" id="{FD97B4F3-C123-4F30-ADC5-DD1F33333A51}"/>
            </a:ext>
          </a:extLst>
        </xdr:cNvPr>
        <xdr:cNvCxnSpPr/>
      </xdr:nvCxnSpPr>
      <xdr:spPr>
        <a:xfrm>
          <a:off x="19545300" y="14858336"/>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62407</xdr:rowOff>
    </xdr:from>
    <xdr:to>
      <xdr:col>98</xdr:col>
      <xdr:colOff>38100</xdr:colOff>
      <xdr:row>86</xdr:row>
      <xdr:rowOff>164007</xdr:rowOff>
    </xdr:to>
    <xdr:sp macro="" textlink="">
      <xdr:nvSpPr>
        <xdr:cNvPr id="702" name="楕円 701">
          <a:extLst>
            <a:ext uri="{FF2B5EF4-FFF2-40B4-BE49-F238E27FC236}">
              <a16:creationId xmlns:a16="http://schemas.microsoft.com/office/drawing/2014/main" id="{C2A828AD-744E-4371-83F4-404DCE18A569}"/>
            </a:ext>
          </a:extLst>
        </xdr:cNvPr>
        <xdr:cNvSpPr/>
      </xdr:nvSpPr>
      <xdr:spPr>
        <a:xfrm>
          <a:off x="18605500" y="148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113207</xdr:rowOff>
    </xdr:from>
    <xdr:to>
      <xdr:col>102</xdr:col>
      <xdr:colOff>114300</xdr:colOff>
      <xdr:row>86</xdr:row>
      <xdr:rowOff>113636</xdr:rowOff>
    </xdr:to>
    <xdr:cxnSp macro="">
      <xdr:nvCxnSpPr>
        <xdr:cNvPr id="703" name="直線コネクタ 702">
          <a:extLst>
            <a:ext uri="{FF2B5EF4-FFF2-40B4-BE49-F238E27FC236}">
              <a16:creationId xmlns:a16="http://schemas.microsoft.com/office/drawing/2014/main" id="{1EE7D49D-8384-43A7-AF7C-E629C9AE3F6A}"/>
            </a:ext>
          </a:extLst>
        </xdr:cNvPr>
        <xdr:cNvCxnSpPr/>
      </xdr:nvCxnSpPr>
      <xdr:spPr>
        <a:xfrm>
          <a:off x="18656300" y="14857907"/>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704" name="n_1aveValue【消防施設】&#10;一人当たり面積">
          <a:extLst>
            <a:ext uri="{FF2B5EF4-FFF2-40B4-BE49-F238E27FC236}">
              <a16:creationId xmlns:a16="http://schemas.microsoft.com/office/drawing/2014/main" id="{C5EBB44B-88DF-4F90-B63B-8F7FE0977059}"/>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705" name="n_2aveValue【消防施設】&#10;一人当たり面積">
          <a:extLst>
            <a:ext uri="{FF2B5EF4-FFF2-40B4-BE49-F238E27FC236}">
              <a16:creationId xmlns:a16="http://schemas.microsoft.com/office/drawing/2014/main" id="{DFB3AA18-0116-44E9-BE57-DA894A23973C}"/>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706" name="n_3aveValue【消防施設】&#10;一人当たり面積">
          <a:extLst>
            <a:ext uri="{FF2B5EF4-FFF2-40B4-BE49-F238E27FC236}">
              <a16:creationId xmlns:a16="http://schemas.microsoft.com/office/drawing/2014/main" id="{781BF767-C293-4BC5-B321-DE15AAB74A73}"/>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707" name="n_4aveValue【消防施設】&#10;一人当たり面積">
          <a:extLst>
            <a:ext uri="{FF2B5EF4-FFF2-40B4-BE49-F238E27FC236}">
              <a16:creationId xmlns:a16="http://schemas.microsoft.com/office/drawing/2014/main" id="{2FA04857-AFB5-4B95-BE4E-FBE171BA2A48}"/>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9534</xdr:rowOff>
    </xdr:from>
    <xdr:ext cx="469744" cy="259045"/>
    <xdr:sp macro="" textlink="">
      <xdr:nvSpPr>
        <xdr:cNvPr id="708" name="n_1mainValue【消防施設】&#10;一人当たり面積">
          <a:extLst>
            <a:ext uri="{FF2B5EF4-FFF2-40B4-BE49-F238E27FC236}">
              <a16:creationId xmlns:a16="http://schemas.microsoft.com/office/drawing/2014/main" id="{06A44AB5-C070-4C2C-B314-CCDBBEE6980E}"/>
            </a:ext>
          </a:extLst>
        </xdr:cNvPr>
        <xdr:cNvSpPr txBox="1"/>
      </xdr:nvSpPr>
      <xdr:spPr>
        <a:xfrm>
          <a:off x="21075727" y="1458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9544</xdr:rowOff>
    </xdr:from>
    <xdr:ext cx="469744" cy="259045"/>
    <xdr:sp macro="" textlink="">
      <xdr:nvSpPr>
        <xdr:cNvPr id="709" name="n_2mainValue【消防施設】&#10;一人当たり面積">
          <a:extLst>
            <a:ext uri="{FF2B5EF4-FFF2-40B4-BE49-F238E27FC236}">
              <a16:creationId xmlns:a16="http://schemas.microsoft.com/office/drawing/2014/main" id="{21F4790F-E75B-474C-AB21-51447573FCA9}"/>
            </a:ext>
          </a:extLst>
        </xdr:cNvPr>
        <xdr:cNvSpPr txBox="1"/>
      </xdr:nvSpPr>
      <xdr:spPr>
        <a:xfrm>
          <a:off x="20199427" y="1458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9513</xdr:rowOff>
    </xdr:from>
    <xdr:ext cx="469744" cy="259045"/>
    <xdr:sp macro="" textlink="">
      <xdr:nvSpPr>
        <xdr:cNvPr id="710" name="n_3mainValue【消防施設】&#10;一人当たり面積">
          <a:extLst>
            <a:ext uri="{FF2B5EF4-FFF2-40B4-BE49-F238E27FC236}">
              <a16:creationId xmlns:a16="http://schemas.microsoft.com/office/drawing/2014/main" id="{48679B50-4E4B-4A32-817A-49D6F0D1AB4F}"/>
            </a:ext>
          </a:extLst>
        </xdr:cNvPr>
        <xdr:cNvSpPr txBox="1"/>
      </xdr:nvSpPr>
      <xdr:spPr>
        <a:xfrm>
          <a:off x="19310427" y="1458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9084</xdr:rowOff>
    </xdr:from>
    <xdr:ext cx="469744" cy="259045"/>
    <xdr:sp macro="" textlink="">
      <xdr:nvSpPr>
        <xdr:cNvPr id="711" name="n_4mainValue【消防施設】&#10;一人当たり面積">
          <a:extLst>
            <a:ext uri="{FF2B5EF4-FFF2-40B4-BE49-F238E27FC236}">
              <a16:creationId xmlns:a16="http://schemas.microsoft.com/office/drawing/2014/main" id="{7809C520-AF3E-4774-8407-2EBAE55317B6}"/>
            </a:ext>
          </a:extLst>
        </xdr:cNvPr>
        <xdr:cNvSpPr txBox="1"/>
      </xdr:nvSpPr>
      <xdr:spPr>
        <a:xfrm>
          <a:off x="18421427" y="1458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a:extLst>
            <a:ext uri="{FF2B5EF4-FFF2-40B4-BE49-F238E27FC236}">
              <a16:creationId xmlns:a16="http://schemas.microsoft.com/office/drawing/2014/main" id="{28557A1C-CAD6-41F4-BFB6-8A1B1941B2F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a:extLst>
            <a:ext uri="{FF2B5EF4-FFF2-40B4-BE49-F238E27FC236}">
              <a16:creationId xmlns:a16="http://schemas.microsoft.com/office/drawing/2014/main" id="{5B2FA407-3781-4563-A868-9C2E91DC5C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a:extLst>
            <a:ext uri="{FF2B5EF4-FFF2-40B4-BE49-F238E27FC236}">
              <a16:creationId xmlns:a16="http://schemas.microsoft.com/office/drawing/2014/main" id="{423389BA-A5CA-454F-BBAE-DE7FEB51A8E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a:extLst>
            <a:ext uri="{FF2B5EF4-FFF2-40B4-BE49-F238E27FC236}">
              <a16:creationId xmlns:a16="http://schemas.microsoft.com/office/drawing/2014/main" id="{D6F13DB3-B25D-4C65-886A-82791DAF26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a:extLst>
            <a:ext uri="{FF2B5EF4-FFF2-40B4-BE49-F238E27FC236}">
              <a16:creationId xmlns:a16="http://schemas.microsoft.com/office/drawing/2014/main" id="{D63AD202-11DF-44A1-8F03-1AFA12E21A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a:extLst>
            <a:ext uri="{FF2B5EF4-FFF2-40B4-BE49-F238E27FC236}">
              <a16:creationId xmlns:a16="http://schemas.microsoft.com/office/drawing/2014/main" id="{BEAD0D41-3AE2-472A-8D3A-099290C853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a:extLst>
            <a:ext uri="{FF2B5EF4-FFF2-40B4-BE49-F238E27FC236}">
              <a16:creationId xmlns:a16="http://schemas.microsoft.com/office/drawing/2014/main" id="{F79B10A7-798C-447C-903E-2DBC1900556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a:extLst>
            <a:ext uri="{FF2B5EF4-FFF2-40B4-BE49-F238E27FC236}">
              <a16:creationId xmlns:a16="http://schemas.microsoft.com/office/drawing/2014/main" id="{396E9C63-E3DA-4BC8-AE35-2B0FB87B76E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a:extLst>
            <a:ext uri="{FF2B5EF4-FFF2-40B4-BE49-F238E27FC236}">
              <a16:creationId xmlns:a16="http://schemas.microsoft.com/office/drawing/2014/main" id="{7C920E15-FD17-45CA-ACF6-6788190871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a:extLst>
            <a:ext uri="{FF2B5EF4-FFF2-40B4-BE49-F238E27FC236}">
              <a16:creationId xmlns:a16="http://schemas.microsoft.com/office/drawing/2014/main" id="{176E6F3D-1CF6-4DCB-BA9E-943FE26AC12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a:extLst>
            <a:ext uri="{FF2B5EF4-FFF2-40B4-BE49-F238E27FC236}">
              <a16:creationId xmlns:a16="http://schemas.microsoft.com/office/drawing/2014/main" id="{54062F0C-2DAB-44CD-88B6-D2A7AFECEDA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a:extLst>
            <a:ext uri="{FF2B5EF4-FFF2-40B4-BE49-F238E27FC236}">
              <a16:creationId xmlns:a16="http://schemas.microsoft.com/office/drawing/2014/main" id="{E942F6CF-614D-4B2E-B4AB-594FBC6186E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4" name="テキスト ボックス 723">
          <a:extLst>
            <a:ext uri="{FF2B5EF4-FFF2-40B4-BE49-F238E27FC236}">
              <a16:creationId xmlns:a16="http://schemas.microsoft.com/office/drawing/2014/main" id="{834FA3BA-531A-406C-861C-AC6E69B2151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a:extLst>
            <a:ext uri="{FF2B5EF4-FFF2-40B4-BE49-F238E27FC236}">
              <a16:creationId xmlns:a16="http://schemas.microsoft.com/office/drawing/2014/main" id="{EA6E34E6-C6D2-4E7A-A435-60F913EEC4A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a:extLst>
            <a:ext uri="{FF2B5EF4-FFF2-40B4-BE49-F238E27FC236}">
              <a16:creationId xmlns:a16="http://schemas.microsoft.com/office/drawing/2014/main" id="{67AD6CE0-F2F5-427C-8D5F-7D63061830E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a:extLst>
            <a:ext uri="{FF2B5EF4-FFF2-40B4-BE49-F238E27FC236}">
              <a16:creationId xmlns:a16="http://schemas.microsoft.com/office/drawing/2014/main" id="{08A0D6FF-A927-4FF6-B323-1D4B18D71D1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a:extLst>
            <a:ext uri="{FF2B5EF4-FFF2-40B4-BE49-F238E27FC236}">
              <a16:creationId xmlns:a16="http://schemas.microsoft.com/office/drawing/2014/main" id="{036E914B-C2D3-43DE-B031-8FBA954CF15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a:extLst>
            <a:ext uri="{FF2B5EF4-FFF2-40B4-BE49-F238E27FC236}">
              <a16:creationId xmlns:a16="http://schemas.microsoft.com/office/drawing/2014/main" id="{D4234A36-21B9-4CA6-916B-27A33B6515C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a:extLst>
            <a:ext uri="{FF2B5EF4-FFF2-40B4-BE49-F238E27FC236}">
              <a16:creationId xmlns:a16="http://schemas.microsoft.com/office/drawing/2014/main" id="{D9B1B450-7490-48AA-84BC-AE99D6D28DC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a:extLst>
            <a:ext uri="{FF2B5EF4-FFF2-40B4-BE49-F238E27FC236}">
              <a16:creationId xmlns:a16="http://schemas.microsoft.com/office/drawing/2014/main" id="{EF266243-8E49-4D6E-82DB-4EF9BA6191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a:extLst>
            <a:ext uri="{FF2B5EF4-FFF2-40B4-BE49-F238E27FC236}">
              <a16:creationId xmlns:a16="http://schemas.microsoft.com/office/drawing/2014/main" id="{59BA63A2-0BFD-47B8-BD98-C37EC807702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a:extLst>
            <a:ext uri="{FF2B5EF4-FFF2-40B4-BE49-F238E27FC236}">
              <a16:creationId xmlns:a16="http://schemas.microsoft.com/office/drawing/2014/main" id="{4A955A99-3C99-48ED-B1F1-361D09303A2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4" name="テキスト ボックス 733">
          <a:extLst>
            <a:ext uri="{FF2B5EF4-FFF2-40B4-BE49-F238E27FC236}">
              <a16:creationId xmlns:a16="http://schemas.microsoft.com/office/drawing/2014/main" id="{82CF08D8-495F-4CED-AF67-F88813B346A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a:extLst>
            <a:ext uri="{FF2B5EF4-FFF2-40B4-BE49-F238E27FC236}">
              <a16:creationId xmlns:a16="http://schemas.microsoft.com/office/drawing/2014/main" id="{2A8F7D48-7665-4F3F-95FB-68EF4C80AFA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庁舎】&#10;有形固定資産減価償却率グラフ枠">
          <a:extLst>
            <a:ext uri="{FF2B5EF4-FFF2-40B4-BE49-F238E27FC236}">
              <a16:creationId xmlns:a16="http://schemas.microsoft.com/office/drawing/2014/main" id="{96B7168C-A2DB-4239-A9B8-B355007A0DE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37" name="直線コネクタ 736">
          <a:extLst>
            <a:ext uri="{FF2B5EF4-FFF2-40B4-BE49-F238E27FC236}">
              <a16:creationId xmlns:a16="http://schemas.microsoft.com/office/drawing/2014/main" id="{92B11D63-76CB-4AAC-B0AB-DD88D7980A2A}"/>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8" name="【庁舎】&#10;有形固定資産減価償却率最小値テキスト">
          <a:extLst>
            <a:ext uri="{FF2B5EF4-FFF2-40B4-BE49-F238E27FC236}">
              <a16:creationId xmlns:a16="http://schemas.microsoft.com/office/drawing/2014/main" id="{17CDE62E-49F1-4503-8CA1-93D5865AB32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9" name="直線コネクタ 738">
          <a:extLst>
            <a:ext uri="{FF2B5EF4-FFF2-40B4-BE49-F238E27FC236}">
              <a16:creationId xmlns:a16="http://schemas.microsoft.com/office/drawing/2014/main" id="{5E869B40-60F7-484B-B1B7-017273CDE71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40" name="【庁舎】&#10;有形固定資産減価償却率最大値テキスト">
          <a:extLst>
            <a:ext uri="{FF2B5EF4-FFF2-40B4-BE49-F238E27FC236}">
              <a16:creationId xmlns:a16="http://schemas.microsoft.com/office/drawing/2014/main" id="{7CC13C16-44C8-4584-97A4-0648B989A97A}"/>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41" name="直線コネクタ 740">
          <a:extLst>
            <a:ext uri="{FF2B5EF4-FFF2-40B4-BE49-F238E27FC236}">
              <a16:creationId xmlns:a16="http://schemas.microsoft.com/office/drawing/2014/main" id="{3AF8D32E-2F10-4CCC-8A66-38DF92D7E0AB}"/>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42" name="【庁舎】&#10;有形固定資産減価償却率平均値テキスト">
          <a:extLst>
            <a:ext uri="{FF2B5EF4-FFF2-40B4-BE49-F238E27FC236}">
              <a16:creationId xmlns:a16="http://schemas.microsoft.com/office/drawing/2014/main" id="{C5E97F73-F48B-4DCA-AF94-69AC75D082C8}"/>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43" name="フローチャート: 判断 742">
          <a:extLst>
            <a:ext uri="{FF2B5EF4-FFF2-40B4-BE49-F238E27FC236}">
              <a16:creationId xmlns:a16="http://schemas.microsoft.com/office/drawing/2014/main" id="{BF29AD9D-739D-4F50-9A04-8D2D81E1D78D}"/>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44" name="フローチャート: 判断 743">
          <a:extLst>
            <a:ext uri="{FF2B5EF4-FFF2-40B4-BE49-F238E27FC236}">
              <a16:creationId xmlns:a16="http://schemas.microsoft.com/office/drawing/2014/main" id="{AF3D7B0B-9AC2-46D4-9AED-FE3C2D7FFD38}"/>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45" name="フローチャート: 判断 744">
          <a:extLst>
            <a:ext uri="{FF2B5EF4-FFF2-40B4-BE49-F238E27FC236}">
              <a16:creationId xmlns:a16="http://schemas.microsoft.com/office/drawing/2014/main" id="{AFE6DCD7-AE06-4A56-B42C-9876AEAFE344}"/>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46" name="フローチャート: 判断 745">
          <a:extLst>
            <a:ext uri="{FF2B5EF4-FFF2-40B4-BE49-F238E27FC236}">
              <a16:creationId xmlns:a16="http://schemas.microsoft.com/office/drawing/2014/main" id="{E66950B6-CD08-4B0B-B815-6B451FEF5ED9}"/>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47" name="フローチャート: 判断 746">
          <a:extLst>
            <a:ext uri="{FF2B5EF4-FFF2-40B4-BE49-F238E27FC236}">
              <a16:creationId xmlns:a16="http://schemas.microsoft.com/office/drawing/2014/main" id="{9D19D0AD-5202-422E-BB3D-764F5073CF1F}"/>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31F3450-459D-4102-825E-78754EC53E8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6DAD0F80-097A-4632-91B5-FC71E57CD27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5355755F-708F-4CD2-A196-074E0CC64B6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D88C8053-AC0E-4F4D-B535-3C8E1736C2F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85FC5C77-8416-46A4-9A05-6C7454F57D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753" name="楕円 752">
          <a:extLst>
            <a:ext uri="{FF2B5EF4-FFF2-40B4-BE49-F238E27FC236}">
              <a16:creationId xmlns:a16="http://schemas.microsoft.com/office/drawing/2014/main" id="{44871AF9-A38E-481D-9B46-57A0BA6E93AF}"/>
            </a:ext>
          </a:extLst>
        </xdr:cNvPr>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754" name="【庁舎】&#10;有形固定資産減価償却率該当値テキスト">
          <a:extLst>
            <a:ext uri="{FF2B5EF4-FFF2-40B4-BE49-F238E27FC236}">
              <a16:creationId xmlns:a16="http://schemas.microsoft.com/office/drawing/2014/main" id="{F4338DBA-6CF4-4431-8FC3-D31BE092F438}"/>
            </a:ext>
          </a:extLst>
        </xdr:cNvPr>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98879</xdr:rowOff>
    </xdr:from>
    <xdr:to>
      <xdr:col>81</xdr:col>
      <xdr:colOff>101600</xdr:colOff>
      <xdr:row>107</xdr:row>
      <xdr:rowOff>29029</xdr:rowOff>
    </xdr:to>
    <xdr:sp macro="" textlink="">
      <xdr:nvSpPr>
        <xdr:cNvPr id="755" name="楕円 754">
          <a:extLst>
            <a:ext uri="{FF2B5EF4-FFF2-40B4-BE49-F238E27FC236}">
              <a16:creationId xmlns:a16="http://schemas.microsoft.com/office/drawing/2014/main" id="{88C44058-C8AA-4AE4-99BD-EA62E0354BCB}"/>
            </a:ext>
          </a:extLst>
        </xdr:cNvPr>
        <xdr:cNvSpPr/>
      </xdr:nvSpPr>
      <xdr:spPr>
        <a:xfrm>
          <a:off x="15430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149679</xdr:rowOff>
    </xdr:from>
    <xdr:to>
      <xdr:col>85</xdr:col>
      <xdr:colOff>127000</xdr:colOff>
      <xdr:row>107</xdr:row>
      <xdr:rowOff>35379</xdr:rowOff>
    </xdr:to>
    <xdr:cxnSp macro="">
      <xdr:nvCxnSpPr>
        <xdr:cNvPr id="756" name="直線コネクタ 755">
          <a:extLst>
            <a:ext uri="{FF2B5EF4-FFF2-40B4-BE49-F238E27FC236}">
              <a16:creationId xmlns:a16="http://schemas.microsoft.com/office/drawing/2014/main" id="{AE71A205-DB8F-4A25-8873-2A00D6D8D661}"/>
            </a:ext>
          </a:extLst>
        </xdr:cNvPr>
        <xdr:cNvCxnSpPr/>
      </xdr:nvCxnSpPr>
      <xdr:spPr>
        <a:xfrm>
          <a:off x="15481300" y="1832337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85816</xdr:rowOff>
    </xdr:from>
    <xdr:to>
      <xdr:col>76</xdr:col>
      <xdr:colOff>165100</xdr:colOff>
      <xdr:row>107</xdr:row>
      <xdr:rowOff>15966</xdr:rowOff>
    </xdr:to>
    <xdr:sp macro="" textlink="">
      <xdr:nvSpPr>
        <xdr:cNvPr id="757" name="楕円 756">
          <a:extLst>
            <a:ext uri="{FF2B5EF4-FFF2-40B4-BE49-F238E27FC236}">
              <a16:creationId xmlns:a16="http://schemas.microsoft.com/office/drawing/2014/main" id="{8A159BF0-6E22-46A7-8F81-42A7DE486F5B}"/>
            </a:ext>
          </a:extLst>
        </xdr:cNvPr>
        <xdr:cNvSpPr/>
      </xdr:nvSpPr>
      <xdr:spPr>
        <a:xfrm>
          <a:off x="14541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136616</xdr:rowOff>
    </xdr:from>
    <xdr:to>
      <xdr:col>81</xdr:col>
      <xdr:colOff>50800</xdr:colOff>
      <xdr:row>106</xdr:row>
      <xdr:rowOff>149679</xdr:rowOff>
    </xdr:to>
    <xdr:cxnSp macro="">
      <xdr:nvCxnSpPr>
        <xdr:cNvPr id="758" name="直線コネクタ 757">
          <a:extLst>
            <a:ext uri="{FF2B5EF4-FFF2-40B4-BE49-F238E27FC236}">
              <a16:creationId xmlns:a16="http://schemas.microsoft.com/office/drawing/2014/main" id="{27586610-C1B9-468A-96DC-276AFD1D61C5}"/>
            </a:ext>
          </a:extLst>
        </xdr:cNvPr>
        <xdr:cNvCxnSpPr/>
      </xdr:nvCxnSpPr>
      <xdr:spPr>
        <a:xfrm>
          <a:off x="14592300" y="1831031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69487</xdr:rowOff>
    </xdr:from>
    <xdr:to>
      <xdr:col>72</xdr:col>
      <xdr:colOff>38100</xdr:colOff>
      <xdr:row>103</xdr:row>
      <xdr:rowOff>171087</xdr:rowOff>
    </xdr:to>
    <xdr:sp macro="" textlink="">
      <xdr:nvSpPr>
        <xdr:cNvPr id="759" name="楕円 758">
          <a:extLst>
            <a:ext uri="{FF2B5EF4-FFF2-40B4-BE49-F238E27FC236}">
              <a16:creationId xmlns:a16="http://schemas.microsoft.com/office/drawing/2014/main" id="{143A63F1-A1DA-4E2B-AAB0-FBC0E0F65025}"/>
            </a:ext>
          </a:extLst>
        </xdr:cNvPr>
        <xdr:cNvSpPr/>
      </xdr:nvSpPr>
      <xdr:spPr>
        <a:xfrm>
          <a:off x="1365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120287</xdr:rowOff>
    </xdr:from>
    <xdr:to>
      <xdr:col>76</xdr:col>
      <xdr:colOff>114300</xdr:colOff>
      <xdr:row>106</xdr:row>
      <xdr:rowOff>136616</xdr:rowOff>
    </xdr:to>
    <xdr:cxnSp macro="">
      <xdr:nvCxnSpPr>
        <xdr:cNvPr id="760" name="直線コネクタ 759">
          <a:extLst>
            <a:ext uri="{FF2B5EF4-FFF2-40B4-BE49-F238E27FC236}">
              <a16:creationId xmlns:a16="http://schemas.microsoft.com/office/drawing/2014/main" id="{A7E9E954-DB6B-49E6-BFF7-7A62E6225BE3}"/>
            </a:ext>
          </a:extLst>
        </xdr:cNvPr>
        <xdr:cNvCxnSpPr/>
      </xdr:nvCxnSpPr>
      <xdr:spPr>
        <a:xfrm>
          <a:off x="13703300" y="17779637"/>
          <a:ext cx="889000" cy="5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761" name="楕円 760">
          <a:extLst>
            <a:ext uri="{FF2B5EF4-FFF2-40B4-BE49-F238E27FC236}">
              <a16:creationId xmlns:a16="http://schemas.microsoft.com/office/drawing/2014/main" id="{808209CE-189C-43D6-9ABB-F39AF71C88C4}"/>
            </a:ext>
          </a:extLst>
        </xdr:cNvPr>
        <xdr:cNvSpPr/>
      </xdr:nvSpPr>
      <xdr:spPr>
        <a:xfrm>
          <a:off x="1276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120287</xdr:rowOff>
    </xdr:from>
    <xdr:to>
      <xdr:col>71</xdr:col>
      <xdr:colOff>177800</xdr:colOff>
      <xdr:row>106</xdr:row>
      <xdr:rowOff>164374</xdr:rowOff>
    </xdr:to>
    <xdr:cxnSp macro="">
      <xdr:nvCxnSpPr>
        <xdr:cNvPr id="762" name="直線コネクタ 761">
          <a:extLst>
            <a:ext uri="{FF2B5EF4-FFF2-40B4-BE49-F238E27FC236}">
              <a16:creationId xmlns:a16="http://schemas.microsoft.com/office/drawing/2014/main" id="{03056A81-1457-4645-9ADA-F5E7961C1DC9}"/>
            </a:ext>
          </a:extLst>
        </xdr:cNvPr>
        <xdr:cNvCxnSpPr/>
      </xdr:nvCxnSpPr>
      <xdr:spPr>
        <a:xfrm flipV="1">
          <a:off x="12814300" y="17779637"/>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63" name="n_1aveValue【庁舎】&#10;有形固定資産減価償却率">
          <a:extLst>
            <a:ext uri="{FF2B5EF4-FFF2-40B4-BE49-F238E27FC236}">
              <a16:creationId xmlns:a16="http://schemas.microsoft.com/office/drawing/2014/main" id="{30605143-6BD8-4D5C-B197-1A7F3621D8F2}"/>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64" name="n_2aveValue【庁舎】&#10;有形固定資産減価償却率">
          <a:extLst>
            <a:ext uri="{FF2B5EF4-FFF2-40B4-BE49-F238E27FC236}">
              <a16:creationId xmlns:a16="http://schemas.microsoft.com/office/drawing/2014/main" id="{1908D0F5-8ECD-4D62-8261-0A22F4ACB6D5}"/>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65" name="n_3aveValue【庁舎】&#10;有形固定資産減価償却率">
          <a:extLst>
            <a:ext uri="{FF2B5EF4-FFF2-40B4-BE49-F238E27FC236}">
              <a16:creationId xmlns:a16="http://schemas.microsoft.com/office/drawing/2014/main" id="{F096533E-AABE-426D-964D-157B221F8C19}"/>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66" name="n_4aveValue【庁舎】&#10;有形固定資産減価償却率">
          <a:extLst>
            <a:ext uri="{FF2B5EF4-FFF2-40B4-BE49-F238E27FC236}">
              <a16:creationId xmlns:a16="http://schemas.microsoft.com/office/drawing/2014/main" id="{30C9C637-9510-4686-9325-2BA3DEA5F569}"/>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20156</xdr:rowOff>
    </xdr:from>
    <xdr:ext cx="405111" cy="259045"/>
    <xdr:sp macro="" textlink="">
      <xdr:nvSpPr>
        <xdr:cNvPr id="767" name="n_1mainValue【庁舎】&#10;有形固定資産減価償却率">
          <a:extLst>
            <a:ext uri="{FF2B5EF4-FFF2-40B4-BE49-F238E27FC236}">
              <a16:creationId xmlns:a16="http://schemas.microsoft.com/office/drawing/2014/main" id="{B74710B2-5FA2-4CA8-BAE5-D81FA81BE669}"/>
            </a:ext>
          </a:extLst>
        </xdr:cNvPr>
        <xdr:cNvSpPr txBox="1"/>
      </xdr:nvSpPr>
      <xdr:spPr>
        <a:xfrm>
          <a:off x="152660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7093</xdr:rowOff>
    </xdr:from>
    <xdr:ext cx="405111" cy="259045"/>
    <xdr:sp macro="" textlink="">
      <xdr:nvSpPr>
        <xdr:cNvPr id="768" name="n_2mainValue【庁舎】&#10;有形固定資産減価償却率">
          <a:extLst>
            <a:ext uri="{FF2B5EF4-FFF2-40B4-BE49-F238E27FC236}">
              <a16:creationId xmlns:a16="http://schemas.microsoft.com/office/drawing/2014/main" id="{B56279CD-D696-43E0-B60C-A49854C12E3F}"/>
            </a:ext>
          </a:extLst>
        </xdr:cNvPr>
        <xdr:cNvSpPr txBox="1"/>
      </xdr:nvSpPr>
      <xdr:spPr>
        <a:xfrm>
          <a:off x="14389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16164</xdr:rowOff>
    </xdr:from>
    <xdr:ext cx="405111" cy="259045"/>
    <xdr:sp macro="" textlink="">
      <xdr:nvSpPr>
        <xdr:cNvPr id="769" name="n_3mainValue【庁舎】&#10;有形固定資産減価償却率">
          <a:extLst>
            <a:ext uri="{FF2B5EF4-FFF2-40B4-BE49-F238E27FC236}">
              <a16:creationId xmlns:a16="http://schemas.microsoft.com/office/drawing/2014/main" id="{AD01DAA2-7A5C-495F-ADDF-F31E2AA47767}"/>
            </a:ext>
          </a:extLst>
        </xdr:cNvPr>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770" name="n_4mainValue【庁舎】&#10;有形固定資産減価償却率">
          <a:extLst>
            <a:ext uri="{FF2B5EF4-FFF2-40B4-BE49-F238E27FC236}">
              <a16:creationId xmlns:a16="http://schemas.microsoft.com/office/drawing/2014/main" id="{AE2F496B-F019-4D50-805C-786B94208949}"/>
            </a:ext>
          </a:extLst>
        </xdr:cNvPr>
        <xdr:cNvSpPr txBox="1"/>
      </xdr:nvSpPr>
      <xdr:spPr>
        <a:xfrm>
          <a:off x="12611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5A49667C-774B-41FE-B40B-37AD8473240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0873A823-AA2F-4323-B1FD-4BA69FAEDF6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5FE191B4-C826-4881-B791-DCD298343D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E9C0D01B-FE55-43B0-A097-3172CB514B4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089AE988-751E-41E7-ABBD-5C7483F2D3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A25C38C0-4922-48F0-A58F-74F22BD21CF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23A6EBCB-F496-486E-B4AC-32080D692F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A5C350E0-040B-404B-B07D-4F29F8F12D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E82B2555-F3FB-454E-9732-9FAE19C72ED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F8DE235C-6A56-4E66-B6AB-FAB27D02617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a:extLst>
            <a:ext uri="{FF2B5EF4-FFF2-40B4-BE49-F238E27FC236}">
              <a16:creationId xmlns:a16="http://schemas.microsoft.com/office/drawing/2014/main" id="{BA3CA503-72FF-46C7-A779-7741FB3BCE3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a:extLst>
            <a:ext uri="{FF2B5EF4-FFF2-40B4-BE49-F238E27FC236}">
              <a16:creationId xmlns:a16="http://schemas.microsoft.com/office/drawing/2014/main" id="{A0152A2B-4C10-43BE-84DE-C6688FBB804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a:extLst>
            <a:ext uri="{FF2B5EF4-FFF2-40B4-BE49-F238E27FC236}">
              <a16:creationId xmlns:a16="http://schemas.microsoft.com/office/drawing/2014/main" id="{CD67BBCF-8B0E-4BA9-B78A-F480D83AD50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a:extLst>
            <a:ext uri="{FF2B5EF4-FFF2-40B4-BE49-F238E27FC236}">
              <a16:creationId xmlns:a16="http://schemas.microsoft.com/office/drawing/2014/main" id="{D7AD72CE-EC50-44AA-A332-29EAB2B5ABE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a:extLst>
            <a:ext uri="{FF2B5EF4-FFF2-40B4-BE49-F238E27FC236}">
              <a16:creationId xmlns:a16="http://schemas.microsoft.com/office/drawing/2014/main" id="{ACDF29DB-F563-4225-A976-6497BB31836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a:extLst>
            <a:ext uri="{FF2B5EF4-FFF2-40B4-BE49-F238E27FC236}">
              <a16:creationId xmlns:a16="http://schemas.microsoft.com/office/drawing/2014/main" id="{5F2BFD05-42AF-45F3-BAEA-642CC9FE838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a:extLst>
            <a:ext uri="{FF2B5EF4-FFF2-40B4-BE49-F238E27FC236}">
              <a16:creationId xmlns:a16="http://schemas.microsoft.com/office/drawing/2014/main" id="{9089A0D8-0D30-4AC1-BC3A-A11DE50903C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a:extLst>
            <a:ext uri="{FF2B5EF4-FFF2-40B4-BE49-F238E27FC236}">
              <a16:creationId xmlns:a16="http://schemas.microsoft.com/office/drawing/2014/main" id="{EAD20F78-FA9D-4E76-B87D-F6D2E129415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a:extLst>
            <a:ext uri="{FF2B5EF4-FFF2-40B4-BE49-F238E27FC236}">
              <a16:creationId xmlns:a16="http://schemas.microsoft.com/office/drawing/2014/main" id="{F1B5E035-0B15-4F57-9384-BBEAF61B109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a:extLst>
            <a:ext uri="{FF2B5EF4-FFF2-40B4-BE49-F238E27FC236}">
              <a16:creationId xmlns:a16="http://schemas.microsoft.com/office/drawing/2014/main" id="{5F145C65-9AD6-4F7C-B654-45904012D49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a:extLst>
            <a:ext uri="{FF2B5EF4-FFF2-40B4-BE49-F238E27FC236}">
              <a16:creationId xmlns:a16="http://schemas.microsoft.com/office/drawing/2014/main" id="{62798FC7-B436-43C9-8D3F-3EF230F4DF9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a:extLst>
            <a:ext uri="{FF2B5EF4-FFF2-40B4-BE49-F238E27FC236}">
              <a16:creationId xmlns:a16="http://schemas.microsoft.com/office/drawing/2014/main" id="{9F331C5C-D466-4995-B96C-E7A31D10258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a:extLst>
            <a:ext uri="{FF2B5EF4-FFF2-40B4-BE49-F238E27FC236}">
              <a16:creationId xmlns:a16="http://schemas.microsoft.com/office/drawing/2014/main" id="{CA69E5B6-D076-4D66-8913-15BB5023EE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78FEE8CF-2E18-48A7-85DD-30263D4213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a:extLst>
            <a:ext uri="{FF2B5EF4-FFF2-40B4-BE49-F238E27FC236}">
              <a16:creationId xmlns:a16="http://schemas.microsoft.com/office/drawing/2014/main" id="{4C36DEA4-A35E-4039-B0C0-EF563663B73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796" name="直線コネクタ 795">
          <a:extLst>
            <a:ext uri="{FF2B5EF4-FFF2-40B4-BE49-F238E27FC236}">
              <a16:creationId xmlns:a16="http://schemas.microsoft.com/office/drawing/2014/main" id="{EA4082AE-4829-40ED-BC9A-B14E3141F087}"/>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97" name="【庁舎】&#10;一人当たり面積最小値テキスト">
          <a:extLst>
            <a:ext uri="{FF2B5EF4-FFF2-40B4-BE49-F238E27FC236}">
              <a16:creationId xmlns:a16="http://schemas.microsoft.com/office/drawing/2014/main" id="{87DB3A48-AB5E-4A0F-9C90-7A59953E6CC1}"/>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98" name="直線コネクタ 797">
          <a:extLst>
            <a:ext uri="{FF2B5EF4-FFF2-40B4-BE49-F238E27FC236}">
              <a16:creationId xmlns:a16="http://schemas.microsoft.com/office/drawing/2014/main" id="{B3ECD6FA-E9F7-41C1-AA3E-F5106EA6EF8E}"/>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799" name="【庁舎】&#10;一人当たり面積最大値テキスト">
          <a:extLst>
            <a:ext uri="{FF2B5EF4-FFF2-40B4-BE49-F238E27FC236}">
              <a16:creationId xmlns:a16="http://schemas.microsoft.com/office/drawing/2014/main" id="{6C0E0490-3DE0-48C3-A6D5-7347C427D512}"/>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00" name="直線コネクタ 799">
          <a:extLst>
            <a:ext uri="{FF2B5EF4-FFF2-40B4-BE49-F238E27FC236}">
              <a16:creationId xmlns:a16="http://schemas.microsoft.com/office/drawing/2014/main" id="{341B4DE7-B32A-476C-949B-E389F78457E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01" name="【庁舎】&#10;一人当たり面積平均値テキスト">
          <a:extLst>
            <a:ext uri="{FF2B5EF4-FFF2-40B4-BE49-F238E27FC236}">
              <a16:creationId xmlns:a16="http://schemas.microsoft.com/office/drawing/2014/main" id="{A0FD1AC5-9343-45E3-9461-8578F48645E8}"/>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02" name="フローチャート: 判断 801">
          <a:extLst>
            <a:ext uri="{FF2B5EF4-FFF2-40B4-BE49-F238E27FC236}">
              <a16:creationId xmlns:a16="http://schemas.microsoft.com/office/drawing/2014/main" id="{DDA85F70-BAF3-4590-945E-B3DF799C5369}"/>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03" name="フローチャート: 判断 802">
          <a:extLst>
            <a:ext uri="{FF2B5EF4-FFF2-40B4-BE49-F238E27FC236}">
              <a16:creationId xmlns:a16="http://schemas.microsoft.com/office/drawing/2014/main" id="{2015E47F-A0C6-4616-B2B1-5768D9AD3394}"/>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04" name="フローチャート: 判断 803">
          <a:extLst>
            <a:ext uri="{FF2B5EF4-FFF2-40B4-BE49-F238E27FC236}">
              <a16:creationId xmlns:a16="http://schemas.microsoft.com/office/drawing/2014/main" id="{64A309EE-7CB5-4103-B058-B75DFC77E511}"/>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05" name="フローチャート: 判断 804">
          <a:extLst>
            <a:ext uri="{FF2B5EF4-FFF2-40B4-BE49-F238E27FC236}">
              <a16:creationId xmlns:a16="http://schemas.microsoft.com/office/drawing/2014/main" id="{E29A18CC-436F-4C2B-A2B5-AB0258DAEA82}"/>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06" name="フローチャート: 判断 805">
          <a:extLst>
            <a:ext uri="{FF2B5EF4-FFF2-40B4-BE49-F238E27FC236}">
              <a16:creationId xmlns:a16="http://schemas.microsoft.com/office/drawing/2014/main" id="{136BB591-FBA4-41C6-BC5C-70072C6FB662}"/>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9AE06E5-3525-4D62-BB49-A00AF8163C7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138004AA-DCE0-4C30-9A7D-058BA68316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AD94DA67-DB4A-4C45-AF6C-D43B21F7D8C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FBC45CCF-1EF3-4570-AAA2-9595F777E31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F6D03CEE-9995-4BB2-AC3A-861D406DE3D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160927</xdr:rowOff>
    </xdr:from>
    <xdr:to>
      <xdr:col>116</xdr:col>
      <xdr:colOff>114300</xdr:colOff>
      <xdr:row>106</xdr:row>
      <xdr:rowOff>91077</xdr:rowOff>
    </xdr:to>
    <xdr:sp macro="" textlink="">
      <xdr:nvSpPr>
        <xdr:cNvPr id="812" name="楕円 811">
          <a:extLst>
            <a:ext uri="{FF2B5EF4-FFF2-40B4-BE49-F238E27FC236}">
              <a16:creationId xmlns:a16="http://schemas.microsoft.com/office/drawing/2014/main" id="{13A31881-2A82-44F2-A7CC-769A4E4DA34F}"/>
            </a:ext>
          </a:extLst>
        </xdr:cNvPr>
        <xdr:cNvSpPr/>
      </xdr:nvSpPr>
      <xdr:spPr>
        <a:xfrm>
          <a:off x="22110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139354</xdr:rowOff>
    </xdr:from>
    <xdr:ext cx="469744" cy="259045"/>
    <xdr:sp macro="" textlink="">
      <xdr:nvSpPr>
        <xdr:cNvPr id="813" name="【庁舎】&#10;一人当たり面積該当値テキスト">
          <a:extLst>
            <a:ext uri="{FF2B5EF4-FFF2-40B4-BE49-F238E27FC236}">
              <a16:creationId xmlns:a16="http://schemas.microsoft.com/office/drawing/2014/main" id="{B21537DA-A109-4E30-869F-93A928987BC9}"/>
            </a:ext>
          </a:extLst>
        </xdr:cNvPr>
        <xdr:cNvSpPr txBox="1"/>
      </xdr:nvSpPr>
      <xdr:spPr>
        <a:xfrm>
          <a:off x="22199600" y="1814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31931</xdr:rowOff>
    </xdr:from>
    <xdr:to>
      <xdr:col>112</xdr:col>
      <xdr:colOff>38100</xdr:colOff>
      <xdr:row>107</xdr:row>
      <xdr:rowOff>133531</xdr:rowOff>
    </xdr:to>
    <xdr:sp macro="" textlink="">
      <xdr:nvSpPr>
        <xdr:cNvPr id="814" name="楕円 813">
          <a:extLst>
            <a:ext uri="{FF2B5EF4-FFF2-40B4-BE49-F238E27FC236}">
              <a16:creationId xmlns:a16="http://schemas.microsoft.com/office/drawing/2014/main" id="{74774E83-887E-4027-A9EB-C5FC2026C0D5}"/>
            </a:ext>
          </a:extLst>
        </xdr:cNvPr>
        <xdr:cNvSpPr/>
      </xdr:nvSpPr>
      <xdr:spPr>
        <a:xfrm>
          <a:off x="21272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40277</xdr:rowOff>
    </xdr:from>
    <xdr:to>
      <xdr:col>116</xdr:col>
      <xdr:colOff>63500</xdr:colOff>
      <xdr:row>107</xdr:row>
      <xdr:rowOff>82731</xdr:rowOff>
    </xdr:to>
    <xdr:cxnSp macro="">
      <xdr:nvCxnSpPr>
        <xdr:cNvPr id="815" name="直線コネクタ 814">
          <a:extLst>
            <a:ext uri="{FF2B5EF4-FFF2-40B4-BE49-F238E27FC236}">
              <a16:creationId xmlns:a16="http://schemas.microsoft.com/office/drawing/2014/main" id="{0A5CDF3D-BAD5-4EA5-8F6A-2E79D2A3E85A}"/>
            </a:ext>
          </a:extLst>
        </xdr:cNvPr>
        <xdr:cNvCxnSpPr/>
      </xdr:nvCxnSpPr>
      <xdr:spPr>
        <a:xfrm flipV="1">
          <a:off x="21323300" y="18213977"/>
          <a:ext cx="8382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16" name="楕円 815">
          <a:extLst>
            <a:ext uri="{FF2B5EF4-FFF2-40B4-BE49-F238E27FC236}">
              <a16:creationId xmlns:a16="http://schemas.microsoft.com/office/drawing/2014/main" id="{79F534F0-6080-4581-8D3A-0C0E33D68D03}"/>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82731</xdr:rowOff>
    </xdr:from>
    <xdr:to>
      <xdr:col>111</xdr:col>
      <xdr:colOff>177800</xdr:colOff>
      <xdr:row>107</xdr:row>
      <xdr:rowOff>87630</xdr:rowOff>
    </xdr:to>
    <xdr:cxnSp macro="">
      <xdr:nvCxnSpPr>
        <xdr:cNvPr id="817" name="直線コネクタ 816">
          <a:extLst>
            <a:ext uri="{FF2B5EF4-FFF2-40B4-BE49-F238E27FC236}">
              <a16:creationId xmlns:a16="http://schemas.microsoft.com/office/drawing/2014/main" id="{AD131D52-BC55-4FD3-ADD5-33C345A3C04D}"/>
            </a:ext>
          </a:extLst>
        </xdr:cNvPr>
        <xdr:cNvCxnSpPr/>
      </xdr:nvCxnSpPr>
      <xdr:spPr>
        <a:xfrm flipV="1">
          <a:off x="20434300" y="184278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61323</xdr:rowOff>
    </xdr:from>
    <xdr:to>
      <xdr:col>102</xdr:col>
      <xdr:colOff>165100</xdr:colOff>
      <xdr:row>107</xdr:row>
      <xdr:rowOff>162923</xdr:rowOff>
    </xdr:to>
    <xdr:sp macro="" textlink="">
      <xdr:nvSpPr>
        <xdr:cNvPr id="818" name="楕円 817">
          <a:extLst>
            <a:ext uri="{FF2B5EF4-FFF2-40B4-BE49-F238E27FC236}">
              <a16:creationId xmlns:a16="http://schemas.microsoft.com/office/drawing/2014/main" id="{DF4C7067-4B9C-4E2C-BD27-FE0F45534F11}"/>
            </a:ext>
          </a:extLst>
        </xdr:cNvPr>
        <xdr:cNvSpPr/>
      </xdr:nvSpPr>
      <xdr:spPr>
        <a:xfrm>
          <a:off x="19494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112123</xdr:rowOff>
    </xdr:to>
    <xdr:cxnSp macro="">
      <xdr:nvCxnSpPr>
        <xdr:cNvPr id="819" name="直線コネクタ 818">
          <a:extLst>
            <a:ext uri="{FF2B5EF4-FFF2-40B4-BE49-F238E27FC236}">
              <a16:creationId xmlns:a16="http://schemas.microsoft.com/office/drawing/2014/main" id="{E08F8396-0071-4949-A282-18AFE5B8106F}"/>
            </a:ext>
          </a:extLst>
        </xdr:cNvPr>
        <xdr:cNvCxnSpPr/>
      </xdr:nvCxnSpPr>
      <xdr:spPr>
        <a:xfrm flipV="1">
          <a:off x="19545300" y="184327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108676</xdr:rowOff>
    </xdr:from>
    <xdr:to>
      <xdr:col>98</xdr:col>
      <xdr:colOff>38100</xdr:colOff>
      <xdr:row>108</xdr:row>
      <xdr:rowOff>38826</xdr:rowOff>
    </xdr:to>
    <xdr:sp macro="" textlink="">
      <xdr:nvSpPr>
        <xdr:cNvPr id="820" name="楕円 819">
          <a:extLst>
            <a:ext uri="{FF2B5EF4-FFF2-40B4-BE49-F238E27FC236}">
              <a16:creationId xmlns:a16="http://schemas.microsoft.com/office/drawing/2014/main" id="{4FAA61C4-A5D6-4826-B42F-89AA96CF79BF}"/>
            </a:ext>
          </a:extLst>
        </xdr:cNvPr>
        <xdr:cNvSpPr/>
      </xdr:nvSpPr>
      <xdr:spPr>
        <a:xfrm>
          <a:off x="18605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112123</xdr:rowOff>
    </xdr:from>
    <xdr:to>
      <xdr:col>102</xdr:col>
      <xdr:colOff>114300</xdr:colOff>
      <xdr:row>107</xdr:row>
      <xdr:rowOff>159476</xdr:rowOff>
    </xdr:to>
    <xdr:cxnSp macro="">
      <xdr:nvCxnSpPr>
        <xdr:cNvPr id="821" name="直線コネクタ 820">
          <a:extLst>
            <a:ext uri="{FF2B5EF4-FFF2-40B4-BE49-F238E27FC236}">
              <a16:creationId xmlns:a16="http://schemas.microsoft.com/office/drawing/2014/main" id="{19F2ED6E-4CD2-4B83-A891-6C81E74B494F}"/>
            </a:ext>
          </a:extLst>
        </xdr:cNvPr>
        <xdr:cNvCxnSpPr/>
      </xdr:nvCxnSpPr>
      <xdr:spPr>
        <a:xfrm flipV="1">
          <a:off x="18656300" y="184572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22" name="n_1aveValue【庁舎】&#10;一人当たり面積">
          <a:extLst>
            <a:ext uri="{FF2B5EF4-FFF2-40B4-BE49-F238E27FC236}">
              <a16:creationId xmlns:a16="http://schemas.microsoft.com/office/drawing/2014/main" id="{3F7A4062-8A91-4924-9722-E6925DC61523}"/>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23" name="n_2aveValue【庁舎】&#10;一人当たり面積">
          <a:extLst>
            <a:ext uri="{FF2B5EF4-FFF2-40B4-BE49-F238E27FC236}">
              <a16:creationId xmlns:a16="http://schemas.microsoft.com/office/drawing/2014/main" id="{A5644964-9D73-402A-8C26-66597F9AB2C4}"/>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24" name="n_3aveValue【庁舎】&#10;一人当たり面積">
          <a:extLst>
            <a:ext uri="{FF2B5EF4-FFF2-40B4-BE49-F238E27FC236}">
              <a16:creationId xmlns:a16="http://schemas.microsoft.com/office/drawing/2014/main" id="{AB05AFC7-4DB1-498A-97C5-25829CADD8C6}"/>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25" name="n_4aveValue【庁舎】&#10;一人当たり面積">
          <a:extLst>
            <a:ext uri="{FF2B5EF4-FFF2-40B4-BE49-F238E27FC236}">
              <a16:creationId xmlns:a16="http://schemas.microsoft.com/office/drawing/2014/main" id="{287FDB30-3856-4C16-AFB1-73DF0FB27905}"/>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124658</xdr:rowOff>
    </xdr:from>
    <xdr:ext cx="469744" cy="259045"/>
    <xdr:sp macro="" textlink="">
      <xdr:nvSpPr>
        <xdr:cNvPr id="826" name="n_1mainValue【庁舎】&#10;一人当たり面積">
          <a:extLst>
            <a:ext uri="{FF2B5EF4-FFF2-40B4-BE49-F238E27FC236}">
              <a16:creationId xmlns:a16="http://schemas.microsoft.com/office/drawing/2014/main" id="{98CBB16F-D562-4F21-B5AA-CA67E41950FB}"/>
            </a:ext>
          </a:extLst>
        </xdr:cNvPr>
        <xdr:cNvSpPr txBox="1"/>
      </xdr:nvSpPr>
      <xdr:spPr>
        <a:xfrm>
          <a:off x="21075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27" name="n_2mainValue【庁舎】&#10;一人当たり面積">
          <a:extLst>
            <a:ext uri="{FF2B5EF4-FFF2-40B4-BE49-F238E27FC236}">
              <a16:creationId xmlns:a16="http://schemas.microsoft.com/office/drawing/2014/main" id="{B3DFBD33-0B1F-4E6B-8836-6CF0DA8CA66D}"/>
            </a:ext>
          </a:extLst>
        </xdr:cNvPr>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154050</xdr:rowOff>
    </xdr:from>
    <xdr:ext cx="469744" cy="259045"/>
    <xdr:sp macro="" textlink="">
      <xdr:nvSpPr>
        <xdr:cNvPr id="828" name="n_3mainValue【庁舎】&#10;一人当たり面積">
          <a:extLst>
            <a:ext uri="{FF2B5EF4-FFF2-40B4-BE49-F238E27FC236}">
              <a16:creationId xmlns:a16="http://schemas.microsoft.com/office/drawing/2014/main" id="{D909CD0C-E2B0-4BE6-B076-E648A8C32778}"/>
            </a:ext>
          </a:extLst>
        </xdr:cNvPr>
        <xdr:cNvSpPr txBox="1"/>
      </xdr:nvSpPr>
      <xdr:spPr>
        <a:xfrm>
          <a:off x="193104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29953</xdr:rowOff>
    </xdr:from>
    <xdr:ext cx="469744" cy="259045"/>
    <xdr:sp macro="" textlink="">
      <xdr:nvSpPr>
        <xdr:cNvPr id="829" name="n_4mainValue【庁舎】&#10;一人当たり面積">
          <a:extLst>
            <a:ext uri="{FF2B5EF4-FFF2-40B4-BE49-F238E27FC236}">
              <a16:creationId xmlns:a16="http://schemas.microsoft.com/office/drawing/2014/main" id="{1067A741-A414-4515-80C8-5964A7B9246D}"/>
            </a:ext>
          </a:extLst>
        </xdr:cNvPr>
        <xdr:cNvSpPr txBox="1"/>
      </xdr:nvSpPr>
      <xdr:spPr>
        <a:xfrm>
          <a:off x="18421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a:extLst>
            <a:ext uri="{FF2B5EF4-FFF2-40B4-BE49-F238E27FC236}">
              <a16:creationId xmlns:a16="http://schemas.microsoft.com/office/drawing/2014/main" id="{F694C8B8-4C11-4032-ABF7-60C664B52A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a:extLst>
            <a:ext uri="{FF2B5EF4-FFF2-40B4-BE49-F238E27FC236}">
              <a16:creationId xmlns:a16="http://schemas.microsoft.com/office/drawing/2014/main" id="{C8B71D21-97F0-44ED-B47B-0BBF676429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a:extLst>
            <a:ext uri="{FF2B5EF4-FFF2-40B4-BE49-F238E27FC236}">
              <a16:creationId xmlns:a16="http://schemas.microsoft.com/office/drawing/2014/main" id="{840E79C0-341B-402D-AA6A-70016AB90C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体育館・プールについては、令和２年度に市民体育館サブアリーナを整備したことに伴い、有形固定資産減価償却率が大きく減少したとともに、一人当たり面積が増加している。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消防施設については、令和２年度に消防庁舎を更新したことに伴い、有形固定資産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減価償却率が大きく減少したとともに、一人当たり面積が増加している。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有形固定資産減価償却率が類似団体内平均値を上回っている図書館や庁舎については、建築後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年以上が経過していることから、計画的な長寿命化に取り組む必要がある。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18,036
17,768
107.34
15,395,880
14,882,784
505,596
6,678,998
12,342,468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　市税収入の徴収率は</a:t>
          </a:r>
          <a:r>
            <a:rPr lang="en-US" altLang="ja-JP" sz="1100">
              <a:solidFill>
                <a:schemeClr val="dk1"/>
              </a:solidFill>
              <a:effectLst/>
              <a:latin typeface="+mn-lt"/>
              <a:ea typeface="+mn-ea"/>
              <a:cs typeface="+mn-cs"/>
            </a:rPr>
            <a:t>92.0</a:t>
          </a:r>
          <a:r>
            <a:rPr lang="ja-JP" altLang="ja-JP" sz="1100">
              <a:solidFill>
                <a:schemeClr val="dk1"/>
              </a:solidFill>
              <a:effectLst/>
              <a:latin typeface="+mn-lt"/>
              <a:ea typeface="+mn-ea"/>
              <a:cs typeface="+mn-cs"/>
            </a:rPr>
            <a:t>％と前年度と比較し</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地方消費税交付金が前年度と比較し</a:t>
          </a:r>
          <a:r>
            <a:rPr lang="en-US" altLang="ja-JP" sz="1100">
              <a:solidFill>
                <a:schemeClr val="dk1"/>
              </a:solidFill>
              <a:effectLst/>
              <a:latin typeface="+mn-lt"/>
              <a:ea typeface="+mn-ea"/>
              <a:cs typeface="+mn-cs"/>
            </a:rPr>
            <a:t>21.0</a:t>
          </a:r>
          <a:r>
            <a:rPr lang="ja-JP" altLang="en-US" sz="1100">
              <a:solidFill>
                <a:schemeClr val="dk1"/>
              </a:solidFill>
              <a:effectLst/>
              <a:latin typeface="+mn-lt"/>
              <a:ea typeface="+mn-ea"/>
              <a:cs typeface="+mn-cs"/>
            </a:rPr>
            <a:t>％の増となったことにより収入額は増加したものの、</a:t>
          </a:r>
          <a:r>
            <a:rPr lang="ja-JP" altLang="ja-JP" sz="1100">
              <a:solidFill>
                <a:schemeClr val="dk1"/>
              </a:solidFill>
              <a:effectLst/>
              <a:latin typeface="+mn-lt"/>
              <a:ea typeface="+mn-ea"/>
              <a:cs typeface="+mn-cs"/>
            </a:rPr>
            <a:t>社会福祉費や高齢者保健福祉費、公債費などの増加により歳出も増となっているため、財政力指数としてはほぼ横ばいとなった。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基準財政需要額が増加する一方、人口減などの要因から基準財政収入額は減少していくことが見込まれるため、引き続き自主財源の確保に努めていく。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扶助費や公債費</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経常経費充当一般財源</a:t>
          </a:r>
          <a:r>
            <a:rPr kumimoji="1" lang="ja-JP" altLang="en-US" sz="1100">
              <a:solidFill>
                <a:schemeClr val="dk1"/>
              </a:solidFill>
              <a:effectLst/>
              <a:latin typeface="+mn-lt"/>
              <a:ea typeface="+mn-ea"/>
              <a:cs typeface="+mn-cs"/>
            </a:rPr>
            <a:t>が減額したことに加え</a:t>
          </a:r>
          <a:r>
            <a:rPr kumimoji="1" lang="ja-JP" altLang="ja-JP" sz="1100">
              <a:solidFill>
                <a:schemeClr val="dk1"/>
              </a:solidFill>
              <a:effectLst/>
              <a:latin typeface="+mn-lt"/>
              <a:ea typeface="+mn-ea"/>
              <a:cs typeface="+mn-cs"/>
            </a:rPr>
            <a:t>、地方</a:t>
          </a:r>
          <a:r>
            <a:rPr kumimoji="1" lang="ja-JP" altLang="en-US" sz="1100">
              <a:solidFill>
                <a:schemeClr val="dk1"/>
              </a:solidFill>
              <a:effectLst/>
              <a:latin typeface="+mn-lt"/>
              <a:ea typeface="+mn-ea"/>
              <a:cs typeface="+mn-cs"/>
            </a:rPr>
            <a:t>消費</a:t>
          </a:r>
          <a:r>
            <a:rPr kumimoji="1" lang="ja-JP" altLang="ja-JP" sz="1100">
              <a:solidFill>
                <a:schemeClr val="dk1"/>
              </a:solidFill>
              <a:effectLst/>
              <a:latin typeface="+mn-lt"/>
              <a:ea typeface="+mn-ea"/>
              <a:cs typeface="+mn-cs"/>
            </a:rPr>
            <a:t>税</a:t>
          </a:r>
          <a:r>
            <a:rPr kumimoji="1" lang="ja-JP" altLang="en-US" sz="1100">
              <a:solidFill>
                <a:schemeClr val="dk1"/>
              </a:solidFill>
              <a:effectLst/>
              <a:latin typeface="+mn-lt"/>
              <a:ea typeface="+mn-ea"/>
              <a:cs typeface="+mn-cs"/>
            </a:rPr>
            <a:t>交付金</a:t>
          </a:r>
          <a:r>
            <a:rPr kumimoji="1" lang="ja-JP" altLang="ja-JP" sz="1100">
              <a:solidFill>
                <a:schemeClr val="dk1"/>
              </a:solidFill>
              <a:effectLst/>
              <a:latin typeface="+mn-lt"/>
              <a:ea typeface="+mn-ea"/>
              <a:cs typeface="+mn-cs"/>
            </a:rPr>
            <a:t>や普通交付税などの増収により、経常一般財源等が増となったため、昨年度に比べ</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ポイント改善した。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類似団体平均、全国平均よりも低い水準ではあるものの、依然として</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％に近い値で推移していることから、引き続き経常経費の調整に努める。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89988</xdr:rowOff>
    </xdr:from>
    <xdr:to>
      <xdr:col>23</xdr:col>
      <xdr:colOff>133350</xdr:colOff>
      <xdr:row>59</xdr:row>
      <xdr:rowOff>145143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05538"/>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145143</xdr:rowOff>
    </xdr:from>
    <xdr:to>
      <xdr:col>19</xdr:col>
      <xdr:colOff>133350</xdr:colOff>
      <xdr:row>59</xdr:row>
      <xdr:rowOff>155484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606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59</xdr:row>
      <xdr:rowOff>155484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641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103777</xdr:rowOff>
    </xdr:from>
    <xdr:to>
      <xdr:col>11</xdr:col>
      <xdr:colOff>31750</xdr:colOff>
      <xdr:row>59</xdr:row>
      <xdr:rowOff>148590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1932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39188</xdr:rowOff>
    </xdr:from>
    <xdr:to>
      <xdr:col>23</xdr:col>
      <xdr:colOff>184150</xdr:colOff>
      <xdr:row>59</xdr:row>
      <xdr:rowOff>140788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55715</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94343</xdr:rowOff>
    </xdr:from>
    <xdr:to>
      <xdr:col>19</xdr:col>
      <xdr:colOff>184150</xdr:colOff>
      <xdr:row>60</xdr:row>
      <xdr:rowOff>24493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34670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7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104684</xdr:rowOff>
    </xdr:from>
    <xdr:to>
      <xdr:col>15</xdr:col>
      <xdr:colOff>133350</xdr:colOff>
      <xdr:row>60</xdr:row>
      <xdr:rowOff>34834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45011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の人件費・物件費等の合計額が類似団体平均を上回っている主要因は、４つの有人離島を抱えているという本市の地理的な特殊要因による、小学校や中学校、保育所、診療所などの公共施設の点在に伴う職員配置や施設の維持管理に係る経費に加え、消防業務を直営で行っていることに伴う人件費の増嵩によるものである。</a:t>
          </a:r>
          <a:endParaRPr lang="ja-JP" altLang="ja-JP" sz="1400">
            <a:effectLst/>
          </a:endParaRPr>
        </a:p>
        <a:p>
          <a:r>
            <a:rPr kumimoji="1" lang="ja-JP" altLang="ja-JP" sz="1100">
              <a:solidFill>
                <a:schemeClr val="dk1"/>
              </a:solidFill>
              <a:effectLst/>
              <a:latin typeface="+mn-lt"/>
              <a:ea typeface="+mn-ea"/>
              <a:cs typeface="+mn-cs"/>
            </a:rPr>
            <a:t>　今後も、「職員定数管理計画」に基づき、サービスの提供に支障をきたさないよう、適切な定数管理に努める。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154775</xdr:rowOff>
    </xdr:from>
    <xdr:to>
      <xdr:col>23</xdr:col>
      <xdr:colOff>133350</xdr:colOff>
      <xdr:row>84</xdr:row>
      <xdr:rowOff>36626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85125"/>
          <a:ext cx="838200" cy="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152823</xdr:rowOff>
    </xdr:from>
    <xdr:to>
      <xdr:col>19</xdr:col>
      <xdr:colOff>133350</xdr:colOff>
      <xdr:row>83</xdr:row>
      <xdr:rowOff>154775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83173"/>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143996</xdr:rowOff>
    </xdr:from>
    <xdr:to>
      <xdr:col>15</xdr:col>
      <xdr:colOff>82550</xdr:colOff>
      <xdr:row>83</xdr:row>
      <xdr:rowOff>152823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74346"/>
          <a:ext cx="8890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130502</xdr:rowOff>
    </xdr:from>
    <xdr:to>
      <xdr:col>11</xdr:col>
      <xdr:colOff>31750</xdr:colOff>
      <xdr:row>83</xdr:row>
      <xdr:rowOff>143996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60852"/>
          <a:ext cx="889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157276</xdr:rowOff>
    </xdr:from>
    <xdr:to>
      <xdr:col>23</xdr:col>
      <xdr:colOff>184150</xdr:colOff>
      <xdr:row>84</xdr:row>
      <xdr:rowOff>87426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129353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5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103975</xdr:rowOff>
    </xdr:from>
    <xdr:to>
      <xdr:col>19</xdr:col>
      <xdr:colOff>184150</xdr:colOff>
      <xdr:row>84</xdr:row>
      <xdr:rowOff>34125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3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18902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2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102023</xdr:rowOff>
    </xdr:from>
    <xdr:to>
      <xdr:col>15</xdr:col>
      <xdr:colOff>133350</xdr:colOff>
      <xdr:row>84</xdr:row>
      <xdr:rowOff>32173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16950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1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93196</xdr:rowOff>
    </xdr:from>
    <xdr:to>
      <xdr:col>11</xdr:col>
      <xdr:colOff>82550</xdr:colOff>
      <xdr:row>84</xdr:row>
      <xdr:rowOff>23346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2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8123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0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79702</xdr:rowOff>
    </xdr:from>
    <xdr:to>
      <xdr:col>7</xdr:col>
      <xdr:colOff>31750</xdr:colOff>
      <xdr:row>84</xdr:row>
      <xdr:rowOff>9852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166079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9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96.2</a:t>
          </a:r>
          <a:r>
            <a:rPr kumimoji="1" lang="ja-JP" altLang="ja-JP" sz="1100">
              <a:solidFill>
                <a:schemeClr val="dk1"/>
              </a:solidFill>
              <a:effectLst/>
              <a:latin typeface="+mn-lt"/>
              <a:ea typeface="+mn-ea"/>
              <a:cs typeface="+mn-cs"/>
            </a:rPr>
            <a:t>と前年度と</a:t>
          </a:r>
          <a:r>
            <a:rPr kumimoji="1" lang="ja-JP" altLang="en-US" sz="1100">
              <a:solidFill>
                <a:schemeClr val="dk1"/>
              </a:solidFill>
              <a:effectLst/>
              <a:latin typeface="+mn-lt"/>
              <a:ea typeface="+mn-ea"/>
              <a:cs typeface="+mn-cs"/>
            </a:rPr>
            <a:t>同程度</a:t>
          </a:r>
          <a:r>
            <a:rPr kumimoji="1" lang="ja-JP" altLang="ja-JP" sz="1100">
              <a:solidFill>
                <a:schemeClr val="dk1"/>
              </a:solidFill>
              <a:effectLst/>
              <a:latin typeface="+mn-lt"/>
              <a:ea typeface="+mn-ea"/>
              <a:cs typeface="+mn-cs"/>
            </a:rPr>
            <a:t>の値となった。</a:t>
          </a:r>
          <a:endParaRPr lang="ja-JP" altLang="ja-JP" sz="1400">
            <a:effectLst/>
          </a:endParaRPr>
        </a:p>
        <a:p>
          <a:r>
            <a:rPr kumimoji="1" lang="ja-JP" altLang="ja-JP" sz="1100">
              <a:solidFill>
                <a:schemeClr val="dk1"/>
              </a:solidFill>
              <a:effectLst/>
              <a:latin typeface="+mn-lt"/>
              <a:ea typeface="+mn-ea"/>
              <a:cs typeface="+mn-cs"/>
            </a:rPr>
            <a:t>　今後も、人事院勧告及び公務員制度改革の動向に注視し、給与の適正化に努める。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53823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441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42334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44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53823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441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76805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4556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４つの有人離島を抱えているという本市の地理的な事情から、診療所及び保育所などの公共施設と相応の職員配置が不可欠であり、類似団体平均、全国平均及び三重県平均を上回っている。</a:t>
          </a:r>
          <a:endParaRPr lang="ja-JP" altLang="ja-JP" sz="1400">
            <a:effectLst/>
          </a:endParaRPr>
        </a:p>
        <a:p>
          <a:r>
            <a:rPr kumimoji="1" lang="ja-JP" altLang="ja-JP" sz="1100">
              <a:solidFill>
                <a:schemeClr val="dk1"/>
              </a:solidFill>
              <a:effectLst/>
              <a:latin typeface="+mn-lt"/>
              <a:ea typeface="+mn-ea"/>
              <a:cs typeface="+mn-cs"/>
            </a:rPr>
            <a:t>　「職員定数管理計画」に基づき、サービスの提供に支障をきたさないよう、適正な定数管理に努める。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41184</xdr:rowOff>
    </xdr:from>
    <xdr:to>
      <xdr:col>81</xdr:col>
      <xdr:colOff>44450</xdr:colOff>
      <xdr:row>66</xdr:row>
      <xdr:rowOff>126214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356884"/>
          <a:ext cx="8382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20501</xdr:rowOff>
    </xdr:from>
    <xdr:to>
      <xdr:col>77</xdr:col>
      <xdr:colOff>44450</xdr:colOff>
      <xdr:row>66</xdr:row>
      <xdr:rowOff>41184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3362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20501</xdr:rowOff>
    </xdr:from>
    <xdr:to>
      <xdr:col>72</xdr:col>
      <xdr:colOff>203200</xdr:colOff>
      <xdr:row>66</xdr:row>
      <xdr:rowOff>28545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133620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136797</xdr:rowOff>
    </xdr:from>
    <xdr:to>
      <xdr:col>68</xdr:col>
      <xdr:colOff>152400</xdr:colOff>
      <xdr:row>66</xdr:row>
      <xdr:rowOff>28545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281047"/>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75414</xdr:rowOff>
    </xdr:from>
    <xdr:to>
      <xdr:col>81</xdr:col>
      <xdr:colOff>95250</xdr:colOff>
      <xdr:row>67</xdr:row>
      <xdr:rowOff>5564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3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47491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3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161834</xdr:rowOff>
    </xdr:from>
    <xdr:to>
      <xdr:col>77</xdr:col>
      <xdr:colOff>95250</xdr:colOff>
      <xdr:row>66</xdr:row>
      <xdr:rowOff>91984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76761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39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141151</xdr:rowOff>
    </xdr:from>
    <xdr:to>
      <xdr:col>73</xdr:col>
      <xdr:colOff>44450</xdr:colOff>
      <xdr:row>66</xdr:row>
      <xdr:rowOff>71301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56078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149195</xdr:rowOff>
    </xdr:from>
    <xdr:to>
      <xdr:col>68</xdr:col>
      <xdr:colOff>203200</xdr:colOff>
      <xdr:row>66</xdr:row>
      <xdr:rowOff>79345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2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64122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37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85997</xdr:rowOff>
    </xdr:from>
    <xdr:to>
      <xdr:col>64</xdr:col>
      <xdr:colOff>152400</xdr:colOff>
      <xdr:row>66</xdr:row>
      <xdr:rowOff>16147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924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31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実質公債費率は、元利償還金等の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％となり、昨年度より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、類似団体平均を上回ることとなったため、投資的経費の抑制を図るなど、起債に大きく依存することのない財政運営に努める。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30057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6767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20003</xdr:rowOff>
    </xdr:from>
    <xdr:to>
      <xdr:col>77</xdr:col>
      <xdr:colOff>44450</xdr:colOff>
      <xdr:row>37</xdr:row>
      <xdr:rowOff>30057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6365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3916</xdr:rowOff>
    </xdr:from>
    <xdr:to>
      <xdr:col>72</xdr:col>
      <xdr:colOff>203200</xdr:colOff>
      <xdr:row>37</xdr:row>
      <xdr:rowOff>20003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4756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37</xdr:row>
      <xdr:rowOff>3916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35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144674</xdr:rowOff>
    </xdr:from>
    <xdr:to>
      <xdr:col>81</xdr:col>
      <xdr:colOff>95250</xdr:colOff>
      <xdr:row>37</xdr:row>
      <xdr:rowOff>74824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116751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150707</xdr:rowOff>
    </xdr:from>
    <xdr:to>
      <xdr:col>77</xdr:col>
      <xdr:colOff>95250</xdr:colOff>
      <xdr:row>37</xdr:row>
      <xdr:rowOff>80857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112501</xdr:rowOff>
    </xdr:from>
    <xdr:to>
      <xdr:col>64</xdr:col>
      <xdr:colOff>152400</xdr:colOff>
      <xdr:row>37</xdr:row>
      <xdr:rowOff>42651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52828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将来負担比率は、地方債現在高は増となったものの、一部事務組合負担等見込額、退職手当負担見込額が減となったことから、将来負担額が減少したことに加え、標準財政規模</a:t>
          </a:r>
          <a:r>
            <a:rPr kumimoji="1" lang="ja-JP" altLang="en-US" sz="1100">
              <a:solidFill>
                <a:schemeClr val="dk1"/>
              </a:solidFill>
              <a:effectLst/>
              <a:latin typeface="+mn-lt"/>
              <a:ea typeface="+mn-ea"/>
              <a:cs typeface="+mn-cs"/>
            </a:rPr>
            <a:t>と充当可能財源等</a:t>
          </a:r>
          <a:r>
            <a:rPr kumimoji="1" lang="ja-JP" altLang="ja-JP" sz="1100">
              <a:solidFill>
                <a:schemeClr val="dk1"/>
              </a:solidFill>
              <a:effectLst/>
              <a:latin typeface="+mn-lt"/>
              <a:ea typeface="+mn-ea"/>
              <a:cs typeface="+mn-cs"/>
            </a:rPr>
            <a:t>が増となったことから、前年度と比較</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ポイントの減となった。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しかし、依然として、類似団体平均、全国平均及び三重県平均より高い水準となっていることから、投資的経費の抑制を図るなど、後世への負担を少しでも軽減するよう、財政の健全化に努める。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10054</xdr:rowOff>
    </xdr:from>
    <xdr:to>
      <xdr:col>81</xdr:col>
      <xdr:colOff>44450</xdr:colOff>
      <xdr:row>15</xdr:row>
      <xdr:rowOff>50271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81804"/>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50271</xdr:rowOff>
    </xdr:from>
    <xdr:to>
      <xdr:col>77</xdr:col>
      <xdr:colOff>44450</xdr:colOff>
      <xdr:row>15</xdr:row>
      <xdr:rowOff>65553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622021"/>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65553</xdr:rowOff>
    </xdr:from>
    <xdr:to>
      <xdr:col>72</xdr:col>
      <xdr:colOff>203200</xdr:colOff>
      <xdr:row>15</xdr:row>
      <xdr:rowOff>77618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6373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77618</xdr:rowOff>
    </xdr:from>
    <xdr:to>
      <xdr:col>68</xdr:col>
      <xdr:colOff>152400</xdr:colOff>
      <xdr:row>15</xdr:row>
      <xdr:rowOff>102552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649368"/>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130704</xdr:rowOff>
    </xdr:from>
    <xdr:to>
      <xdr:col>81</xdr:col>
      <xdr:colOff>95250</xdr:colOff>
      <xdr:row>15</xdr:row>
      <xdr:rowOff>60854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102781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0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170921</xdr:rowOff>
    </xdr:from>
    <xdr:to>
      <xdr:col>77</xdr:col>
      <xdr:colOff>95250</xdr:colOff>
      <xdr:row>15</xdr:row>
      <xdr:rowOff>101071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85848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5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14753</xdr:rowOff>
    </xdr:from>
    <xdr:to>
      <xdr:col>73</xdr:col>
      <xdr:colOff>44450</xdr:colOff>
      <xdr:row>15</xdr:row>
      <xdr:rowOff>116353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101130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6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26818</xdr:rowOff>
    </xdr:from>
    <xdr:to>
      <xdr:col>68</xdr:col>
      <xdr:colOff>203200</xdr:colOff>
      <xdr:row>15</xdr:row>
      <xdr:rowOff>128418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113195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6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51752</xdr:rowOff>
    </xdr:from>
    <xdr:to>
      <xdr:col>64</xdr:col>
      <xdr:colOff>152400</xdr:colOff>
      <xdr:row>15</xdr:row>
      <xdr:rowOff>153352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6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138129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70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18,036
17,768
107.34
15,395,880
14,882,784
505,596
6,678,998
12,342,468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退</a:t>
          </a:r>
          <a:r>
            <a:rPr kumimoji="1" lang="ja-JP" altLang="ja-JP" sz="1100">
              <a:solidFill>
                <a:schemeClr val="dk1"/>
              </a:solidFill>
              <a:effectLst/>
              <a:latin typeface="+mn-lt"/>
              <a:ea typeface="+mn-ea"/>
              <a:cs typeface="+mn-cs"/>
            </a:rPr>
            <a:t>職手当の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などの要因により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４つの有人離島を抱えているという本市の地理的な事情から、診療所及び保育所などの公共施設と相応の職員配置が不可欠であり、類似団体より高い水準となっている。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「職員定数管理計画」に基づき、サービスの提供に支障をきたさないよう、適正な定数管理に努め、人件費の抑制を図る。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94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40</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94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43180</xdr:rowOff>
    </xdr:from>
    <xdr:to>
      <xdr:col>15</xdr:col>
      <xdr:colOff>98425</xdr:colOff>
      <xdr:row>40</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01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50800</xdr:rowOff>
    </xdr:from>
    <xdr:to>
      <xdr:col>11</xdr:col>
      <xdr:colOff>9525</xdr:colOff>
      <xdr:row>40</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0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163830</xdr:rowOff>
    </xdr:from>
    <xdr:to>
      <xdr:col>15</xdr:col>
      <xdr:colOff>149225</xdr:colOff>
      <xdr:row>40</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0</xdr:rowOff>
    </xdr:from>
    <xdr:to>
      <xdr:col>11</xdr:col>
      <xdr:colOff>60325</xdr:colOff>
      <xdr:row>40</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会計年度任用職員制度の開始</a:t>
          </a:r>
          <a:r>
            <a:rPr kumimoji="1" lang="ja-JP" altLang="ja-JP" sz="1100">
              <a:solidFill>
                <a:schemeClr val="dk1"/>
              </a:solidFill>
              <a:effectLst/>
              <a:latin typeface="+mn-lt"/>
              <a:ea typeface="+mn-ea"/>
              <a:cs typeface="+mn-cs"/>
            </a:rPr>
            <a:t>などにより、昨年度より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全国平均及び三重県平均を下回っている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今後も、徹底した歳出の見直しを行い、経費の縮減に努める。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18</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575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25400</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1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25400</xdr:rowOff>
    </xdr:from>
    <xdr:to>
      <xdr:col>73</xdr:col>
      <xdr:colOff>180975</xdr:colOff>
      <xdr:row>18</xdr:row>
      <xdr:rowOff>25400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1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0</xdr:rowOff>
    </xdr:from>
    <xdr:to>
      <xdr:col>69</xdr:col>
      <xdr:colOff>92075</xdr:colOff>
      <xdr:row>18</xdr:row>
      <xdr:rowOff>25400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8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146050</xdr:rowOff>
    </xdr:from>
    <xdr:to>
      <xdr:col>74</xdr:col>
      <xdr:colOff>31750</xdr:colOff>
      <xdr:row>18</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146050</xdr:rowOff>
    </xdr:from>
    <xdr:to>
      <xdr:col>69</xdr:col>
      <xdr:colOff>142875</xdr:colOff>
      <xdr:row>18</xdr:row>
      <xdr:rowOff>76200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生活保護費や障害者自立支援給付事業</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が増となったものの、児童手当事業や児童扶養手当事業等が減少したこと</a:t>
          </a:r>
          <a:r>
            <a:rPr kumimoji="1" lang="ja-JP" altLang="ja-JP" sz="1100">
              <a:solidFill>
                <a:schemeClr val="dk1"/>
              </a:solidFill>
              <a:effectLst/>
              <a:latin typeface="+mn-lt"/>
              <a:ea typeface="+mn-ea"/>
              <a:cs typeface="+mn-cs"/>
            </a:rPr>
            <a:t>から、昨年度より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類似団体平均、全国平均及び三重県平均より低い水準にあるものの、今後上昇傾向になることが予想されるため、その動向に注視していく必要がある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1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55</xdr:row>
      <xdr:rowOff>95250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55</xdr:row>
      <xdr:rowOff>133350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、類似団体平均、全国平均及び三重県平均より低い水準となっている。</a:t>
          </a:r>
          <a:endParaRPr lang="ja-JP" altLang="ja-JP" sz="1400">
            <a:effectLst/>
          </a:endParaRPr>
        </a:p>
        <a:p>
          <a:r>
            <a:rPr kumimoji="1" lang="ja-JP" altLang="ja-JP" sz="1100">
              <a:solidFill>
                <a:schemeClr val="dk1"/>
              </a:solidFill>
              <a:effectLst/>
              <a:latin typeface="+mn-lt"/>
              <a:ea typeface="+mn-ea"/>
              <a:cs typeface="+mn-cs"/>
            </a:rPr>
            <a:t>　医療、介護などの特別会計への繰出金については、年々増加傾向となっていることから、それぞれの会計において、財源確保に取り組みながら、一般会計からの繰出金の負担軽減を図っていく。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83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55</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55</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168910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し尿</a:t>
          </a:r>
          <a:r>
            <a:rPr kumimoji="1" lang="ja-JP" altLang="ja-JP" sz="1100">
              <a:solidFill>
                <a:schemeClr val="dk1"/>
              </a:solidFill>
              <a:effectLst/>
              <a:latin typeface="+mn-lt"/>
              <a:ea typeface="+mn-ea"/>
              <a:cs typeface="+mn-cs"/>
            </a:rPr>
            <a:t>処理施設建設に伴う償還金の影響により、鳥羽志勢広域連合への分担金が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したこと等により、昨年度より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類似団体平均、全国平均及び三重県平均より低い水準となっているものの、今後数年間は広域連合への負担金が高止まりするため、全体のバランスも考慮しながら、大きく増加しないように努める。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35</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59928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65278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56134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34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35</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608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過疎対策事業債の償還額が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となったものの、</a:t>
          </a:r>
          <a:r>
            <a:rPr kumimoji="1" lang="ja-JP" altLang="en-US" sz="1100">
              <a:solidFill>
                <a:schemeClr val="dk1"/>
              </a:solidFill>
              <a:effectLst/>
              <a:latin typeface="+mn-lt"/>
              <a:ea typeface="+mn-ea"/>
              <a:cs typeface="+mn-cs"/>
            </a:rPr>
            <a:t>公共事業等債</a:t>
          </a:r>
          <a:r>
            <a:rPr kumimoji="1" lang="ja-JP" altLang="ja-JP" sz="1100">
              <a:solidFill>
                <a:schemeClr val="dk1"/>
              </a:solidFill>
              <a:effectLst/>
              <a:latin typeface="+mn-lt"/>
              <a:ea typeface="+mn-ea"/>
              <a:cs typeface="+mn-cs"/>
            </a:rPr>
            <a:t>などの償還額が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となったことから、昨年度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ポイントの減</a:t>
          </a:r>
          <a:r>
            <a:rPr kumimoji="1" lang="ja-JP" altLang="ja-JP" sz="1100">
              <a:solidFill>
                <a:schemeClr val="dk1"/>
              </a:solidFill>
              <a:effectLst/>
              <a:latin typeface="+mn-lt"/>
              <a:ea typeface="+mn-ea"/>
              <a:cs typeface="+mn-cs"/>
            </a:rPr>
            <a:t>となった。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過疎対策事業債の償還額の増が見込まれるが、類似団体平均、全国平均及び三重県平均より高い水準にあるため、事業内容等の精査を行い、起債に大きく依存することがないよう、より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22225</xdr:rowOff>
    </xdr:from>
    <xdr:to>
      <xdr:col>24</xdr:col>
      <xdr:colOff>25400</xdr:colOff>
      <xdr:row>75</xdr:row>
      <xdr:rowOff>33655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809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33655</xdr:rowOff>
    </xdr:from>
    <xdr:to>
      <xdr:col>19</xdr:col>
      <xdr:colOff>187325</xdr:colOff>
      <xdr:row>75</xdr:row>
      <xdr:rowOff>33655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92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33655</xdr:rowOff>
    </xdr:from>
    <xdr:to>
      <xdr:col>15</xdr:col>
      <xdr:colOff>98425</xdr:colOff>
      <xdr:row>75</xdr:row>
      <xdr:rowOff>33655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92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33655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8866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142875</xdr:rowOff>
    </xdr:from>
    <xdr:to>
      <xdr:col>24</xdr:col>
      <xdr:colOff>76200</xdr:colOff>
      <xdr:row>75</xdr:row>
      <xdr:rowOff>73025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114952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154305</xdr:rowOff>
    </xdr:from>
    <xdr:to>
      <xdr:col>20</xdr:col>
      <xdr:colOff>38100</xdr:colOff>
      <xdr:row>75</xdr:row>
      <xdr:rowOff>84455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69232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154305</xdr:rowOff>
    </xdr:from>
    <xdr:to>
      <xdr:col>15</xdr:col>
      <xdr:colOff>149225</xdr:colOff>
      <xdr:row>75</xdr:row>
      <xdr:rowOff>84455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69232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154305</xdr:rowOff>
    </xdr:from>
    <xdr:to>
      <xdr:col>11</xdr:col>
      <xdr:colOff>60325</xdr:colOff>
      <xdr:row>75</xdr:row>
      <xdr:rowOff>84455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69232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となり、類似団体平均、全国平均及び三重県平均より低い水準となっている。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のうち、最も高い割合となっている人件費については、「職員定数管理計画」に基づき、適正な人件費に抑制するよう取り組んでいくとともに、物件費についても経費縮減に取り組み、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75</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697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75</xdr:row>
      <xdr:rowOff>170435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154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75</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200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161289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143481</xdr:rowOff>
    </xdr:from>
    <xdr:to>
      <xdr:col>29</xdr:col>
      <xdr:colOff>127000</xdr:colOff>
      <xdr:row>16</xdr:row>
      <xdr:rowOff>54969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62856"/>
          <a:ext cx="647700" cy="82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54969</xdr:rowOff>
    </xdr:from>
    <xdr:to>
      <xdr:col>26</xdr:col>
      <xdr:colOff>50800</xdr:colOff>
      <xdr:row>16</xdr:row>
      <xdr:rowOff>60325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45794"/>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60325</xdr:rowOff>
    </xdr:from>
    <xdr:to>
      <xdr:col>22</xdr:col>
      <xdr:colOff>114300</xdr:colOff>
      <xdr:row>16</xdr:row>
      <xdr:rowOff>99949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51150"/>
          <a:ext cx="698500" cy="39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99949</xdr:rowOff>
    </xdr:from>
    <xdr:to>
      <xdr:col>18</xdr:col>
      <xdr:colOff>177800</xdr:colOff>
      <xdr:row>16</xdr:row>
      <xdr:rowOff>118749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90774"/>
          <a:ext cx="698500" cy="18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92681</xdr:rowOff>
    </xdr:from>
    <xdr:to>
      <xdr:col>29</xdr:col>
      <xdr:colOff>177800</xdr:colOff>
      <xdr:row>16</xdr:row>
      <xdr:rowOff>22831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109208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4169</xdr:rowOff>
    </xdr:from>
    <xdr:to>
      <xdr:col>26</xdr:col>
      <xdr:colOff>101600</xdr:colOff>
      <xdr:row>16</xdr:row>
      <xdr:rowOff>105769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94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115946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6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9525</xdr:rowOff>
    </xdr:from>
    <xdr:to>
      <xdr:col>22</xdr:col>
      <xdr:colOff>165100</xdr:colOff>
      <xdr:row>16</xdr:row>
      <xdr:rowOff>111125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0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121302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49149</xdr:rowOff>
    </xdr:from>
    <xdr:to>
      <xdr:col>19</xdr:col>
      <xdr:colOff>38100</xdr:colOff>
      <xdr:row>16</xdr:row>
      <xdr:rowOff>150749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160926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0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67949</xdr:rowOff>
    </xdr:from>
    <xdr:to>
      <xdr:col>15</xdr:col>
      <xdr:colOff>101600</xdr:colOff>
      <xdr:row>16</xdr:row>
      <xdr:rowOff>169549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58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2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327006</xdr:rowOff>
    </xdr:from>
    <xdr:to>
      <xdr:col>29</xdr:col>
      <xdr:colOff>127000</xdr:colOff>
      <xdr:row>37</xdr:row>
      <xdr:rowOff>329498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51706"/>
          <a:ext cx="647700" cy="2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314275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3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325338</xdr:rowOff>
    </xdr:from>
    <xdr:to>
      <xdr:col>26</xdr:col>
      <xdr:colOff>50800</xdr:colOff>
      <xdr:row>37</xdr:row>
      <xdr:rowOff>327006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50038"/>
          <a:ext cx="698500" cy="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325338</xdr:rowOff>
    </xdr:from>
    <xdr:to>
      <xdr:col>22</xdr:col>
      <xdr:colOff>114300</xdr:colOff>
      <xdr:row>37</xdr:row>
      <xdr:rowOff>329143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50038"/>
          <a:ext cx="698500" cy="3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329143</xdr:rowOff>
    </xdr:from>
    <xdr:to>
      <xdr:col>18</xdr:col>
      <xdr:colOff>177800</xdr:colOff>
      <xdr:row>38</xdr:row>
      <xdr:rowOff>7042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53843"/>
          <a:ext cx="698500" cy="2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278698</xdr:rowOff>
    </xdr:from>
    <xdr:to>
      <xdr:col>29</xdr:col>
      <xdr:colOff>177800</xdr:colOff>
      <xdr:row>38</xdr:row>
      <xdr:rowOff>37398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0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123775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4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276206</xdr:rowOff>
    </xdr:from>
    <xdr:to>
      <xdr:col>26</xdr:col>
      <xdr:colOff>101600</xdr:colOff>
      <xdr:row>38</xdr:row>
      <xdr:rowOff>34906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0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45083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6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274538</xdr:rowOff>
    </xdr:from>
    <xdr:to>
      <xdr:col>22</xdr:col>
      <xdr:colOff>165100</xdr:colOff>
      <xdr:row>38</xdr:row>
      <xdr:rowOff>33238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9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43415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278343</xdr:rowOff>
    </xdr:from>
    <xdr:to>
      <xdr:col>19</xdr:col>
      <xdr:colOff>38100</xdr:colOff>
      <xdr:row>38</xdr:row>
      <xdr:rowOff>37043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03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47220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7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299142</xdr:rowOff>
    </xdr:from>
    <xdr:to>
      <xdr:col>15</xdr:col>
      <xdr:colOff>101600</xdr:colOff>
      <xdr:row>38</xdr:row>
      <xdr:rowOff>57842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3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42619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18,036
17,768
107.34
15,395,880
14,882,784
505,596
6,678,998
12,342,468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62466</xdr:rowOff>
    </xdr:from>
    <xdr:to>
      <xdr:col>24</xdr:col>
      <xdr:colOff>63500</xdr:colOff>
      <xdr:row>33</xdr:row>
      <xdr:rowOff>104038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48866"/>
          <a:ext cx="838200" cy="21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10345</xdr:rowOff>
    </xdr:from>
    <xdr:to>
      <xdr:col>19</xdr:col>
      <xdr:colOff>177800</xdr:colOff>
      <xdr:row>33</xdr:row>
      <xdr:rowOff>104038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668195"/>
          <a:ext cx="889000" cy="9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10345</xdr:rowOff>
    </xdr:from>
    <xdr:to>
      <xdr:col>15</xdr:col>
      <xdr:colOff>50800</xdr:colOff>
      <xdr:row>33</xdr:row>
      <xdr:rowOff>103418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68195"/>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103418</xdr:rowOff>
    </xdr:from>
    <xdr:to>
      <xdr:col>10</xdr:col>
      <xdr:colOff>114300</xdr:colOff>
      <xdr:row>33</xdr:row>
      <xdr:rowOff>117025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61268"/>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11666</xdr:rowOff>
    </xdr:from>
    <xdr:to>
      <xdr:col>24</xdr:col>
      <xdr:colOff>114300</xdr:colOff>
      <xdr:row>32</xdr:row>
      <xdr:rowOff>113266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9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34543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53238</xdr:rowOff>
    </xdr:from>
    <xdr:to>
      <xdr:col>20</xdr:col>
      <xdr:colOff>38100</xdr:colOff>
      <xdr:row>33</xdr:row>
      <xdr:rowOff>154838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171365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8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130995</xdr:rowOff>
    </xdr:from>
    <xdr:to>
      <xdr:col>15</xdr:col>
      <xdr:colOff>101600</xdr:colOff>
      <xdr:row>33</xdr:row>
      <xdr:rowOff>61145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77672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9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52618</xdr:rowOff>
    </xdr:from>
    <xdr:to>
      <xdr:col>10</xdr:col>
      <xdr:colOff>165100</xdr:colOff>
      <xdr:row>33</xdr:row>
      <xdr:rowOff>154218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1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170745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48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66225</xdr:rowOff>
    </xdr:from>
    <xdr:to>
      <xdr:col>6</xdr:col>
      <xdr:colOff>38100</xdr:colOff>
      <xdr:row>33</xdr:row>
      <xdr:rowOff>167825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12902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9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139736</xdr:rowOff>
    </xdr:from>
    <xdr:to>
      <xdr:col>24</xdr:col>
      <xdr:colOff>63500</xdr:colOff>
      <xdr:row>57</xdr:row>
      <xdr:rowOff>144177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12386"/>
          <a:ext cx="8382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144177</xdr:rowOff>
    </xdr:from>
    <xdr:to>
      <xdr:col>19</xdr:col>
      <xdr:colOff>177800</xdr:colOff>
      <xdr:row>57</xdr:row>
      <xdr:rowOff>152940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1682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150924</xdr:rowOff>
    </xdr:from>
    <xdr:to>
      <xdr:col>15</xdr:col>
      <xdr:colOff>50800</xdr:colOff>
      <xdr:row>57</xdr:row>
      <xdr:rowOff>152940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23574"/>
          <a:ext cx="8890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150924</xdr:rowOff>
    </xdr:from>
    <xdr:to>
      <xdr:col>10</xdr:col>
      <xdr:colOff>114300</xdr:colOff>
      <xdr:row>57</xdr:row>
      <xdr:rowOff>167847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23574"/>
          <a:ext cx="8890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88936</xdr:rowOff>
    </xdr:from>
    <xdr:to>
      <xdr:col>24</xdr:col>
      <xdr:colOff>114300</xdr:colOff>
      <xdr:row>58</xdr:row>
      <xdr:rowOff>19086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111813</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93377</xdr:rowOff>
    </xdr:from>
    <xdr:to>
      <xdr:col>20</xdr:col>
      <xdr:colOff>38100</xdr:colOff>
      <xdr:row>58</xdr:row>
      <xdr:rowOff>23527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40054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6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102140</xdr:rowOff>
    </xdr:from>
    <xdr:to>
      <xdr:col>15</xdr:col>
      <xdr:colOff>101600</xdr:colOff>
      <xdr:row>58</xdr:row>
      <xdr:rowOff>32290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48817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100124</xdr:rowOff>
    </xdr:from>
    <xdr:to>
      <xdr:col>10</xdr:col>
      <xdr:colOff>165100</xdr:colOff>
      <xdr:row>58</xdr:row>
      <xdr:rowOff>30274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7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46801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117047</xdr:rowOff>
    </xdr:from>
    <xdr:to>
      <xdr:col>6</xdr:col>
      <xdr:colOff>38100</xdr:colOff>
      <xdr:row>58</xdr:row>
      <xdr:rowOff>47197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8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63724</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6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137680</xdr:rowOff>
    </xdr:from>
    <xdr:to>
      <xdr:col>24</xdr:col>
      <xdr:colOff>63500</xdr:colOff>
      <xdr:row>78</xdr:row>
      <xdr:rowOff>148692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10780"/>
          <a:ext cx="8382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131984</xdr:rowOff>
    </xdr:from>
    <xdr:to>
      <xdr:col>19</xdr:col>
      <xdr:colOff>177800</xdr:colOff>
      <xdr:row>78</xdr:row>
      <xdr:rowOff>148692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05084"/>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131984</xdr:rowOff>
    </xdr:from>
    <xdr:to>
      <xdr:col>15</xdr:col>
      <xdr:colOff>50800</xdr:colOff>
      <xdr:row>78</xdr:row>
      <xdr:rowOff>150388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05084"/>
          <a:ext cx="889000" cy="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144348</xdr:rowOff>
    </xdr:from>
    <xdr:to>
      <xdr:col>10</xdr:col>
      <xdr:colOff>114300</xdr:colOff>
      <xdr:row>78</xdr:row>
      <xdr:rowOff>150388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17448"/>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86880</xdr:rowOff>
    </xdr:from>
    <xdr:to>
      <xdr:col>24</xdr:col>
      <xdr:colOff>114300</xdr:colOff>
      <xdr:row>79</xdr:row>
      <xdr:rowOff>17030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1807</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97892</xdr:rowOff>
    </xdr:from>
    <xdr:to>
      <xdr:col>20</xdr:col>
      <xdr:colOff>38100</xdr:colOff>
      <xdr:row>79</xdr:row>
      <xdr:rowOff>28042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19169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6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81184</xdr:rowOff>
    </xdr:from>
    <xdr:to>
      <xdr:col>15</xdr:col>
      <xdr:colOff>101600</xdr:colOff>
      <xdr:row>79</xdr:row>
      <xdr:rowOff>11334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2461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99588</xdr:rowOff>
    </xdr:from>
    <xdr:to>
      <xdr:col>10</xdr:col>
      <xdr:colOff>165100</xdr:colOff>
      <xdr:row>79</xdr:row>
      <xdr:rowOff>29738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20865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6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93548</xdr:rowOff>
    </xdr:from>
    <xdr:to>
      <xdr:col>6</xdr:col>
      <xdr:colOff>38100</xdr:colOff>
      <xdr:row>79</xdr:row>
      <xdr:rowOff>23698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14825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5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7365</xdr:rowOff>
    </xdr:from>
    <xdr:to>
      <xdr:col>24</xdr:col>
      <xdr:colOff>63500</xdr:colOff>
      <xdr:row>98</xdr:row>
      <xdr:rowOff>32843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809465"/>
          <a:ext cx="838200" cy="2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7365</xdr:rowOff>
    </xdr:from>
    <xdr:to>
      <xdr:col>19</xdr:col>
      <xdr:colOff>177800</xdr:colOff>
      <xdr:row>98</xdr:row>
      <xdr:rowOff>89357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09465"/>
          <a:ext cx="889000" cy="8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66027</xdr:rowOff>
    </xdr:from>
    <xdr:to>
      <xdr:col>15</xdr:col>
      <xdr:colOff>50800</xdr:colOff>
      <xdr:row>98</xdr:row>
      <xdr:rowOff>89357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68127"/>
          <a:ext cx="8890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66027</xdr:rowOff>
    </xdr:from>
    <xdr:to>
      <xdr:col>10</xdr:col>
      <xdr:colOff>114300</xdr:colOff>
      <xdr:row>98</xdr:row>
      <xdr:rowOff>71386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68127"/>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153493</xdr:rowOff>
    </xdr:from>
    <xdr:to>
      <xdr:col>24</xdr:col>
      <xdr:colOff>114300</xdr:colOff>
      <xdr:row>98</xdr:row>
      <xdr:rowOff>83643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131920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128015</xdr:rowOff>
    </xdr:from>
    <xdr:to>
      <xdr:col>20</xdr:col>
      <xdr:colOff>38100</xdr:colOff>
      <xdr:row>98</xdr:row>
      <xdr:rowOff>58165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49292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5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38557</xdr:rowOff>
    </xdr:from>
    <xdr:to>
      <xdr:col>15</xdr:col>
      <xdr:colOff>101600</xdr:colOff>
      <xdr:row>98</xdr:row>
      <xdr:rowOff>140157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131284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15227</xdr:rowOff>
    </xdr:from>
    <xdr:to>
      <xdr:col>10</xdr:col>
      <xdr:colOff>165100</xdr:colOff>
      <xdr:row>98</xdr:row>
      <xdr:rowOff>116827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107954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20586</xdr:rowOff>
    </xdr:from>
    <xdr:to>
      <xdr:col>6</xdr:col>
      <xdr:colOff>38100</xdr:colOff>
      <xdr:row>98</xdr:row>
      <xdr:rowOff>122186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113313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25452</xdr:rowOff>
    </xdr:from>
    <xdr:to>
      <xdr:col>55</xdr:col>
      <xdr:colOff>0</xdr:colOff>
      <xdr:row>38</xdr:row>
      <xdr:rowOff>56248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97652"/>
          <a:ext cx="838200" cy="3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56248</xdr:rowOff>
    </xdr:from>
    <xdr:to>
      <xdr:col>50</xdr:col>
      <xdr:colOff>114300</xdr:colOff>
      <xdr:row>38</xdr:row>
      <xdr:rowOff>70669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71348"/>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33606</xdr:rowOff>
    </xdr:from>
    <xdr:to>
      <xdr:col>45</xdr:col>
      <xdr:colOff>177800</xdr:colOff>
      <xdr:row>38</xdr:row>
      <xdr:rowOff>70669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48706"/>
          <a:ext cx="8890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33606</xdr:rowOff>
    </xdr:from>
    <xdr:to>
      <xdr:col>41</xdr:col>
      <xdr:colOff>50800</xdr:colOff>
      <xdr:row>38</xdr:row>
      <xdr:rowOff>73720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48706"/>
          <a:ext cx="889000" cy="4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146102</xdr:rowOff>
    </xdr:from>
    <xdr:to>
      <xdr:col>55</xdr:col>
      <xdr:colOff>50800</xdr:colOff>
      <xdr:row>36</xdr:row>
      <xdr:rowOff>76252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124529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2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5448</xdr:rowOff>
    </xdr:from>
    <xdr:to>
      <xdr:col>50</xdr:col>
      <xdr:colOff>165100</xdr:colOff>
      <xdr:row>38</xdr:row>
      <xdr:rowOff>107048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98175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19869</xdr:rowOff>
    </xdr:from>
    <xdr:to>
      <xdr:col>46</xdr:col>
      <xdr:colOff>38100</xdr:colOff>
      <xdr:row>38</xdr:row>
      <xdr:rowOff>121469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112596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154257</xdr:rowOff>
    </xdr:from>
    <xdr:to>
      <xdr:col>41</xdr:col>
      <xdr:colOff>101600</xdr:colOff>
      <xdr:row>38</xdr:row>
      <xdr:rowOff>84407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100934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7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22920</xdr:rowOff>
    </xdr:from>
    <xdr:to>
      <xdr:col>36</xdr:col>
      <xdr:colOff>165100</xdr:colOff>
      <xdr:row>38</xdr:row>
      <xdr:rowOff>124520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115647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109685</xdr:rowOff>
    </xdr:from>
    <xdr:to>
      <xdr:col>55</xdr:col>
      <xdr:colOff>0</xdr:colOff>
      <xdr:row>56</xdr:row>
      <xdr:rowOff>68139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39435"/>
          <a:ext cx="838200" cy="12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68139</xdr:rowOff>
    </xdr:from>
    <xdr:to>
      <xdr:col>50</xdr:col>
      <xdr:colOff>114300</xdr:colOff>
      <xdr:row>57</xdr:row>
      <xdr:rowOff>70352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69339"/>
          <a:ext cx="889000" cy="17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70352</xdr:rowOff>
    </xdr:from>
    <xdr:to>
      <xdr:col>45</xdr:col>
      <xdr:colOff>177800</xdr:colOff>
      <xdr:row>57</xdr:row>
      <xdr:rowOff>70727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43002"/>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5027</xdr:rowOff>
    </xdr:from>
    <xdr:to>
      <xdr:col>41</xdr:col>
      <xdr:colOff>50800</xdr:colOff>
      <xdr:row>57</xdr:row>
      <xdr:rowOff>70727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77677"/>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58885</xdr:rowOff>
    </xdr:from>
    <xdr:to>
      <xdr:col>55</xdr:col>
      <xdr:colOff>50800</xdr:colOff>
      <xdr:row>55</xdr:row>
      <xdr:rowOff>160485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81762</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4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17339</xdr:rowOff>
    </xdr:from>
    <xdr:to>
      <xdr:col>50</xdr:col>
      <xdr:colOff>165100</xdr:colOff>
      <xdr:row>56</xdr:row>
      <xdr:rowOff>118939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110066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1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19552</xdr:rowOff>
    </xdr:from>
    <xdr:to>
      <xdr:col>46</xdr:col>
      <xdr:colOff>38100</xdr:colOff>
      <xdr:row>57</xdr:row>
      <xdr:rowOff>121152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112279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19927</xdr:rowOff>
    </xdr:from>
    <xdr:to>
      <xdr:col>41</xdr:col>
      <xdr:colOff>101600</xdr:colOff>
      <xdr:row>57</xdr:row>
      <xdr:rowOff>121527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112654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125677</xdr:rowOff>
    </xdr:from>
    <xdr:to>
      <xdr:col>36</xdr:col>
      <xdr:colOff>165100</xdr:colOff>
      <xdr:row>57</xdr:row>
      <xdr:rowOff>55827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46954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71001</xdr:rowOff>
    </xdr:from>
    <xdr:to>
      <xdr:col>55</xdr:col>
      <xdr:colOff>0</xdr:colOff>
      <xdr:row>76</xdr:row>
      <xdr:rowOff>124256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758301"/>
          <a:ext cx="838200" cy="39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124256</xdr:rowOff>
    </xdr:from>
    <xdr:to>
      <xdr:col>50</xdr:col>
      <xdr:colOff>114300</xdr:colOff>
      <xdr:row>77</xdr:row>
      <xdr:rowOff>130318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54456"/>
          <a:ext cx="889000" cy="17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130318</xdr:rowOff>
    </xdr:from>
    <xdr:to>
      <xdr:col>45</xdr:col>
      <xdr:colOff>177800</xdr:colOff>
      <xdr:row>78</xdr:row>
      <xdr:rowOff>35348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31968"/>
          <a:ext cx="889000" cy="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127036</xdr:rowOff>
    </xdr:from>
    <xdr:to>
      <xdr:col>41</xdr:col>
      <xdr:colOff>50800</xdr:colOff>
      <xdr:row>78</xdr:row>
      <xdr:rowOff>35348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157236"/>
          <a:ext cx="889000" cy="25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20201</xdr:rowOff>
    </xdr:from>
    <xdr:to>
      <xdr:col>55</xdr:col>
      <xdr:colOff>50800</xdr:colOff>
      <xdr:row>74</xdr:row>
      <xdr:rowOff>121801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7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43078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55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73456</xdr:rowOff>
    </xdr:from>
    <xdr:to>
      <xdr:col>50</xdr:col>
      <xdr:colOff>165100</xdr:colOff>
      <xdr:row>77</xdr:row>
      <xdr:rowOff>3606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20133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8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79518</xdr:rowOff>
    </xdr:from>
    <xdr:to>
      <xdr:col>46</xdr:col>
      <xdr:colOff>38100</xdr:colOff>
      <xdr:row>78</xdr:row>
      <xdr:rowOff>9668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155998</xdr:rowOff>
    </xdr:from>
    <xdr:to>
      <xdr:col>41</xdr:col>
      <xdr:colOff>101600</xdr:colOff>
      <xdr:row>78</xdr:row>
      <xdr:rowOff>86148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77275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76236</xdr:rowOff>
    </xdr:from>
    <xdr:to>
      <xdr:col>36</xdr:col>
      <xdr:colOff>165100</xdr:colOff>
      <xdr:row>77</xdr:row>
      <xdr:rowOff>6386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22913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8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141441</xdr:rowOff>
    </xdr:from>
    <xdr:to>
      <xdr:col>55</xdr:col>
      <xdr:colOff>0</xdr:colOff>
      <xdr:row>98</xdr:row>
      <xdr:rowOff>71653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00641"/>
          <a:ext cx="838200" cy="27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141441</xdr:rowOff>
    </xdr:from>
    <xdr:to>
      <xdr:col>50</xdr:col>
      <xdr:colOff>114300</xdr:colOff>
      <xdr:row>97</xdr:row>
      <xdr:rowOff>169701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00641"/>
          <a:ext cx="889000" cy="19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169701</xdr:rowOff>
    </xdr:from>
    <xdr:to>
      <xdr:col>45</xdr:col>
      <xdr:colOff>177800</xdr:colOff>
      <xdr:row>98</xdr:row>
      <xdr:rowOff>58384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00351"/>
          <a:ext cx="889000" cy="6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58384</xdr:rowOff>
    </xdr:from>
    <xdr:to>
      <xdr:col>41</xdr:col>
      <xdr:colOff>50800</xdr:colOff>
      <xdr:row>98</xdr:row>
      <xdr:rowOff>94698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60484"/>
          <a:ext cx="889000" cy="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20853</xdr:rowOff>
    </xdr:from>
    <xdr:to>
      <xdr:col>55</xdr:col>
      <xdr:colOff>50800</xdr:colOff>
      <xdr:row>98</xdr:row>
      <xdr:rowOff>122453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170730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90641</xdr:rowOff>
    </xdr:from>
    <xdr:to>
      <xdr:col>50</xdr:col>
      <xdr:colOff>165100</xdr:colOff>
      <xdr:row>97</xdr:row>
      <xdr:rowOff>20791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118901</xdr:rowOff>
    </xdr:from>
    <xdr:to>
      <xdr:col>46</xdr:col>
      <xdr:colOff>38100</xdr:colOff>
      <xdr:row>98</xdr:row>
      <xdr:rowOff>49051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40178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7584</xdr:rowOff>
    </xdr:from>
    <xdr:to>
      <xdr:col>41</xdr:col>
      <xdr:colOff>101600</xdr:colOff>
      <xdr:row>98</xdr:row>
      <xdr:rowOff>109184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100311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43898</xdr:rowOff>
    </xdr:from>
    <xdr:to>
      <xdr:col>36</xdr:col>
      <xdr:colOff>165100</xdr:colOff>
      <xdr:row>98</xdr:row>
      <xdr:rowOff>145498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136625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3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23952</xdr:rowOff>
    </xdr:from>
    <xdr:to>
      <xdr:col>85</xdr:col>
      <xdr:colOff>127000</xdr:colOff>
      <xdr:row>39</xdr:row>
      <xdr:rowOff>32626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10502"/>
          <a:ext cx="8382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8154</xdr:rowOff>
    </xdr:from>
    <xdr:to>
      <xdr:col>81</xdr:col>
      <xdr:colOff>50800</xdr:colOff>
      <xdr:row>39</xdr:row>
      <xdr:rowOff>32626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94704"/>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171145</xdr:rowOff>
    </xdr:from>
    <xdr:to>
      <xdr:col>76</xdr:col>
      <xdr:colOff>114300</xdr:colOff>
      <xdr:row>39</xdr:row>
      <xdr:rowOff>8154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8624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171145</xdr:rowOff>
    </xdr:from>
    <xdr:to>
      <xdr:col>71</xdr:col>
      <xdr:colOff>177800</xdr:colOff>
      <xdr:row>39</xdr:row>
      <xdr:rowOff>6820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86245"/>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144602</xdr:rowOff>
    </xdr:from>
    <xdr:to>
      <xdr:col>85</xdr:col>
      <xdr:colOff>177800</xdr:colOff>
      <xdr:row>39</xdr:row>
      <xdr:rowOff>74752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59529</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7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153276</xdr:rowOff>
    </xdr:from>
    <xdr:to>
      <xdr:col>81</xdr:col>
      <xdr:colOff>101600</xdr:colOff>
      <xdr:row>39</xdr:row>
      <xdr:rowOff>83426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74553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128804</xdr:rowOff>
    </xdr:from>
    <xdr:to>
      <xdr:col>76</xdr:col>
      <xdr:colOff>165100</xdr:colOff>
      <xdr:row>39</xdr:row>
      <xdr:rowOff>58954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50081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3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120345</xdr:rowOff>
    </xdr:from>
    <xdr:to>
      <xdr:col>72</xdr:col>
      <xdr:colOff>38100</xdr:colOff>
      <xdr:row>39</xdr:row>
      <xdr:rowOff>50495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41622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2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127470</xdr:rowOff>
    </xdr:from>
    <xdr:to>
      <xdr:col>67</xdr:col>
      <xdr:colOff>101600</xdr:colOff>
      <xdr:row>39</xdr:row>
      <xdr:rowOff>57620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48747</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3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28470</xdr:rowOff>
    </xdr:from>
    <xdr:to>
      <xdr:col>85</xdr:col>
      <xdr:colOff>127000</xdr:colOff>
      <xdr:row>78</xdr:row>
      <xdr:rowOff>29077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01570"/>
          <a:ext cx="8382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29077</xdr:rowOff>
    </xdr:from>
    <xdr:to>
      <xdr:col>81</xdr:col>
      <xdr:colOff>50800</xdr:colOff>
      <xdr:row>78</xdr:row>
      <xdr:rowOff>33992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0217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33992</xdr:rowOff>
    </xdr:from>
    <xdr:to>
      <xdr:col>76</xdr:col>
      <xdr:colOff>114300</xdr:colOff>
      <xdr:row>78</xdr:row>
      <xdr:rowOff>38908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0709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38908</xdr:rowOff>
    </xdr:from>
    <xdr:to>
      <xdr:col>71</xdr:col>
      <xdr:colOff>177800</xdr:colOff>
      <xdr:row>78</xdr:row>
      <xdr:rowOff>51502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12008"/>
          <a:ext cx="889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149120</xdr:rowOff>
    </xdr:from>
    <xdr:to>
      <xdr:col>85</xdr:col>
      <xdr:colOff>177800</xdr:colOff>
      <xdr:row>78</xdr:row>
      <xdr:rowOff>79270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149727</xdr:rowOff>
    </xdr:from>
    <xdr:to>
      <xdr:col>81</xdr:col>
      <xdr:colOff>101600</xdr:colOff>
      <xdr:row>78</xdr:row>
      <xdr:rowOff>79877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96404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154642</xdr:rowOff>
    </xdr:from>
    <xdr:to>
      <xdr:col>76</xdr:col>
      <xdr:colOff>165100</xdr:colOff>
      <xdr:row>78</xdr:row>
      <xdr:rowOff>84792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101319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3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159558</xdr:rowOff>
    </xdr:from>
    <xdr:to>
      <xdr:col>72</xdr:col>
      <xdr:colOff>38100</xdr:colOff>
      <xdr:row>78</xdr:row>
      <xdr:rowOff>89708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106235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1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702</xdr:rowOff>
    </xdr:from>
    <xdr:to>
      <xdr:col>67</xdr:col>
      <xdr:colOff>101600</xdr:colOff>
      <xdr:row>78</xdr:row>
      <xdr:rowOff>102302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93429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6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161855</xdr:rowOff>
    </xdr:from>
    <xdr:to>
      <xdr:col>85</xdr:col>
      <xdr:colOff>127000</xdr:colOff>
      <xdr:row>98</xdr:row>
      <xdr:rowOff>44746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92505"/>
          <a:ext cx="8382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30011</xdr:rowOff>
    </xdr:from>
    <xdr:to>
      <xdr:col>81</xdr:col>
      <xdr:colOff>50800</xdr:colOff>
      <xdr:row>98</xdr:row>
      <xdr:rowOff>44746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32111"/>
          <a:ext cx="8890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30011</xdr:rowOff>
    </xdr:from>
    <xdr:to>
      <xdr:col>76</xdr:col>
      <xdr:colOff>114300</xdr:colOff>
      <xdr:row>98</xdr:row>
      <xdr:rowOff>37271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32111"/>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37271</xdr:rowOff>
    </xdr:from>
    <xdr:to>
      <xdr:col>71</xdr:col>
      <xdr:colOff>177800</xdr:colOff>
      <xdr:row>98</xdr:row>
      <xdr:rowOff>47056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39371"/>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111055</xdr:rowOff>
    </xdr:from>
    <xdr:to>
      <xdr:col>85</xdr:col>
      <xdr:colOff>177800</xdr:colOff>
      <xdr:row>98</xdr:row>
      <xdr:rowOff>41205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133932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9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165396</xdr:rowOff>
    </xdr:from>
    <xdr:to>
      <xdr:col>81</xdr:col>
      <xdr:colOff>101600</xdr:colOff>
      <xdr:row>98</xdr:row>
      <xdr:rowOff>95546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9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112073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7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150661</xdr:rowOff>
    </xdr:from>
    <xdr:to>
      <xdr:col>76</xdr:col>
      <xdr:colOff>165100</xdr:colOff>
      <xdr:row>98</xdr:row>
      <xdr:rowOff>80811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97338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5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157921</xdr:rowOff>
    </xdr:from>
    <xdr:to>
      <xdr:col>72</xdr:col>
      <xdr:colOff>38100</xdr:colOff>
      <xdr:row>98</xdr:row>
      <xdr:rowOff>88071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104598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6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167706</xdr:rowOff>
    </xdr:from>
    <xdr:to>
      <xdr:col>67</xdr:col>
      <xdr:colOff>101600</xdr:colOff>
      <xdr:row>98</xdr:row>
      <xdr:rowOff>97856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114383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7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69912</xdr:rowOff>
    </xdr:from>
    <xdr:to>
      <xdr:col>116</xdr:col>
      <xdr:colOff>63500</xdr:colOff>
      <xdr:row>59</xdr:row>
      <xdr:rowOff>70663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85462"/>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70663</xdr:rowOff>
    </xdr:from>
    <xdr:to>
      <xdr:col>111</xdr:col>
      <xdr:colOff>177800</xdr:colOff>
      <xdr:row>59</xdr:row>
      <xdr:rowOff>71202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86213"/>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71202</xdr:rowOff>
    </xdr:from>
    <xdr:to>
      <xdr:col>107</xdr:col>
      <xdr:colOff>50800</xdr:colOff>
      <xdr:row>59</xdr:row>
      <xdr:rowOff>71724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86752"/>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71724</xdr:rowOff>
    </xdr:from>
    <xdr:to>
      <xdr:col>102</xdr:col>
      <xdr:colOff>114300</xdr:colOff>
      <xdr:row>59</xdr:row>
      <xdr:rowOff>72344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87274"/>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19112</xdr:rowOff>
    </xdr:from>
    <xdr:to>
      <xdr:col>116</xdr:col>
      <xdr:colOff>114300</xdr:colOff>
      <xdr:row>59</xdr:row>
      <xdr:rowOff>120712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105489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19863</xdr:rowOff>
    </xdr:from>
    <xdr:to>
      <xdr:col>112</xdr:col>
      <xdr:colOff>38100</xdr:colOff>
      <xdr:row>59</xdr:row>
      <xdr:rowOff>121463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3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112590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2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20402</xdr:rowOff>
    </xdr:from>
    <xdr:to>
      <xdr:col>107</xdr:col>
      <xdr:colOff>101600</xdr:colOff>
      <xdr:row>59</xdr:row>
      <xdr:rowOff>122002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113129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2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20924</xdr:rowOff>
    </xdr:from>
    <xdr:to>
      <xdr:col>102</xdr:col>
      <xdr:colOff>165100</xdr:colOff>
      <xdr:row>59</xdr:row>
      <xdr:rowOff>122524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113651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21544</xdr:rowOff>
    </xdr:from>
    <xdr:to>
      <xdr:col>98</xdr:col>
      <xdr:colOff>38100</xdr:colOff>
      <xdr:row>59</xdr:row>
      <xdr:rowOff>123144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114271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144234</xdr:rowOff>
    </xdr:from>
    <xdr:to>
      <xdr:col>116</xdr:col>
      <xdr:colOff>63500</xdr:colOff>
      <xdr:row>74</xdr:row>
      <xdr:rowOff>70396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660084"/>
          <a:ext cx="838200" cy="9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70396</xdr:rowOff>
    </xdr:from>
    <xdr:to>
      <xdr:col>111</xdr:col>
      <xdr:colOff>177800</xdr:colOff>
      <xdr:row>74</xdr:row>
      <xdr:rowOff>117449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57696"/>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117449</xdr:rowOff>
    </xdr:from>
    <xdr:to>
      <xdr:col>107</xdr:col>
      <xdr:colOff>50800</xdr:colOff>
      <xdr:row>74</xdr:row>
      <xdr:rowOff>147110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04749"/>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147110</xdr:rowOff>
    </xdr:from>
    <xdr:to>
      <xdr:col>102</xdr:col>
      <xdr:colOff>114300</xdr:colOff>
      <xdr:row>75</xdr:row>
      <xdr:rowOff>65367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34410"/>
          <a:ext cx="889000" cy="8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93434</xdr:rowOff>
    </xdr:from>
    <xdr:to>
      <xdr:col>116</xdr:col>
      <xdr:colOff>114300</xdr:colOff>
      <xdr:row>74</xdr:row>
      <xdr:rowOff>23584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6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116311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4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19596</xdr:rowOff>
    </xdr:from>
    <xdr:to>
      <xdr:col>112</xdr:col>
      <xdr:colOff>38100</xdr:colOff>
      <xdr:row>74</xdr:row>
      <xdr:rowOff>121196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137723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8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66649</xdr:rowOff>
    </xdr:from>
    <xdr:to>
      <xdr:col>107</xdr:col>
      <xdr:colOff>101600</xdr:colOff>
      <xdr:row>74</xdr:row>
      <xdr:rowOff>168249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159376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96310</xdr:rowOff>
    </xdr:from>
    <xdr:to>
      <xdr:col>102</xdr:col>
      <xdr:colOff>165100</xdr:colOff>
      <xdr:row>75</xdr:row>
      <xdr:rowOff>26460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17587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87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14567</xdr:rowOff>
    </xdr:from>
    <xdr:to>
      <xdr:col>98</xdr:col>
      <xdr:colOff>38100</xdr:colOff>
      <xdr:row>75</xdr:row>
      <xdr:rowOff>116167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107294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・人件費の住民一人当たりのコストは、</a:t>
          </a:r>
          <a:r>
            <a:rPr lang="ja-JP" altLang="en-US" sz="1100">
              <a:solidFill>
                <a:schemeClr val="dk1"/>
              </a:solidFill>
              <a:effectLst/>
              <a:latin typeface="+mn-lt"/>
              <a:ea typeface="+mn-ea"/>
              <a:cs typeface="+mn-cs"/>
            </a:rPr>
            <a:t>１４３，５９５</a:t>
          </a:r>
          <a:r>
            <a:rPr lang="ja-JP" altLang="ja-JP" sz="1100">
              <a:solidFill>
                <a:schemeClr val="dk1"/>
              </a:solidFill>
              <a:effectLst/>
              <a:latin typeface="+mn-lt"/>
              <a:ea typeface="+mn-ea"/>
              <a:cs typeface="+mn-cs"/>
            </a:rPr>
            <a:t>円と類似団体、全国平均及び三重県平均と比較しても高い状況となっている。</a:t>
          </a:r>
          <a:endParaRPr lang="ja-JP" altLang="ja-JP" sz="1400">
            <a:effectLst/>
          </a:endParaRPr>
        </a:p>
        <a:p>
          <a:r>
            <a:rPr lang="ja-JP" altLang="ja-JP" sz="1100">
              <a:solidFill>
                <a:schemeClr val="dk1"/>
              </a:solidFill>
              <a:effectLst/>
              <a:latin typeface="+mn-lt"/>
              <a:ea typeface="+mn-ea"/>
              <a:cs typeface="+mn-cs"/>
            </a:rPr>
            <a:t>　これは、本市が４つの有人離島を有していることや小規模な集落が点在しているという地理的要因から、小中学校や保育所、診療所など市民生活に必要不可欠な公共施設を多く設置する必要があり、それらの施設に必要な人員配置に加え、消防業務についても直営で行っているため、職員数が類似団体平均と比較して多く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「職員定数管理計画」に基づき、サービスの提供に支障をきたさないよう、適正な定数管理に努め、人件費の抑制を図る必要がある。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補助金等について、特別定額給付金事業が皆増となったこと等の要因から１１４，４３０円の増となっており、三重県平均を上回っている。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・普通建設事業（うち新規整備）について、市民体育館サブアリーナ建設事業や消防庁舎建設事業の実施により前年度と比較し大幅増となった。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令和２年度で大規模ハード事業がおおよそ終了したことから、普通建設事業は</a:t>
          </a:r>
          <a:r>
            <a:rPr kumimoji="1" lang="ja-JP" altLang="ja-JP" sz="1100">
              <a:solidFill>
                <a:schemeClr val="dk1"/>
              </a:solidFill>
              <a:effectLst/>
              <a:latin typeface="+mn-lt"/>
              <a:ea typeface="+mn-ea"/>
              <a:cs typeface="+mn-cs"/>
            </a:rPr>
            <a:t>翌年度以降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例年ベースに戻ることになるが、起債を主な財源としていることから、公債費が増となることが予想されるため、その動向に注視し、健全な財政運営に努めたい。</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18,036
17,768
107.34
15,395,880
14,882,784
505,596
6,678,998
12,342,468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101409</xdr:rowOff>
    </xdr:from>
    <xdr:to>
      <xdr:col>24</xdr:col>
      <xdr:colOff>63500</xdr:colOff>
      <xdr:row>33</xdr:row>
      <xdr:rowOff>104458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59259"/>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101409</xdr:rowOff>
    </xdr:from>
    <xdr:to>
      <xdr:col>19</xdr:col>
      <xdr:colOff>177800</xdr:colOff>
      <xdr:row>33</xdr:row>
      <xdr:rowOff>127317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5925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127317</xdr:rowOff>
    </xdr:from>
    <xdr:to>
      <xdr:col>15</xdr:col>
      <xdr:colOff>50800</xdr:colOff>
      <xdr:row>33</xdr:row>
      <xdr:rowOff>148082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85167"/>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104839</xdr:rowOff>
    </xdr:from>
    <xdr:to>
      <xdr:col>10</xdr:col>
      <xdr:colOff>114300</xdr:colOff>
      <xdr:row>33</xdr:row>
      <xdr:rowOff>148082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62689"/>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53658</xdr:rowOff>
    </xdr:from>
    <xdr:to>
      <xdr:col>24</xdr:col>
      <xdr:colOff>114300</xdr:colOff>
      <xdr:row>33</xdr:row>
      <xdr:rowOff>155258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76535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50609</xdr:rowOff>
    </xdr:from>
    <xdr:to>
      <xdr:col>20</xdr:col>
      <xdr:colOff>38100</xdr:colOff>
      <xdr:row>33</xdr:row>
      <xdr:rowOff>152209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168736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8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76517</xdr:rowOff>
    </xdr:from>
    <xdr:to>
      <xdr:col>15</xdr:col>
      <xdr:colOff>101600</xdr:colOff>
      <xdr:row>34</xdr:row>
      <xdr:rowOff>6667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23194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0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97282</xdr:rowOff>
    </xdr:from>
    <xdr:to>
      <xdr:col>10</xdr:col>
      <xdr:colOff>165100</xdr:colOff>
      <xdr:row>34</xdr:row>
      <xdr:rowOff>27432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43959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54039</xdr:rowOff>
    </xdr:from>
    <xdr:to>
      <xdr:col>6</xdr:col>
      <xdr:colOff>38100</xdr:colOff>
      <xdr:row>33</xdr:row>
      <xdr:rowOff>155639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8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51478</xdr:rowOff>
    </xdr:from>
    <xdr:to>
      <xdr:col>24</xdr:col>
      <xdr:colOff>63500</xdr:colOff>
      <xdr:row>58</xdr:row>
      <xdr:rowOff>99886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24128"/>
          <a:ext cx="838200" cy="21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84405</xdr:rowOff>
    </xdr:from>
    <xdr:to>
      <xdr:col>19</xdr:col>
      <xdr:colOff>177800</xdr:colOff>
      <xdr:row>58</xdr:row>
      <xdr:rowOff>99886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28505"/>
          <a:ext cx="8890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84405</xdr:rowOff>
    </xdr:from>
    <xdr:to>
      <xdr:col>15</xdr:col>
      <xdr:colOff>50800</xdr:colOff>
      <xdr:row>58</xdr:row>
      <xdr:rowOff>84877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8505"/>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84877</xdr:rowOff>
    </xdr:from>
    <xdr:to>
      <xdr:col>10</xdr:col>
      <xdr:colOff>114300</xdr:colOff>
      <xdr:row>58</xdr:row>
      <xdr:rowOff>98207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8977"/>
          <a:ext cx="889000" cy="1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678</xdr:rowOff>
    </xdr:from>
    <xdr:to>
      <xdr:col>24</xdr:col>
      <xdr:colOff>114300</xdr:colOff>
      <xdr:row>57</xdr:row>
      <xdr:rowOff>102278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23555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2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49086</xdr:rowOff>
    </xdr:from>
    <xdr:to>
      <xdr:col>20</xdr:col>
      <xdr:colOff>38100</xdr:colOff>
      <xdr:row>58</xdr:row>
      <xdr:rowOff>150686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167213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6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33605</xdr:rowOff>
    </xdr:from>
    <xdr:to>
      <xdr:col>15</xdr:col>
      <xdr:colOff>101600</xdr:colOff>
      <xdr:row>58</xdr:row>
      <xdr:rowOff>135205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151732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34077</xdr:rowOff>
    </xdr:from>
    <xdr:to>
      <xdr:col>10</xdr:col>
      <xdr:colOff>165100</xdr:colOff>
      <xdr:row>58</xdr:row>
      <xdr:rowOff>135677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152204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5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47407</xdr:rowOff>
    </xdr:from>
    <xdr:to>
      <xdr:col>6</xdr:col>
      <xdr:colOff>38100</xdr:colOff>
      <xdr:row>58</xdr:row>
      <xdr:rowOff>149007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165534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6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139219</xdr:rowOff>
    </xdr:from>
    <xdr:to>
      <xdr:col>24</xdr:col>
      <xdr:colOff>63500</xdr:colOff>
      <xdr:row>77</xdr:row>
      <xdr:rowOff>21478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9419"/>
          <a:ext cx="838200" cy="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12288</xdr:rowOff>
    </xdr:from>
    <xdr:to>
      <xdr:col>19</xdr:col>
      <xdr:colOff>177800</xdr:colOff>
      <xdr:row>77</xdr:row>
      <xdr:rowOff>21478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13938"/>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12288</xdr:rowOff>
    </xdr:from>
    <xdr:to>
      <xdr:col>15</xdr:col>
      <xdr:colOff>50800</xdr:colOff>
      <xdr:row>77</xdr:row>
      <xdr:rowOff>46084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3938"/>
          <a:ext cx="889000" cy="3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46084</xdr:rowOff>
    </xdr:from>
    <xdr:to>
      <xdr:col>10</xdr:col>
      <xdr:colOff>114300</xdr:colOff>
      <xdr:row>77</xdr:row>
      <xdr:rowOff>54378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7734"/>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88419</xdr:rowOff>
    </xdr:from>
    <xdr:to>
      <xdr:col>24</xdr:col>
      <xdr:colOff>114300</xdr:colOff>
      <xdr:row>77</xdr:row>
      <xdr:rowOff>18569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66846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142128</xdr:rowOff>
    </xdr:from>
    <xdr:to>
      <xdr:col>20</xdr:col>
      <xdr:colOff>38100</xdr:colOff>
      <xdr:row>77</xdr:row>
      <xdr:rowOff>72278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63405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132938</xdr:rowOff>
    </xdr:from>
    <xdr:to>
      <xdr:col>15</xdr:col>
      <xdr:colOff>101600</xdr:colOff>
      <xdr:row>77</xdr:row>
      <xdr:rowOff>63088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54215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166734</xdr:rowOff>
    </xdr:from>
    <xdr:to>
      <xdr:col>10</xdr:col>
      <xdr:colOff>165100</xdr:colOff>
      <xdr:row>77</xdr:row>
      <xdr:rowOff>96884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88011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3578</xdr:rowOff>
    </xdr:from>
    <xdr:to>
      <xdr:col>6</xdr:col>
      <xdr:colOff>38100</xdr:colOff>
      <xdr:row>77</xdr:row>
      <xdr:rowOff>105178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96305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134573</xdr:rowOff>
    </xdr:from>
    <xdr:to>
      <xdr:col>24</xdr:col>
      <xdr:colOff>63500</xdr:colOff>
      <xdr:row>95</xdr:row>
      <xdr:rowOff>11260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250873"/>
          <a:ext cx="8382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11260</xdr:rowOff>
    </xdr:from>
    <xdr:to>
      <xdr:col>19</xdr:col>
      <xdr:colOff>177800</xdr:colOff>
      <xdr:row>95</xdr:row>
      <xdr:rowOff>15015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99010"/>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15015</xdr:rowOff>
    </xdr:from>
    <xdr:to>
      <xdr:col>15</xdr:col>
      <xdr:colOff>50800</xdr:colOff>
      <xdr:row>95</xdr:row>
      <xdr:rowOff>31779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02765"/>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31779</xdr:rowOff>
    </xdr:from>
    <xdr:to>
      <xdr:col>10</xdr:col>
      <xdr:colOff>114300</xdr:colOff>
      <xdr:row>95</xdr:row>
      <xdr:rowOff>94633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19529"/>
          <a:ext cx="889000" cy="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83773</xdr:rowOff>
    </xdr:from>
    <xdr:to>
      <xdr:col>24</xdr:col>
      <xdr:colOff>114300</xdr:colOff>
      <xdr:row>95</xdr:row>
      <xdr:rowOff>13923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0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106650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5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131910</xdr:rowOff>
    </xdr:from>
    <xdr:to>
      <xdr:col>20</xdr:col>
      <xdr:colOff>38100</xdr:colOff>
      <xdr:row>95</xdr:row>
      <xdr:rowOff>62060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78587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2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135665</xdr:rowOff>
    </xdr:from>
    <xdr:to>
      <xdr:col>15</xdr:col>
      <xdr:colOff>101600</xdr:colOff>
      <xdr:row>95</xdr:row>
      <xdr:rowOff>65815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82342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2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152429</xdr:rowOff>
    </xdr:from>
    <xdr:to>
      <xdr:col>10</xdr:col>
      <xdr:colOff>165100</xdr:colOff>
      <xdr:row>95</xdr:row>
      <xdr:rowOff>82579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99106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43833</xdr:rowOff>
    </xdr:from>
    <xdr:to>
      <xdr:col>6</xdr:col>
      <xdr:colOff>38100</xdr:colOff>
      <xdr:row>95</xdr:row>
      <xdr:rowOff>145433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161960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149827</xdr:rowOff>
    </xdr:from>
    <xdr:to>
      <xdr:col>55</xdr:col>
      <xdr:colOff>0</xdr:colOff>
      <xdr:row>57</xdr:row>
      <xdr:rowOff>166131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22477"/>
          <a:ext cx="8382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166131</xdr:rowOff>
    </xdr:from>
    <xdr:to>
      <xdr:col>50</xdr:col>
      <xdr:colOff>114300</xdr:colOff>
      <xdr:row>58</xdr:row>
      <xdr:rowOff>75354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38781"/>
          <a:ext cx="889000" cy="8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15063</xdr:rowOff>
    </xdr:from>
    <xdr:to>
      <xdr:col>45</xdr:col>
      <xdr:colOff>177800</xdr:colOff>
      <xdr:row>58</xdr:row>
      <xdr:rowOff>75354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59163"/>
          <a:ext cx="889000" cy="6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15063</xdr:rowOff>
    </xdr:from>
    <xdr:to>
      <xdr:col>41</xdr:col>
      <xdr:colOff>50800</xdr:colOff>
      <xdr:row>58</xdr:row>
      <xdr:rowOff>62319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59163"/>
          <a:ext cx="8890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99027</xdr:rowOff>
    </xdr:from>
    <xdr:to>
      <xdr:col>55</xdr:col>
      <xdr:colOff>50800</xdr:colOff>
      <xdr:row>58</xdr:row>
      <xdr:rowOff>29177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115331</xdr:rowOff>
    </xdr:from>
    <xdr:to>
      <xdr:col>50</xdr:col>
      <xdr:colOff>165100</xdr:colOff>
      <xdr:row>58</xdr:row>
      <xdr:rowOff>45481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36608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24554</xdr:rowOff>
    </xdr:from>
    <xdr:to>
      <xdr:col>46</xdr:col>
      <xdr:colOff>38100</xdr:colOff>
      <xdr:row>58</xdr:row>
      <xdr:rowOff>126154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117281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6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135713</xdr:rowOff>
    </xdr:from>
    <xdr:to>
      <xdr:col>41</xdr:col>
      <xdr:colOff>101600</xdr:colOff>
      <xdr:row>58</xdr:row>
      <xdr:rowOff>65863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56990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0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11519</xdr:rowOff>
    </xdr:from>
    <xdr:to>
      <xdr:col>36</xdr:col>
      <xdr:colOff>165100</xdr:colOff>
      <xdr:row>58</xdr:row>
      <xdr:rowOff>113119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104246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18720</xdr:rowOff>
    </xdr:from>
    <xdr:to>
      <xdr:col>55</xdr:col>
      <xdr:colOff>0</xdr:colOff>
      <xdr:row>77</xdr:row>
      <xdr:rowOff>53392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20370"/>
          <a:ext cx="838200" cy="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53392</xdr:rowOff>
    </xdr:from>
    <xdr:to>
      <xdr:col>50</xdr:col>
      <xdr:colOff>114300</xdr:colOff>
      <xdr:row>77</xdr:row>
      <xdr:rowOff>59570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55042"/>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48089</xdr:rowOff>
    </xdr:from>
    <xdr:to>
      <xdr:col>45</xdr:col>
      <xdr:colOff>177800</xdr:colOff>
      <xdr:row>77</xdr:row>
      <xdr:rowOff>59570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49739"/>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48089</xdr:rowOff>
    </xdr:from>
    <xdr:to>
      <xdr:col>41</xdr:col>
      <xdr:colOff>50800</xdr:colOff>
      <xdr:row>77</xdr:row>
      <xdr:rowOff>51243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49739"/>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139370</xdr:rowOff>
    </xdr:from>
    <xdr:to>
      <xdr:col>55</xdr:col>
      <xdr:colOff>50800</xdr:colOff>
      <xdr:row>77</xdr:row>
      <xdr:rowOff>69520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117797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2592</xdr:rowOff>
    </xdr:from>
    <xdr:to>
      <xdr:col>50</xdr:col>
      <xdr:colOff>165100</xdr:colOff>
      <xdr:row>77</xdr:row>
      <xdr:rowOff>104192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120719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7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8770</xdr:rowOff>
    </xdr:from>
    <xdr:to>
      <xdr:col>46</xdr:col>
      <xdr:colOff>38100</xdr:colOff>
      <xdr:row>77</xdr:row>
      <xdr:rowOff>110370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126897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8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168739</xdr:rowOff>
    </xdr:from>
    <xdr:to>
      <xdr:col>41</xdr:col>
      <xdr:colOff>101600</xdr:colOff>
      <xdr:row>77</xdr:row>
      <xdr:rowOff>98889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115416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443</xdr:rowOff>
    </xdr:from>
    <xdr:to>
      <xdr:col>36</xdr:col>
      <xdr:colOff>165100</xdr:colOff>
      <xdr:row>77</xdr:row>
      <xdr:rowOff>102043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0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118570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99913</xdr:rowOff>
    </xdr:from>
    <xdr:to>
      <xdr:col>55</xdr:col>
      <xdr:colOff>0</xdr:colOff>
      <xdr:row>97</xdr:row>
      <xdr:rowOff>119540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30563"/>
          <a:ext cx="8382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24758</xdr:rowOff>
    </xdr:from>
    <xdr:to>
      <xdr:col>50</xdr:col>
      <xdr:colOff>114300</xdr:colOff>
      <xdr:row>97</xdr:row>
      <xdr:rowOff>119540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55408"/>
          <a:ext cx="889000" cy="9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24758</xdr:rowOff>
    </xdr:from>
    <xdr:to>
      <xdr:col>45</xdr:col>
      <xdr:colOff>177800</xdr:colOff>
      <xdr:row>97</xdr:row>
      <xdr:rowOff>117656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55408"/>
          <a:ext cx="889000" cy="9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35491</xdr:rowOff>
    </xdr:from>
    <xdr:to>
      <xdr:col>41</xdr:col>
      <xdr:colOff>50800</xdr:colOff>
      <xdr:row>97</xdr:row>
      <xdr:rowOff>117656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66141"/>
          <a:ext cx="889000" cy="8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49113</xdr:rowOff>
    </xdr:from>
    <xdr:to>
      <xdr:col>55</xdr:col>
      <xdr:colOff>50800</xdr:colOff>
      <xdr:row>97</xdr:row>
      <xdr:rowOff>150713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27540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5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68740</xdr:rowOff>
    </xdr:from>
    <xdr:to>
      <xdr:col>50</xdr:col>
      <xdr:colOff>165100</xdr:colOff>
      <xdr:row>97</xdr:row>
      <xdr:rowOff>170340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161467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9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145408</xdr:rowOff>
    </xdr:from>
    <xdr:to>
      <xdr:col>46</xdr:col>
      <xdr:colOff>38100</xdr:colOff>
      <xdr:row>97</xdr:row>
      <xdr:rowOff>75558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66685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9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66856</xdr:rowOff>
    </xdr:from>
    <xdr:to>
      <xdr:col>41</xdr:col>
      <xdr:colOff>101600</xdr:colOff>
      <xdr:row>97</xdr:row>
      <xdr:rowOff>168456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9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159583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9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156141</xdr:rowOff>
    </xdr:from>
    <xdr:to>
      <xdr:col>36</xdr:col>
      <xdr:colOff>165100</xdr:colOff>
      <xdr:row>97</xdr:row>
      <xdr:rowOff>86291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77418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0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159360</xdr:rowOff>
    </xdr:from>
    <xdr:to>
      <xdr:col>85</xdr:col>
      <xdr:colOff>127000</xdr:colOff>
      <xdr:row>35</xdr:row>
      <xdr:rowOff>164421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817210"/>
          <a:ext cx="838200" cy="3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164421</xdr:rowOff>
    </xdr:from>
    <xdr:to>
      <xdr:col>81</xdr:col>
      <xdr:colOff>50800</xdr:colOff>
      <xdr:row>36</xdr:row>
      <xdr:rowOff>20093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65171"/>
          <a:ext cx="8890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3095</xdr:rowOff>
    </xdr:from>
    <xdr:to>
      <xdr:col>76</xdr:col>
      <xdr:colOff>114300</xdr:colOff>
      <xdr:row>36</xdr:row>
      <xdr:rowOff>20093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175295"/>
          <a:ext cx="889000" cy="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3095</xdr:rowOff>
    </xdr:from>
    <xdr:to>
      <xdr:col>71</xdr:col>
      <xdr:colOff>177800</xdr:colOff>
      <xdr:row>36</xdr:row>
      <xdr:rowOff>170790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175295"/>
          <a:ext cx="889000" cy="1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108560</xdr:rowOff>
    </xdr:from>
    <xdr:to>
      <xdr:col>85</xdr:col>
      <xdr:colOff>177800</xdr:colOff>
      <xdr:row>34</xdr:row>
      <xdr:rowOff>38710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7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131437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61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113621</xdr:rowOff>
    </xdr:from>
    <xdr:to>
      <xdr:col>81</xdr:col>
      <xdr:colOff>101600</xdr:colOff>
      <xdr:row>36</xdr:row>
      <xdr:rowOff>43771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60298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140743</xdr:rowOff>
    </xdr:from>
    <xdr:to>
      <xdr:col>76</xdr:col>
      <xdr:colOff>165100</xdr:colOff>
      <xdr:row>36</xdr:row>
      <xdr:rowOff>70893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4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87420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1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123745</xdr:rowOff>
    </xdr:from>
    <xdr:to>
      <xdr:col>72</xdr:col>
      <xdr:colOff>38100</xdr:colOff>
      <xdr:row>36</xdr:row>
      <xdr:rowOff>53895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2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70422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9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119990</xdr:rowOff>
    </xdr:from>
    <xdr:to>
      <xdr:col>67</xdr:col>
      <xdr:colOff>101600</xdr:colOff>
      <xdr:row>37</xdr:row>
      <xdr:rowOff>50140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66667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62852</xdr:rowOff>
    </xdr:from>
    <xdr:to>
      <xdr:col>85</xdr:col>
      <xdr:colOff>127000</xdr:colOff>
      <xdr:row>55</xdr:row>
      <xdr:rowOff>121663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92602"/>
          <a:ext cx="838200" cy="5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121663</xdr:rowOff>
    </xdr:from>
    <xdr:to>
      <xdr:col>81</xdr:col>
      <xdr:colOff>50800</xdr:colOff>
      <xdr:row>57</xdr:row>
      <xdr:rowOff>47361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51413"/>
          <a:ext cx="889000" cy="26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45966</xdr:rowOff>
    </xdr:from>
    <xdr:to>
      <xdr:col>76</xdr:col>
      <xdr:colOff>114300</xdr:colOff>
      <xdr:row>57</xdr:row>
      <xdr:rowOff>47361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18616"/>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69786</xdr:rowOff>
    </xdr:from>
    <xdr:to>
      <xdr:col>71</xdr:col>
      <xdr:colOff>177800</xdr:colOff>
      <xdr:row>57</xdr:row>
      <xdr:rowOff>45966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70986"/>
          <a:ext cx="889000" cy="14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xdr:rowOff>
    </xdr:from>
    <xdr:to>
      <xdr:col>85</xdr:col>
      <xdr:colOff>177800</xdr:colOff>
      <xdr:row>55</xdr:row>
      <xdr:rowOff>113652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34929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9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70863</xdr:rowOff>
    </xdr:from>
    <xdr:to>
      <xdr:col>81</xdr:col>
      <xdr:colOff>101600</xdr:colOff>
      <xdr:row>56</xdr:row>
      <xdr:rowOff>1013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17540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168011</xdr:rowOff>
    </xdr:from>
    <xdr:to>
      <xdr:col>76</xdr:col>
      <xdr:colOff>165100</xdr:colOff>
      <xdr:row>57</xdr:row>
      <xdr:rowOff>98161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89288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166616</xdr:rowOff>
    </xdr:from>
    <xdr:to>
      <xdr:col>72</xdr:col>
      <xdr:colOff>38100</xdr:colOff>
      <xdr:row>57</xdr:row>
      <xdr:rowOff>96766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6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87893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6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18986</xdr:rowOff>
    </xdr:from>
    <xdr:to>
      <xdr:col>67</xdr:col>
      <xdr:colOff>101600</xdr:colOff>
      <xdr:row>56</xdr:row>
      <xdr:rowOff>120586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137113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23952</xdr:rowOff>
    </xdr:from>
    <xdr:to>
      <xdr:col>85</xdr:col>
      <xdr:colOff>127000</xdr:colOff>
      <xdr:row>79</xdr:row>
      <xdr:rowOff>32626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68502"/>
          <a:ext cx="8382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8153</xdr:rowOff>
    </xdr:from>
    <xdr:to>
      <xdr:col>81</xdr:col>
      <xdr:colOff>50800</xdr:colOff>
      <xdr:row>79</xdr:row>
      <xdr:rowOff>32626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52703"/>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171145</xdr:rowOff>
    </xdr:from>
    <xdr:to>
      <xdr:col>76</xdr:col>
      <xdr:colOff>114300</xdr:colOff>
      <xdr:row>79</xdr:row>
      <xdr:rowOff>8153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44245"/>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171145</xdr:rowOff>
    </xdr:from>
    <xdr:to>
      <xdr:col>71</xdr:col>
      <xdr:colOff>177800</xdr:colOff>
      <xdr:row>79</xdr:row>
      <xdr:rowOff>6820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44245"/>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144602</xdr:rowOff>
    </xdr:from>
    <xdr:to>
      <xdr:col>85</xdr:col>
      <xdr:colOff>177800</xdr:colOff>
      <xdr:row>79</xdr:row>
      <xdr:rowOff>74752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59529</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153276</xdr:rowOff>
    </xdr:from>
    <xdr:to>
      <xdr:col>81</xdr:col>
      <xdr:colOff>101600</xdr:colOff>
      <xdr:row>79</xdr:row>
      <xdr:rowOff>83426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74553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19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128803</xdr:rowOff>
    </xdr:from>
    <xdr:to>
      <xdr:col>76</xdr:col>
      <xdr:colOff>165100</xdr:colOff>
      <xdr:row>79</xdr:row>
      <xdr:rowOff>58953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50080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9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120345</xdr:rowOff>
    </xdr:from>
    <xdr:to>
      <xdr:col>72</xdr:col>
      <xdr:colOff>38100</xdr:colOff>
      <xdr:row>79</xdr:row>
      <xdr:rowOff>50495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41622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8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127470</xdr:rowOff>
    </xdr:from>
    <xdr:to>
      <xdr:col>67</xdr:col>
      <xdr:colOff>101600</xdr:colOff>
      <xdr:row>79</xdr:row>
      <xdr:rowOff>57620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48747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28470</xdr:rowOff>
    </xdr:from>
    <xdr:to>
      <xdr:col>85</xdr:col>
      <xdr:colOff>127000</xdr:colOff>
      <xdr:row>98</xdr:row>
      <xdr:rowOff>29077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30570"/>
          <a:ext cx="8382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29077</xdr:rowOff>
    </xdr:from>
    <xdr:to>
      <xdr:col>81</xdr:col>
      <xdr:colOff>50800</xdr:colOff>
      <xdr:row>98</xdr:row>
      <xdr:rowOff>33992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3117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33992</xdr:rowOff>
    </xdr:from>
    <xdr:to>
      <xdr:col>76</xdr:col>
      <xdr:colOff>114300</xdr:colOff>
      <xdr:row>98</xdr:row>
      <xdr:rowOff>38908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3609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38908</xdr:rowOff>
    </xdr:from>
    <xdr:to>
      <xdr:col>71</xdr:col>
      <xdr:colOff>177800</xdr:colOff>
      <xdr:row>98</xdr:row>
      <xdr:rowOff>51502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41008"/>
          <a:ext cx="889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149120</xdr:rowOff>
    </xdr:from>
    <xdr:to>
      <xdr:col>85</xdr:col>
      <xdr:colOff>177800</xdr:colOff>
      <xdr:row>98</xdr:row>
      <xdr:rowOff>79270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149727</xdr:rowOff>
    </xdr:from>
    <xdr:to>
      <xdr:col>81</xdr:col>
      <xdr:colOff>101600</xdr:colOff>
      <xdr:row>98</xdr:row>
      <xdr:rowOff>79877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96404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154642</xdr:rowOff>
    </xdr:from>
    <xdr:to>
      <xdr:col>76</xdr:col>
      <xdr:colOff>165100</xdr:colOff>
      <xdr:row>98</xdr:row>
      <xdr:rowOff>84792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101319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6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159558</xdr:rowOff>
    </xdr:from>
    <xdr:to>
      <xdr:col>72</xdr:col>
      <xdr:colOff>38100</xdr:colOff>
      <xdr:row>98</xdr:row>
      <xdr:rowOff>89708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106235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702</xdr:rowOff>
    </xdr:from>
    <xdr:to>
      <xdr:col>67</xdr:col>
      <xdr:colOff>101600</xdr:colOff>
      <xdr:row>98</xdr:row>
      <xdr:rowOff>102302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93429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50736</xdr:rowOff>
    </xdr:from>
    <xdr:to>
      <xdr:col>116</xdr:col>
      <xdr:colOff>63500</xdr:colOff>
      <xdr:row>30</xdr:row>
      <xdr:rowOff>55118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5194236"/>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117809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632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55118</xdr:rowOff>
    </xdr:from>
    <xdr:to>
      <xdr:col>111</xdr:col>
      <xdr:colOff>177800</xdr:colOff>
      <xdr:row>32</xdr:row>
      <xdr:rowOff>129603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5198618"/>
          <a:ext cx="889000" cy="4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63517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133223</xdr:rowOff>
    </xdr:from>
    <xdr:to>
      <xdr:col>107</xdr:col>
      <xdr:colOff>50800</xdr:colOff>
      <xdr:row>32</xdr:row>
      <xdr:rowOff>129603</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5448173"/>
          <a:ext cx="889000" cy="1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55707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133223</xdr:rowOff>
    </xdr:from>
    <xdr:to>
      <xdr:col>102</xdr:col>
      <xdr:colOff>114300</xdr:colOff>
      <xdr:row>35</xdr:row>
      <xdr:rowOff>155130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5448173"/>
          <a:ext cx="889000" cy="70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62374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171386</xdr:rowOff>
    </xdr:from>
    <xdr:to>
      <xdr:col>116</xdr:col>
      <xdr:colOff>114300</xdr:colOff>
      <xdr:row>30</xdr:row>
      <xdr:rowOff>101536</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51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86313</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505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4318</xdr:rowOff>
    </xdr:from>
    <xdr:to>
      <xdr:col>112</xdr:col>
      <xdr:colOff>38100</xdr:colOff>
      <xdr:row>30</xdr:row>
      <xdr:rowOff>105918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51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122445</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49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78803</xdr:rowOff>
    </xdr:from>
    <xdr:to>
      <xdr:col>107</xdr:col>
      <xdr:colOff>101600</xdr:colOff>
      <xdr:row>33</xdr:row>
      <xdr:rowOff>8953</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55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25480</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534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82423</xdr:rowOff>
    </xdr:from>
    <xdr:to>
      <xdr:col>102</xdr:col>
      <xdr:colOff>165100</xdr:colOff>
      <xdr:row>32</xdr:row>
      <xdr:rowOff>12573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53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29100</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51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104330</xdr:rowOff>
    </xdr:from>
    <xdr:to>
      <xdr:col>98</xdr:col>
      <xdr:colOff>38100</xdr:colOff>
      <xdr:row>36</xdr:row>
      <xdr:rowOff>34480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1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51007</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588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・衛生費が住民一人当たり</a:t>
          </a:r>
          <a:r>
            <a:rPr lang="ja-JP" altLang="en-US" sz="1100" b="0" i="0" baseline="0">
              <a:solidFill>
                <a:schemeClr val="dk1"/>
              </a:solidFill>
              <a:effectLst/>
              <a:latin typeface="+mn-lt"/>
              <a:ea typeface="+mn-ea"/>
              <a:cs typeface="+mn-cs"/>
            </a:rPr>
            <a:t>７５，４７１</a:t>
          </a:r>
          <a:r>
            <a:rPr lang="ja-JP" altLang="ja-JP" sz="1100" b="0" i="0" baseline="0">
              <a:solidFill>
                <a:schemeClr val="dk1"/>
              </a:solidFill>
              <a:effectLst/>
              <a:latin typeface="+mn-lt"/>
              <a:ea typeface="+mn-ea"/>
              <a:cs typeface="+mn-cs"/>
            </a:rPr>
            <a:t>円となっており、類似団体平均に比べ高止まりしている。これは、有人離島を抱える本市の地理的要因から、各離島に診療所を設置しているほか、廃棄物処理施設の維持管理や一般廃棄物及びし尿処理にかかる海上輸送等の経費を要するため、類似団体と比較が困難な事情が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・消防費が住民一人当たり</a:t>
          </a:r>
          <a:r>
            <a:rPr lang="ja-JP" altLang="en-US" sz="1100" b="0" i="0" baseline="0">
              <a:solidFill>
                <a:schemeClr val="dk1"/>
              </a:solidFill>
              <a:effectLst/>
              <a:latin typeface="+mn-lt"/>
              <a:ea typeface="+mn-ea"/>
              <a:cs typeface="+mn-cs"/>
            </a:rPr>
            <a:t>５９，２９６</a:t>
          </a:r>
          <a:r>
            <a:rPr lang="ja-JP" altLang="ja-JP" sz="1100" b="0" i="0" baseline="0">
              <a:solidFill>
                <a:schemeClr val="dk1"/>
              </a:solidFill>
              <a:effectLst/>
              <a:latin typeface="+mn-lt"/>
              <a:ea typeface="+mn-ea"/>
              <a:cs typeface="+mn-cs"/>
            </a:rPr>
            <a:t>円と</a:t>
          </a:r>
          <a:r>
            <a:rPr lang="ja-JP" altLang="en-US" sz="1100" b="0" i="0" baseline="0">
              <a:solidFill>
                <a:schemeClr val="dk1"/>
              </a:solidFill>
              <a:effectLst/>
              <a:latin typeface="+mn-lt"/>
              <a:ea typeface="+mn-ea"/>
              <a:cs typeface="+mn-cs"/>
            </a:rPr>
            <a:t>前年度から大きく増加している</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消防庁舎建設事業が増となったことによる。</a:t>
          </a:r>
          <a:endParaRPr lang="en-US" altLang="ja-JP" sz="1100" b="0" i="0" baseline="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・教育費が住民一人当たり</a:t>
          </a:r>
          <a:r>
            <a:rPr kumimoji="1" lang="ja-JP" altLang="en-US" sz="1100">
              <a:solidFill>
                <a:schemeClr val="dk1"/>
              </a:solidFill>
              <a:effectLst/>
              <a:latin typeface="+mn-lt"/>
              <a:ea typeface="+mn-ea"/>
              <a:cs typeface="+mn-cs"/>
            </a:rPr>
            <a:t>８７，５８５</a:t>
          </a:r>
          <a:r>
            <a:rPr kumimoji="1" lang="ja-JP" altLang="ja-JP" sz="1100">
              <a:solidFill>
                <a:schemeClr val="dk1"/>
              </a:solidFill>
              <a:effectLst/>
              <a:latin typeface="+mn-lt"/>
              <a:ea typeface="+mn-ea"/>
              <a:cs typeface="+mn-cs"/>
            </a:rPr>
            <a:t>円と前年度から</a:t>
          </a:r>
          <a:r>
            <a:rPr kumimoji="1" lang="ja-JP" altLang="en-US" sz="1100">
              <a:solidFill>
                <a:schemeClr val="dk1"/>
              </a:solidFill>
              <a:effectLst/>
              <a:latin typeface="+mn-lt"/>
              <a:ea typeface="+mn-ea"/>
              <a:cs typeface="+mn-cs"/>
            </a:rPr>
            <a:t>引き続き大幅増となっている</a:t>
          </a:r>
          <a:r>
            <a:rPr kumimoji="1" lang="ja-JP" altLang="ja-JP" sz="1100">
              <a:solidFill>
                <a:schemeClr val="dk1"/>
              </a:solidFill>
              <a:effectLst/>
              <a:latin typeface="+mn-lt"/>
              <a:ea typeface="+mn-ea"/>
              <a:cs typeface="+mn-cs"/>
            </a:rPr>
            <a:t>。これは市民体育館サブアリーナ</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を引き続き実施していることによるものであるが、令和２年度で終了となったことから、翌年度以降は例年ベースに戻ると予想している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財政調整基金については、決算剰余金を中心に積み立てるとともに、最低水準の取り崩しに努めている。令和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年度は、一部取り崩しを行った</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土地開発基金の一部処分の影響により積立額が取崩額を上回ったことから、</a:t>
          </a:r>
          <a:r>
            <a:rPr lang="ja-JP" altLang="ja-JP" sz="1100" b="0" i="0" baseline="0">
              <a:solidFill>
                <a:schemeClr val="dk1"/>
              </a:solidFill>
              <a:effectLst/>
              <a:latin typeface="+mn-lt"/>
              <a:ea typeface="+mn-ea"/>
              <a:cs typeface="+mn-cs"/>
            </a:rPr>
            <a:t>昨年度に比べ</a:t>
          </a:r>
          <a:r>
            <a:rPr lang="en-US" altLang="ja-JP" sz="1100" b="0" i="0" baseline="0">
              <a:solidFill>
                <a:schemeClr val="dk1"/>
              </a:solidFill>
              <a:effectLst/>
              <a:latin typeface="+mn-lt"/>
              <a:ea typeface="+mn-ea"/>
              <a:cs typeface="+mn-cs"/>
            </a:rPr>
            <a:t>2.11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10.77%</a:t>
          </a:r>
          <a:r>
            <a:rPr lang="ja-JP" altLang="ja-JP" sz="1100" b="0" i="0" baseline="0">
              <a:solidFill>
                <a:schemeClr val="dk1"/>
              </a:solidFill>
              <a:effectLst/>
              <a:latin typeface="+mn-lt"/>
              <a:ea typeface="+mn-ea"/>
              <a:cs typeface="+mn-cs"/>
            </a:rPr>
            <a:t>となった。 </a:t>
          </a:r>
          <a:endParaRPr lang="ja-JP" altLang="ja-JP" sz="1400">
            <a:effectLst/>
          </a:endParaRPr>
        </a:p>
        <a:p>
          <a:r>
            <a:rPr lang="ja-JP" altLang="ja-JP" sz="1100" b="0" i="0" baseline="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、依然として低い水準であることから、今後も基金残高の確保に努めていく。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全会計を対象とした連結実質赤字比率は算定されていない。</a:t>
          </a:r>
          <a:endParaRPr lang="ja-JP" altLang="ja-JP" sz="1400">
            <a:effectLst/>
          </a:endParaRPr>
        </a:p>
        <a:p>
          <a:r>
            <a:rPr kumimoji="1" lang="ja-JP" altLang="ja-JP" sz="1100">
              <a:solidFill>
                <a:schemeClr val="dk1"/>
              </a:solidFill>
              <a:effectLst/>
              <a:latin typeface="+mn-lt"/>
              <a:ea typeface="+mn-ea"/>
              <a:cs typeface="+mn-cs"/>
            </a:rPr>
            <a:t>　現時点では各会計とも概ね健全な財政運営が保たれているといえるが、各特別会計において、一般会計繰入金への依存度が高くなっていることから、財源の確保を含め、引き続き、財政運営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15395880</v>
      </c>
      <c r="BO4" s="433"/>
      <c r="BP4" s="433"/>
      <c r="BQ4" s="433"/>
      <c r="BR4" s="433"/>
      <c r="BS4" s="433"/>
      <c r="BT4" s="433"/>
      <c r="BU4" s="434"/>
      <c r="BV4" s="432">
        <v>12073683</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7.6</v>
      </c>
      <c r="CU4" s="439"/>
      <c r="CV4" s="439"/>
      <c r="CW4" s="439"/>
      <c r="CX4" s="439"/>
      <c r="CY4" s="439"/>
      <c r="CZ4" s="439"/>
      <c r="DA4" s="440"/>
      <c r="DB4" s="438">
        <v>5.4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14882784</v>
      </c>
      <c r="BO5" s="470"/>
      <c r="BP5" s="470"/>
      <c r="BQ5" s="470"/>
      <c r="BR5" s="470"/>
      <c r="BS5" s="470"/>
      <c r="BT5" s="470"/>
      <c r="BU5" s="471"/>
      <c r="BV5" s="469">
        <v>11725376</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87.9</v>
      </c>
      <c r="CU5" s="467"/>
      <c r="CV5" s="467"/>
      <c r="CW5" s="467"/>
      <c r="CX5" s="467"/>
      <c r="CY5" s="467"/>
      <c r="CZ5" s="467"/>
      <c r="DA5" s="468"/>
      <c r="DB5" s="466">
        <v>89.5</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513096</v>
      </c>
      <c r="BO6" s="470"/>
      <c r="BP6" s="470"/>
      <c r="BQ6" s="470"/>
      <c r="BR6" s="470"/>
      <c r="BS6" s="470"/>
      <c r="BT6" s="470"/>
      <c r="BU6" s="471"/>
      <c r="BV6" s="469">
        <v>348307</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91.6</v>
      </c>
      <c r="CU6" s="507"/>
      <c r="CV6" s="507"/>
      <c r="CW6" s="507"/>
      <c r="CX6" s="507"/>
      <c r="CY6" s="507"/>
      <c r="CZ6" s="507"/>
      <c r="DA6" s="508"/>
      <c r="DB6" s="506">
        <v>93.4</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7500</v>
      </c>
      <c r="BO7" s="470"/>
      <c r="BP7" s="470"/>
      <c r="BQ7" s="470"/>
      <c r="BR7" s="470"/>
      <c r="BS7" s="470"/>
      <c r="BT7" s="470"/>
      <c r="BU7" s="471"/>
      <c r="BV7" s="469">
        <v>925</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6678998</v>
      </c>
      <c r="CU7" s="470"/>
      <c r="CV7" s="470"/>
      <c r="CW7" s="470"/>
      <c r="CX7" s="470"/>
      <c r="CY7" s="470"/>
      <c r="CZ7" s="470"/>
      <c r="DA7" s="471"/>
      <c r="DB7" s="469">
        <v>6400136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505596</v>
      </c>
      <c r="BO8" s="470"/>
      <c r="BP8" s="470"/>
      <c r="BQ8" s="470"/>
      <c r="BR8" s="470"/>
      <c r="BS8" s="470"/>
      <c r="BT8" s="470"/>
      <c r="BU8" s="471"/>
      <c r="BV8" s="469">
        <v>347382</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0.44</v>
      </c>
      <c r="CU8" s="510"/>
      <c r="CV8" s="510"/>
      <c r="CW8" s="510"/>
      <c r="CX8" s="510"/>
      <c r="CY8" s="510"/>
      <c r="CZ8" s="510"/>
      <c r="DA8" s="511"/>
      <c r="DB8" s="509">
        <v>0.44</v>
      </c>
      <c r="DC8" s="510"/>
      <c r="DD8" s="510"/>
      <c r="DE8" s="510"/>
      <c r="DF8" s="510"/>
      <c r="DG8" s="510"/>
      <c r="DH8" s="510"/>
      <c r="DI8" s="511"/>
      <c r="DJ8" s="186"/>
      <c r="DK8" s="186"/>
      <c r="DL8" s="186"/>
      <c r="DM8" s="186"/>
      <c r="DN8" s="186"/>
      <c r="DO8" s="186"/>
    </row>
    <row r="9" spans="1:119" ht="18.75" customHeight="1" thickBot="1">
      <c r="A9" s="187"/>
      <c r="B9" s="463" t="s">
        <v>110</v>
      </c>
      <c r="C9" s="464"/>
      <c r="D9" s="464"/>
      <c r="E9" s="464"/>
      <c r="F9" s="464"/>
      <c r="G9" s="464"/>
      <c r="H9" s="464"/>
      <c r="I9" s="464"/>
      <c r="J9" s="464"/>
      <c r="K9" s="512"/>
      <c r="L9" s="513" t="s">
        <v>111</v>
      </c>
      <c r="M9" s="514"/>
      <c r="N9" s="514"/>
      <c r="O9" s="514"/>
      <c r="P9" s="514"/>
      <c r="Q9" s="515"/>
      <c r="R9" s="516">
        <v>17525</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158214</v>
      </c>
      <c r="BO9" s="470"/>
      <c r="BP9" s="470"/>
      <c r="BQ9" s="470"/>
      <c r="BR9" s="470"/>
      <c r="BS9" s="470"/>
      <c r="BT9" s="470"/>
      <c r="BU9" s="471"/>
      <c r="BV9" s="469">
        <v>4163</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16.5</v>
      </c>
      <c r="CU9" s="467"/>
      <c r="CV9" s="467"/>
      <c r="CW9" s="467"/>
      <c r="CX9" s="467"/>
      <c r="CY9" s="467"/>
      <c r="CZ9" s="467"/>
      <c r="DA9" s="468"/>
      <c r="DB9" s="466">
        <v>17</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19448</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264633</v>
      </c>
      <c r="BO10" s="470"/>
      <c r="BP10" s="470"/>
      <c r="BQ10" s="470"/>
      <c r="BR10" s="470"/>
      <c r="BS10" s="470"/>
      <c r="BT10" s="470"/>
      <c r="BU10" s="471"/>
      <c r="BV10" s="469">
        <v>126981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107</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c r="A12" s="187"/>
      <c r="B12" s="529" t="s">
        <v>129</v>
      </c>
      <c r="C12" s="530"/>
      <c r="D12" s="530"/>
      <c r="E12" s="530"/>
      <c r="F12" s="530"/>
      <c r="G12" s="530"/>
      <c r="H12" s="530"/>
      <c r="I12" s="530"/>
      <c r="J12" s="530"/>
      <c r="K12" s="531"/>
      <c r="L12" s="538" t="s">
        <v>130</v>
      </c>
      <c r="M12" s="539"/>
      <c r="N12" s="539"/>
      <c r="O12" s="539"/>
      <c r="P12" s="539"/>
      <c r="Q12" s="540"/>
      <c r="R12" s="541">
        <v>18036</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100000</v>
      </c>
      <c r="BO12" s="470"/>
      <c r="BP12" s="470"/>
      <c r="BQ12" s="470"/>
      <c r="BR12" s="470"/>
      <c r="BS12" s="470"/>
      <c r="BT12" s="470"/>
      <c r="BU12" s="471"/>
      <c r="BV12" s="469">
        <v>150000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17768</v>
      </c>
      <c r="S13" s="554"/>
      <c r="T13" s="554"/>
      <c r="U13" s="554"/>
      <c r="V13" s="555"/>
      <c r="W13" s="485" t="s">
        <v>139</v>
      </c>
      <c r="X13" s="486"/>
      <c r="Y13" s="486"/>
      <c r="Z13" s="486"/>
      <c r="AA13" s="486"/>
      <c r="AB13" s="476"/>
      <c r="AC13" s="520">
        <v>1430</v>
      </c>
      <c r="AD13" s="521"/>
      <c r="AE13" s="521"/>
      <c r="AF13" s="521"/>
      <c r="AG13" s="563"/>
      <c r="AH13" s="520">
        <v>1325</v>
      </c>
      <c r="AI13" s="521"/>
      <c r="AJ13" s="521"/>
      <c r="AK13" s="521"/>
      <c r="AL13" s="522"/>
      <c r="AM13" s="498" t="s">
        <v>140</v>
      </c>
      <c r="AN13" s="499"/>
      <c r="AO13" s="499"/>
      <c r="AP13" s="499"/>
      <c r="AQ13" s="499"/>
      <c r="AR13" s="499"/>
      <c r="AS13" s="499"/>
      <c r="AT13" s="500"/>
      <c r="AU13" s="501" t="s">
        <v>107</v>
      </c>
      <c r="AV13" s="502"/>
      <c r="AW13" s="502"/>
      <c r="AX13" s="502"/>
      <c r="AY13" s="503" t="s">
        <v>141</v>
      </c>
      <c r="AZ13" s="504"/>
      <c r="BA13" s="504"/>
      <c r="BB13" s="504"/>
      <c r="BC13" s="504"/>
      <c r="BD13" s="504"/>
      <c r="BE13" s="504"/>
      <c r="BF13" s="504"/>
      <c r="BG13" s="504"/>
      <c r="BH13" s="504"/>
      <c r="BI13" s="504"/>
      <c r="BJ13" s="504"/>
      <c r="BK13" s="504"/>
      <c r="BL13" s="504"/>
      <c r="BM13" s="505"/>
      <c r="BN13" s="469">
        <v>322847</v>
      </c>
      <c r="BO13" s="470"/>
      <c r="BP13" s="470"/>
      <c r="BQ13" s="470"/>
      <c r="BR13" s="470"/>
      <c r="BS13" s="470"/>
      <c r="BT13" s="470"/>
      <c r="BU13" s="471"/>
      <c r="BV13" s="469">
        <v>-18856</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9.3000000000000007</v>
      </c>
      <c r="CU13" s="467"/>
      <c r="CV13" s="467"/>
      <c r="CW13" s="467"/>
      <c r="CX13" s="467"/>
      <c r="CY13" s="467"/>
      <c r="CZ13" s="467"/>
      <c r="DA13" s="468"/>
      <c r="DB13" s="466">
        <v>9.6</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143</v>
      </c>
      <c r="M14" s="551"/>
      <c r="N14" s="551"/>
      <c r="O14" s="551"/>
      <c r="P14" s="551"/>
      <c r="Q14" s="552"/>
      <c r="R14" s="553">
        <v>18523</v>
      </c>
      <c r="S14" s="554"/>
      <c r="T14" s="554"/>
      <c r="U14" s="554"/>
      <c r="V14" s="555"/>
      <c r="W14" s="459"/>
      <c r="X14" s="460"/>
      <c r="Y14" s="460"/>
      <c r="Z14" s="460"/>
      <c r="AA14" s="460"/>
      <c r="AB14" s="449"/>
      <c r="AC14" s="556">
        <v>14.8</v>
      </c>
      <c r="AD14" s="557"/>
      <c r="AE14" s="557"/>
      <c r="AF14" s="557"/>
      <c r="AG14" s="558"/>
      <c r="AH14" s="556">
        <v>12.9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52.5</v>
      </c>
      <c r="CU14" s="568"/>
      <c r="CV14" s="568"/>
      <c r="CW14" s="568"/>
      <c r="CX14" s="568"/>
      <c r="CY14" s="568"/>
      <c r="CZ14" s="568"/>
      <c r="DA14" s="569"/>
      <c r="DB14" s="567">
        <v>62.5</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145</v>
      </c>
      <c r="N15" s="561"/>
      <c r="O15" s="561"/>
      <c r="P15" s="561"/>
      <c r="Q15" s="562"/>
      <c r="R15" s="553">
        <v>18197</v>
      </c>
      <c r="S15" s="554"/>
      <c r="T15" s="554"/>
      <c r="U15" s="554"/>
      <c r="V15" s="555"/>
      <c r="W15" s="485" t="s">
        <v>146</v>
      </c>
      <c r="X15" s="486"/>
      <c r="Y15" s="486"/>
      <c r="Z15" s="486"/>
      <c r="AA15" s="486"/>
      <c r="AB15" s="476"/>
      <c r="AC15" s="520">
        <v>1691</v>
      </c>
      <c r="AD15" s="521"/>
      <c r="AE15" s="521"/>
      <c r="AF15" s="521"/>
      <c r="AG15" s="563"/>
      <c r="AH15" s="520">
        <v>1814</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2538177</v>
      </c>
      <c r="BO15" s="433"/>
      <c r="BP15" s="433"/>
      <c r="BQ15" s="433"/>
      <c r="BR15" s="433"/>
      <c r="BS15" s="433"/>
      <c r="BT15" s="433"/>
      <c r="BU15" s="434"/>
      <c r="BV15" s="432">
        <v>2414084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17.5</v>
      </c>
      <c r="AD16" s="557"/>
      <c r="AE16" s="557"/>
      <c r="AF16" s="557"/>
      <c r="AG16" s="558"/>
      <c r="AH16" s="556">
        <v>17.7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5719447</v>
      </c>
      <c r="BO16" s="470"/>
      <c r="BP16" s="470"/>
      <c r="BQ16" s="470"/>
      <c r="BR16" s="470"/>
      <c r="BS16" s="470"/>
      <c r="BT16" s="470"/>
      <c r="BU16" s="471"/>
      <c r="BV16" s="469">
        <v>5448392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6545</v>
      </c>
      <c r="AD17" s="521"/>
      <c r="AE17" s="521"/>
      <c r="AF17" s="521"/>
      <c r="AG17" s="563"/>
      <c r="AH17" s="520">
        <v>7100</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3231358</v>
      </c>
      <c r="BO17" s="470"/>
      <c r="BP17" s="470"/>
      <c r="BQ17" s="470"/>
      <c r="BR17" s="470"/>
      <c r="BS17" s="470"/>
      <c r="BT17" s="470"/>
      <c r="BU17" s="471"/>
      <c r="BV17" s="469">
        <v>3093253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156</v>
      </c>
      <c r="C18" s="512"/>
      <c r="D18" s="512"/>
      <c r="E18" s="584"/>
      <c r="F18" s="584"/>
      <c r="G18" s="584"/>
      <c r="H18" s="584"/>
      <c r="I18" s="584"/>
      <c r="J18" s="584"/>
      <c r="K18" s="584"/>
      <c r="L18" s="585">
        <v>107.34</v>
      </c>
      <c r="M18" s="585"/>
      <c r="N18" s="585"/>
      <c r="O18" s="585"/>
      <c r="P18" s="585"/>
      <c r="Q18" s="585"/>
      <c r="R18" s="586"/>
      <c r="S18" s="586"/>
      <c r="T18" s="586"/>
      <c r="U18" s="586"/>
      <c r="V18" s="587"/>
      <c r="W18" s="487"/>
      <c r="X18" s="488"/>
      <c r="Y18" s="488"/>
      <c r="Z18" s="488"/>
      <c r="AA18" s="488"/>
      <c r="AB18" s="479"/>
      <c r="AC18" s="588">
        <v>67.7</v>
      </c>
      <c r="AD18" s="589"/>
      <c r="AE18" s="589"/>
      <c r="AF18" s="589"/>
      <c r="AG18" s="590"/>
      <c r="AH18" s="588">
        <v>69.3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5893202</v>
      </c>
      <c r="BO18" s="470"/>
      <c r="BP18" s="470"/>
      <c r="BQ18" s="470"/>
      <c r="BR18" s="470"/>
      <c r="BS18" s="470"/>
      <c r="BT18" s="470"/>
      <c r="BU18" s="471"/>
      <c r="BV18" s="469">
        <v>5951538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158</v>
      </c>
      <c r="C19" s="512"/>
      <c r="D19" s="512"/>
      <c r="E19" s="584"/>
      <c r="F19" s="584"/>
      <c r="G19" s="584"/>
      <c r="H19" s="584"/>
      <c r="I19" s="584"/>
      <c r="J19" s="584"/>
      <c r="K19" s="584"/>
      <c r="L19" s="592">
        <v>163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7925029</v>
      </c>
      <c r="BO19" s="470"/>
      <c r="BP19" s="470"/>
      <c r="BQ19" s="470"/>
      <c r="BR19" s="470"/>
      <c r="BS19" s="470"/>
      <c r="BT19" s="470"/>
      <c r="BU19" s="471"/>
      <c r="BV19" s="469">
        <v>7856472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160</v>
      </c>
      <c r="C20" s="512"/>
      <c r="D20" s="512"/>
      <c r="E20" s="584"/>
      <c r="F20" s="584"/>
      <c r="G20" s="584"/>
      <c r="H20" s="584"/>
      <c r="I20" s="584"/>
      <c r="J20" s="584"/>
      <c r="K20" s="584"/>
      <c r="L20" s="592">
        <v>7382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12342468</v>
      </c>
      <c r="BO23" s="470"/>
      <c r="BP23" s="470"/>
      <c r="BQ23" s="470"/>
      <c r="BR23" s="470"/>
      <c r="BS23" s="470"/>
      <c r="BT23" s="470"/>
      <c r="BU23" s="471"/>
      <c r="BV23" s="469">
        <v>12160346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169</v>
      </c>
      <c r="F24" s="499"/>
      <c r="G24" s="499"/>
      <c r="H24" s="499"/>
      <c r="I24" s="499"/>
      <c r="J24" s="499"/>
      <c r="K24" s="500"/>
      <c r="L24" s="520">
        <v>1</v>
      </c>
      <c r="M24" s="521"/>
      <c r="N24" s="521"/>
      <c r="O24" s="521"/>
      <c r="P24" s="563"/>
      <c r="Q24" s="520">
        <v>8900</v>
      </c>
      <c r="R24" s="521"/>
      <c r="S24" s="521"/>
      <c r="T24" s="521"/>
      <c r="U24" s="521"/>
      <c r="V24" s="563"/>
      <c r="W24" s="622"/>
      <c r="X24" s="610"/>
      <c r="Y24" s="611"/>
      <c r="Z24" s="519" t="s">
        <v>170</v>
      </c>
      <c r="AA24" s="499"/>
      <c r="AB24" s="499"/>
      <c r="AC24" s="499"/>
      <c r="AD24" s="499"/>
      <c r="AE24" s="499"/>
      <c r="AF24" s="499"/>
      <c r="AG24" s="500"/>
      <c r="AH24" s="520">
        <v>283</v>
      </c>
      <c r="AI24" s="521"/>
      <c r="AJ24" s="521"/>
      <c r="AK24" s="521"/>
      <c r="AL24" s="563"/>
      <c r="AM24" s="520">
        <v>828341</v>
      </c>
      <c r="AN24" s="521"/>
      <c r="AO24" s="521"/>
      <c r="AP24" s="521"/>
      <c r="AQ24" s="521"/>
      <c r="AR24" s="563"/>
      <c r="AS24" s="520">
        <v>2927</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11655185</v>
      </c>
      <c r="BO24" s="470"/>
      <c r="BP24" s="470"/>
      <c r="BQ24" s="470"/>
      <c r="BR24" s="470"/>
      <c r="BS24" s="470"/>
      <c r="BT24" s="470"/>
      <c r="BU24" s="471"/>
      <c r="BV24" s="469">
        <v>11572403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172</v>
      </c>
      <c r="F25" s="499"/>
      <c r="G25" s="499"/>
      <c r="H25" s="499"/>
      <c r="I25" s="499"/>
      <c r="J25" s="499"/>
      <c r="K25" s="500"/>
      <c r="L25" s="520">
        <v>1</v>
      </c>
      <c r="M25" s="521"/>
      <c r="N25" s="521"/>
      <c r="O25" s="521"/>
      <c r="P25" s="563"/>
      <c r="Q25" s="520">
        <v>6880</v>
      </c>
      <c r="R25" s="521"/>
      <c r="S25" s="521"/>
      <c r="T25" s="521"/>
      <c r="U25" s="521"/>
      <c r="V25" s="563"/>
      <c r="W25" s="622"/>
      <c r="X25" s="610"/>
      <c r="Y25" s="611"/>
      <c r="Z25" s="519" t="s">
        <v>173</v>
      </c>
      <c r="AA25" s="499"/>
      <c r="AB25" s="499"/>
      <c r="AC25" s="499"/>
      <c r="AD25" s="499"/>
      <c r="AE25" s="499"/>
      <c r="AF25" s="499"/>
      <c r="AG25" s="500"/>
      <c r="AH25" s="520">
        <v>45</v>
      </c>
      <c r="AI25" s="521"/>
      <c r="AJ25" s="521"/>
      <c r="AK25" s="521"/>
      <c r="AL25" s="563"/>
      <c r="AM25" s="520">
        <v>122580</v>
      </c>
      <c r="AN25" s="521"/>
      <c r="AO25" s="521"/>
      <c r="AP25" s="521"/>
      <c r="AQ25" s="521"/>
      <c r="AR25" s="563"/>
      <c r="AS25" s="520">
        <v>2724</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1071474</v>
      </c>
      <c r="BO25" s="433"/>
      <c r="BP25" s="433"/>
      <c r="BQ25" s="433"/>
      <c r="BR25" s="433"/>
      <c r="BS25" s="433"/>
      <c r="BT25" s="433"/>
      <c r="BU25" s="434"/>
      <c r="BV25" s="432">
        <v>1816626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175</v>
      </c>
      <c r="F26" s="499"/>
      <c r="G26" s="499"/>
      <c r="H26" s="499"/>
      <c r="I26" s="499"/>
      <c r="J26" s="499"/>
      <c r="K26" s="500"/>
      <c r="L26" s="520">
        <v>1</v>
      </c>
      <c r="M26" s="521"/>
      <c r="N26" s="521"/>
      <c r="O26" s="521"/>
      <c r="P26" s="563"/>
      <c r="Q26" s="520">
        <v>6150</v>
      </c>
      <c r="R26" s="521"/>
      <c r="S26" s="521"/>
      <c r="T26" s="521"/>
      <c r="U26" s="521"/>
      <c r="V26" s="563"/>
      <c r="W26" s="622"/>
      <c r="X26" s="610"/>
      <c r="Y26" s="611"/>
      <c r="Z26" s="519" t="s">
        <v>176</v>
      </c>
      <c r="AA26" s="632"/>
      <c r="AB26" s="632"/>
      <c r="AC26" s="632"/>
      <c r="AD26" s="632"/>
      <c r="AE26" s="632"/>
      <c r="AF26" s="632"/>
      <c r="AG26" s="633"/>
      <c r="AH26" s="520">
        <v>15</v>
      </c>
      <c r="AI26" s="521"/>
      <c r="AJ26" s="521"/>
      <c r="AK26" s="521"/>
      <c r="AL26" s="563"/>
      <c r="AM26" s="520">
        <v>49335</v>
      </c>
      <c r="AN26" s="521"/>
      <c r="AO26" s="521"/>
      <c r="AP26" s="521"/>
      <c r="AQ26" s="521"/>
      <c r="AR26" s="563"/>
      <c r="AS26" s="520">
        <v>3289</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179</v>
      </c>
      <c r="F27" s="499"/>
      <c r="G27" s="499"/>
      <c r="H27" s="499"/>
      <c r="I27" s="499"/>
      <c r="J27" s="499"/>
      <c r="K27" s="500"/>
      <c r="L27" s="520">
        <v>1</v>
      </c>
      <c r="M27" s="521"/>
      <c r="N27" s="521"/>
      <c r="O27" s="521"/>
      <c r="P27" s="563"/>
      <c r="Q27" s="520">
        <v>4430</v>
      </c>
      <c r="R27" s="521"/>
      <c r="S27" s="521"/>
      <c r="T27" s="521"/>
      <c r="U27" s="521"/>
      <c r="V27" s="563"/>
      <c r="W27" s="622"/>
      <c r="X27" s="610"/>
      <c r="Y27" s="611"/>
      <c r="Z27" s="519" t="s">
        <v>180</v>
      </c>
      <c r="AA27" s="499"/>
      <c r="AB27" s="499"/>
      <c r="AC27" s="499"/>
      <c r="AD27" s="499"/>
      <c r="AE27" s="499"/>
      <c r="AF27" s="499"/>
      <c r="AG27" s="500"/>
      <c r="AH27" s="520">
        <v>8</v>
      </c>
      <c r="AI27" s="521"/>
      <c r="AJ27" s="521"/>
      <c r="AK27" s="521"/>
      <c r="AL27" s="563"/>
      <c r="AM27" s="520">
        <v>25151</v>
      </c>
      <c r="AN27" s="521"/>
      <c r="AO27" s="521"/>
      <c r="AP27" s="521"/>
      <c r="AQ27" s="521"/>
      <c r="AR27" s="563"/>
      <c r="AS27" s="520">
        <v>3144</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70560</v>
      </c>
      <c r="BO27" s="646"/>
      <c r="BP27" s="646"/>
      <c r="BQ27" s="646"/>
      <c r="BR27" s="646"/>
      <c r="BS27" s="646"/>
      <c r="BT27" s="646"/>
      <c r="BU27" s="647"/>
      <c r="BV27" s="645">
        <v>380445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182</v>
      </c>
      <c r="F28" s="499"/>
      <c r="G28" s="499"/>
      <c r="H28" s="499"/>
      <c r="I28" s="499"/>
      <c r="J28" s="499"/>
      <c r="K28" s="500"/>
      <c r="L28" s="520">
        <v>1</v>
      </c>
      <c r="M28" s="521"/>
      <c r="N28" s="521"/>
      <c r="O28" s="521"/>
      <c r="P28" s="563"/>
      <c r="Q28" s="520">
        <v>3750</v>
      </c>
      <c r="R28" s="521"/>
      <c r="S28" s="521"/>
      <c r="T28" s="521"/>
      <c r="U28" s="521"/>
      <c r="V28" s="563"/>
      <c r="W28" s="622"/>
      <c r="X28" s="610"/>
      <c r="Y28" s="611"/>
      <c r="Z28" s="519" t="s">
        <v>183</v>
      </c>
      <c r="AA28" s="499"/>
      <c r="AB28" s="499"/>
      <c r="AC28" s="499"/>
      <c r="AD28" s="499"/>
      <c r="AE28" s="499"/>
      <c r="AF28" s="499"/>
      <c r="AG28" s="500"/>
      <c r="AH28" s="520" t="s">
        <v>178</v>
      </c>
      <c r="AI28" s="521"/>
      <c r="AJ28" s="521"/>
      <c r="AK28" s="521"/>
      <c r="AL28" s="563"/>
      <c r="AM28" s="520" t="s">
        <v>178</v>
      </c>
      <c r="AN28" s="521"/>
      <c r="AO28" s="521"/>
      <c r="AP28" s="521"/>
      <c r="AQ28" s="521"/>
      <c r="AR28" s="563"/>
      <c r="AS28" s="520" t="s">
        <v>137</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719182</v>
      </c>
      <c r="BO28" s="433"/>
      <c r="BP28" s="433"/>
      <c r="BQ28" s="433"/>
      <c r="BR28" s="433"/>
      <c r="BS28" s="433"/>
      <c r="BT28" s="433"/>
      <c r="BU28" s="434"/>
      <c r="BV28" s="432">
        <v>554549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185</v>
      </c>
      <c r="F29" s="499"/>
      <c r="G29" s="499"/>
      <c r="H29" s="499"/>
      <c r="I29" s="499"/>
      <c r="J29" s="499"/>
      <c r="K29" s="500"/>
      <c r="L29" s="520">
        <v>12</v>
      </c>
      <c r="M29" s="521"/>
      <c r="N29" s="521"/>
      <c r="O29" s="521"/>
      <c r="P29" s="563"/>
      <c r="Q29" s="520">
        <v>3350</v>
      </c>
      <c r="R29" s="521"/>
      <c r="S29" s="521"/>
      <c r="T29" s="521"/>
      <c r="U29" s="521"/>
      <c r="V29" s="563"/>
      <c r="W29" s="623"/>
      <c r="X29" s="624"/>
      <c r="Y29" s="625"/>
      <c r="Z29" s="519" t="s">
        <v>186</v>
      </c>
      <c r="AA29" s="499"/>
      <c r="AB29" s="499"/>
      <c r="AC29" s="499"/>
      <c r="AD29" s="499"/>
      <c r="AE29" s="499"/>
      <c r="AF29" s="499"/>
      <c r="AG29" s="500"/>
      <c r="AH29" s="520">
        <v>291</v>
      </c>
      <c r="AI29" s="521"/>
      <c r="AJ29" s="521"/>
      <c r="AK29" s="521"/>
      <c r="AL29" s="563"/>
      <c r="AM29" s="520">
        <v>853492</v>
      </c>
      <c r="AN29" s="521"/>
      <c r="AO29" s="521"/>
      <c r="AP29" s="521"/>
      <c r="AQ29" s="521"/>
      <c r="AR29" s="563"/>
      <c r="AS29" s="520">
        <v>2933</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193377</v>
      </c>
      <c r="BO29" s="470"/>
      <c r="BP29" s="470"/>
      <c r="BQ29" s="470"/>
      <c r="BR29" s="470"/>
      <c r="BS29" s="470"/>
      <c r="BT29" s="470"/>
      <c r="BU29" s="471"/>
      <c r="BV29" s="469">
        <v>59084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96.2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1132075</v>
      </c>
      <c r="BO30" s="646"/>
      <c r="BP30" s="646"/>
      <c r="BQ30" s="646"/>
      <c r="BR30" s="646"/>
      <c r="BS30" s="646"/>
      <c r="BT30" s="646"/>
      <c r="BU30" s="647"/>
      <c r="BV30" s="645">
        <v>1368786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定期航路事業特別会計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鳥羽志勢広域連合（一般会計）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鳥羽市開発公社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特定環境保全公共下水道事業特別会計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志摩広域行政組合（一般会計）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鳥羽市武道振興会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志摩広域行政組合（才庭寮特別会計）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志摩広域行政組合（ともやま苑特別会計）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志摩広域行政組合（福祉センター特別会計）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三重県後期高齢者医療広域連合（一般会計）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三重県後期高齢者医療広域連合（後期高齢者医療特別会計）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三重地方税管理回収機構（一般会計）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三重地方税管理回収機構（滞納整理拡充事業特別会計）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三重県市町総合事務組合（一般会計）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Y5pzp6llKqgertPSnvQnX4V+JQBhCgCMNEr9lwwmoqmnyOhTgpvFllSG+scutCnf+mmbXE9rt6mQ6awo1FLyug==" saltValue="kG+BAc6oWyyBhUh6287F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50" t="s">
        <v>565</v>
      </c>
      <c r="D34" s="1250"/>
      <c r="E34" s="1251"/>
      <c r="F34" s="32">
        <v>30.63</v>
      </c>
      <c r="G34" s="33">
        <v>35.94</v>
      </c>
      <c r="H34" s="33">
        <v>34.82</v>
      </c>
      <c r="I34" s="33">
        <v>35.979999999999997</v>
      </c>
      <c r="J34" s="34">
        <v>31.16</v>
      </c>
      <c r="K34" s="22"/>
      <c r="L34" s="22"/>
      <c r="M34" s="22"/>
      <c r="N34" s="22"/>
      <c r="O34" s="22"/>
      <c r="P34" s="22"/>
    </row>
    <row r="35" spans="1:16" ht="39" customHeight="1">
      <c r="A35" s="22"/>
      <c r="B35" s="35"/>
      <c r="C35" s="1244" t="s">
        <v>566</v>
      </c>
      <c r="D35" s="1245"/>
      <c r="E35" s="1246"/>
      <c r="F35" s="36">
        <v>4.26</v>
      </c>
      <c r="G35" s="37">
        <v>3.34</v>
      </c>
      <c r="H35" s="37">
        <v>5.36</v>
      </c>
      <c r="I35" s="37">
        <v>5.42</v>
      </c>
      <c r="J35" s="38">
        <v>7.56</v>
      </c>
      <c r="K35" s="22"/>
      <c r="L35" s="22"/>
      <c r="M35" s="22"/>
      <c r="N35" s="22"/>
      <c r="O35" s="22"/>
      <c r="P35" s="22"/>
    </row>
    <row r="36" spans="1:16" ht="39" customHeight="1">
      <c r="A36" s="22"/>
      <c r="B36" s="35"/>
      <c r="C36" s="1244" t="s">
        <v>567</v>
      </c>
      <c r="D36" s="1245"/>
      <c r="E36" s="1246"/>
      <c r="F36" s="36">
        <v>0.3</v>
      </c>
      <c r="G36" s="37">
        <v>0.94</v>
      </c>
      <c r="H36" s="37">
        <v>1.39</v>
      </c>
      <c r="I36" s="37">
        <v>1.49</v>
      </c>
      <c r="J36" s="38">
        <v>1.73</v>
      </c>
      <c r="K36" s="22"/>
      <c r="L36" s="22"/>
      <c r="M36" s="22"/>
      <c r="N36" s="22"/>
      <c r="O36" s="22"/>
      <c r="P36" s="22"/>
    </row>
    <row r="37" spans="1:16" ht="39" customHeight="1">
      <c r="A37" s="22"/>
      <c r="B37" s="35"/>
      <c r="C37" s="1244" t="s">
        <v>568</v>
      </c>
      <c r="D37" s="1245"/>
      <c r="E37" s="1246"/>
      <c r="F37" s="36">
        <v>0.21</v>
      </c>
      <c r="G37" s="37">
        <v>1.53</v>
      </c>
      <c r="H37" s="37">
        <v>1.62</v>
      </c>
      <c r="I37" s="37">
        <v>0.71</v>
      </c>
      <c r="J37" s="38">
        <v>1.25</v>
      </c>
      <c r="K37" s="22"/>
      <c r="L37" s="22"/>
      <c r="M37" s="22"/>
      <c r="N37" s="22"/>
      <c r="O37" s="22"/>
      <c r="P37" s="22"/>
    </row>
    <row r="38" spans="1:16" ht="39" customHeight="1">
      <c r="A38" s="22"/>
      <c r="B38" s="35"/>
      <c r="C38" s="1244" t="s">
        <v>569</v>
      </c>
      <c r="D38" s="1245"/>
      <c r="E38" s="1246"/>
      <c r="F38" s="36">
        <v>0.08</v>
      </c>
      <c r="G38" s="37">
        <v>7.0000000000000007E-2</v>
      </c>
      <c r="H38" s="37">
        <v>0.08</v>
      </c>
      <c r="I38" s="37">
        <v>0.06</v>
      </c>
      <c r="J38" s="38">
        <v>0.06</v>
      </c>
      <c r="K38" s="22"/>
      <c r="L38" s="22"/>
      <c r="M38" s="22"/>
      <c r="N38" s="22"/>
      <c r="O38" s="22"/>
      <c r="P38" s="22"/>
    </row>
    <row r="39" spans="1:16" ht="39" customHeight="1">
      <c r="A39" s="22"/>
      <c r="B39" s="35"/>
      <c r="C39" s="1244" t="s">
        <v>570</v>
      </c>
      <c r="D39" s="1245"/>
      <c r="E39" s="1246"/>
      <c r="F39" s="36">
        <v>0</v>
      </c>
      <c r="G39" s="37">
        <v>0</v>
      </c>
      <c r="H39" s="37">
        <v>0</v>
      </c>
      <c r="I39" s="37">
        <v>0</v>
      </c>
      <c r="J39" s="38">
        <v>0</v>
      </c>
      <c r="K39" s="22"/>
      <c r="L39" s="22"/>
      <c r="M39" s="22"/>
      <c r="N39" s="22"/>
      <c r="O39" s="22"/>
      <c r="P39" s="22"/>
    </row>
    <row r="40" spans="1:16" ht="39" customHeight="1">
      <c r="A40" s="22"/>
      <c r="B40" s="35"/>
      <c r="C40" s="1244" t="s">
        <v>571</v>
      </c>
      <c r="D40" s="1245"/>
      <c r="E40" s="1246"/>
      <c r="F40" s="36">
        <v>0</v>
      </c>
      <c r="G40" s="37">
        <v>0</v>
      </c>
      <c r="H40" s="37">
        <v>0</v>
      </c>
      <c r="I40" s="37">
        <v>0</v>
      </c>
      <c r="J40" s="38">
        <v>0</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572</v>
      </c>
      <c r="D42" s="1245"/>
      <c r="E42" s="1246"/>
      <c r="F42" s="36" t="s">
        <v>516</v>
      </c>
      <c r="G42" s="37" t="s">
        <v>516</v>
      </c>
      <c r="H42" s="37" t="s">
        <v>516</v>
      </c>
      <c r="I42" s="37" t="s">
        <v>516</v>
      </c>
      <c r="J42" s="38" t="s">
        <v>516</v>
      </c>
      <c r="K42" s="22"/>
      <c r="L42" s="22"/>
      <c r="M42" s="22"/>
      <c r="N42" s="22"/>
      <c r="O42" s="22"/>
      <c r="P42" s="22"/>
    </row>
    <row r="43" spans="1:16" ht="39" customHeight="1" thickBot="1">
      <c r="A43" s="22"/>
      <c r="B43" s="40"/>
      <c r="C43" s="1247" t="s">
        <v>573</v>
      </c>
      <c r="D43" s="1248"/>
      <c r="E43" s="1249"/>
      <c r="F43" s="41" t="s">
        <v>516</v>
      </c>
      <c r="G43" s="42" t="s">
        <v>516</v>
      </c>
      <c r="H43" s="42" t="s">
        <v>516</v>
      </c>
      <c r="I43" s="42" t="s">
        <v>516</v>
      </c>
      <c r="J43" s="43" t="s">
        <v>516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VxId4myumCF2ocpx8WUxUFc10+bJF49Ih38W3G5JxHGpXa5w8ZbU4bsKjMrVUmLbKKz3ihXU46hc1cZDqA8jA==" saltValue="7UomDUhLkvQk1M+08m1g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A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52" t="s">
        <v>10</v>
      </c>
      <c r="C45" s="1253"/>
      <c r="D45" s="58"/>
      <c r="E45" s="1258" t="s">
        <v>11</v>
      </c>
      <c r="F45" s="1258"/>
      <c r="G45" s="1258"/>
      <c r="H45" s="1258"/>
      <c r="I45" s="1258"/>
      <c r="J45" s="1259"/>
      <c r="K45" s="59">
        <v>1319</v>
      </c>
      <c r="L45" s="60">
        <v>1363</v>
      </c>
      <c r="M45" s="60">
        <v>1366</v>
      </c>
      <c r="N45" s="60">
        <v>1368</v>
      </c>
      <c r="O45" s="61">
        <v>1336</v>
      </c>
      <c r="P45" s="48"/>
      <c r="Q45" s="48"/>
      <c r="R45" s="48"/>
      <c r="S45" s="48"/>
      <c r="T45" s="48"/>
      <c r="U45" s="48"/>
    </row>
    <row r="46" spans="1:21" ht="30.75" customHeight="1">
      <c r="A46" s="48"/>
      <c r="B46" s="1254"/>
      <c r="C46" s="1255"/>
      <c r="D46" s="62"/>
      <c r="E46" s="1260" t="s">
        <v>12</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c r="A47" s="48"/>
      <c r="B47" s="1254"/>
      <c r="C47" s="1255"/>
      <c r="D47" s="62"/>
      <c r="E47" s="1260" t="s">
        <v>13</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c r="A48" s="48"/>
      <c r="B48" s="1254"/>
      <c r="C48" s="1255"/>
      <c r="D48" s="62"/>
      <c r="E48" s="1260" t="s">
        <v>14</v>
      </c>
      <c r="F48" s="1260"/>
      <c r="G48" s="1260"/>
      <c r="H48" s="1260"/>
      <c r="I48" s="1260"/>
      <c r="J48" s="1261"/>
      <c r="K48" s="63">
        <v>123</v>
      </c>
      <c r="L48" s="64">
        <v>125</v>
      </c>
      <c r="M48" s="64">
        <v>125</v>
      </c>
      <c r="N48" s="64">
        <v>124</v>
      </c>
      <c r="O48" s="65">
        <v>119</v>
      </c>
      <c r="P48" s="48"/>
      <c r="Q48" s="48"/>
      <c r="R48" s="48"/>
      <c r="S48" s="48"/>
      <c r="T48" s="48"/>
      <c r="U48" s="48"/>
    </row>
    <row r="49" spans="1:21" ht="30.75" customHeight="1">
      <c r="A49" s="48"/>
      <c r="B49" s="1254"/>
      <c r="C49" s="1255"/>
      <c r="D49" s="62"/>
      <c r="E49" s="1260" t="s">
        <v>15</v>
      </c>
      <c r="F49" s="1260"/>
      <c r="G49" s="1260"/>
      <c r="H49" s="1260"/>
      <c r="I49" s="1260"/>
      <c r="J49" s="1261"/>
      <c r="K49" s="63">
        <v>96</v>
      </c>
      <c r="L49" s="64">
        <v>191</v>
      </c>
      <c r="M49" s="64">
        <v>191</v>
      </c>
      <c r="N49" s="64">
        <v>190</v>
      </c>
      <c r="O49" s="65">
        <v>185</v>
      </c>
      <c r="P49" s="48"/>
      <c r="Q49" s="48"/>
      <c r="R49" s="48"/>
      <c r="S49" s="48"/>
      <c r="T49" s="48"/>
      <c r="U49" s="48"/>
    </row>
    <row r="50" spans="1:21" ht="30.75" customHeight="1">
      <c r="A50" s="48"/>
      <c r="B50" s="1254"/>
      <c r="C50" s="1255"/>
      <c r="D50" s="62"/>
      <c r="E50" s="1260" t="s">
        <v>16</v>
      </c>
      <c r="F50" s="1260"/>
      <c r="G50" s="1260"/>
      <c r="H50" s="1260"/>
      <c r="I50" s="1260"/>
      <c r="J50" s="1261"/>
      <c r="K50" s="63" t="s">
        <v>516</v>
      </c>
      <c r="L50" s="64" t="s">
        <v>516</v>
      </c>
      <c r="M50" s="64" t="s">
        <v>516</v>
      </c>
      <c r="N50" s="64" t="s">
        <v>516</v>
      </c>
      <c r="O50" s="65" t="s">
        <v>516</v>
      </c>
      <c r="P50" s="48"/>
      <c r="Q50" s="48"/>
      <c r="R50" s="48"/>
      <c r="S50" s="48"/>
      <c r="T50" s="48"/>
      <c r="U50" s="48"/>
    </row>
    <row r="51" spans="1:21" ht="30.75" customHeight="1">
      <c r="A51" s="48"/>
      <c r="B51" s="1256"/>
      <c r="C51" s="1257"/>
      <c r="D51" s="66"/>
      <c r="E51" s="1260" t="s">
        <v>17</v>
      </c>
      <c r="F51" s="1260"/>
      <c r="G51" s="1260"/>
      <c r="H51" s="1260"/>
      <c r="I51" s="1260"/>
      <c r="J51" s="1261"/>
      <c r="K51" s="63" t="s">
        <v>516</v>
      </c>
      <c r="L51" s="64" t="s">
        <v>516</v>
      </c>
      <c r="M51" s="64" t="s">
        <v>516</v>
      </c>
      <c r="N51" s="64" t="s">
        <v>516</v>
      </c>
      <c r="O51" s="65" t="s">
        <v>516</v>
      </c>
      <c r="P51" s="48"/>
      <c r="Q51" s="48"/>
      <c r="R51" s="48"/>
      <c r="S51" s="48"/>
      <c r="T51" s="48"/>
      <c r="U51" s="48"/>
    </row>
    <row r="52" spans="1:21" ht="30.75" customHeight="1">
      <c r="A52" s="48"/>
      <c r="B52" s="1262" t="s">
        <v>18</v>
      </c>
      <c r="C52" s="1263"/>
      <c r="D52" s="66"/>
      <c r="E52" s="1260" t="s">
        <v>19</v>
      </c>
      <c r="F52" s="1260"/>
      <c r="G52" s="1260"/>
      <c r="H52" s="1260"/>
      <c r="I52" s="1260"/>
      <c r="J52" s="1261"/>
      <c r="K52" s="63">
        <v>1116</v>
      </c>
      <c r="L52" s="64">
        <v>1160</v>
      </c>
      <c r="M52" s="64">
        <v>1156</v>
      </c>
      <c r="N52" s="64">
        <v>1174</v>
      </c>
      <c r="O52" s="65">
        <v>1155</v>
      </c>
      <c r="P52" s="48"/>
      <c r="Q52" s="48"/>
      <c r="R52" s="48"/>
      <c r="S52" s="48"/>
      <c r="T52" s="48"/>
      <c r="U52" s="48"/>
    </row>
    <row r="53" spans="1:21" ht="30.75" customHeight="1" thickBot="1">
      <c r="A53" s="48"/>
      <c r="B53" s="1264" t="s">
        <v>20</v>
      </c>
      <c r="C53" s="1265"/>
      <c r="D53" s="67"/>
      <c r="E53" s="1266" t="s">
        <v>21</v>
      </c>
      <c r="F53" s="1266"/>
      <c r="G53" s="1266"/>
      <c r="H53" s="1266"/>
      <c r="I53" s="1266"/>
      <c r="J53" s="1267"/>
      <c r="K53" s="68">
        <v>422</v>
      </c>
      <c r="L53" s="69">
        <v>519</v>
      </c>
      <c r="M53" s="69">
        <v>526</v>
      </c>
      <c r="N53" s="69">
        <v>508</v>
      </c>
      <c r="O53" s="70">
        <v>485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68" t="s">
        <v>24</v>
      </c>
      <c r="C57" s="1269"/>
      <c r="D57" s="1272" t="s">
        <v>25</v>
      </c>
      <c r="E57" s="1273"/>
      <c r="F57" s="1273"/>
      <c r="G57" s="1273"/>
      <c r="H57" s="1273"/>
      <c r="I57" s="1273"/>
      <c r="J57" s="1274"/>
      <c r="K57" s="83"/>
      <c r="L57" s="84"/>
      <c r="M57" s="84"/>
      <c r="N57" s="84"/>
      <c r="O57" s="85"/>
    </row>
    <row r="58" spans="1:21" ht="31.5" customHeight="1" thickBot="1">
      <c r="B58" s="1270"/>
      <c r="C58" s="1271"/>
      <c r="D58" s="1275" t="s">
        <v>26</v>
      </c>
      <c r="E58" s="1276"/>
      <c r="F58" s="1276"/>
      <c r="G58" s="1276"/>
      <c r="H58" s="1276"/>
      <c r="I58" s="1276"/>
      <c r="J58" s="127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Kz9DTJXTYlg4x2t3ZIA8Np/c3Ns0/Lz623xD8E/9QT9b8DVWGOur0o2YXhs2H80B8P7f4mi9c32iw9tUOK0Zg==" saltValue="8Gf0vsXYPSw8iievDzPi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58"/>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558</v>
      </c>
      <c r="J40" s="100" t="s">
        <v>559</v>
      </c>
      <c r="K40" s="100" t="s">
        <v>560</v>
      </c>
      <c r="L40" s="100" t="s">
        <v>561</v>
      </c>
      <c r="M40" s="101" t="s">
        <v>562</v>
      </c>
    </row>
    <row r="41" spans="2:13" ht="27.75" customHeight="1">
      <c r="B41" s="1278" t="s">
        <v>29</v>
      </c>
      <c r="C41" s="1279"/>
      <c r="D41" s="102"/>
      <c r="E41" s="1284" t="s">
        <v>30</v>
      </c>
      <c r="F41" s="1284"/>
      <c r="G41" s="1284"/>
      <c r="H41" s="1285"/>
      <c r="I41" s="103">
        <v>12652</v>
      </c>
      <c r="J41" s="104">
        <v>12291</v>
      </c>
      <c r="K41" s="104">
        <v>12027</v>
      </c>
      <c r="L41" s="104">
        <v>12160</v>
      </c>
      <c r="M41" s="105">
        <v>12342</v>
      </c>
    </row>
    <row r="42" spans="2:13" ht="27.75" customHeight="1">
      <c r="B42" s="1280"/>
      <c r="C42" s="1281"/>
      <c r="D42" s="106"/>
      <c r="E42" s="1286" t="s">
        <v>31</v>
      </c>
      <c r="F42" s="1286"/>
      <c r="G42" s="1286"/>
      <c r="H42" s="1287"/>
      <c r="I42" s="107" t="s">
        <v>516</v>
      </c>
      <c r="J42" s="108" t="s">
        <v>516</v>
      </c>
      <c r="K42" s="108" t="s">
        <v>516</v>
      </c>
      <c r="L42" s="108" t="s">
        <v>516</v>
      </c>
      <c r="M42" s="109" t="s">
        <v>516</v>
      </c>
    </row>
    <row r="43" spans="2:13" ht="27.75" customHeight="1">
      <c r="B43" s="1280"/>
      <c r="C43" s="1281"/>
      <c r="D43" s="106"/>
      <c r="E43" s="1286" t="s">
        <v>32</v>
      </c>
      <c r="F43" s="1286"/>
      <c r="G43" s="1286"/>
      <c r="H43" s="1287"/>
      <c r="I43" s="107">
        <v>752</v>
      </c>
      <c r="J43" s="108">
        <v>770</v>
      </c>
      <c r="K43" s="108">
        <v>766</v>
      </c>
      <c r="L43" s="108">
        <v>712</v>
      </c>
      <c r="M43" s="109">
        <v>638</v>
      </c>
    </row>
    <row r="44" spans="2:13" ht="27.75" customHeight="1">
      <c r="B44" s="1280"/>
      <c r="C44" s="1281"/>
      <c r="D44" s="106"/>
      <c r="E44" s="1286" t="s">
        <v>33</v>
      </c>
      <c r="F44" s="1286"/>
      <c r="G44" s="1286"/>
      <c r="H44" s="1287"/>
      <c r="I44" s="107">
        <v>1636</v>
      </c>
      <c r="J44" s="108">
        <v>1457</v>
      </c>
      <c r="K44" s="108">
        <v>1276</v>
      </c>
      <c r="L44" s="108">
        <v>1093</v>
      </c>
      <c r="M44" s="109">
        <v>914</v>
      </c>
    </row>
    <row r="45" spans="2:13" ht="27.75" customHeight="1">
      <c r="B45" s="1280"/>
      <c r="C45" s="1281"/>
      <c r="D45" s="106"/>
      <c r="E45" s="1286" t="s">
        <v>34</v>
      </c>
      <c r="F45" s="1286"/>
      <c r="G45" s="1286"/>
      <c r="H45" s="1287"/>
      <c r="I45" s="107">
        <v>2267</v>
      </c>
      <c r="J45" s="108">
        <v>2187</v>
      </c>
      <c r="K45" s="108">
        <v>1952</v>
      </c>
      <c r="L45" s="108">
        <v>1894</v>
      </c>
      <c r="M45" s="109">
        <v>1829</v>
      </c>
    </row>
    <row r="46" spans="2:13" ht="27.75" customHeight="1">
      <c r="B46" s="1280"/>
      <c r="C46" s="1281"/>
      <c r="D46" s="110"/>
      <c r="E46" s="1286" t="s">
        <v>35</v>
      </c>
      <c r="F46" s="1286"/>
      <c r="G46" s="1286"/>
      <c r="H46" s="1287"/>
      <c r="I46" s="107">
        <v>21</v>
      </c>
      <c r="J46" s="108">
        <v>18</v>
      </c>
      <c r="K46" s="108">
        <v>15</v>
      </c>
      <c r="L46" s="108">
        <v>12</v>
      </c>
      <c r="M46" s="109">
        <v>9</v>
      </c>
    </row>
    <row r="47" spans="2:13" ht="27.75" customHeight="1">
      <c r="B47" s="1280"/>
      <c r="C47" s="1281"/>
      <c r="D47" s="111"/>
      <c r="E47" s="1288" t="s">
        <v>36</v>
      </c>
      <c r="F47" s="1289"/>
      <c r="G47" s="1289"/>
      <c r="H47" s="1290"/>
      <c r="I47" s="107" t="s">
        <v>516</v>
      </c>
      <c r="J47" s="108" t="s">
        <v>516</v>
      </c>
      <c r="K47" s="108" t="s">
        <v>516</v>
      </c>
      <c r="L47" s="108" t="s">
        <v>516</v>
      </c>
      <c r="M47" s="109" t="s">
        <v>516</v>
      </c>
    </row>
    <row r="48" spans="2:13" ht="27.75" customHeight="1">
      <c r="B48" s="1280"/>
      <c r="C48" s="1281"/>
      <c r="D48" s="106"/>
      <c r="E48" s="1286" t="s">
        <v>37</v>
      </c>
      <c r="F48" s="1286"/>
      <c r="G48" s="1286"/>
      <c r="H48" s="1287"/>
      <c r="I48" s="107" t="s">
        <v>516</v>
      </c>
      <c r="J48" s="108" t="s">
        <v>516</v>
      </c>
      <c r="K48" s="108" t="s">
        <v>516</v>
      </c>
      <c r="L48" s="108" t="s">
        <v>516</v>
      </c>
      <c r="M48" s="109" t="s">
        <v>516</v>
      </c>
    </row>
    <row r="49" spans="2:13" ht="27.75" customHeight="1">
      <c r="B49" s="1282"/>
      <c r="C49" s="1283"/>
      <c r="D49" s="106"/>
      <c r="E49" s="1286" t="s">
        <v>38</v>
      </c>
      <c r="F49" s="1286"/>
      <c r="G49" s="1286"/>
      <c r="H49" s="1287"/>
      <c r="I49" s="107" t="s">
        <v>516</v>
      </c>
      <c r="J49" s="108" t="s">
        <v>516</v>
      </c>
      <c r="K49" s="108" t="s">
        <v>516</v>
      </c>
      <c r="L49" s="108" t="s">
        <v>516</v>
      </c>
      <c r="M49" s="109" t="s">
        <v>516</v>
      </c>
    </row>
    <row r="50" spans="2:13" ht="27.75" customHeight="1">
      <c r="B50" s="1291" t="s">
        <v>39</v>
      </c>
      <c r="C50" s="1292"/>
      <c r="D50" s="112"/>
      <c r="E50" s="1286" t="s">
        <v>40</v>
      </c>
      <c r="F50" s="1286"/>
      <c r="G50" s="1286"/>
      <c r="H50" s="1287"/>
      <c r="I50" s="107">
        <v>2164</v>
      </c>
      <c r="J50" s="108">
        <v>2167</v>
      </c>
      <c r="K50" s="108">
        <v>1874</v>
      </c>
      <c r="L50" s="108">
        <v>2006</v>
      </c>
      <c r="M50" s="109">
        <v>2133</v>
      </c>
    </row>
    <row r="51" spans="2:13" ht="27.75" customHeight="1">
      <c r="B51" s="1280"/>
      <c r="C51" s="1281"/>
      <c r="D51" s="106"/>
      <c r="E51" s="1286" t="s">
        <v>41</v>
      </c>
      <c r="F51" s="1286"/>
      <c r="G51" s="1286"/>
      <c r="H51" s="1287"/>
      <c r="I51" s="107">
        <v>1003</v>
      </c>
      <c r="J51" s="108">
        <v>909</v>
      </c>
      <c r="K51" s="108">
        <v>793</v>
      </c>
      <c r="L51" s="108">
        <v>866</v>
      </c>
      <c r="M51" s="109">
        <v>862</v>
      </c>
    </row>
    <row r="52" spans="2:13" ht="27.75" customHeight="1">
      <c r="B52" s="1282"/>
      <c r="C52" s="1283"/>
      <c r="D52" s="106"/>
      <c r="E52" s="1286" t="s">
        <v>42</v>
      </c>
      <c r="F52" s="1286"/>
      <c r="G52" s="1286"/>
      <c r="H52" s="1287"/>
      <c r="I52" s="107">
        <v>10178</v>
      </c>
      <c r="J52" s="108">
        <v>9948</v>
      </c>
      <c r="K52" s="108">
        <v>9804</v>
      </c>
      <c r="L52" s="108">
        <v>9648</v>
      </c>
      <c r="M52" s="109">
        <v>9771</v>
      </c>
    </row>
    <row r="53" spans="2:13" ht="27.75" customHeight="1" thickBot="1">
      <c r="B53" s="1293" t="s">
        <v>43</v>
      </c>
      <c r="C53" s="1294"/>
      <c r="D53" s="113"/>
      <c r="E53" s="1295" t="s">
        <v>44</v>
      </c>
      <c r="F53" s="1295"/>
      <c r="G53" s="1295"/>
      <c r="H53" s="1296"/>
      <c r="I53" s="114">
        <v>3984</v>
      </c>
      <c r="J53" s="115">
        <v>3700</v>
      </c>
      <c r="K53" s="115">
        <v>3564</v>
      </c>
      <c r="L53" s="115">
        <v>3351</v>
      </c>
      <c r="M53" s="116">
        <v>2966</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dpDdC+ZNYgZDY0XLJwqAWmrMFE0h1KAJxTlwNVceled2sO+Iahtkz+YfPtgStkG89k69tv3Wk2mOlzmqDdqjw==" saltValue="GCkbIS3Jf69GyuJ4vNVn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560</v>
      </c>
      <c r="G54" s="125" t="s">
        <v>561</v>
      </c>
      <c r="H54" s="126" t="s">
        <v>562</v>
      </c>
    </row>
    <row r="55" spans="2:8" ht="52.5" customHeight="1">
      <c r="B55" s="127"/>
      <c r="C55" s="1305" t="s">
        <v>47</v>
      </c>
      <c r="D55" s="1305"/>
      <c r="E55" s="1306"/>
      <c r="F55" s="128">
        <v>578</v>
      </c>
      <c r="G55" s="128">
        <v>555</v>
      </c>
      <c r="H55" s="129">
        <v>719</v>
      </c>
    </row>
    <row r="56" spans="2:8" ht="52.5" customHeight="1">
      <c r="B56" s="130"/>
      <c r="C56" s="1307" t="s">
        <v>48</v>
      </c>
      <c r="D56" s="1307"/>
      <c r="E56" s="1308"/>
      <c r="F56" s="131">
        <v>109</v>
      </c>
      <c r="G56" s="131">
        <v>59</v>
      </c>
      <c r="H56" s="132">
        <v>193</v>
      </c>
    </row>
    <row r="57" spans="2:8" ht="53.25" customHeight="1">
      <c r="B57" s="130"/>
      <c r="C57" s="1309" t="s">
        <v>49</v>
      </c>
      <c r="D57" s="1309"/>
      <c r="E57" s="1310"/>
      <c r="F57" s="133">
        <v>1184</v>
      </c>
      <c r="G57" s="133">
        <v>1369</v>
      </c>
      <c r="H57" s="134">
        <v>1132</v>
      </c>
    </row>
    <row r="58" spans="2:8" ht="45.75" customHeight="1">
      <c r="B58" s="135"/>
      <c r="C58" s="1297" t="s">
        <v>580</v>
      </c>
      <c r="D58" s="1298"/>
      <c r="E58" s="1299"/>
      <c r="F58" s="136">
        <v>251</v>
      </c>
      <c r="G58" s="136">
        <v>359</v>
      </c>
      <c r="H58" s="137">
        <v>481</v>
      </c>
    </row>
    <row r="59" spans="2:8" ht="45.75" customHeight="1">
      <c r="B59" s="135"/>
      <c r="C59" s="1297" t="s">
        <v>581</v>
      </c>
      <c r="D59" s="1298"/>
      <c r="E59" s="1299"/>
      <c r="F59" s="136">
        <v>93</v>
      </c>
      <c r="G59" s="136">
        <v>183</v>
      </c>
      <c r="H59" s="137">
        <v>273</v>
      </c>
    </row>
    <row r="60" spans="2:8" ht="45.75" customHeight="1">
      <c r="B60" s="135"/>
      <c r="C60" s="1297" t="s">
        <v>582</v>
      </c>
      <c r="D60" s="1298"/>
      <c r="E60" s="1299"/>
      <c r="F60" s="136">
        <v>171</v>
      </c>
      <c r="G60" s="136">
        <v>168</v>
      </c>
      <c r="H60" s="137">
        <v>137</v>
      </c>
    </row>
    <row r="61" spans="2:8" ht="45.75" customHeight="1">
      <c r="B61" s="135"/>
      <c r="C61" s="1297" t="s">
        <v>583</v>
      </c>
      <c r="D61" s="1298"/>
      <c r="E61" s="1299"/>
      <c r="F61" s="136">
        <v>178</v>
      </c>
      <c r="G61" s="136">
        <v>168</v>
      </c>
      <c r="H61" s="137">
        <v>119</v>
      </c>
    </row>
    <row r="62" spans="2:8" ht="45.75" customHeight="1" thickBot="1">
      <c r="B62" s="138"/>
      <c r="C62" s="1300" t="s">
        <v>584</v>
      </c>
      <c r="D62" s="1301"/>
      <c r="E62" s="1302"/>
      <c r="F62" s="139">
        <v>112</v>
      </c>
      <c r="G62" s="139">
        <v>112</v>
      </c>
      <c r="H62" s="140">
        <v>112</v>
      </c>
    </row>
    <row r="63" spans="2:8" ht="52.5" customHeight="1" thickBot="1">
      <c r="B63" s="141"/>
      <c r="C63" s="1303" t="s">
        <v>50</v>
      </c>
      <c r="D63" s="1303"/>
      <c r="E63" s="1304"/>
      <c r="F63" s="142">
        <v>1870</v>
      </c>
      <c r="G63" s="142">
        <v>1982</v>
      </c>
      <c r="H63" s="143">
        <v>2045</v>
      </c>
    </row>
    <row r="64" spans="2:8" ht="15" customHeight="1"/>
  </sheetData>
  <sheetProtection algorithmName="SHA-512" hashValue="F6+TvGeFsZnZsZGt318S9Uph0omy/Xm128mGh8Dw2uV+DkK/OnkmM4UTimYewkiRiRAb23VMBJK2MFh6PjZGYA==" saltValue="Y5GYQNYJywhGMvUt65KZ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Q25"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616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609</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558</v>
      </c>
      <c r="BQ50" s="1317"/>
      <c r="BR50" s="1317"/>
      <c r="BS50" s="1317"/>
      <c r="BT50" s="1317"/>
      <c r="BU50" s="1317"/>
      <c r="BV50" s="1317"/>
      <c r="BW50" s="1317"/>
      <c r="BX50" s="1317" t="s">
        <v>559</v>
      </c>
      <c r="BY50" s="1317"/>
      <c r="BZ50" s="1317"/>
      <c r="CA50" s="1317"/>
      <c r="CB50" s="1317"/>
      <c r="CC50" s="1317"/>
      <c r="CD50" s="1317"/>
      <c r="CE50" s="1317"/>
      <c r="CF50" s="1317" t="s">
        <v>560</v>
      </c>
      <c r="CG50" s="1317"/>
      <c r="CH50" s="1317"/>
      <c r="CI50" s="1317"/>
      <c r="CJ50" s="1317"/>
      <c r="CK50" s="1317"/>
      <c r="CL50" s="1317"/>
      <c r="CM50" s="1317"/>
      <c r="CN50" s="1317" t="s">
        <v>561</v>
      </c>
      <c r="CO50" s="1317"/>
      <c r="CP50" s="1317"/>
      <c r="CQ50" s="1317"/>
      <c r="CR50" s="1317"/>
      <c r="CS50" s="1317"/>
      <c r="CT50" s="1317"/>
      <c r="CU50" s="1317"/>
      <c r="CV50" s="1317" t="s">
        <v>562</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v>75.5</v>
      </c>
      <c r="BQ51" s="1313"/>
      <c r="BR51" s="1313"/>
      <c r="BS51" s="1313"/>
      <c r="BT51" s="1313"/>
      <c r="BU51" s="1313"/>
      <c r="BV51" s="1313"/>
      <c r="BW51" s="1313"/>
      <c r="BX51" s="1313">
        <v>69.3</v>
      </c>
      <c r="BY51" s="1313"/>
      <c r="BZ51" s="1313"/>
      <c r="CA51" s="1313"/>
      <c r="CB51" s="1313"/>
      <c r="CC51" s="1313"/>
      <c r="CD51" s="1313"/>
      <c r="CE51" s="1313"/>
      <c r="CF51" s="1313">
        <v>66.3</v>
      </c>
      <c r="CG51" s="1313"/>
      <c r="CH51" s="1313"/>
      <c r="CI51" s="1313"/>
      <c r="CJ51" s="1313"/>
      <c r="CK51" s="1313"/>
      <c r="CL51" s="1313"/>
      <c r="CM51" s="1313"/>
      <c r="CN51" s="1313">
        <v>62.5</v>
      </c>
      <c r="CO51" s="1313"/>
      <c r="CP51" s="1313"/>
      <c r="CQ51" s="1313"/>
      <c r="CR51" s="1313"/>
      <c r="CS51" s="1313"/>
      <c r="CT51" s="1313"/>
      <c r="CU51" s="1313"/>
      <c r="CV51" s="1313">
        <v>52.5</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59</v>
      </c>
      <c r="BQ53" s="1313"/>
      <c r="BR53" s="1313"/>
      <c r="BS53" s="1313"/>
      <c r="BT53" s="1313"/>
      <c r="BU53" s="1313"/>
      <c r="BV53" s="1313"/>
      <c r="BW53" s="1313"/>
      <c r="BX53" s="1313">
        <v>40.6</v>
      </c>
      <c r="BY53" s="1313"/>
      <c r="BZ53" s="1313"/>
      <c r="CA53" s="1313"/>
      <c r="CB53" s="1313"/>
      <c r="CC53" s="1313"/>
      <c r="CD53" s="1313"/>
      <c r="CE53" s="1313"/>
      <c r="CF53" s="1313">
        <v>59.7</v>
      </c>
      <c r="CG53" s="1313"/>
      <c r="CH53" s="1313"/>
      <c r="CI53" s="1313"/>
      <c r="CJ53" s="1313"/>
      <c r="CK53" s="1313"/>
      <c r="CL53" s="1313"/>
      <c r="CM53" s="1313"/>
      <c r="CN53" s="1313">
        <v>60.6</v>
      </c>
      <c r="CO53" s="1313"/>
      <c r="CP53" s="1313"/>
      <c r="CQ53" s="1313"/>
      <c r="CR53" s="1313"/>
      <c r="CS53" s="1313"/>
      <c r="CT53" s="1313"/>
      <c r="CU53" s="1313"/>
      <c r="CV53" s="1313">
        <v>59.1</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613</v>
      </c>
      <c r="AO55" s="1317"/>
      <c r="AP55" s="1317"/>
      <c r="AQ55" s="1317"/>
      <c r="AR55" s="1317"/>
      <c r="AS55" s="1317"/>
      <c r="AT55" s="1317"/>
      <c r="AU55" s="1317"/>
      <c r="AV55" s="1317"/>
      <c r="AW55" s="1317"/>
      <c r="AX55" s="1317"/>
      <c r="AY55" s="1317"/>
      <c r="AZ55" s="1317"/>
      <c r="BA55" s="1317"/>
      <c r="BB55" s="1316" t="s">
        <v>611</v>
      </c>
      <c r="BC55" s="1316"/>
      <c r="BD55" s="1316"/>
      <c r="BE55" s="1316"/>
      <c r="BF55" s="1316"/>
      <c r="BG55" s="1316"/>
      <c r="BH55" s="1316"/>
      <c r="BI55" s="1316"/>
      <c r="BJ55" s="1316"/>
      <c r="BK55" s="1316"/>
      <c r="BL55" s="1316"/>
      <c r="BM55" s="1316"/>
      <c r="BN55" s="1316"/>
      <c r="BO55" s="1316"/>
      <c r="BP55" s="1313">
        <v>54.6</v>
      </c>
      <c r="BQ55" s="1313"/>
      <c r="BR55" s="1313"/>
      <c r="BS55" s="1313"/>
      <c r="BT55" s="1313"/>
      <c r="BU55" s="1313"/>
      <c r="BV55" s="1313"/>
      <c r="BW55" s="1313"/>
      <c r="BX55" s="1313">
        <v>53.2</v>
      </c>
      <c r="BY55" s="1313"/>
      <c r="BZ55" s="1313"/>
      <c r="CA55" s="1313"/>
      <c r="CB55" s="1313"/>
      <c r="CC55" s="1313"/>
      <c r="CD55" s="1313"/>
      <c r="CE55" s="1313"/>
      <c r="CF55" s="1313">
        <v>47.9</v>
      </c>
      <c r="CG55" s="1313"/>
      <c r="CH55" s="1313"/>
      <c r="CI55" s="1313"/>
      <c r="CJ55" s="1313"/>
      <c r="CK55" s="1313"/>
      <c r="CL55" s="1313"/>
      <c r="CM55" s="1313"/>
      <c r="CN55" s="1313">
        <v>49</v>
      </c>
      <c r="CO55" s="1313"/>
      <c r="CP55" s="1313"/>
      <c r="CQ55" s="1313"/>
      <c r="CR55" s="1313"/>
      <c r="CS55" s="1313"/>
      <c r="CT55" s="1313"/>
      <c r="CU55" s="1313"/>
      <c r="CV55" s="1313">
        <v>41.3</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58.3</v>
      </c>
      <c r="BQ57" s="1313"/>
      <c r="BR57" s="1313"/>
      <c r="BS57" s="1313"/>
      <c r="BT57" s="1313"/>
      <c r="BU57" s="1313"/>
      <c r="BV57" s="1313"/>
      <c r="BW57" s="1313"/>
      <c r="BX57" s="1313">
        <v>59.6</v>
      </c>
      <c r="BY57" s="1313"/>
      <c r="BZ57" s="1313"/>
      <c r="CA57" s="1313"/>
      <c r="CB57" s="1313"/>
      <c r="CC57" s="1313"/>
      <c r="CD57" s="1313"/>
      <c r="CE57" s="1313"/>
      <c r="CF57" s="1313">
        <v>60.8</v>
      </c>
      <c r="CG57" s="1313"/>
      <c r="CH57" s="1313"/>
      <c r="CI57" s="1313"/>
      <c r="CJ57" s="1313"/>
      <c r="CK57" s="1313"/>
      <c r="CL57" s="1313"/>
      <c r="CM57" s="1313"/>
      <c r="CN57" s="1313">
        <v>61</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614</v>
      </c>
    </row>
    <row r="64" spans="1:109">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617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609</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558</v>
      </c>
      <c r="BQ72" s="1317"/>
      <c r="BR72" s="1317"/>
      <c r="BS72" s="1317"/>
      <c r="BT72" s="1317"/>
      <c r="BU72" s="1317"/>
      <c r="BV72" s="1317"/>
      <c r="BW72" s="1317"/>
      <c r="BX72" s="1317" t="s">
        <v>559</v>
      </c>
      <c r="BY72" s="1317"/>
      <c r="BZ72" s="1317"/>
      <c r="CA72" s="1317"/>
      <c r="CB72" s="1317"/>
      <c r="CC72" s="1317"/>
      <c r="CD72" s="1317"/>
      <c r="CE72" s="1317"/>
      <c r="CF72" s="1317" t="s">
        <v>560</v>
      </c>
      <c r="CG72" s="1317"/>
      <c r="CH72" s="1317"/>
      <c r="CI72" s="1317"/>
      <c r="CJ72" s="1317"/>
      <c r="CK72" s="1317"/>
      <c r="CL72" s="1317"/>
      <c r="CM72" s="1317"/>
      <c r="CN72" s="1317" t="s">
        <v>561</v>
      </c>
      <c r="CO72" s="1317"/>
      <c r="CP72" s="1317"/>
      <c r="CQ72" s="1317"/>
      <c r="CR72" s="1317"/>
      <c r="CS72" s="1317"/>
      <c r="CT72" s="1317"/>
      <c r="CU72" s="1317"/>
      <c r="CV72" s="1317" t="s">
        <v>562</v>
      </c>
      <c r="CW72" s="1317"/>
      <c r="CX72" s="1317"/>
      <c r="CY72" s="1317"/>
      <c r="CZ72" s="1317"/>
      <c r="DA72" s="1317"/>
      <c r="DB72" s="1317"/>
      <c r="DC72" s="1317"/>
    </row>
    <row r="73" spans="2:107">
      <c r="B73" s="397"/>
      <c r="G73" s="1328"/>
      <c r="H73" s="1328"/>
      <c r="I73" s="1328"/>
      <c r="J73" s="1328"/>
      <c r="K73" s="1312"/>
      <c r="L73" s="1312"/>
      <c r="M73" s="1312"/>
      <c r="N73" s="1312"/>
      <c r="AM73" s="406"/>
      <c r="AN73" s="1316" t="s">
        <v>610</v>
      </c>
      <c r="AO73" s="1316"/>
      <c r="AP73" s="1316"/>
      <c r="AQ73" s="1316"/>
      <c r="AR73" s="1316"/>
      <c r="AS73" s="1316"/>
      <c r="AT73" s="1316"/>
      <c r="AU73" s="1316"/>
      <c r="AV73" s="1316"/>
      <c r="AW73" s="1316"/>
      <c r="AX73" s="1316"/>
      <c r="AY73" s="1316"/>
      <c r="AZ73" s="1316"/>
      <c r="BA73" s="1316"/>
      <c r="BB73" s="1316" t="s">
        <v>611</v>
      </c>
      <c r="BC73" s="1316"/>
      <c r="BD73" s="1316"/>
      <c r="BE73" s="1316"/>
      <c r="BF73" s="1316"/>
      <c r="BG73" s="1316"/>
      <c r="BH73" s="1316"/>
      <c r="BI73" s="1316"/>
      <c r="BJ73" s="1316"/>
      <c r="BK73" s="1316"/>
      <c r="BL73" s="1316"/>
      <c r="BM73" s="1316"/>
      <c r="BN73" s="1316"/>
      <c r="BO73" s="1316"/>
      <c r="BP73" s="1313">
        <v>75.5</v>
      </c>
      <c r="BQ73" s="1313"/>
      <c r="BR73" s="1313"/>
      <c r="BS73" s="1313"/>
      <c r="BT73" s="1313"/>
      <c r="BU73" s="1313"/>
      <c r="BV73" s="1313"/>
      <c r="BW73" s="1313"/>
      <c r="BX73" s="1313">
        <v>69.3</v>
      </c>
      <c r="BY73" s="1313"/>
      <c r="BZ73" s="1313"/>
      <c r="CA73" s="1313"/>
      <c r="CB73" s="1313"/>
      <c r="CC73" s="1313"/>
      <c r="CD73" s="1313"/>
      <c r="CE73" s="1313"/>
      <c r="CF73" s="1313">
        <v>66.3</v>
      </c>
      <c r="CG73" s="1313"/>
      <c r="CH73" s="1313"/>
      <c r="CI73" s="1313"/>
      <c r="CJ73" s="1313"/>
      <c r="CK73" s="1313"/>
      <c r="CL73" s="1313"/>
      <c r="CM73" s="1313"/>
      <c r="CN73" s="1313">
        <v>62.5</v>
      </c>
      <c r="CO73" s="1313"/>
      <c r="CP73" s="1313"/>
      <c r="CQ73" s="1313"/>
      <c r="CR73" s="1313"/>
      <c r="CS73" s="1313"/>
      <c r="CT73" s="1313"/>
      <c r="CU73" s="1313"/>
      <c r="CV73" s="1313">
        <v>52.5</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615</v>
      </c>
      <c r="BC75" s="1316"/>
      <c r="BD75" s="1316"/>
      <c r="BE75" s="1316"/>
      <c r="BF75" s="1316"/>
      <c r="BG75" s="1316"/>
      <c r="BH75" s="1316"/>
      <c r="BI75" s="1316"/>
      <c r="BJ75" s="1316"/>
      <c r="BK75" s="1316"/>
      <c r="BL75" s="1316"/>
      <c r="BM75" s="1316"/>
      <c r="BN75" s="1316"/>
      <c r="BO75" s="1316"/>
      <c r="BP75" s="1313">
        <v>7.7</v>
      </c>
      <c r="BQ75" s="1313"/>
      <c r="BR75" s="1313"/>
      <c r="BS75" s="1313"/>
      <c r="BT75" s="1313"/>
      <c r="BU75" s="1313"/>
      <c r="BV75" s="1313"/>
      <c r="BW75" s="1313"/>
      <c r="BX75" s="1313">
        <v>8.3000000000000007</v>
      </c>
      <c r="BY75" s="1313"/>
      <c r="BZ75" s="1313"/>
      <c r="CA75" s="1313"/>
      <c r="CB75" s="1313"/>
      <c r="CC75" s="1313"/>
      <c r="CD75" s="1313"/>
      <c r="CE75" s="1313"/>
      <c r="CF75" s="1313">
        <v>9.1</v>
      </c>
      <c r="CG75" s="1313"/>
      <c r="CH75" s="1313"/>
      <c r="CI75" s="1313"/>
      <c r="CJ75" s="1313"/>
      <c r="CK75" s="1313"/>
      <c r="CL75" s="1313"/>
      <c r="CM75" s="1313"/>
      <c r="CN75" s="1313">
        <v>9.6</v>
      </c>
      <c r="CO75" s="1313"/>
      <c r="CP75" s="1313"/>
      <c r="CQ75" s="1313"/>
      <c r="CR75" s="1313"/>
      <c r="CS75" s="1313"/>
      <c r="CT75" s="1313"/>
      <c r="CU75" s="1313"/>
      <c r="CV75" s="1313">
        <v>9.3000000000000007</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613</v>
      </c>
      <c r="AO77" s="1317"/>
      <c r="AP77" s="1317"/>
      <c r="AQ77" s="1317"/>
      <c r="AR77" s="1317"/>
      <c r="AS77" s="1317"/>
      <c r="AT77" s="1317"/>
      <c r="AU77" s="1317"/>
      <c r="AV77" s="1317"/>
      <c r="AW77" s="1317"/>
      <c r="AX77" s="1317"/>
      <c r="AY77" s="1317"/>
      <c r="AZ77" s="1317"/>
      <c r="BA77" s="1317"/>
      <c r="BB77" s="1316" t="s">
        <v>611</v>
      </c>
      <c r="BC77" s="1316"/>
      <c r="BD77" s="1316"/>
      <c r="BE77" s="1316"/>
      <c r="BF77" s="1316"/>
      <c r="BG77" s="1316"/>
      <c r="BH77" s="1316"/>
      <c r="BI77" s="1316"/>
      <c r="BJ77" s="1316"/>
      <c r="BK77" s="1316"/>
      <c r="BL77" s="1316"/>
      <c r="BM77" s="1316"/>
      <c r="BN77" s="1316"/>
      <c r="BO77" s="1316"/>
      <c r="BP77" s="1313">
        <v>54.6</v>
      </c>
      <c r="BQ77" s="1313"/>
      <c r="BR77" s="1313"/>
      <c r="BS77" s="1313"/>
      <c r="BT77" s="1313"/>
      <c r="BU77" s="1313"/>
      <c r="BV77" s="1313"/>
      <c r="BW77" s="1313"/>
      <c r="BX77" s="1313">
        <v>53.2</v>
      </c>
      <c r="BY77" s="1313"/>
      <c r="BZ77" s="1313"/>
      <c r="CA77" s="1313"/>
      <c r="CB77" s="1313"/>
      <c r="CC77" s="1313"/>
      <c r="CD77" s="1313"/>
      <c r="CE77" s="1313"/>
      <c r="CF77" s="1313">
        <v>47.9</v>
      </c>
      <c r="CG77" s="1313"/>
      <c r="CH77" s="1313"/>
      <c r="CI77" s="1313"/>
      <c r="CJ77" s="1313"/>
      <c r="CK77" s="1313"/>
      <c r="CL77" s="1313"/>
      <c r="CM77" s="1313"/>
      <c r="CN77" s="1313">
        <v>49</v>
      </c>
      <c r="CO77" s="1313"/>
      <c r="CP77" s="1313"/>
      <c r="CQ77" s="1313"/>
      <c r="CR77" s="1313"/>
      <c r="CS77" s="1313"/>
      <c r="CT77" s="1313"/>
      <c r="CU77" s="1313"/>
      <c r="CV77" s="1313">
        <v>41.3</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615</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9.8000000000000007</v>
      </c>
      <c r="BY79" s="1313"/>
      <c r="BZ79" s="1313"/>
      <c r="CA79" s="1313"/>
      <c r="CB79" s="1313"/>
      <c r="CC79" s="1313"/>
      <c r="CD79" s="1313"/>
      <c r="CE79" s="1313"/>
      <c r="CF79" s="1313">
        <v>9.6</v>
      </c>
      <c r="CG79" s="1313"/>
      <c r="CH79" s="1313"/>
      <c r="CI79" s="1313"/>
      <c r="CJ79" s="1313"/>
      <c r="CK79" s="1313"/>
      <c r="CL79" s="1313"/>
      <c r="CM79" s="1313"/>
      <c r="CN79" s="1313">
        <v>9.5</v>
      </c>
      <c r="CO79" s="1313"/>
      <c r="CP79" s="1313"/>
      <c r="CQ79" s="1313"/>
      <c r="CR79" s="1313"/>
      <c r="CS79" s="1313"/>
      <c r="CT79" s="1313"/>
      <c r="CU79" s="1313"/>
      <c r="CV79" s="1313">
        <v>9.1999999999999993</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whQ47fbPmUoPXw1vf151tlO9RaJMuRk3vqr9NxXS1Pd3O2GkhHZPHgf44Lx/8XIr50HWAYqYk2AA96Zl1oyZNQ==" saltValue="xa5S7O0DhO5lZrgnDPsoo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KetpebErZ133PM4dTlgqCG+zfhMyMu3zo1aIhGBhy0M5OUR3LXZ7J77W5BiPtN98hnulpq5zFIQrnOkT3jRIaw==" saltValue="s/RC+NLfy3u3qtXlNhQC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pE2a9CFMoOgCFEn6pX7hgEpmoiB5D3UowXAv+gZtZRDYxRTuhhnIo9nPMEQp4ZMjVSJ8LwktlTnOxLo+7JH8HQ==" saltValue="SbNX8PhNTPuPtH4pz4Ky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555</v>
      </c>
      <c r="G2" s="157"/>
      <c r="H2" s="158"/>
    </row>
    <row r="3" spans="1:8">
      <c r="A3" s="154" t="s">
        <v>548</v>
      </c>
      <c r="B3" s="159"/>
      <c r="C3" s="160"/>
      <c r="D3" s="161">
        <v>66956</v>
      </c>
      <c r="E3" s="162"/>
      <c r="F3" s="163">
        <v>83280</v>
      </c>
      <c r="G3" s="164"/>
      <c r="H3" s="165"/>
    </row>
    <row r="4" spans="1:8">
      <c r="A4" s="166"/>
      <c r="B4" s="167"/>
      <c r="C4" s="168"/>
      <c r="D4" s="169">
        <v>30071</v>
      </c>
      <c r="E4" s="170"/>
      <c r="F4" s="171">
        <v>43123</v>
      </c>
      <c r="G4" s="172"/>
      <c r="H4" s="173"/>
    </row>
    <row r="5" spans="1:8">
      <c r="A5" s="154" t="s">
        <v>550</v>
      </c>
      <c r="B5" s="159"/>
      <c r="C5" s="160"/>
      <c r="D5" s="161">
        <v>52586</v>
      </c>
      <c r="E5" s="162"/>
      <c r="F5" s="163">
        <v>88968</v>
      </c>
      <c r="G5" s="164"/>
      <c r="H5" s="165"/>
    </row>
    <row r="6" spans="1:8">
      <c r="A6" s="166"/>
      <c r="B6" s="167"/>
      <c r="C6" s="168"/>
      <c r="D6" s="169">
        <v>24652</v>
      </c>
      <c r="E6" s="170"/>
      <c r="F6" s="171">
        <v>45482</v>
      </c>
      <c r="G6" s="172"/>
      <c r="H6" s="173"/>
    </row>
    <row r="7" spans="1:8">
      <c r="A7" s="154" t="s">
        <v>551</v>
      </c>
      <c r="B7" s="159"/>
      <c r="C7" s="160"/>
      <c r="D7" s="161">
        <v>52668</v>
      </c>
      <c r="E7" s="162"/>
      <c r="F7" s="163">
        <v>85173</v>
      </c>
      <c r="G7" s="164"/>
      <c r="H7" s="165"/>
    </row>
    <row r="8" spans="1:8">
      <c r="A8" s="166"/>
      <c r="B8" s="167"/>
      <c r="C8" s="168"/>
      <c r="D8" s="169">
        <v>32546</v>
      </c>
      <c r="E8" s="170"/>
      <c r="F8" s="171">
        <v>43913</v>
      </c>
      <c r="G8" s="172"/>
      <c r="H8" s="173"/>
    </row>
    <row r="9" spans="1:8">
      <c r="A9" s="154" t="s">
        <v>552</v>
      </c>
      <c r="B9" s="159"/>
      <c r="C9" s="160"/>
      <c r="D9" s="161">
        <v>90652</v>
      </c>
      <c r="E9" s="162"/>
      <c r="F9" s="163">
        <v>94081</v>
      </c>
      <c r="G9" s="164"/>
      <c r="H9" s="165"/>
    </row>
    <row r="10" spans="1:8">
      <c r="A10" s="166"/>
      <c r="B10" s="167"/>
      <c r="C10" s="168"/>
      <c r="D10" s="169">
        <v>22740</v>
      </c>
      <c r="E10" s="170"/>
      <c r="F10" s="171">
        <v>48949</v>
      </c>
      <c r="G10" s="172"/>
      <c r="H10" s="173"/>
    </row>
    <row r="11" spans="1:8">
      <c r="A11" s="154" t="s">
        <v>553</v>
      </c>
      <c r="B11" s="159"/>
      <c r="C11" s="160"/>
      <c r="D11" s="161">
        <v>119065</v>
      </c>
      <c r="E11" s="162"/>
      <c r="F11" s="163">
        <v>92632</v>
      </c>
      <c r="G11" s="164"/>
      <c r="H11" s="165"/>
    </row>
    <row r="12" spans="1:8">
      <c r="A12" s="166"/>
      <c r="B12" s="167"/>
      <c r="C12" s="174"/>
      <c r="D12" s="169">
        <v>40521</v>
      </c>
      <c r="E12" s="170"/>
      <c r="F12" s="171">
        <v>47978</v>
      </c>
      <c r="G12" s="172"/>
      <c r="H12" s="173"/>
    </row>
    <row r="13" spans="1:8">
      <c r="A13" s="154"/>
      <c r="B13" s="159"/>
      <c r="C13" s="175"/>
      <c r="D13" s="176">
        <v>76385</v>
      </c>
      <c r="E13" s="177"/>
      <c r="F13" s="178">
        <v>88827</v>
      </c>
      <c r="G13" s="179"/>
      <c r="H13" s="165"/>
    </row>
    <row r="14" spans="1:8">
      <c r="A14" s="166"/>
      <c r="B14" s="167"/>
      <c r="C14" s="168"/>
      <c r="D14" s="169">
        <v>30106</v>
      </c>
      <c r="E14" s="170"/>
      <c r="F14" s="171">
        <v>45889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4.26</v>
      </c>
      <c r="C19" s="180">
        <f>ROUND(VALUE(SUBSTITUTE(実質収支比率等に係る経年分析!G$48,"▲","-")),2)</f>
        <v>3.34</v>
      </c>
      <c r="D19" s="180">
        <f>ROUND(VALUE(SUBSTITUTE(実質収支比率等に係る経年分析!H$48,"▲","-")),2)</f>
        <v>5.37</v>
      </c>
      <c r="E19" s="180">
        <f>ROUND(VALUE(SUBSTITUTE(実質収支比率等に係る経年分析!I$48,"▲","-")),2)</f>
        <v>5.43</v>
      </c>
      <c r="F19" s="180">
        <f>ROUND(VALUE(SUBSTITUTE(実質収支比率等に係る経年分析!J$48,"▲","-")),2)</f>
        <v>7.57</v>
      </c>
    </row>
    <row r="20" spans="1:11">
      <c r="A20" s="180" t="s">
        <v>54</v>
      </c>
      <c r="B20" s="180">
        <f>ROUND(VALUE(SUBSTITUTE(実質収支比率等に係る経年分析!F$47,"▲","-")),2)</f>
        <v>11.41</v>
      </c>
      <c r="C20" s="180">
        <f>ROUND(VALUE(SUBSTITUTE(実質収支比率等に係る経年分析!G$47,"▲","-")),2)</f>
        <v>10.66</v>
      </c>
      <c r="D20" s="180">
        <f>ROUND(VALUE(SUBSTITUTE(実質収支比率等に係る経年分析!H$47,"▲","-")),2)</f>
        <v>9.0299999999999994</v>
      </c>
      <c r="E20" s="180">
        <f>ROUND(VALUE(SUBSTITUTE(実質収支比率等に係る経年分析!I$47,"▲","-")),2)</f>
        <v>8.66</v>
      </c>
      <c r="F20" s="180">
        <f>ROUND(VALUE(SUBSTITUTE(実質収支比率等に係る経年分析!J$47,"▲","-")),2)</f>
        <v>10.77</v>
      </c>
    </row>
    <row r="21" spans="1:11">
      <c r="A21" s="180" t="s">
        <v>55</v>
      </c>
      <c r="B21" s="180">
        <f>IF(ISNUMBER(VALUE(SUBSTITUTE(実質収支比率等に係る経年分析!F$49,"▲","-"))),ROUND(VALUE(SUBSTITUTE(実質収支比率等に係る経年分析!F$49,"▲","-")),2),NA())</f>
        <v>1.85</v>
      </c>
      <c r="C21" s="180">
        <f>IF(ISNUMBER(VALUE(SUBSTITUTE(実質収支比率等に係る経年分析!G$49,"▲","-"))),ROUND(VALUE(SUBSTITUTE(実質収支比率等に係る経年分析!G$49,"▲","-")),2),NA())</f>
        <v>-1.43</v>
      </c>
      <c r="D21" s="180">
        <f>IF(ISNUMBER(VALUE(SUBSTITUTE(実質収支比率等に係る経年分析!H$49,"▲","-"))),ROUND(VALUE(SUBSTITUTE(実質収支比率等に係る経年分析!H$49,"▲","-")),2),NA())</f>
        <v>0.48</v>
      </c>
      <c r="E21" s="180">
        <f>IF(ISNUMBER(VALUE(SUBSTITUTE(実質収支比率等に係る経年分析!I$49,"▲","-"))),ROUND(VALUE(SUBSTITUTE(実質収支比率等に係る経年分析!I$49,"▲","-")),2),NA())</f>
        <v>-0.28999999999999998</v>
      </c>
      <c r="F21" s="180">
        <f>IF(ISNUMBER(VALUE(SUBSTITUTE(実質収支比率等に係る経年分析!J$49,"▲","-"))),ROUND(VALUE(SUBSTITUTE(実質収支比率等に係る経年分析!J$49,"▲","-")),2),NA())</f>
        <v>4.83</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特定環境保全公共下水道事業特別会計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定期航路事業特別会計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1.25</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7.56</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35.979999999999997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31.16</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1116</v>
      </c>
      <c r="E42" s="182"/>
      <c r="F42" s="182"/>
      <c r="G42" s="182">
        <f>'実質公債費比率（分子）の構造'!L$52</f>
        <v>1160</v>
      </c>
      <c r="H42" s="182"/>
      <c r="I42" s="182"/>
      <c r="J42" s="182">
        <f>'実質公債費比率（分子）の構造'!M$52</f>
        <v>1156</v>
      </c>
      <c r="K42" s="182"/>
      <c r="L42" s="182"/>
      <c r="M42" s="182">
        <f>'実質公債費比率（分子）の構造'!N$52</f>
        <v>1174</v>
      </c>
      <c r="N42" s="182"/>
      <c r="O42" s="182"/>
      <c r="P42" s="182">
        <f>'実質公債費比率（分子）の構造'!O$52</f>
        <v>1155</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96</v>
      </c>
      <c r="C45" s="182"/>
      <c r="D45" s="182"/>
      <c r="E45" s="182">
        <f>'実質公債費比率（分子）の構造'!L$49</f>
        <v>191</v>
      </c>
      <c r="F45" s="182"/>
      <c r="G45" s="182"/>
      <c r="H45" s="182">
        <f>'実質公債費比率（分子）の構造'!M$49</f>
        <v>191</v>
      </c>
      <c r="I45" s="182"/>
      <c r="J45" s="182"/>
      <c r="K45" s="182">
        <f>'実質公債費比率（分子）の構造'!N$49</f>
        <v>190</v>
      </c>
      <c r="L45" s="182"/>
      <c r="M45" s="182"/>
      <c r="N45" s="182">
        <f>'実質公債費比率（分子）の構造'!O$49</f>
        <v>185</v>
      </c>
      <c r="O45" s="182"/>
      <c r="P45" s="182"/>
    </row>
    <row r="46" spans="1:16">
      <c r="A46" s="182" t="s">
        <v>66</v>
      </c>
      <c r="B46" s="182">
        <f>'実質公債費比率（分子）の構造'!K$48</f>
        <v>123</v>
      </c>
      <c r="C46" s="182"/>
      <c r="D46" s="182"/>
      <c r="E46" s="182">
        <f>'実質公債費比率（分子）の構造'!L$48</f>
        <v>125</v>
      </c>
      <c r="F46" s="182"/>
      <c r="G46" s="182"/>
      <c r="H46" s="182">
        <f>'実質公債費比率（分子）の構造'!M$48</f>
        <v>125</v>
      </c>
      <c r="I46" s="182"/>
      <c r="J46" s="182"/>
      <c r="K46" s="182">
        <f>'実質公債費比率（分子）の構造'!N$48</f>
        <v>124</v>
      </c>
      <c r="L46" s="182"/>
      <c r="M46" s="182"/>
      <c r="N46" s="182">
        <f>'実質公債費比率（分子）の構造'!O$48</f>
        <v>119</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1319</v>
      </c>
      <c r="C49" s="182"/>
      <c r="D49" s="182"/>
      <c r="E49" s="182">
        <f>'実質公債費比率（分子）の構造'!L$45</f>
        <v>1363</v>
      </c>
      <c r="F49" s="182"/>
      <c r="G49" s="182"/>
      <c r="H49" s="182">
        <f>'実質公債費比率（分子）の構造'!M$45</f>
        <v>1366</v>
      </c>
      <c r="I49" s="182"/>
      <c r="J49" s="182"/>
      <c r="K49" s="182">
        <f>'実質公債費比率（分子）の構造'!N$45</f>
        <v>1368</v>
      </c>
      <c r="L49" s="182"/>
      <c r="M49" s="182"/>
      <c r="N49" s="182">
        <f>'実質公債費比率（分子）の構造'!O$45</f>
        <v>1336</v>
      </c>
      <c r="O49" s="182"/>
      <c r="P49" s="182"/>
    </row>
    <row r="50" spans="1:16">
      <c r="A50" s="182" t="s">
        <v>70</v>
      </c>
      <c r="B50" s="182" t="e">
        <f>NA()</f>
        <v>#N/A</v>
      </c>
      <c r="C50" s="182">
        <f>IF(ISNUMBER('実質公債費比率（分子）の構造'!K$53),'実質公債費比率（分子）の構造'!K$53,NA())</f>
        <v>422</v>
      </c>
      <c r="D50" s="182" t="e">
        <f>NA()</f>
        <v>#N/A</v>
      </c>
      <c r="E50" s="182" t="e">
        <f>NA()</f>
        <v>#N/A</v>
      </c>
      <c r="F50" s="182">
        <f>IF(ISNUMBER('実質公債費比率（分子）の構造'!L$53),'実質公債費比率（分子）の構造'!L$53,NA())</f>
        <v>519</v>
      </c>
      <c r="G50" s="182" t="e">
        <f>NA()</f>
        <v>#N/A</v>
      </c>
      <c r="H50" s="182" t="e">
        <f>NA()</f>
        <v>#N/A</v>
      </c>
      <c r="I50" s="182">
        <f>IF(ISNUMBER('実質公債費比率（分子）の構造'!M$53),'実質公債費比率（分子）の構造'!M$53,NA())</f>
        <v>526</v>
      </c>
      <c r="J50" s="182" t="e">
        <f>NA()</f>
        <v>#N/A</v>
      </c>
      <c r="K50" s="182" t="e">
        <f>NA()</f>
        <v>#N/A</v>
      </c>
      <c r="L50" s="182">
        <f>IF(ISNUMBER('実質公債費比率（分子）の構造'!N$53),'実質公債費比率（分子）の構造'!N$53,NA())</f>
        <v>508</v>
      </c>
      <c r="M50" s="182" t="e">
        <f>NA()</f>
        <v>#N/A</v>
      </c>
      <c r="N50" s="182" t="e">
        <f>NA()</f>
        <v>#N/A</v>
      </c>
      <c r="O50" s="182">
        <f>IF(ISNUMBER('実質公債費比率（分子）の構造'!O$53),'実質公債費比率（分子）の構造'!O$53,NA())</f>
        <v>485</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10178</v>
      </c>
      <c r="E56" s="181"/>
      <c r="F56" s="181"/>
      <c r="G56" s="181">
        <f>'将来負担比率（分子）の構造'!J$52</f>
        <v>9948</v>
      </c>
      <c r="H56" s="181"/>
      <c r="I56" s="181"/>
      <c r="J56" s="181">
        <f>'将来負担比率（分子）の構造'!K$52</f>
        <v>9804</v>
      </c>
      <c r="K56" s="181"/>
      <c r="L56" s="181"/>
      <c r="M56" s="181">
        <f>'将来負担比率（分子）の構造'!L$52</f>
        <v>9648</v>
      </c>
      <c r="N56" s="181"/>
      <c r="O56" s="181"/>
      <c r="P56" s="181">
        <f>'将来負担比率（分子）の構造'!M$52</f>
        <v>9771</v>
      </c>
    </row>
    <row r="57" spans="1:16">
      <c r="A57" s="181" t="s">
        <v>41</v>
      </c>
      <c r="B57" s="181"/>
      <c r="C57" s="181"/>
      <c r="D57" s="181">
        <f>'将来負担比率（分子）の構造'!I$51</f>
        <v>1003</v>
      </c>
      <c r="E57" s="181"/>
      <c r="F57" s="181"/>
      <c r="G57" s="181">
        <f>'将来負担比率（分子）の構造'!J$51</f>
        <v>909</v>
      </c>
      <c r="H57" s="181"/>
      <c r="I57" s="181"/>
      <c r="J57" s="181">
        <f>'将来負担比率（分子）の構造'!K$51</f>
        <v>793</v>
      </c>
      <c r="K57" s="181"/>
      <c r="L57" s="181"/>
      <c r="M57" s="181">
        <f>'将来負担比率（分子）の構造'!L$51</f>
        <v>866</v>
      </c>
      <c r="N57" s="181"/>
      <c r="O57" s="181"/>
      <c r="P57" s="181">
        <f>'将来負担比率（分子）の構造'!M$51</f>
        <v>862</v>
      </c>
    </row>
    <row r="58" spans="1:16">
      <c r="A58" s="181" t="s">
        <v>40</v>
      </c>
      <c r="B58" s="181"/>
      <c r="C58" s="181"/>
      <c r="D58" s="181">
        <f>'将来負担比率（分子）の構造'!I$50</f>
        <v>2164</v>
      </c>
      <c r="E58" s="181"/>
      <c r="F58" s="181"/>
      <c r="G58" s="181">
        <f>'将来負担比率（分子）の構造'!J$50</f>
        <v>2167</v>
      </c>
      <c r="H58" s="181"/>
      <c r="I58" s="181"/>
      <c r="J58" s="181">
        <f>'将来負担比率（分子）の構造'!K$50</f>
        <v>1874</v>
      </c>
      <c r="K58" s="181"/>
      <c r="L58" s="181"/>
      <c r="M58" s="181">
        <f>'将来負担比率（分子）の構造'!L$50</f>
        <v>2006</v>
      </c>
      <c r="N58" s="181"/>
      <c r="O58" s="181"/>
      <c r="P58" s="181">
        <f>'将来負担比率（分子）の構造'!M$50</f>
        <v>2133</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21</v>
      </c>
      <c r="C61" s="181"/>
      <c r="D61" s="181"/>
      <c r="E61" s="181">
        <f>'将来負担比率（分子）の構造'!J$46</f>
        <v>18</v>
      </c>
      <c r="F61" s="181"/>
      <c r="G61" s="181"/>
      <c r="H61" s="181">
        <f>'将来負担比率（分子）の構造'!K$46</f>
        <v>15</v>
      </c>
      <c r="I61" s="181"/>
      <c r="J61" s="181"/>
      <c r="K61" s="181">
        <f>'将来負担比率（分子）の構造'!L$46</f>
        <v>12</v>
      </c>
      <c r="L61" s="181"/>
      <c r="M61" s="181"/>
      <c r="N61" s="181">
        <f>'将来負担比率（分子）の構造'!M$46</f>
        <v>9</v>
      </c>
      <c r="O61" s="181"/>
      <c r="P61" s="181"/>
    </row>
    <row r="62" spans="1:16">
      <c r="A62" s="181" t="s">
        <v>34</v>
      </c>
      <c r="B62" s="181">
        <f>'将来負担比率（分子）の構造'!I$45</f>
        <v>2267</v>
      </c>
      <c r="C62" s="181"/>
      <c r="D62" s="181"/>
      <c r="E62" s="181">
        <f>'将来負担比率（分子）の構造'!J$45</f>
        <v>2187</v>
      </c>
      <c r="F62" s="181"/>
      <c r="G62" s="181"/>
      <c r="H62" s="181">
        <f>'将来負担比率（分子）の構造'!K$45</f>
        <v>1952</v>
      </c>
      <c r="I62" s="181"/>
      <c r="J62" s="181"/>
      <c r="K62" s="181">
        <f>'将来負担比率（分子）の構造'!L$45</f>
        <v>1894</v>
      </c>
      <c r="L62" s="181"/>
      <c r="M62" s="181"/>
      <c r="N62" s="181">
        <f>'将来負担比率（分子）の構造'!M$45</f>
        <v>1829</v>
      </c>
      <c r="O62" s="181"/>
      <c r="P62" s="181"/>
    </row>
    <row r="63" spans="1:16">
      <c r="A63" s="181" t="s">
        <v>33</v>
      </c>
      <c r="B63" s="181">
        <f>'将来負担比率（分子）の構造'!I$44</f>
        <v>1636</v>
      </c>
      <c r="C63" s="181"/>
      <c r="D63" s="181"/>
      <c r="E63" s="181">
        <f>'将来負担比率（分子）の構造'!J$44</f>
        <v>1457</v>
      </c>
      <c r="F63" s="181"/>
      <c r="G63" s="181"/>
      <c r="H63" s="181">
        <f>'将来負担比率（分子）の構造'!K$44</f>
        <v>1276</v>
      </c>
      <c r="I63" s="181"/>
      <c r="J63" s="181"/>
      <c r="K63" s="181">
        <f>'将来負担比率（分子）の構造'!L$44</f>
        <v>1093</v>
      </c>
      <c r="L63" s="181"/>
      <c r="M63" s="181"/>
      <c r="N63" s="181">
        <f>'将来負担比率（分子）の構造'!M$44</f>
        <v>914</v>
      </c>
      <c r="O63" s="181"/>
      <c r="P63" s="181"/>
    </row>
    <row r="64" spans="1:16">
      <c r="A64" s="181" t="s">
        <v>32</v>
      </c>
      <c r="B64" s="181">
        <f>'将来負担比率（分子）の構造'!I$43</f>
        <v>752</v>
      </c>
      <c r="C64" s="181"/>
      <c r="D64" s="181"/>
      <c r="E64" s="181">
        <f>'将来負担比率（分子）の構造'!J$43</f>
        <v>770</v>
      </c>
      <c r="F64" s="181"/>
      <c r="G64" s="181"/>
      <c r="H64" s="181">
        <f>'将来負担比率（分子）の構造'!K$43</f>
        <v>766</v>
      </c>
      <c r="I64" s="181"/>
      <c r="J64" s="181"/>
      <c r="K64" s="181">
        <f>'将来負担比率（分子）の構造'!L$43</f>
        <v>712</v>
      </c>
      <c r="L64" s="181"/>
      <c r="M64" s="181"/>
      <c r="N64" s="181">
        <f>'将来負担比率（分子）の構造'!M$43</f>
        <v>638</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12652</v>
      </c>
      <c r="C66" s="181"/>
      <c r="D66" s="181"/>
      <c r="E66" s="181">
        <f>'将来負担比率（分子）の構造'!J$41</f>
        <v>12291</v>
      </c>
      <c r="F66" s="181"/>
      <c r="G66" s="181"/>
      <c r="H66" s="181">
        <f>'将来負担比率（分子）の構造'!K$41</f>
        <v>12027</v>
      </c>
      <c r="I66" s="181"/>
      <c r="J66" s="181"/>
      <c r="K66" s="181">
        <f>'将来負担比率（分子）の構造'!L$41</f>
        <v>12160</v>
      </c>
      <c r="L66" s="181"/>
      <c r="M66" s="181"/>
      <c r="N66" s="181">
        <f>'将来負担比率（分子）の構造'!M$41</f>
        <v>12342</v>
      </c>
      <c r="O66" s="181"/>
      <c r="P66" s="181"/>
    </row>
    <row r="67" spans="1:16">
      <c r="A67" s="181" t="s">
        <v>74</v>
      </c>
      <c r="B67" s="181" t="e">
        <f>NA()</f>
        <v>#N/A</v>
      </c>
      <c r="C67" s="181">
        <f>IF(ISNUMBER('将来負担比率（分子）の構造'!I$53), IF('将来負担比率（分子）の構造'!I$53 &lt; 0, 0, '将来負担比率（分子）の構造'!I$53), NA())</f>
        <v>3984</v>
      </c>
      <c r="D67" s="181" t="e">
        <f>NA()</f>
        <v>#N/A</v>
      </c>
      <c r="E67" s="181" t="e">
        <f>NA()</f>
        <v>#N/A</v>
      </c>
      <c r="F67" s="181">
        <f>IF(ISNUMBER('将来負担比率（分子）の構造'!J$53), IF('将来負担比率（分子）の構造'!J$53 &lt; 0, 0, '将来負担比率（分子）の構造'!J$53), NA())</f>
        <v>3700</v>
      </c>
      <c r="G67" s="181" t="e">
        <f>NA()</f>
        <v>#N/A</v>
      </c>
      <c r="H67" s="181" t="e">
        <f>NA()</f>
        <v>#N/A</v>
      </c>
      <c r="I67" s="181">
        <f>IF(ISNUMBER('将来負担比率（分子）の構造'!K$53), IF('将来負担比率（分子）の構造'!K$53 &lt; 0, 0, '将来負担比率（分子）の構造'!K$53), NA())</f>
        <v>3564</v>
      </c>
      <c r="J67" s="181" t="e">
        <f>NA()</f>
        <v>#N/A</v>
      </c>
      <c r="K67" s="181" t="e">
        <f>NA()</f>
        <v>#N/A</v>
      </c>
      <c r="L67" s="181">
        <f>IF(ISNUMBER('将来負担比率（分子）の構造'!L$53), IF('将来負担比率（分子）の構造'!L$53 &lt; 0, 0, '将来負担比率（分子）の構造'!L$53), NA())</f>
        <v>3351</v>
      </c>
      <c r="M67" s="181" t="e">
        <f>NA()</f>
        <v>#N/A</v>
      </c>
      <c r="N67" s="181" t="e">
        <f>NA()</f>
        <v>#N/A</v>
      </c>
      <c r="O67" s="181">
        <f>IF(ISNUMBER('将来負担比率（分子）の構造'!M$53), IF('将来負担比率（分子）の構造'!M$53 &lt; 0, 0, '将来負担比率（分子）の構造'!M$53), NA())</f>
        <v>2966</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578</v>
      </c>
      <c r="C72" s="185">
        <f>基金残高に係る経年分析!G55</f>
        <v>555</v>
      </c>
      <c r="D72" s="185">
        <f>基金残高に係る経年分析!H55</f>
        <v>719</v>
      </c>
    </row>
    <row r="73" spans="1:16">
      <c r="A73" s="184" t="s">
        <v>77</v>
      </c>
      <c r="B73" s="185">
        <f>基金残高に係る経年分析!F56</f>
        <v>109</v>
      </c>
      <c r="C73" s="185">
        <f>基金残高に係る経年分析!G56</f>
        <v>59</v>
      </c>
      <c r="D73" s="185">
        <f>基金残高に係る経年分析!H56</f>
        <v>193</v>
      </c>
    </row>
    <row r="74" spans="1:16">
      <c r="A74" s="184" t="s">
        <v>78</v>
      </c>
      <c r="B74" s="185">
        <f>基金残高に係る経年分析!F57</f>
        <v>1184</v>
      </c>
      <c r="C74" s="185">
        <f>基金残高に係る経年分析!G57</f>
        <v>1369</v>
      </c>
      <c r="D74" s="185">
        <f>基金残高に係る経年分析!H57</f>
        <v>1132</v>
      </c>
    </row>
  </sheetData>
  <sheetProtection algorithmName="SHA-512" hashValue="zpSkAZ26MMAu7K1wL+Cgh+/HqFc4ZRIWPJrQxLyUdXkfN/m0VE8TxluN5vsWcfO5NfVs865tIZPFNufk+MrjoQ==" saltValue="LcCYbzOymIPwyXg+6tsi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226</v>
      </c>
      <c r="C5" s="672"/>
      <c r="D5" s="672"/>
      <c r="E5" s="672"/>
      <c r="F5" s="672"/>
      <c r="G5" s="672"/>
      <c r="H5" s="672"/>
      <c r="I5" s="672"/>
      <c r="J5" s="672"/>
      <c r="K5" s="672"/>
      <c r="L5" s="672"/>
      <c r="M5" s="672"/>
      <c r="N5" s="672"/>
      <c r="O5" s="672"/>
      <c r="P5" s="672"/>
      <c r="Q5" s="673"/>
      <c r="R5" s="674">
        <v>2737449</v>
      </c>
      <c r="S5" s="675"/>
      <c r="T5" s="675"/>
      <c r="U5" s="675"/>
      <c r="V5" s="675"/>
      <c r="W5" s="675"/>
      <c r="X5" s="675"/>
      <c r="Y5" s="676"/>
      <c r="Z5" s="677">
        <v>17.8</v>
      </c>
      <c r="AA5" s="677"/>
      <c r="AB5" s="677"/>
      <c r="AC5" s="677"/>
      <c r="AD5" s="678">
        <v>2624836</v>
      </c>
      <c r="AE5" s="678"/>
      <c r="AF5" s="678"/>
      <c r="AG5" s="678"/>
      <c r="AH5" s="678"/>
      <c r="AI5" s="678"/>
      <c r="AJ5" s="678"/>
      <c r="AK5" s="678"/>
      <c r="AL5" s="679">
        <v>40.799999999999997</v>
      </c>
      <c r="AM5" s="680"/>
      <c r="AN5" s="680"/>
      <c r="AO5" s="681"/>
      <c r="AP5" s="671" t="s">
        <v>227</v>
      </c>
      <c r="AQ5" s="672"/>
      <c r="AR5" s="672"/>
      <c r="AS5" s="672"/>
      <c r="AT5" s="672"/>
      <c r="AU5" s="672"/>
      <c r="AV5" s="672"/>
      <c r="AW5" s="672"/>
      <c r="AX5" s="672"/>
      <c r="AY5" s="672"/>
      <c r="AZ5" s="672"/>
      <c r="BA5" s="672"/>
      <c r="BB5" s="672"/>
      <c r="BC5" s="672"/>
      <c r="BD5" s="672"/>
      <c r="BE5" s="672"/>
      <c r="BF5" s="673"/>
      <c r="BG5" s="685">
        <v>2528261</v>
      </c>
      <c r="BH5" s="686"/>
      <c r="BI5" s="686"/>
      <c r="BJ5" s="686"/>
      <c r="BK5" s="686"/>
      <c r="BL5" s="686"/>
      <c r="BM5" s="686"/>
      <c r="BN5" s="687"/>
      <c r="BO5" s="688">
        <v>92.4</v>
      </c>
      <c r="BP5" s="688"/>
      <c r="BQ5" s="688"/>
      <c r="BR5" s="688"/>
      <c r="BS5" s="689" t="s">
        <v>128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c r="B6" s="682" t="s">
        <v>231</v>
      </c>
      <c r="C6" s="683"/>
      <c r="D6" s="683"/>
      <c r="E6" s="683"/>
      <c r="F6" s="683"/>
      <c r="G6" s="683"/>
      <c r="H6" s="683"/>
      <c r="I6" s="683"/>
      <c r="J6" s="683"/>
      <c r="K6" s="683"/>
      <c r="L6" s="683"/>
      <c r="M6" s="683"/>
      <c r="N6" s="683"/>
      <c r="O6" s="683"/>
      <c r="P6" s="683"/>
      <c r="Q6" s="684"/>
      <c r="R6" s="685">
        <v>63434</v>
      </c>
      <c r="S6" s="686"/>
      <c r="T6" s="686"/>
      <c r="U6" s="686"/>
      <c r="V6" s="686"/>
      <c r="W6" s="686"/>
      <c r="X6" s="686"/>
      <c r="Y6" s="687"/>
      <c r="Z6" s="688">
        <v>0.4</v>
      </c>
      <c r="AA6" s="688"/>
      <c r="AB6" s="688"/>
      <c r="AC6" s="688"/>
      <c r="AD6" s="689">
        <v>63434</v>
      </c>
      <c r="AE6" s="689"/>
      <c r="AF6" s="689"/>
      <c r="AG6" s="689"/>
      <c r="AH6" s="689"/>
      <c r="AI6" s="689"/>
      <c r="AJ6" s="689"/>
      <c r="AK6" s="689"/>
      <c r="AL6" s="690">
        <v>1</v>
      </c>
      <c r="AM6" s="691"/>
      <c r="AN6" s="691"/>
      <c r="AO6" s="692"/>
      <c r="AP6" s="682" t="s">
        <v>232</v>
      </c>
      <c r="AQ6" s="683"/>
      <c r="AR6" s="683"/>
      <c r="AS6" s="683"/>
      <c r="AT6" s="683"/>
      <c r="AU6" s="683"/>
      <c r="AV6" s="683"/>
      <c r="AW6" s="683"/>
      <c r="AX6" s="683"/>
      <c r="AY6" s="683"/>
      <c r="AZ6" s="683"/>
      <c r="BA6" s="683"/>
      <c r="BB6" s="683"/>
      <c r="BC6" s="683"/>
      <c r="BD6" s="683"/>
      <c r="BE6" s="683"/>
      <c r="BF6" s="684"/>
      <c r="BG6" s="685">
        <v>2528261</v>
      </c>
      <c r="BH6" s="686"/>
      <c r="BI6" s="686"/>
      <c r="BJ6" s="686"/>
      <c r="BK6" s="686"/>
      <c r="BL6" s="686"/>
      <c r="BM6" s="686"/>
      <c r="BN6" s="687"/>
      <c r="BO6" s="688">
        <v>92.4</v>
      </c>
      <c r="BP6" s="688"/>
      <c r="BQ6" s="688"/>
      <c r="BR6" s="688"/>
      <c r="BS6" s="689" t="s">
        <v>233</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127781</v>
      </c>
      <c r="CS6" s="686"/>
      <c r="CT6" s="686"/>
      <c r="CU6" s="686"/>
      <c r="CV6" s="686"/>
      <c r="CW6" s="686"/>
      <c r="CX6" s="686"/>
      <c r="CY6" s="687"/>
      <c r="CZ6" s="679">
        <v>0.9</v>
      </c>
      <c r="DA6" s="680"/>
      <c r="DB6" s="680"/>
      <c r="DC6" s="699"/>
      <c r="DD6" s="694" t="s">
        <v>128</v>
      </c>
      <c r="DE6" s="686"/>
      <c r="DF6" s="686"/>
      <c r="DG6" s="686"/>
      <c r="DH6" s="686"/>
      <c r="DI6" s="686"/>
      <c r="DJ6" s="686"/>
      <c r="DK6" s="686"/>
      <c r="DL6" s="686"/>
      <c r="DM6" s="686"/>
      <c r="DN6" s="686"/>
      <c r="DO6" s="686"/>
      <c r="DP6" s="687"/>
      <c r="DQ6" s="694">
        <v>127769</v>
      </c>
      <c r="DR6" s="686"/>
      <c r="DS6" s="686"/>
      <c r="DT6" s="686"/>
      <c r="DU6" s="686"/>
      <c r="DV6" s="686"/>
      <c r="DW6" s="686"/>
      <c r="DX6" s="686"/>
      <c r="DY6" s="686"/>
      <c r="DZ6" s="686"/>
      <c r="EA6" s="686"/>
      <c r="EB6" s="686"/>
      <c r="EC6" s="695"/>
    </row>
    <row r="7" spans="2:143" ht="11.25" customHeight="1">
      <c r="B7" s="682" t="s">
        <v>235</v>
      </c>
      <c r="C7" s="683"/>
      <c r="D7" s="683"/>
      <c r="E7" s="683"/>
      <c r="F7" s="683"/>
      <c r="G7" s="683"/>
      <c r="H7" s="683"/>
      <c r="I7" s="683"/>
      <c r="J7" s="683"/>
      <c r="K7" s="683"/>
      <c r="L7" s="683"/>
      <c r="M7" s="683"/>
      <c r="N7" s="683"/>
      <c r="O7" s="683"/>
      <c r="P7" s="683"/>
      <c r="Q7" s="684"/>
      <c r="R7" s="685">
        <v>2060</v>
      </c>
      <c r="S7" s="686"/>
      <c r="T7" s="686"/>
      <c r="U7" s="686"/>
      <c r="V7" s="686"/>
      <c r="W7" s="686"/>
      <c r="X7" s="686"/>
      <c r="Y7" s="687"/>
      <c r="Z7" s="688">
        <v>0</v>
      </c>
      <c r="AA7" s="688"/>
      <c r="AB7" s="688"/>
      <c r="AC7" s="688"/>
      <c r="AD7" s="689">
        <v>2060</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829237</v>
      </c>
      <c r="BH7" s="686"/>
      <c r="BI7" s="686"/>
      <c r="BJ7" s="686"/>
      <c r="BK7" s="686"/>
      <c r="BL7" s="686"/>
      <c r="BM7" s="686"/>
      <c r="BN7" s="687"/>
      <c r="BO7" s="688">
        <v>30.3</v>
      </c>
      <c r="BP7" s="688"/>
      <c r="BQ7" s="688"/>
      <c r="BR7" s="688"/>
      <c r="BS7" s="689" t="s">
        <v>128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4311128</v>
      </c>
      <c r="CS7" s="686"/>
      <c r="CT7" s="686"/>
      <c r="CU7" s="686"/>
      <c r="CV7" s="686"/>
      <c r="CW7" s="686"/>
      <c r="CX7" s="686"/>
      <c r="CY7" s="687"/>
      <c r="CZ7" s="688">
        <v>29</v>
      </c>
      <c r="DA7" s="688"/>
      <c r="DB7" s="688"/>
      <c r="DC7" s="688"/>
      <c r="DD7" s="694">
        <v>6100</v>
      </c>
      <c r="DE7" s="686"/>
      <c r="DF7" s="686"/>
      <c r="DG7" s="686"/>
      <c r="DH7" s="686"/>
      <c r="DI7" s="686"/>
      <c r="DJ7" s="686"/>
      <c r="DK7" s="686"/>
      <c r="DL7" s="686"/>
      <c r="DM7" s="686"/>
      <c r="DN7" s="686"/>
      <c r="DO7" s="686"/>
      <c r="DP7" s="687"/>
      <c r="DQ7" s="694">
        <v>1179538</v>
      </c>
      <c r="DR7" s="686"/>
      <c r="DS7" s="686"/>
      <c r="DT7" s="686"/>
      <c r="DU7" s="686"/>
      <c r="DV7" s="686"/>
      <c r="DW7" s="686"/>
      <c r="DX7" s="686"/>
      <c r="DY7" s="686"/>
      <c r="DZ7" s="686"/>
      <c r="EA7" s="686"/>
      <c r="EB7" s="686"/>
      <c r="EC7" s="695"/>
    </row>
    <row r="8" spans="2:143" ht="11.25" customHeight="1">
      <c r="B8" s="682" t="s">
        <v>238</v>
      </c>
      <c r="C8" s="683"/>
      <c r="D8" s="683"/>
      <c r="E8" s="683"/>
      <c r="F8" s="683"/>
      <c r="G8" s="683"/>
      <c r="H8" s="683"/>
      <c r="I8" s="683"/>
      <c r="J8" s="683"/>
      <c r="K8" s="683"/>
      <c r="L8" s="683"/>
      <c r="M8" s="683"/>
      <c r="N8" s="683"/>
      <c r="O8" s="683"/>
      <c r="P8" s="683"/>
      <c r="Q8" s="684"/>
      <c r="R8" s="685">
        <v>9545</v>
      </c>
      <c r="S8" s="686"/>
      <c r="T8" s="686"/>
      <c r="U8" s="686"/>
      <c r="V8" s="686"/>
      <c r="W8" s="686"/>
      <c r="X8" s="686"/>
      <c r="Y8" s="687"/>
      <c r="Z8" s="688">
        <v>0.1</v>
      </c>
      <c r="AA8" s="688"/>
      <c r="AB8" s="688"/>
      <c r="AC8" s="688"/>
      <c r="AD8" s="689">
        <v>9545</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31198</v>
      </c>
      <c r="BH8" s="686"/>
      <c r="BI8" s="686"/>
      <c r="BJ8" s="686"/>
      <c r="BK8" s="686"/>
      <c r="BL8" s="686"/>
      <c r="BM8" s="686"/>
      <c r="BN8" s="687"/>
      <c r="BO8" s="688">
        <v>1.1000000000000001</v>
      </c>
      <c r="BP8" s="688"/>
      <c r="BQ8" s="688"/>
      <c r="BR8" s="688"/>
      <c r="BS8" s="694" t="s">
        <v>233</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3158187</v>
      </c>
      <c r="CS8" s="686"/>
      <c r="CT8" s="686"/>
      <c r="CU8" s="686"/>
      <c r="CV8" s="686"/>
      <c r="CW8" s="686"/>
      <c r="CX8" s="686"/>
      <c r="CY8" s="687"/>
      <c r="CZ8" s="688">
        <v>21.2</v>
      </c>
      <c r="DA8" s="688"/>
      <c r="DB8" s="688"/>
      <c r="DC8" s="688"/>
      <c r="DD8" s="694">
        <v>6857</v>
      </c>
      <c r="DE8" s="686"/>
      <c r="DF8" s="686"/>
      <c r="DG8" s="686"/>
      <c r="DH8" s="686"/>
      <c r="DI8" s="686"/>
      <c r="DJ8" s="686"/>
      <c r="DK8" s="686"/>
      <c r="DL8" s="686"/>
      <c r="DM8" s="686"/>
      <c r="DN8" s="686"/>
      <c r="DO8" s="686"/>
      <c r="DP8" s="687"/>
      <c r="DQ8" s="694">
        <v>1859462</v>
      </c>
      <c r="DR8" s="686"/>
      <c r="DS8" s="686"/>
      <c r="DT8" s="686"/>
      <c r="DU8" s="686"/>
      <c r="DV8" s="686"/>
      <c r="DW8" s="686"/>
      <c r="DX8" s="686"/>
      <c r="DY8" s="686"/>
      <c r="DZ8" s="686"/>
      <c r="EA8" s="686"/>
      <c r="EB8" s="686"/>
      <c r="EC8" s="695"/>
    </row>
    <row r="9" spans="2:143" ht="11.25" customHeight="1">
      <c r="B9" s="682" t="s">
        <v>241</v>
      </c>
      <c r="C9" s="683"/>
      <c r="D9" s="683"/>
      <c r="E9" s="683"/>
      <c r="F9" s="683"/>
      <c r="G9" s="683"/>
      <c r="H9" s="683"/>
      <c r="I9" s="683"/>
      <c r="J9" s="683"/>
      <c r="K9" s="683"/>
      <c r="L9" s="683"/>
      <c r="M9" s="683"/>
      <c r="N9" s="683"/>
      <c r="O9" s="683"/>
      <c r="P9" s="683"/>
      <c r="Q9" s="684"/>
      <c r="R9" s="685">
        <v>10283</v>
      </c>
      <c r="S9" s="686"/>
      <c r="T9" s="686"/>
      <c r="U9" s="686"/>
      <c r="V9" s="686"/>
      <c r="W9" s="686"/>
      <c r="X9" s="686"/>
      <c r="Y9" s="687"/>
      <c r="Z9" s="688">
        <v>0.1</v>
      </c>
      <c r="AA9" s="688"/>
      <c r="AB9" s="688"/>
      <c r="AC9" s="688"/>
      <c r="AD9" s="689">
        <v>10283</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691420</v>
      </c>
      <c r="BH9" s="686"/>
      <c r="BI9" s="686"/>
      <c r="BJ9" s="686"/>
      <c r="BK9" s="686"/>
      <c r="BL9" s="686"/>
      <c r="BM9" s="686"/>
      <c r="BN9" s="687"/>
      <c r="BO9" s="688">
        <v>25.3</v>
      </c>
      <c r="BP9" s="688"/>
      <c r="BQ9" s="688"/>
      <c r="BR9" s="688"/>
      <c r="BS9" s="694" t="s">
        <v>128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1361199</v>
      </c>
      <c r="CS9" s="686"/>
      <c r="CT9" s="686"/>
      <c r="CU9" s="686"/>
      <c r="CV9" s="686"/>
      <c r="CW9" s="686"/>
      <c r="CX9" s="686"/>
      <c r="CY9" s="687"/>
      <c r="CZ9" s="688">
        <v>9.1</v>
      </c>
      <c r="DA9" s="688"/>
      <c r="DB9" s="688"/>
      <c r="DC9" s="688"/>
      <c r="DD9" s="694">
        <v>35910</v>
      </c>
      <c r="DE9" s="686"/>
      <c r="DF9" s="686"/>
      <c r="DG9" s="686"/>
      <c r="DH9" s="686"/>
      <c r="DI9" s="686"/>
      <c r="DJ9" s="686"/>
      <c r="DK9" s="686"/>
      <c r="DL9" s="686"/>
      <c r="DM9" s="686"/>
      <c r="DN9" s="686"/>
      <c r="DO9" s="686"/>
      <c r="DP9" s="687"/>
      <c r="DQ9" s="694">
        <v>1060111</v>
      </c>
      <c r="DR9" s="686"/>
      <c r="DS9" s="686"/>
      <c r="DT9" s="686"/>
      <c r="DU9" s="686"/>
      <c r="DV9" s="686"/>
      <c r="DW9" s="686"/>
      <c r="DX9" s="686"/>
      <c r="DY9" s="686"/>
      <c r="DZ9" s="686"/>
      <c r="EA9" s="686"/>
      <c r="EB9" s="686"/>
      <c r="EC9" s="695"/>
    </row>
    <row r="10" spans="2:143" ht="11.25" customHeight="1">
      <c r="B10" s="682" t="s">
        <v>244</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245</v>
      </c>
      <c r="AE10" s="689"/>
      <c r="AF10" s="689"/>
      <c r="AG10" s="689"/>
      <c r="AH10" s="689"/>
      <c r="AI10" s="689"/>
      <c r="AJ10" s="689"/>
      <c r="AK10" s="689"/>
      <c r="AL10" s="690" t="s">
        <v>128</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73112</v>
      </c>
      <c r="BH10" s="686"/>
      <c r="BI10" s="686"/>
      <c r="BJ10" s="686"/>
      <c r="BK10" s="686"/>
      <c r="BL10" s="686"/>
      <c r="BM10" s="686"/>
      <c r="BN10" s="687"/>
      <c r="BO10" s="688">
        <v>2.7</v>
      </c>
      <c r="BP10" s="688"/>
      <c r="BQ10" s="688"/>
      <c r="BR10" s="688"/>
      <c r="BS10" s="694" t="s">
        <v>233</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t="s">
        <v>128</v>
      </c>
      <c r="CS10" s="686"/>
      <c r="CT10" s="686"/>
      <c r="CU10" s="686"/>
      <c r="CV10" s="686"/>
      <c r="CW10" s="686"/>
      <c r="CX10" s="686"/>
      <c r="CY10" s="687"/>
      <c r="CZ10" s="688" t="s">
        <v>128</v>
      </c>
      <c r="DA10" s="688"/>
      <c r="DB10" s="688"/>
      <c r="DC10" s="688"/>
      <c r="DD10" s="694" t="s">
        <v>128</v>
      </c>
      <c r="DE10" s="686"/>
      <c r="DF10" s="686"/>
      <c r="DG10" s="686"/>
      <c r="DH10" s="686"/>
      <c r="DI10" s="686"/>
      <c r="DJ10" s="686"/>
      <c r="DK10" s="686"/>
      <c r="DL10" s="686"/>
      <c r="DM10" s="686"/>
      <c r="DN10" s="686"/>
      <c r="DO10" s="686"/>
      <c r="DP10" s="687"/>
      <c r="DQ10" s="694" t="s">
        <v>233</v>
      </c>
      <c r="DR10" s="686"/>
      <c r="DS10" s="686"/>
      <c r="DT10" s="686"/>
      <c r="DU10" s="686"/>
      <c r="DV10" s="686"/>
      <c r="DW10" s="686"/>
      <c r="DX10" s="686"/>
      <c r="DY10" s="686"/>
      <c r="DZ10" s="686"/>
      <c r="EA10" s="686"/>
      <c r="EB10" s="686"/>
      <c r="EC10" s="695"/>
    </row>
    <row r="11" spans="2:143" ht="11.25" customHeight="1">
      <c r="B11" s="682" t="s">
        <v>248</v>
      </c>
      <c r="C11" s="683"/>
      <c r="D11" s="683"/>
      <c r="E11" s="683"/>
      <c r="F11" s="683"/>
      <c r="G11" s="683"/>
      <c r="H11" s="683"/>
      <c r="I11" s="683"/>
      <c r="J11" s="683"/>
      <c r="K11" s="683"/>
      <c r="L11" s="683"/>
      <c r="M11" s="683"/>
      <c r="N11" s="683"/>
      <c r="O11" s="683"/>
      <c r="P11" s="683"/>
      <c r="Q11" s="684"/>
      <c r="R11" s="685">
        <v>444199</v>
      </c>
      <c r="S11" s="686"/>
      <c r="T11" s="686"/>
      <c r="U11" s="686"/>
      <c r="V11" s="686"/>
      <c r="W11" s="686"/>
      <c r="X11" s="686"/>
      <c r="Y11" s="687"/>
      <c r="Z11" s="690">
        <v>2.9</v>
      </c>
      <c r="AA11" s="691"/>
      <c r="AB11" s="691"/>
      <c r="AC11" s="703"/>
      <c r="AD11" s="694">
        <v>444199</v>
      </c>
      <c r="AE11" s="686"/>
      <c r="AF11" s="686"/>
      <c r="AG11" s="686"/>
      <c r="AH11" s="686"/>
      <c r="AI11" s="686"/>
      <c r="AJ11" s="686"/>
      <c r="AK11" s="687"/>
      <c r="AL11" s="690">
        <v>6.9</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33507</v>
      </c>
      <c r="BH11" s="686"/>
      <c r="BI11" s="686"/>
      <c r="BJ11" s="686"/>
      <c r="BK11" s="686"/>
      <c r="BL11" s="686"/>
      <c r="BM11" s="686"/>
      <c r="BN11" s="687"/>
      <c r="BO11" s="688">
        <v>1.2</v>
      </c>
      <c r="BP11" s="688"/>
      <c r="BQ11" s="688"/>
      <c r="BR11" s="688"/>
      <c r="BS11" s="694" t="s">
        <v>250</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636398</v>
      </c>
      <c r="CS11" s="686"/>
      <c r="CT11" s="686"/>
      <c r="CU11" s="686"/>
      <c r="CV11" s="686"/>
      <c r="CW11" s="686"/>
      <c r="CX11" s="686"/>
      <c r="CY11" s="687"/>
      <c r="CZ11" s="688">
        <v>4.3</v>
      </c>
      <c r="DA11" s="688"/>
      <c r="DB11" s="688"/>
      <c r="DC11" s="688"/>
      <c r="DD11" s="694">
        <v>394256</v>
      </c>
      <c r="DE11" s="686"/>
      <c r="DF11" s="686"/>
      <c r="DG11" s="686"/>
      <c r="DH11" s="686"/>
      <c r="DI11" s="686"/>
      <c r="DJ11" s="686"/>
      <c r="DK11" s="686"/>
      <c r="DL11" s="686"/>
      <c r="DM11" s="686"/>
      <c r="DN11" s="686"/>
      <c r="DO11" s="686"/>
      <c r="DP11" s="687"/>
      <c r="DQ11" s="694">
        <v>138458</v>
      </c>
      <c r="DR11" s="686"/>
      <c r="DS11" s="686"/>
      <c r="DT11" s="686"/>
      <c r="DU11" s="686"/>
      <c r="DV11" s="686"/>
      <c r="DW11" s="686"/>
      <c r="DX11" s="686"/>
      <c r="DY11" s="686"/>
      <c r="DZ11" s="686"/>
      <c r="EA11" s="686"/>
      <c r="EB11" s="686"/>
      <c r="EC11" s="695"/>
    </row>
    <row r="12" spans="2:143" ht="11.25" customHeight="1">
      <c r="B12" s="682" t="s">
        <v>252</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128</v>
      </c>
      <c r="AA12" s="688"/>
      <c r="AB12" s="688"/>
      <c r="AC12" s="688"/>
      <c r="AD12" s="689" t="s">
        <v>128</v>
      </c>
      <c r="AE12" s="689"/>
      <c r="AF12" s="689"/>
      <c r="AG12" s="689"/>
      <c r="AH12" s="689"/>
      <c r="AI12" s="689"/>
      <c r="AJ12" s="689"/>
      <c r="AK12" s="689"/>
      <c r="AL12" s="690" t="s">
        <v>233</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1502394</v>
      </c>
      <c r="BH12" s="686"/>
      <c r="BI12" s="686"/>
      <c r="BJ12" s="686"/>
      <c r="BK12" s="686"/>
      <c r="BL12" s="686"/>
      <c r="BM12" s="686"/>
      <c r="BN12" s="687"/>
      <c r="BO12" s="688">
        <v>54.9</v>
      </c>
      <c r="BP12" s="688"/>
      <c r="BQ12" s="688"/>
      <c r="BR12" s="688"/>
      <c r="BS12" s="694" t="s">
        <v>250</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562172</v>
      </c>
      <c r="CS12" s="686"/>
      <c r="CT12" s="686"/>
      <c r="CU12" s="686"/>
      <c r="CV12" s="686"/>
      <c r="CW12" s="686"/>
      <c r="CX12" s="686"/>
      <c r="CY12" s="687"/>
      <c r="CZ12" s="688">
        <v>3.8</v>
      </c>
      <c r="DA12" s="688"/>
      <c r="DB12" s="688"/>
      <c r="DC12" s="688"/>
      <c r="DD12" s="694">
        <v>8073</v>
      </c>
      <c r="DE12" s="686"/>
      <c r="DF12" s="686"/>
      <c r="DG12" s="686"/>
      <c r="DH12" s="686"/>
      <c r="DI12" s="686"/>
      <c r="DJ12" s="686"/>
      <c r="DK12" s="686"/>
      <c r="DL12" s="686"/>
      <c r="DM12" s="686"/>
      <c r="DN12" s="686"/>
      <c r="DO12" s="686"/>
      <c r="DP12" s="687"/>
      <c r="DQ12" s="694">
        <v>223162</v>
      </c>
      <c r="DR12" s="686"/>
      <c r="DS12" s="686"/>
      <c r="DT12" s="686"/>
      <c r="DU12" s="686"/>
      <c r="DV12" s="686"/>
      <c r="DW12" s="686"/>
      <c r="DX12" s="686"/>
      <c r="DY12" s="686"/>
      <c r="DZ12" s="686"/>
      <c r="EA12" s="686"/>
      <c r="EB12" s="686"/>
      <c r="EC12" s="695"/>
    </row>
    <row r="13" spans="2:143" ht="11.25" customHeight="1">
      <c r="B13" s="682" t="s">
        <v>255</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1500978</v>
      </c>
      <c r="BH13" s="686"/>
      <c r="BI13" s="686"/>
      <c r="BJ13" s="686"/>
      <c r="BK13" s="686"/>
      <c r="BL13" s="686"/>
      <c r="BM13" s="686"/>
      <c r="BN13" s="687"/>
      <c r="BO13" s="688">
        <v>54.8</v>
      </c>
      <c r="BP13" s="688"/>
      <c r="BQ13" s="688"/>
      <c r="BR13" s="688"/>
      <c r="BS13" s="694" t="s">
        <v>245</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566426</v>
      </c>
      <c r="CS13" s="686"/>
      <c r="CT13" s="686"/>
      <c r="CU13" s="686"/>
      <c r="CV13" s="686"/>
      <c r="CW13" s="686"/>
      <c r="CX13" s="686"/>
      <c r="CY13" s="687"/>
      <c r="CZ13" s="688">
        <v>3.8</v>
      </c>
      <c r="DA13" s="688"/>
      <c r="DB13" s="688"/>
      <c r="DC13" s="688"/>
      <c r="DD13" s="694">
        <v>243168</v>
      </c>
      <c r="DE13" s="686"/>
      <c r="DF13" s="686"/>
      <c r="DG13" s="686"/>
      <c r="DH13" s="686"/>
      <c r="DI13" s="686"/>
      <c r="DJ13" s="686"/>
      <c r="DK13" s="686"/>
      <c r="DL13" s="686"/>
      <c r="DM13" s="686"/>
      <c r="DN13" s="686"/>
      <c r="DO13" s="686"/>
      <c r="DP13" s="687"/>
      <c r="DQ13" s="694">
        <v>350646</v>
      </c>
      <c r="DR13" s="686"/>
      <c r="DS13" s="686"/>
      <c r="DT13" s="686"/>
      <c r="DU13" s="686"/>
      <c r="DV13" s="686"/>
      <c r="DW13" s="686"/>
      <c r="DX13" s="686"/>
      <c r="DY13" s="686"/>
      <c r="DZ13" s="686"/>
      <c r="EA13" s="686"/>
      <c r="EB13" s="686"/>
      <c r="EC13" s="695"/>
    </row>
    <row r="14" spans="2:143" ht="11.25" customHeight="1">
      <c r="B14" s="682" t="s">
        <v>258</v>
      </c>
      <c r="C14" s="683"/>
      <c r="D14" s="683"/>
      <c r="E14" s="683"/>
      <c r="F14" s="683"/>
      <c r="G14" s="683"/>
      <c r="H14" s="683"/>
      <c r="I14" s="683"/>
      <c r="J14" s="683"/>
      <c r="K14" s="683"/>
      <c r="L14" s="683"/>
      <c r="M14" s="683"/>
      <c r="N14" s="683"/>
      <c r="O14" s="683"/>
      <c r="P14" s="683"/>
      <c r="Q14" s="684"/>
      <c r="R14" s="685">
        <v>4</v>
      </c>
      <c r="S14" s="686"/>
      <c r="T14" s="686"/>
      <c r="U14" s="686"/>
      <c r="V14" s="686"/>
      <c r="W14" s="686"/>
      <c r="X14" s="686"/>
      <c r="Y14" s="687"/>
      <c r="Z14" s="688">
        <v>0</v>
      </c>
      <c r="AA14" s="688"/>
      <c r="AB14" s="688"/>
      <c r="AC14" s="688"/>
      <c r="AD14" s="689">
        <v>4</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65116</v>
      </c>
      <c r="BH14" s="686"/>
      <c r="BI14" s="686"/>
      <c r="BJ14" s="686"/>
      <c r="BK14" s="686"/>
      <c r="BL14" s="686"/>
      <c r="BM14" s="686"/>
      <c r="BN14" s="687"/>
      <c r="BO14" s="688">
        <v>2.4</v>
      </c>
      <c r="BP14" s="688"/>
      <c r="BQ14" s="688"/>
      <c r="BR14" s="688"/>
      <c r="BS14" s="694" t="s">
        <v>250</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1069464</v>
      </c>
      <c r="CS14" s="686"/>
      <c r="CT14" s="686"/>
      <c r="CU14" s="686"/>
      <c r="CV14" s="686"/>
      <c r="CW14" s="686"/>
      <c r="CX14" s="686"/>
      <c r="CY14" s="687"/>
      <c r="CZ14" s="688">
        <v>7.2</v>
      </c>
      <c r="DA14" s="688"/>
      <c r="DB14" s="688"/>
      <c r="DC14" s="688"/>
      <c r="DD14" s="694">
        <v>596189</v>
      </c>
      <c r="DE14" s="686"/>
      <c r="DF14" s="686"/>
      <c r="DG14" s="686"/>
      <c r="DH14" s="686"/>
      <c r="DI14" s="686"/>
      <c r="DJ14" s="686"/>
      <c r="DK14" s="686"/>
      <c r="DL14" s="686"/>
      <c r="DM14" s="686"/>
      <c r="DN14" s="686"/>
      <c r="DO14" s="686"/>
      <c r="DP14" s="687"/>
      <c r="DQ14" s="694">
        <v>443167</v>
      </c>
      <c r="DR14" s="686"/>
      <c r="DS14" s="686"/>
      <c r="DT14" s="686"/>
      <c r="DU14" s="686"/>
      <c r="DV14" s="686"/>
      <c r="DW14" s="686"/>
      <c r="DX14" s="686"/>
      <c r="DY14" s="686"/>
      <c r="DZ14" s="686"/>
      <c r="EA14" s="686"/>
      <c r="EB14" s="686"/>
      <c r="EC14" s="695"/>
    </row>
    <row r="15" spans="2:143" ht="11.25" customHeight="1">
      <c r="B15" s="682" t="s">
        <v>261</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131514</v>
      </c>
      <c r="BH15" s="686"/>
      <c r="BI15" s="686"/>
      <c r="BJ15" s="686"/>
      <c r="BK15" s="686"/>
      <c r="BL15" s="686"/>
      <c r="BM15" s="686"/>
      <c r="BN15" s="687"/>
      <c r="BO15" s="688">
        <v>4.8</v>
      </c>
      <c r="BP15" s="688"/>
      <c r="BQ15" s="688"/>
      <c r="BR15" s="688"/>
      <c r="BS15" s="694" t="s">
        <v>233</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1579676</v>
      </c>
      <c r="CS15" s="686"/>
      <c r="CT15" s="686"/>
      <c r="CU15" s="686"/>
      <c r="CV15" s="686"/>
      <c r="CW15" s="686"/>
      <c r="CX15" s="686"/>
      <c r="CY15" s="687"/>
      <c r="CZ15" s="688">
        <v>10.6</v>
      </c>
      <c r="DA15" s="688"/>
      <c r="DB15" s="688"/>
      <c r="DC15" s="688"/>
      <c r="DD15" s="694">
        <v>856910</v>
      </c>
      <c r="DE15" s="686"/>
      <c r="DF15" s="686"/>
      <c r="DG15" s="686"/>
      <c r="DH15" s="686"/>
      <c r="DI15" s="686"/>
      <c r="DJ15" s="686"/>
      <c r="DK15" s="686"/>
      <c r="DL15" s="686"/>
      <c r="DM15" s="686"/>
      <c r="DN15" s="686"/>
      <c r="DO15" s="686"/>
      <c r="DP15" s="687"/>
      <c r="DQ15" s="694">
        <v>571946</v>
      </c>
      <c r="DR15" s="686"/>
      <c r="DS15" s="686"/>
      <c r="DT15" s="686"/>
      <c r="DU15" s="686"/>
      <c r="DV15" s="686"/>
      <c r="DW15" s="686"/>
      <c r="DX15" s="686"/>
      <c r="DY15" s="686"/>
      <c r="DZ15" s="686"/>
      <c r="EA15" s="686"/>
      <c r="EB15" s="686"/>
      <c r="EC15" s="695"/>
    </row>
    <row r="16" spans="2:143" ht="11.25" customHeight="1">
      <c r="B16" s="682" t="s">
        <v>264</v>
      </c>
      <c r="C16" s="683"/>
      <c r="D16" s="683"/>
      <c r="E16" s="683"/>
      <c r="F16" s="683"/>
      <c r="G16" s="683"/>
      <c r="H16" s="683"/>
      <c r="I16" s="683"/>
      <c r="J16" s="683"/>
      <c r="K16" s="683"/>
      <c r="L16" s="683"/>
      <c r="M16" s="683"/>
      <c r="N16" s="683"/>
      <c r="O16" s="683"/>
      <c r="P16" s="683"/>
      <c r="Q16" s="684"/>
      <c r="R16" s="685">
        <v>6789</v>
      </c>
      <c r="S16" s="686"/>
      <c r="T16" s="686"/>
      <c r="U16" s="686"/>
      <c r="V16" s="686"/>
      <c r="W16" s="686"/>
      <c r="X16" s="686"/>
      <c r="Y16" s="687"/>
      <c r="Z16" s="688">
        <v>0</v>
      </c>
      <c r="AA16" s="688"/>
      <c r="AB16" s="688"/>
      <c r="AC16" s="688"/>
      <c r="AD16" s="689">
        <v>6789</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250</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29106</v>
      </c>
      <c r="CS16" s="686"/>
      <c r="CT16" s="686"/>
      <c r="CU16" s="686"/>
      <c r="CV16" s="686"/>
      <c r="CW16" s="686"/>
      <c r="CX16" s="686"/>
      <c r="CY16" s="687"/>
      <c r="CZ16" s="688">
        <v>0.2</v>
      </c>
      <c r="DA16" s="688"/>
      <c r="DB16" s="688"/>
      <c r="DC16" s="688"/>
      <c r="DD16" s="694" t="s">
        <v>233</v>
      </c>
      <c r="DE16" s="686"/>
      <c r="DF16" s="686"/>
      <c r="DG16" s="686"/>
      <c r="DH16" s="686"/>
      <c r="DI16" s="686"/>
      <c r="DJ16" s="686"/>
      <c r="DK16" s="686"/>
      <c r="DL16" s="686"/>
      <c r="DM16" s="686"/>
      <c r="DN16" s="686"/>
      <c r="DO16" s="686"/>
      <c r="DP16" s="687"/>
      <c r="DQ16" s="694">
        <v>7743</v>
      </c>
      <c r="DR16" s="686"/>
      <c r="DS16" s="686"/>
      <c r="DT16" s="686"/>
      <c r="DU16" s="686"/>
      <c r="DV16" s="686"/>
      <c r="DW16" s="686"/>
      <c r="DX16" s="686"/>
      <c r="DY16" s="686"/>
      <c r="DZ16" s="686"/>
      <c r="EA16" s="686"/>
      <c r="EB16" s="686"/>
      <c r="EC16" s="695"/>
    </row>
    <row r="17" spans="2:133" ht="11.25" customHeight="1">
      <c r="B17" s="682" t="s">
        <v>267</v>
      </c>
      <c r="C17" s="683"/>
      <c r="D17" s="683"/>
      <c r="E17" s="683"/>
      <c r="F17" s="683"/>
      <c r="G17" s="683"/>
      <c r="H17" s="683"/>
      <c r="I17" s="683"/>
      <c r="J17" s="683"/>
      <c r="K17" s="683"/>
      <c r="L17" s="683"/>
      <c r="M17" s="683"/>
      <c r="N17" s="683"/>
      <c r="O17" s="683"/>
      <c r="P17" s="683"/>
      <c r="Q17" s="684"/>
      <c r="R17" s="685">
        <v>11823</v>
      </c>
      <c r="S17" s="686"/>
      <c r="T17" s="686"/>
      <c r="U17" s="686"/>
      <c r="V17" s="686"/>
      <c r="W17" s="686"/>
      <c r="X17" s="686"/>
      <c r="Y17" s="687"/>
      <c r="Z17" s="688">
        <v>0.1</v>
      </c>
      <c r="AA17" s="688"/>
      <c r="AB17" s="688"/>
      <c r="AC17" s="688"/>
      <c r="AD17" s="689">
        <v>11823</v>
      </c>
      <c r="AE17" s="689"/>
      <c r="AF17" s="689"/>
      <c r="AG17" s="689"/>
      <c r="AH17" s="689"/>
      <c r="AI17" s="689"/>
      <c r="AJ17" s="689"/>
      <c r="AK17" s="689"/>
      <c r="AL17" s="690">
        <v>0.2</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245</v>
      </c>
      <c r="BH17" s="686"/>
      <c r="BI17" s="686"/>
      <c r="BJ17" s="686"/>
      <c r="BK17" s="686"/>
      <c r="BL17" s="686"/>
      <c r="BM17" s="686"/>
      <c r="BN17" s="687"/>
      <c r="BO17" s="688" t="s">
        <v>245</v>
      </c>
      <c r="BP17" s="688"/>
      <c r="BQ17" s="688"/>
      <c r="BR17" s="688"/>
      <c r="BS17" s="694" t="s">
        <v>128</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1335746</v>
      </c>
      <c r="CS17" s="686"/>
      <c r="CT17" s="686"/>
      <c r="CU17" s="686"/>
      <c r="CV17" s="686"/>
      <c r="CW17" s="686"/>
      <c r="CX17" s="686"/>
      <c r="CY17" s="687"/>
      <c r="CZ17" s="688">
        <v>9</v>
      </c>
      <c r="DA17" s="688"/>
      <c r="DB17" s="688"/>
      <c r="DC17" s="688"/>
      <c r="DD17" s="694" t="s">
        <v>128</v>
      </c>
      <c r="DE17" s="686"/>
      <c r="DF17" s="686"/>
      <c r="DG17" s="686"/>
      <c r="DH17" s="686"/>
      <c r="DI17" s="686"/>
      <c r="DJ17" s="686"/>
      <c r="DK17" s="686"/>
      <c r="DL17" s="686"/>
      <c r="DM17" s="686"/>
      <c r="DN17" s="686"/>
      <c r="DO17" s="686"/>
      <c r="DP17" s="687"/>
      <c r="DQ17" s="694">
        <v>1307110</v>
      </c>
      <c r="DR17" s="686"/>
      <c r="DS17" s="686"/>
      <c r="DT17" s="686"/>
      <c r="DU17" s="686"/>
      <c r="DV17" s="686"/>
      <c r="DW17" s="686"/>
      <c r="DX17" s="686"/>
      <c r="DY17" s="686"/>
      <c r="DZ17" s="686"/>
      <c r="EA17" s="686"/>
      <c r="EB17" s="686"/>
      <c r="EC17" s="695"/>
    </row>
    <row r="18" spans="2:133" ht="11.25" customHeight="1">
      <c r="B18" s="682" t="s">
        <v>270</v>
      </c>
      <c r="C18" s="683"/>
      <c r="D18" s="683"/>
      <c r="E18" s="683"/>
      <c r="F18" s="683"/>
      <c r="G18" s="683"/>
      <c r="H18" s="683"/>
      <c r="I18" s="683"/>
      <c r="J18" s="683"/>
      <c r="K18" s="683"/>
      <c r="L18" s="683"/>
      <c r="M18" s="683"/>
      <c r="N18" s="683"/>
      <c r="O18" s="683"/>
      <c r="P18" s="683"/>
      <c r="Q18" s="684"/>
      <c r="R18" s="685">
        <v>12261</v>
      </c>
      <c r="S18" s="686"/>
      <c r="T18" s="686"/>
      <c r="U18" s="686"/>
      <c r="V18" s="686"/>
      <c r="W18" s="686"/>
      <c r="X18" s="686"/>
      <c r="Y18" s="687"/>
      <c r="Z18" s="688">
        <v>0.1</v>
      </c>
      <c r="AA18" s="688"/>
      <c r="AB18" s="688"/>
      <c r="AC18" s="688"/>
      <c r="AD18" s="689">
        <v>12261</v>
      </c>
      <c r="AE18" s="689"/>
      <c r="AF18" s="689"/>
      <c r="AG18" s="689"/>
      <c r="AH18" s="689"/>
      <c r="AI18" s="689"/>
      <c r="AJ18" s="689"/>
      <c r="AK18" s="689"/>
      <c r="AL18" s="690">
        <v>0.2</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250</v>
      </c>
      <c r="BP18" s="688"/>
      <c r="BQ18" s="688"/>
      <c r="BR18" s="688"/>
      <c r="BS18" s="694" t="s">
        <v>128</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v>145501</v>
      </c>
      <c r="CS18" s="686"/>
      <c r="CT18" s="686"/>
      <c r="CU18" s="686"/>
      <c r="CV18" s="686"/>
      <c r="CW18" s="686"/>
      <c r="CX18" s="686"/>
      <c r="CY18" s="687"/>
      <c r="CZ18" s="688">
        <v>1</v>
      </c>
      <c r="DA18" s="688"/>
      <c r="DB18" s="688"/>
      <c r="DC18" s="688"/>
      <c r="DD18" s="694" t="s">
        <v>128</v>
      </c>
      <c r="DE18" s="686"/>
      <c r="DF18" s="686"/>
      <c r="DG18" s="686"/>
      <c r="DH18" s="686"/>
      <c r="DI18" s="686"/>
      <c r="DJ18" s="686"/>
      <c r="DK18" s="686"/>
      <c r="DL18" s="686"/>
      <c r="DM18" s="686"/>
      <c r="DN18" s="686"/>
      <c r="DO18" s="686"/>
      <c r="DP18" s="687"/>
      <c r="DQ18" s="694">
        <v>142821</v>
      </c>
      <c r="DR18" s="686"/>
      <c r="DS18" s="686"/>
      <c r="DT18" s="686"/>
      <c r="DU18" s="686"/>
      <c r="DV18" s="686"/>
      <c r="DW18" s="686"/>
      <c r="DX18" s="686"/>
      <c r="DY18" s="686"/>
      <c r="DZ18" s="686"/>
      <c r="EA18" s="686"/>
      <c r="EB18" s="686"/>
      <c r="EC18" s="695"/>
    </row>
    <row r="19" spans="2:133" ht="11.25" customHeight="1">
      <c r="B19" s="682" t="s">
        <v>273</v>
      </c>
      <c r="C19" s="683"/>
      <c r="D19" s="683"/>
      <c r="E19" s="683"/>
      <c r="F19" s="683"/>
      <c r="G19" s="683"/>
      <c r="H19" s="683"/>
      <c r="I19" s="683"/>
      <c r="J19" s="683"/>
      <c r="K19" s="683"/>
      <c r="L19" s="683"/>
      <c r="M19" s="683"/>
      <c r="N19" s="683"/>
      <c r="O19" s="683"/>
      <c r="P19" s="683"/>
      <c r="Q19" s="684"/>
      <c r="R19" s="685">
        <v>7889</v>
      </c>
      <c r="S19" s="686"/>
      <c r="T19" s="686"/>
      <c r="U19" s="686"/>
      <c r="V19" s="686"/>
      <c r="W19" s="686"/>
      <c r="X19" s="686"/>
      <c r="Y19" s="687"/>
      <c r="Z19" s="688">
        <v>0.1</v>
      </c>
      <c r="AA19" s="688"/>
      <c r="AB19" s="688"/>
      <c r="AC19" s="688"/>
      <c r="AD19" s="689">
        <v>7889</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209188</v>
      </c>
      <c r="BH19" s="686"/>
      <c r="BI19" s="686"/>
      <c r="BJ19" s="686"/>
      <c r="BK19" s="686"/>
      <c r="BL19" s="686"/>
      <c r="BM19" s="686"/>
      <c r="BN19" s="687"/>
      <c r="BO19" s="688">
        <v>7.6</v>
      </c>
      <c r="BP19" s="688"/>
      <c r="BQ19" s="688"/>
      <c r="BR19" s="688"/>
      <c r="BS19" s="694" t="s">
        <v>233</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233</v>
      </c>
      <c r="DR19" s="686"/>
      <c r="DS19" s="686"/>
      <c r="DT19" s="686"/>
      <c r="DU19" s="686"/>
      <c r="DV19" s="686"/>
      <c r="DW19" s="686"/>
      <c r="DX19" s="686"/>
      <c r="DY19" s="686"/>
      <c r="DZ19" s="686"/>
      <c r="EA19" s="686"/>
      <c r="EB19" s="686"/>
      <c r="EC19" s="695"/>
    </row>
    <row r="20" spans="2:133" ht="11.25" customHeight="1">
      <c r="B20" s="682" t="s">
        <v>276</v>
      </c>
      <c r="C20" s="683"/>
      <c r="D20" s="683"/>
      <c r="E20" s="683"/>
      <c r="F20" s="683"/>
      <c r="G20" s="683"/>
      <c r="H20" s="683"/>
      <c r="I20" s="683"/>
      <c r="J20" s="683"/>
      <c r="K20" s="683"/>
      <c r="L20" s="683"/>
      <c r="M20" s="683"/>
      <c r="N20" s="683"/>
      <c r="O20" s="683"/>
      <c r="P20" s="683"/>
      <c r="Q20" s="684"/>
      <c r="R20" s="685">
        <v>2863</v>
      </c>
      <c r="S20" s="686"/>
      <c r="T20" s="686"/>
      <c r="U20" s="686"/>
      <c r="V20" s="686"/>
      <c r="W20" s="686"/>
      <c r="X20" s="686"/>
      <c r="Y20" s="687"/>
      <c r="Z20" s="688">
        <v>0</v>
      </c>
      <c r="AA20" s="688"/>
      <c r="AB20" s="688"/>
      <c r="AC20" s="688"/>
      <c r="AD20" s="689">
        <v>2863</v>
      </c>
      <c r="AE20" s="689"/>
      <c r="AF20" s="689"/>
      <c r="AG20" s="689"/>
      <c r="AH20" s="689"/>
      <c r="AI20" s="689"/>
      <c r="AJ20" s="689"/>
      <c r="AK20" s="689"/>
      <c r="AL20" s="690">
        <v>0</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209188</v>
      </c>
      <c r="BH20" s="686"/>
      <c r="BI20" s="686"/>
      <c r="BJ20" s="686"/>
      <c r="BK20" s="686"/>
      <c r="BL20" s="686"/>
      <c r="BM20" s="686"/>
      <c r="BN20" s="687"/>
      <c r="BO20" s="688">
        <v>7.6</v>
      </c>
      <c r="BP20" s="688"/>
      <c r="BQ20" s="688"/>
      <c r="BR20" s="688"/>
      <c r="BS20" s="694" t="s">
        <v>128</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14882784</v>
      </c>
      <c r="CS20" s="686"/>
      <c r="CT20" s="686"/>
      <c r="CU20" s="686"/>
      <c r="CV20" s="686"/>
      <c r="CW20" s="686"/>
      <c r="CX20" s="686"/>
      <c r="CY20" s="687"/>
      <c r="CZ20" s="688">
        <v>100</v>
      </c>
      <c r="DA20" s="688"/>
      <c r="DB20" s="688"/>
      <c r="DC20" s="688"/>
      <c r="DD20" s="694">
        <v>2147463</v>
      </c>
      <c r="DE20" s="686"/>
      <c r="DF20" s="686"/>
      <c r="DG20" s="686"/>
      <c r="DH20" s="686"/>
      <c r="DI20" s="686"/>
      <c r="DJ20" s="686"/>
      <c r="DK20" s="686"/>
      <c r="DL20" s="686"/>
      <c r="DM20" s="686"/>
      <c r="DN20" s="686"/>
      <c r="DO20" s="686"/>
      <c r="DP20" s="687"/>
      <c r="DQ20" s="694">
        <v>7411933</v>
      </c>
      <c r="DR20" s="686"/>
      <c r="DS20" s="686"/>
      <c r="DT20" s="686"/>
      <c r="DU20" s="686"/>
      <c r="DV20" s="686"/>
      <c r="DW20" s="686"/>
      <c r="DX20" s="686"/>
      <c r="DY20" s="686"/>
      <c r="DZ20" s="686"/>
      <c r="EA20" s="686"/>
      <c r="EB20" s="686"/>
      <c r="EC20" s="695"/>
    </row>
    <row r="21" spans="2:133" ht="11.25" customHeight="1">
      <c r="B21" s="682" t="s">
        <v>279</v>
      </c>
      <c r="C21" s="683"/>
      <c r="D21" s="683"/>
      <c r="E21" s="683"/>
      <c r="F21" s="683"/>
      <c r="G21" s="683"/>
      <c r="H21" s="683"/>
      <c r="I21" s="683"/>
      <c r="J21" s="683"/>
      <c r="K21" s="683"/>
      <c r="L21" s="683"/>
      <c r="M21" s="683"/>
      <c r="N21" s="683"/>
      <c r="O21" s="683"/>
      <c r="P21" s="683"/>
      <c r="Q21" s="684"/>
      <c r="R21" s="685">
        <v>1509</v>
      </c>
      <c r="S21" s="686"/>
      <c r="T21" s="686"/>
      <c r="U21" s="686"/>
      <c r="V21" s="686"/>
      <c r="W21" s="686"/>
      <c r="X21" s="686"/>
      <c r="Y21" s="687"/>
      <c r="Z21" s="688">
        <v>0</v>
      </c>
      <c r="AA21" s="688"/>
      <c r="AB21" s="688"/>
      <c r="AC21" s="688"/>
      <c r="AD21" s="689">
        <v>1509</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96575</v>
      </c>
      <c r="BH21" s="686"/>
      <c r="BI21" s="686"/>
      <c r="BJ21" s="686"/>
      <c r="BK21" s="686"/>
      <c r="BL21" s="686"/>
      <c r="BM21" s="686"/>
      <c r="BN21" s="687"/>
      <c r="BO21" s="688">
        <v>3.5</v>
      </c>
      <c r="BP21" s="688"/>
      <c r="BQ21" s="688"/>
      <c r="BR21" s="688"/>
      <c r="BS21" s="694" t="s">
        <v>245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281</v>
      </c>
      <c r="C22" s="683"/>
      <c r="D22" s="683"/>
      <c r="E22" s="683"/>
      <c r="F22" s="683"/>
      <c r="G22" s="683"/>
      <c r="H22" s="683"/>
      <c r="I22" s="683"/>
      <c r="J22" s="683"/>
      <c r="K22" s="683"/>
      <c r="L22" s="683"/>
      <c r="M22" s="683"/>
      <c r="N22" s="683"/>
      <c r="O22" s="683"/>
      <c r="P22" s="683"/>
      <c r="Q22" s="684"/>
      <c r="R22" s="685">
        <v>3651785</v>
      </c>
      <c r="S22" s="686"/>
      <c r="T22" s="686"/>
      <c r="U22" s="686"/>
      <c r="V22" s="686"/>
      <c r="W22" s="686"/>
      <c r="X22" s="686"/>
      <c r="Y22" s="687"/>
      <c r="Z22" s="688">
        <v>23.7</v>
      </c>
      <c r="AA22" s="688"/>
      <c r="AB22" s="688"/>
      <c r="AC22" s="688"/>
      <c r="AD22" s="689">
        <v>3177115</v>
      </c>
      <c r="AE22" s="689"/>
      <c r="AF22" s="689"/>
      <c r="AG22" s="689"/>
      <c r="AH22" s="689"/>
      <c r="AI22" s="689"/>
      <c r="AJ22" s="689"/>
      <c r="AK22" s="689"/>
      <c r="AL22" s="690">
        <v>49.4</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233</v>
      </c>
      <c r="BP22" s="688"/>
      <c r="BQ22" s="688"/>
      <c r="BR22" s="688"/>
      <c r="BS22" s="694" t="s">
        <v>128</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284</v>
      </c>
      <c r="C23" s="683"/>
      <c r="D23" s="683"/>
      <c r="E23" s="683"/>
      <c r="F23" s="683"/>
      <c r="G23" s="683"/>
      <c r="H23" s="683"/>
      <c r="I23" s="683"/>
      <c r="J23" s="683"/>
      <c r="K23" s="683"/>
      <c r="L23" s="683"/>
      <c r="M23" s="683"/>
      <c r="N23" s="683"/>
      <c r="O23" s="683"/>
      <c r="P23" s="683"/>
      <c r="Q23" s="684"/>
      <c r="R23" s="685">
        <v>3177115</v>
      </c>
      <c r="S23" s="686"/>
      <c r="T23" s="686"/>
      <c r="U23" s="686"/>
      <c r="V23" s="686"/>
      <c r="W23" s="686"/>
      <c r="X23" s="686"/>
      <c r="Y23" s="687"/>
      <c r="Z23" s="688">
        <v>20.6</v>
      </c>
      <c r="AA23" s="688"/>
      <c r="AB23" s="688"/>
      <c r="AC23" s="688"/>
      <c r="AD23" s="689">
        <v>3177115</v>
      </c>
      <c r="AE23" s="689"/>
      <c r="AF23" s="689"/>
      <c r="AG23" s="689"/>
      <c r="AH23" s="689"/>
      <c r="AI23" s="689"/>
      <c r="AJ23" s="689"/>
      <c r="AK23" s="689"/>
      <c r="AL23" s="690">
        <v>49.4</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112613</v>
      </c>
      <c r="BH23" s="686"/>
      <c r="BI23" s="686"/>
      <c r="BJ23" s="686"/>
      <c r="BK23" s="686"/>
      <c r="BL23" s="686"/>
      <c r="BM23" s="686"/>
      <c r="BN23" s="687"/>
      <c r="BO23" s="688">
        <v>4.0999999999999996</v>
      </c>
      <c r="BP23" s="688"/>
      <c r="BQ23" s="688"/>
      <c r="BR23" s="688"/>
      <c r="BS23" s="694" t="s">
        <v>245</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c r="B24" s="682" t="s">
        <v>291</v>
      </c>
      <c r="C24" s="683"/>
      <c r="D24" s="683"/>
      <c r="E24" s="683"/>
      <c r="F24" s="683"/>
      <c r="G24" s="683"/>
      <c r="H24" s="683"/>
      <c r="I24" s="683"/>
      <c r="J24" s="683"/>
      <c r="K24" s="683"/>
      <c r="L24" s="683"/>
      <c r="M24" s="683"/>
      <c r="N24" s="683"/>
      <c r="O24" s="683"/>
      <c r="P24" s="683"/>
      <c r="Q24" s="684"/>
      <c r="R24" s="685">
        <v>474670</v>
      </c>
      <c r="S24" s="686"/>
      <c r="T24" s="686"/>
      <c r="U24" s="686"/>
      <c r="V24" s="686"/>
      <c r="W24" s="686"/>
      <c r="X24" s="686"/>
      <c r="Y24" s="687"/>
      <c r="Z24" s="688">
        <v>3.1</v>
      </c>
      <c r="AA24" s="688"/>
      <c r="AB24" s="688"/>
      <c r="AC24" s="688"/>
      <c r="AD24" s="689" t="s">
        <v>128</v>
      </c>
      <c r="AE24" s="689"/>
      <c r="AF24" s="689"/>
      <c r="AG24" s="689"/>
      <c r="AH24" s="689"/>
      <c r="AI24" s="689"/>
      <c r="AJ24" s="689"/>
      <c r="AK24" s="689"/>
      <c r="AL24" s="690" t="s">
        <v>233</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250</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5267759</v>
      </c>
      <c r="CS24" s="675"/>
      <c r="CT24" s="675"/>
      <c r="CU24" s="675"/>
      <c r="CV24" s="675"/>
      <c r="CW24" s="675"/>
      <c r="CX24" s="675"/>
      <c r="CY24" s="676"/>
      <c r="CZ24" s="679">
        <v>35.4</v>
      </c>
      <c r="DA24" s="680"/>
      <c r="DB24" s="680"/>
      <c r="DC24" s="699"/>
      <c r="DD24" s="719">
        <v>4069967</v>
      </c>
      <c r="DE24" s="675"/>
      <c r="DF24" s="675"/>
      <c r="DG24" s="675"/>
      <c r="DH24" s="675"/>
      <c r="DI24" s="675"/>
      <c r="DJ24" s="675"/>
      <c r="DK24" s="676"/>
      <c r="DL24" s="719">
        <v>3965245</v>
      </c>
      <c r="DM24" s="675"/>
      <c r="DN24" s="675"/>
      <c r="DO24" s="675"/>
      <c r="DP24" s="675"/>
      <c r="DQ24" s="675"/>
      <c r="DR24" s="675"/>
      <c r="DS24" s="675"/>
      <c r="DT24" s="675"/>
      <c r="DU24" s="675"/>
      <c r="DV24" s="676"/>
      <c r="DW24" s="679">
        <v>59.1</v>
      </c>
      <c r="DX24" s="680"/>
      <c r="DY24" s="680"/>
      <c r="DZ24" s="680"/>
      <c r="EA24" s="680"/>
      <c r="EB24" s="680"/>
      <c r="EC24" s="681"/>
    </row>
    <row r="25" spans="2:133" ht="11.25" customHeight="1">
      <c r="B25" s="682" t="s">
        <v>294</v>
      </c>
      <c r="C25" s="683"/>
      <c r="D25" s="683"/>
      <c r="E25" s="683"/>
      <c r="F25" s="683"/>
      <c r="G25" s="683"/>
      <c r="H25" s="683"/>
      <c r="I25" s="683"/>
      <c r="J25" s="683"/>
      <c r="K25" s="683"/>
      <c r="L25" s="683"/>
      <c r="M25" s="683"/>
      <c r="N25" s="683"/>
      <c r="O25" s="683"/>
      <c r="P25" s="683"/>
      <c r="Q25" s="684"/>
      <c r="R25" s="685" t="s">
        <v>250</v>
      </c>
      <c r="S25" s="686"/>
      <c r="T25" s="686"/>
      <c r="U25" s="686"/>
      <c r="V25" s="686"/>
      <c r="W25" s="686"/>
      <c r="X25" s="686"/>
      <c r="Y25" s="687"/>
      <c r="Z25" s="688" t="s">
        <v>250</v>
      </c>
      <c r="AA25" s="688"/>
      <c r="AB25" s="688"/>
      <c r="AC25" s="688"/>
      <c r="AD25" s="689" t="s">
        <v>128</v>
      </c>
      <c r="AE25" s="689"/>
      <c r="AF25" s="689"/>
      <c r="AG25" s="689"/>
      <c r="AH25" s="689"/>
      <c r="AI25" s="689"/>
      <c r="AJ25" s="689"/>
      <c r="AK25" s="689"/>
      <c r="AL25" s="690" t="s">
        <v>233</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233</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2589888</v>
      </c>
      <c r="CS25" s="722"/>
      <c r="CT25" s="722"/>
      <c r="CU25" s="722"/>
      <c r="CV25" s="722"/>
      <c r="CW25" s="722"/>
      <c r="CX25" s="722"/>
      <c r="CY25" s="723"/>
      <c r="CZ25" s="690">
        <v>17.399999999999999</v>
      </c>
      <c r="DA25" s="720"/>
      <c r="DB25" s="720"/>
      <c r="DC25" s="724"/>
      <c r="DD25" s="694">
        <v>2316016</v>
      </c>
      <c r="DE25" s="722"/>
      <c r="DF25" s="722"/>
      <c r="DG25" s="722"/>
      <c r="DH25" s="722"/>
      <c r="DI25" s="722"/>
      <c r="DJ25" s="722"/>
      <c r="DK25" s="723"/>
      <c r="DL25" s="694">
        <v>2214256</v>
      </c>
      <c r="DM25" s="722"/>
      <c r="DN25" s="722"/>
      <c r="DO25" s="722"/>
      <c r="DP25" s="722"/>
      <c r="DQ25" s="722"/>
      <c r="DR25" s="722"/>
      <c r="DS25" s="722"/>
      <c r="DT25" s="722"/>
      <c r="DU25" s="722"/>
      <c r="DV25" s="723"/>
      <c r="DW25" s="690">
        <v>33</v>
      </c>
      <c r="DX25" s="720"/>
      <c r="DY25" s="720"/>
      <c r="DZ25" s="720"/>
      <c r="EA25" s="720"/>
      <c r="EB25" s="720"/>
      <c r="EC25" s="721"/>
    </row>
    <row r="26" spans="2:133" ht="11.25" customHeight="1">
      <c r="B26" s="682" t="s">
        <v>297</v>
      </c>
      <c r="C26" s="683"/>
      <c r="D26" s="683"/>
      <c r="E26" s="683"/>
      <c r="F26" s="683"/>
      <c r="G26" s="683"/>
      <c r="H26" s="683"/>
      <c r="I26" s="683"/>
      <c r="J26" s="683"/>
      <c r="K26" s="683"/>
      <c r="L26" s="683"/>
      <c r="M26" s="683"/>
      <c r="N26" s="683"/>
      <c r="O26" s="683"/>
      <c r="P26" s="683"/>
      <c r="Q26" s="684"/>
      <c r="R26" s="685">
        <v>6949632</v>
      </c>
      <c r="S26" s="686"/>
      <c r="T26" s="686"/>
      <c r="U26" s="686"/>
      <c r="V26" s="686"/>
      <c r="W26" s="686"/>
      <c r="X26" s="686"/>
      <c r="Y26" s="687"/>
      <c r="Z26" s="688">
        <v>45.1</v>
      </c>
      <c r="AA26" s="688"/>
      <c r="AB26" s="688"/>
      <c r="AC26" s="688"/>
      <c r="AD26" s="689">
        <v>6362349</v>
      </c>
      <c r="AE26" s="689"/>
      <c r="AF26" s="689"/>
      <c r="AG26" s="689"/>
      <c r="AH26" s="689"/>
      <c r="AI26" s="689"/>
      <c r="AJ26" s="689"/>
      <c r="AK26" s="689"/>
      <c r="AL26" s="690">
        <v>98.9</v>
      </c>
      <c r="AM26" s="691"/>
      <c r="AN26" s="691"/>
      <c r="AO26" s="692"/>
      <c r="AP26" s="704" t="s">
        <v>298</v>
      </c>
      <c r="AQ26" s="731"/>
      <c r="AR26" s="731"/>
      <c r="AS26" s="731"/>
      <c r="AT26" s="731"/>
      <c r="AU26" s="731"/>
      <c r="AV26" s="731"/>
      <c r="AW26" s="731"/>
      <c r="AX26" s="731"/>
      <c r="AY26" s="731"/>
      <c r="AZ26" s="731"/>
      <c r="BA26" s="731"/>
      <c r="BB26" s="731"/>
      <c r="BC26" s="731"/>
      <c r="BD26" s="731"/>
      <c r="BE26" s="731"/>
      <c r="BF26" s="706"/>
      <c r="BG26" s="685" t="s">
        <v>245</v>
      </c>
      <c r="BH26" s="686"/>
      <c r="BI26" s="686"/>
      <c r="BJ26" s="686"/>
      <c r="BK26" s="686"/>
      <c r="BL26" s="686"/>
      <c r="BM26" s="686"/>
      <c r="BN26" s="687"/>
      <c r="BO26" s="688" t="s">
        <v>233</v>
      </c>
      <c r="BP26" s="688"/>
      <c r="BQ26" s="688"/>
      <c r="BR26" s="688"/>
      <c r="BS26" s="694" t="s">
        <v>250</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1543189</v>
      </c>
      <c r="CS26" s="686"/>
      <c r="CT26" s="686"/>
      <c r="CU26" s="686"/>
      <c r="CV26" s="686"/>
      <c r="CW26" s="686"/>
      <c r="CX26" s="686"/>
      <c r="CY26" s="687"/>
      <c r="CZ26" s="690">
        <v>10.4</v>
      </c>
      <c r="DA26" s="720"/>
      <c r="DB26" s="720"/>
      <c r="DC26" s="724"/>
      <c r="DD26" s="694">
        <v>1386859</v>
      </c>
      <c r="DE26" s="686"/>
      <c r="DF26" s="686"/>
      <c r="DG26" s="686"/>
      <c r="DH26" s="686"/>
      <c r="DI26" s="686"/>
      <c r="DJ26" s="686"/>
      <c r="DK26" s="687"/>
      <c r="DL26" s="694" t="s">
        <v>128</v>
      </c>
      <c r="DM26" s="686"/>
      <c r="DN26" s="686"/>
      <c r="DO26" s="686"/>
      <c r="DP26" s="686"/>
      <c r="DQ26" s="686"/>
      <c r="DR26" s="686"/>
      <c r="DS26" s="686"/>
      <c r="DT26" s="686"/>
      <c r="DU26" s="686"/>
      <c r="DV26" s="687"/>
      <c r="DW26" s="690" t="s">
        <v>233</v>
      </c>
      <c r="DX26" s="720"/>
      <c r="DY26" s="720"/>
      <c r="DZ26" s="720"/>
      <c r="EA26" s="720"/>
      <c r="EB26" s="720"/>
      <c r="EC26" s="721"/>
    </row>
    <row r="27" spans="2:133" ht="11.25" customHeight="1">
      <c r="B27" s="682" t="s">
        <v>300</v>
      </c>
      <c r="C27" s="683"/>
      <c r="D27" s="683"/>
      <c r="E27" s="683"/>
      <c r="F27" s="683"/>
      <c r="G27" s="683"/>
      <c r="H27" s="683"/>
      <c r="I27" s="683"/>
      <c r="J27" s="683"/>
      <c r="K27" s="683"/>
      <c r="L27" s="683"/>
      <c r="M27" s="683"/>
      <c r="N27" s="683"/>
      <c r="O27" s="683"/>
      <c r="P27" s="683"/>
      <c r="Q27" s="684"/>
      <c r="R27" s="685">
        <v>1091</v>
      </c>
      <c r="S27" s="686"/>
      <c r="T27" s="686"/>
      <c r="U27" s="686"/>
      <c r="V27" s="686"/>
      <c r="W27" s="686"/>
      <c r="X27" s="686"/>
      <c r="Y27" s="687"/>
      <c r="Z27" s="688">
        <v>0</v>
      </c>
      <c r="AA27" s="688"/>
      <c r="AB27" s="688"/>
      <c r="AC27" s="688"/>
      <c r="AD27" s="689">
        <v>1091</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2737449</v>
      </c>
      <c r="BH27" s="686"/>
      <c r="BI27" s="686"/>
      <c r="BJ27" s="686"/>
      <c r="BK27" s="686"/>
      <c r="BL27" s="686"/>
      <c r="BM27" s="686"/>
      <c r="BN27" s="687"/>
      <c r="BO27" s="688">
        <v>100</v>
      </c>
      <c r="BP27" s="688"/>
      <c r="BQ27" s="688"/>
      <c r="BR27" s="688"/>
      <c r="BS27" s="694" t="s">
        <v>250</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1342125</v>
      </c>
      <c r="CS27" s="722"/>
      <c r="CT27" s="722"/>
      <c r="CU27" s="722"/>
      <c r="CV27" s="722"/>
      <c r="CW27" s="722"/>
      <c r="CX27" s="722"/>
      <c r="CY27" s="723"/>
      <c r="CZ27" s="690">
        <v>9</v>
      </c>
      <c r="DA27" s="720"/>
      <c r="DB27" s="720"/>
      <c r="DC27" s="724"/>
      <c r="DD27" s="694">
        <v>446841</v>
      </c>
      <c r="DE27" s="722"/>
      <c r="DF27" s="722"/>
      <c r="DG27" s="722"/>
      <c r="DH27" s="722"/>
      <c r="DI27" s="722"/>
      <c r="DJ27" s="722"/>
      <c r="DK27" s="723"/>
      <c r="DL27" s="694">
        <v>443879</v>
      </c>
      <c r="DM27" s="722"/>
      <c r="DN27" s="722"/>
      <c r="DO27" s="722"/>
      <c r="DP27" s="722"/>
      <c r="DQ27" s="722"/>
      <c r="DR27" s="722"/>
      <c r="DS27" s="722"/>
      <c r="DT27" s="722"/>
      <c r="DU27" s="722"/>
      <c r="DV27" s="723"/>
      <c r="DW27" s="690">
        <v>6.6</v>
      </c>
      <c r="DX27" s="720"/>
      <c r="DY27" s="720"/>
      <c r="DZ27" s="720"/>
      <c r="EA27" s="720"/>
      <c r="EB27" s="720"/>
      <c r="EC27" s="721"/>
    </row>
    <row r="28" spans="2:133" ht="11.25" customHeight="1">
      <c r="B28" s="682" t="s">
        <v>303</v>
      </c>
      <c r="C28" s="683"/>
      <c r="D28" s="683"/>
      <c r="E28" s="683"/>
      <c r="F28" s="683"/>
      <c r="G28" s="683"/>
      <c r="H28" s="683"/>
      <c r="I28" s="683"/>
      <c r="J28" s="683"/>
      <c r="K28" s="683"/>
      <c r="L28" s="683"/>
      <c r="M28" s="683"/>
      <c r="N28" s="683"/>
      <c r="O28" s="683"/>
      <c r="P28" s="683"/>
      <c r="Q28" s="684"/>
      <c r="R28" s="685">
        <v>10176</v>
      </c>
      <c r="S28" s="686"/>
      <c r="T28" s="686"/>
      <c r="U28" s="686"/>
      <c r="V28" s="686"/>
      <c r="W28" s="686"/>
      <c r="X28" s="686"/>
      <c r="Y28" s="687"/>
      <c r="Z28" s="688">
        <v>0.1</v>
      </c>
      <c r="AA28" s="688"/>
      <c r="AB28" s="688"/>
      <c r="AC28" s="688"/>
      <c r="AD28" s="689" t="s">
        <v>245</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1335746</v>
      </c>
      <c r="CS28" s="686"/>
      <c r="CT28" s="686"/>
      <c r="CU28" s="686"/>
      <c r="CV28" s="686"/>
      <c r="CW28" s="686"/>
      <c r="CX28" s="686"/>
      <c r="CY28" s="687"/>
      <c r="CZ28" s="690">
        <v>9</v>
      </c>
      <c r="DA28" s="720"/>
      <c r="DB28" s="720"/>
      <c r="DC28" s="724"/>
      <c r="DD28" s="694">
        <v>1307110</v>
      </c>
      <c r="DE28" s="686"/>
      <c r="DF28" s="686"/>
      <c r="DG28" s="686"/>
      <c r="DH28" s="686"/>
      <c r="DI28" s="686"/>
      <c r="DJ28" s="686"/>
      <c r="DK28" s="687"/>
      <c r="DL28" s="694">
        <v>1307110</v>
      </c>
      <c r="DM28" s="686"/>
      <c r="DN28" s="686"/>
      <c r="DO28" s="686"/>
      <c r="DP28" s="686"/>
      <c r="DQ28" s="686"/>
      <c r="DR28" s="686"/>
      <c r="DS28" s="686"/>
      <c r="DT28" s="686"/>
      <c r="DU28" s="686"/>
      <c r="DV28" s="687"/>
      <c r="DW28" s="690">
        <v>19.5</v>
      </c>
      <c r="DX28" s="720"/>
      <c r="DY28" s="720"/>
      <c r="DZ28" s="720"/>
      <c r="EA28" s="720"/>
      <c r="EB28" s="720"/>
      <c r="EC28" s="721"/>
    </row>
    <row r="29" spans="2:133" ht="11.25" customHeight="1">
      <c r="B29" s="682" t="s">
        <v>305</v>
      </c>
      <c r="C29" s="683"/>
      <c r="D29" s="683"/>
      <c r="E29" s="683"/>
      <c r="F29" s="683"/>
      <c r="G29" s="683"/>
      <c r="H29" s="683"/>
      <c r="I29" s="683"/>
      <c r="J29" s="683"/>
      <c r="K29" s="683"/>
      <c r="L29" s="683"/>
      <c r="M29" s="683"/>
      <c r="N29" s="683"/>
      <c r="O29" s="683"/>
      <c r="P29" s="683"/>
      <c r="Q29" s="684"/>
      <c r="R29" s="685">
        <v>115280</v>
      </c>
      <c r="S29" s="686"/>
      <c r="T29" s="686"/>
      <c r="U29" s="686"/>
      <c r="V29" s="686"/>
      <c r="W29" s="686"/>
      <c r="X29" s="686"/>
      <c r="Y29" s="687"/>
      <c r="Z29" s="688">
        <v>0.7</v>
      </c>
      <c r="AA29" s="688"/>
      <c r="AB29" s="688"/>
      <c r="AC29" s="688"/>
      <c r="AD29" s="689">
        <v>28560</v>
      </c>
      <c r="AE29" s="689"/>
      <c r="AF29" s="689"/>
      <c r="AG29" s="689"/>
      <c r="AH29" s="689"/>
      <c r="AI29" s="689"/>
      <c r="AJ29" s="689"/>
      <c r="AK29" s="689"/>
      <c r="AL29" s="690">
        <v>0.4</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69</v>
      </c>
      <c r="CG29" s="701"/>
      <c r="CH29" s="701"/>
      <c r="CI29" s="701"/>
      <c r="CJ29" s="701"/>
      <c r="CK29" s="701"/>
      <c r="CL29" s="701"/>
      <c r="CM29" s="701"/>
      <c r="CN29" s="701"/>
      <c r="CO29" s="701"/>
      <c r="CP29" s="701"/>
      <c r="CQ29" s="702"/>
      <c r="CR29" s="685">
        <v>1335746</v>
      </c>
      <c r="CS29" s="722"/>
      <c r="CT29" s="722"/>
      <c r="CU29" s="722"/>
      <c r="CV29" s="722"/>
      <c r="CW29" s="722"/>
      <c r="CX29" s="722"/>
      <c r="CY29" s="723"/>
      <c r="CZ29" s="690">
        <v>9</v>
      </c>
      <c r="DA29" s="720"/>
      <c r="DB29" s="720"/>
      <c r="DC29" s="724"/>
      <c r="DD29" s="694">
        <v>1307110</v>
      </c>
      <c r="DE29" s="722"/>
      <c r="DF29" s="722"/>
      <c r="DG29" s="722"/>
      <c r="DH29" s="722"/>
      <c r="DI29" s="722"/>
      <c r="DJ29" s="722"/>
      <c r="DK29" s="723"/>
      <c r="DL29" s="694">
        <v>1307110</v>
      </c>
      <c r="DM29" s="722"/>
      <c r="DN29" s="722"/>
      <c r="DO29" s="722"/>
      <c r="DP29" s="722"/>
      <c r="DQ29" s="722"/>
      <c r="DR29" s="722"/>
      <c r="DS29" s="722"/>
      <c r="DT29" s="722"/>
      <c r="DU29" s="722"/>
      <c r="DV29" s="723"/>
      <c r="DW29" s="690">
        <v>19.5</v>
      </c>
      <c r="DX29" s="720"/>
      <c r="DY29" s="720"/>
      <c r="DZ29" s="720"/>
      <c r="EA29" s="720"/>
      <c r="EB29" s="720"/>
      <c r="EC29" s="721"/>
    </row>
    <row r="30" spans="2:133" ht="11.25" customHeight="1">
      <c r="B30" s="682" t="s">
        <v>307</v>
      </c>
      <c r="C30" s="683"/>
      <c r="D30" s="683"/>
      <c r="E30" s="683"/>
      <c r="F30" s="683"/>
      <c r="G30" s="683"/>
      <c r="H30" s="683"/>
      <c r="I30" s="683"/>
      <c r="J30" s="683"/>
      <c r="K30" s="683"/>
      <c r="L30" s="683"/>
      <c r="M30" s="683"/>
      <c r="N30" s="683"/>
      <c r="O30" s="683"/>
      <c r="P30" s="683"/>
      <c r="Q30" s="684"/>
      <c r="R30" s="685">
        <v>35573</v>
      </c>
      <c r="S30" s="686"/>
      <c r="T30" s="686"/>
      <c r="U30" s="686"/>
      <c r="V30" s="686"/>
      <c r="W30" s="686"/>
      <c r="X30" s="686"/>
      <c r="Y30" s="687"/>
      <c r="Z30" s="688">
        <v>0.2</v>
      </c>
      <c r="AA30" s="688"/>
      <c r="AB30" s="688"/>
      <c r="AC30" s="688"/>
      <c r="AD30" s="689">
        <v>203</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32"/>
      <c r="BI30" s="732"/>
      <c r="BJ30" s="732"/>
      <c r="BK30" s="732"/>
      <c r="BL30" s="732"/>
      <c r="BM30" s="732"/>
      <c r="BN30" s="732"/>
      <c r="BO30" s="732"/>
      <c r="BP30" s="732"/>
      <c r="BQ30" s="733"/>
      <c r="BR30" s="664" t="s">
        <v>309</v>
      </c>
      <c r="BS30" s="732"/>
      <c r="BT30" s="732"/>
      <c r="BU30" s="732"/>
      <c r="BV30" s="732"/>
      <c r="BW30" s="732"/>
      <c r="BX30" s="732"/>
      <c r="BY30" s="732"/>
      <c r="BZ30" s="732"/>
      <c r="CA30" s="732"/>
      <c r="CB30" s="733"/>
      <c r="CD30" s="727"/>
      <c r="CE30" s="728"/>
      <c r="CF30" s="700" t="s">
        <v>310</v>
      </c>
      <c r="CG30" s="701"/>
      <c r="CH30" s="701"/>
      <c r="CI30" s="701"/>
      <c r="CJ30" s="701"/>
      <c r="CK30" s="701"/>
      <c r="CL30" s="701"/>
      <c r="CM30" s="701"/>
      <c r="CN30" s="701"/>
      <c r="CO30" s="701"/>
      <c r="CP30" s="701"/>
      <c r="CQ30" s="702"/>
      <c r="CR30" s="685">
        <v>1283878</v>
      </c>
      <c r="CS30" s="686"/>
      <c r="CT30" s="686"/>
      <c r="CU30" s="686"/>
      <c r="CV30" s="686"/>
      <c r="CW30" s="686"/>
      <c r="CX30" s="686"/>
      <c r="CY30" s="687"/>
      <c r="CZ30" s="690">
        <v>8.6</v>
      </c>
      <c r="DA30" s="720"/>
      <c r="DB30" s="720"/>
      <c r="DC30" s="724"/>
      <c r="DD30" s="694">
        <v>1256114</v>
      </c>
      <c r="DE30" s="686"/>
      <c r="DF30" s="686"/>
      <c r="DG30" s="686"/>
      <c r="DH30" s="686"/>
      <c r="DI30" s="686"/>
      <c r="DJ30" s="686"/>
      <c r="DK30" s="687"/>
      <c r="DL30" s="694">
        <v>1256114</v>
      </c>
      <c r="DM30" s="686"/>
      <c r="DN30" s="686"/>
      <c r="DO30" s="686"/>
      <c r="DP30" s="686"/>
      <c r="DQ30" s="686"/>
      <c r="DR30" s="686"/>
      <c r="DS30" s="686"/>
      <c r="DT30" s="686"/>
      <c r="DU30" s="686"/>
      <c r="DV30" s="687"/>
      <c r="DW30" s="690">
        <v>18.7</v>
      </c>
      <c r="DX30" s="720"/>
      <c r="DY30" s="720"/>
      <c r="DZ30" s="720"/>
      <c r="EA30" s="720"/>
      <c r="EB30" s="720"/>
      <c r="EC30" s="721"/>
    </row>
    <row r="31" spans="2:133" ht="11.25" customHeight="1">
      <c r="B31" s="682" t="s">
        <v>311</v>
      </c>
      <c r="C31" s="683"/>
      <c r="D31" s="683"/>
      <c r="E31" s="683"/>
      <c r="F31" s="683"/>
      <c r="G31" s="683"/>
      <c r="H31" s="683"/>
      <c r="I31" s="683"/>
      <c r="J31" s="683"/>
      <c r="K31" s="683"/>
      <c r="L31" s="683"/>
      <c r="M31" s="683"/>
      <c r="N31" s="683"/>
      <c r="O31" s="683"/>
      <c r="P31" s="683"/>
      <c r="Q31" s="684"/>
      <c r="R31" s="685">
        <v>3183444</v>
      </c>
      <c r="S31" s="686"/>
      <c r="T31" s="686"/>
      <c r="U31" s="686"/>
      <c r="V31" s="686"/>
      <c r="W31" s="686"/>
      <c r="X31" s="686"/>
      <c r="Y31" s="687"/>
      <c r="Z31" s="688">
        <v>20.7</v>
      </c>
      <c r="AA31" s="688"/>
      <c r="AB31" s="688"/>
      <c r="AC31" s="688"/>
      <c r="AD31" s="689" t="s">
        <v>128</v>
      </c>
      <c r="AE31" s="689"/>
      <c r="AF31" s="689"/>
      <c r="AG31" s="689"/>
      <c r="AH31" s="689"/>
      <c r="AI31" s="689"/>
      <c r="AJ31" s="689"/>
      <c r="AK31" s="689"/>
      <c r="AL31" s="690" t="s">
        <v>128</v>
      </c>
      <c r="AM31" s="691"/>
      <c r="AN31" s="691"/>
      <c r="AO31" s="692"/>
      <c r="AP31" s="739" t="s">
        <v>312</v>
      </c>
      <c r="AQ31" s="740"/>
      <c r="AR31" s="740"/>
      <c r="AS31" s="740"/>
      <c r="AT31" s="745" t="s">
        <v>313</v>
      </c>
      <c r="AU31" s="231"/>
      <c r="AV31" s="231"/>
      <c r="AW31" s="231"/>
      <c r="AX31" s="671" t="s">
        <v>186</v>
      </c>
      <c r="AY31" s="672"/>
      <c r="AZ31" s="672"/>
      <c r="BA31" s="672"/>
      <c r="BB31" s="672"/>
      <c r="BC31" s="672"/>
      <c r="BD31" s="672"/>
      <c r="BE31" s="672"/>
      <c r="BF31" s="673"/>
      <c r="BG31" s="753">
        <v>95</v>
      </c>
      <c r="BH31" s="737"/>
      <c r="BI31" s="737"/>
      <c r="BJ31" s="737"/>
      <c r="BK31" s="737"/>
      <c r="BL31" s="737"/>
      <c r="BM31" s="680">
        <v>92</v>
      </c>
      <c r="BN31" s="737"/>
      <c r="BO31" s="737"/>
      <c r="BP31" s="737"/>
      <c r="BQ31" s="738"/>
      <c r="BR31" s="753">
        <v>98</v>
      </c>
      <c r="BS31" s="737"/>
      <c r="BT31" s="737"/>
      <c r="BU31" s="737"/>
      <c r="BV31" s="737"/>
      <c r="BW31" s="737"/>
      <c r="BX31" s="680">
        <v>95.3</v>
      </c>
      <c r="BY31" s="737"/>
      <c r="BZ31" s="737"/>
      <c r="CA31" s="737"/>
      <c r="CB31" s="738"/>
      <c r="CD31" s="727"/>
      <c r="CE31" s="728"/>
      <c r="CF31" s="700" t="s">
        <v>314</v>
      </c>
      <c r="CG31" s="701"/>
      <c r="CH31" s="701"/>
      <c r="CI31" s="701"/>
      <c r="CJ31" s="701"/>
      <c r="CK31" s="701"/>
      <c r="CL31" s="701"/>
      <c r="CM31" s="701"/>
      <c r="CN31" s="701"/>
      <c r="CO31" s="701"/>
      <c r="CP31" s="701"/>
      <c r="CQ31" s="702"/>
      <c r="CR31" s="685">
        <v>51868</v>
      </c>
      <c r="CS31" s="722"/>
      <c r="CT31" s="722"/>
      <c r="CU31" s="722"/>
      <c r="CV31" s="722"/>
      <c r="CW31" s="722"/>
      <c r="CX31" s="722"/>
      <c r="CY31" s="723"/>
      <c r="CZ31" s="690">
        <v>0.3</v>
      </c>
      <c r="DA31" s="720"/>
      <c r="DB31" s="720"/>
      <c r="DC31" s="724"/>
      <c r="DD31" s="694">
        <v>50996</v>
      </c>
      <c r="DE31" s="722"/>
      <c r="DF31" s="722"/>
      <c r="DG31" s="722"/>
      <c r="DH31" s="722"/>
      <c r="DI31" s="722"/>
      <c r="DJ31" s="722"/>
      <c r="DK31" s="723"/>
      <c r="DL31" s="694">
        <v>50996</v>
      </c>
      <c r="DM31" s="722"/>
      <c r="DN31" s="722"/>
      <c r="DO31" s="722"/>
      <c r="DP31" s="722"/>
      <c r="DQ31" s="722"/>
      <c r="DR31" s="722"/>
      <c r="DS31" s="722"/>
      <c r="DT31" s="722"/>
      <c r="DU31" s="722"/>
      <c r="DV31" s="723"/>
      <c r="DW31" s="690">
        <v>0.8</v>
      </c>
      <c r="DX31" s="720"/>
      <c r="DY31" s="720"/>
      <c r="DZ31" s="720"/>
      <c r="EA31" s="720"/>
      <c r="EB31" s="720"/>
      <c r="EC31" s="721"/>
    </row>
    <row r="32" spans="2:133" ht="11.25" customHeight="1">
      <c r="B32" s="748" t="s">
        <v>315</v>
      </c>
      <c r="C32" s="749"/>
      <c r="D32" s="749"/>
      <c r="E32" s="749"/>
      <c r="F32" s="749"/>
      <c r="G32" s="749"/>
      <c r="H32" s="749"/>
      <c r="I32" s="749"/>
      <c r="J32" s="749"/>
      <c r="K32" s="749"/>
      <c r="L32" s="749"/>
      <c r="M32" s="749"/>
      <c r="N32" s="749"/>
      <c r="O32" s="749"/>
      <c r="P32" s="749"/>
      <c r="Q32" s="750"/>
      <c r="R32" s="685" t="s">
        <v>128</v>
      </c>
      <c r="S32" s="686"/>
      <c r="T32" s="686"/>
      <c r="U32" s="686"/>
      <c r="V32" s="686"/>
      <c r="W32" s="686"/>
      <c r="X32" s="686"/>
      <c r="Y32" s="687"/>
      <c r="Z32" s="688" t="s">
        <v>128</v>
      </c>
      <c r="AA32" s="688"/>
      <c r="AB32" s="688"/>
      <c r="AC32" s="688"/>
      <c r="AD32" s="689" t="s">
        <v>233</v>
      </c>
      <c r="AE32" s="689"/>
      <c r="AF32" s="689"/>
      <c r="AG32" s="689"/>
      <c r="AH32" s="689"/>
      <c r="AI32" s="689"/>
      <c r="AJ32" s="689"/>
      <c r="AK32" s="689"/>
      <c r="AL32" s="690" t="s">
        <v>233</v>
      </c>
      <c r="AM32" s="691"/>
      <c r="AN32" s="691"/>
      <c r="AO32" s="692"/>
      <c r="AP32" s="741"/>
      <c r="AQ32" s="742"/>
      <c r="AR32" s="742"/>
      <c r="AS32" s="742"/>
      <c r="AT32" s="746"/>
      <c r="AU32" s="230" t="s">
        <v>316</v>
      </c>
      <c r="AV32" s="230"/>
      <c r="AW32" s="230"/>
      <c r="AX32" s="682" t="s">
        <v>317</v>
      </c>
      <c r="AY32" s="683"/>
      <c r="AZ32" s="683"/>
      <c r="BA32" s="683"/>
      <c r="BB32" s="683"/>
      <c r="BC32" s="683"/>
      <c r="BD32" s="683"/>
      <c r="BE32" s="683"/>
      <c r="BF32" s="684"/>
      <c r="BG32" s="754">
        <v>98.8</v>
      </c>
      <c r="BH32" s="722"/>
      <c r="BI32" s="722"/>
      <c r="BJ32" s="722"/>
      <c r="BK32" s="722"/>
      <c r="BL32" s="722"/>
      <c r="BM32" s="691">
        <v>97.5</v>
      </c>
      <c r="BN32" s="751"/>
      <c r="BO32" s="751"/>
      <c r="BP32" s="751"/>
      <c r="BQ32" s="752"/>
      <c r="BR32" s="754">
        <v>99.1</v>
      </c>
      <c r="BS32" s="722"/>
      <c r="BT32" s="722"/>
      <c r="BU32" s="722"/>
      <c r="BV32" s="722"/>
      <c r="BW32" s="722"/>
      <c r="BX32" s="691">
        <v>98.4</v>
      </c>
      <c r="BY32" s="751"/>
      <c r="BZ32" s="751"/>
      <c r="CA32" s="751"/>
      <c r="CB32" s="752"/>
      <c r="CD32" s="729"/>
      <c r="CE32" s="730"/>
      <c r="CF32" s="700" t="s">
        <v>318</v>
      </c>
      <c r="CG32" s="701"/>
      <c r="CH32" s="701"/>
      <c r="CI32" s="701"/>
      <c r="CJ32" s="701"/>
      <c r="CK32" s="701"/>
      <c r="CL32" s="701"/>
      <c r="CM32" s="701"/>
      <c r="CN32" s="701"/>
      <c r="CO32" s="701"/>
      <c r="CP32" s="701"/>
      <c r="CQ32" s="702"/>
      <c r="CR32" s="685" t="s">
        <v>128</v>
      </c>
      <c r="CS32" s="686"/>
      <c r="CT32" s="686"/>
      <c r="CU32" s="686"/>
      <c r="CV32" s="686"/>
      <c r="CW32" s="686"/>
      <c r="CX32" s="686"/>
      <c r="CY32" s="687"/>
      <c r="CZ32" s="690" t="s">
        <v>128</v>
      </c>
      <c r="DA32" s="720"/>
      <c r="DB32" s="720"/>
      <c r="DC32" s="724"/>
      <c r="DD32" s="694" t="s">
        <v>233</v>
      </c>
      <c r="DE32" s="686"/>
      <c r="DF32" s="686"/>
      <c r="DG32" s="686"/>
      <c r="DH32" s="686"/>
      <c r="DI32" s="686"/>
      <c r="DJ32" s="686"/>
      <c r="DK32" s="687"/>
      <c r="DL32" s="694" t="s">
        <v>250</v>
      </c>
      <c r="DM32" s="686"/>
      <c r="DN32" s="686"/>
      <c r="DO32" s="686"/>
      <c r="DP32" s="686"/>
      <c r="DQ32" s="686"/>
      <c r="DR32" s="686"/>
      <c r="DS32" s="686"/>
      <c r="DT32" s="686"/>
      <c r="DU32" s="686"/>
      <c r="DV32" s="687"/>
      <c r="DW32" s="690" t="s">
        <v>128</v>
      </c>
      <c r="DX32" s="720"/>
      <c r="DY32" s="720"/>
      <c r="DZ32" s="720"/>
      <c r="EA32" s="720"/>
      <c r="EB32" s="720"/>
      <c r="EC32" s="721"/>
    </row>
    <row r="33" spans="2:133" ht="11.25" customHeight="1">
      <c r="B33" s="682" t="s">
        <v>319</v>
      </c>
      <c r="C33" s="683"/>
      <c r="D33" s="683"/>
      <c r="E33" s="683"/>
      <c r="F33" s="683"/>
      <c r="G33" s="683"/>
      <c r="H33" s="683"/>
      <c r="I33" s="683"/>
      <c r="J33" s="683"/>
      <c r="K33" s="683"/>
      <c r="L33" s="683"/>
      <c r="M33" s="683"/>
      <c r="N33" s="683"/>
      <c r="O33" s="683"/>
      <c r="P33" s="683"/>
      <c r="Q33" s="684"/>
      <c r="R33" s="685">
        <v>882358</v>
      </c>
      <c r="S33" s="686"/>
      <c r="T33" s="686"/>
      <c r="U33" s="686"/>
      <c r="V33" s="686"/>
      <c r="W33" s="686"/>
      <c r="X33" s="686"/>
      <c r="Y33" s="687"/>
      <c r="Z33" s="688">
        <v>5.7</v>
      </c>
      <c r="AA33" s="688"/>
      <c r="AB33" s="688"/>
      <c r="AC33" s="688"/>
      <c r="AD33" s="689" t="s">
        <v>128</v>
      </c>
      <c r="AE33" s="689"/>
      <c r="AF33" s="689"/>
      <c r="AG33" s="689"/>
      <c r="AH33" s="689"/>
      <c r="AI33" s="689"/>
      <c r="AJ33" s="689"/>
      <c r="AK33" s="689"/>
      <c r="AL33" s="690" t="s">
        <v>250</v>
      </c>
      <c r="AM33" s="691"/>
      <c r="AN33" s="691"/>
      <c r="AO33" s="692"/>
      <c r="AP33" s="743"/>
      <c r="AQ33" s="744"/>
      <c r="AR33" s="744"/>
      <c r="AS33" s="744"/>
      <c r="AT33" s="747"/>
      <c r="AU33" s="232"/>
      <c r="AV33" s="232"/>
      <c r="AW33" s="232"/>
      <c r="AX33" s="734" t="s">
        <v>320</v>
      </c>
      <c r="AY33" s="735"/>
      <c r="AZ33" s="735"/>
      <c r="BA33" s="735"/>
      <c r="BB33" s="735"/>
      <c r="BC33" s="735"/>
      <c r="BD33" s="735"/>
      <c r="BE33" s="735"/>
      <c r="BF33" s="736"/>
      <c r="BG33" s="755">
        <v>92.4</v>
      </c>
      <c r="BH33" s="756"/>
      <c r="BI33" s="756"/>
      <c r="BJ33" s="756"/>
      <c r="BK33" s="756"/>
      <c r="BL33" s="756"/>
      <c r="BM33" s="757">
        <v>88.4</v>
      </c>
      <c r="BN33" s="756"/>
      <c r="BO33" s="756"/>
      <c r="BP33" s="756"/>
      <c r="BQ33" s="758"/>
      <c r="BR33" s="755">
        <v>97</v>
      </c>
      <c r="BS33" s="756"/>
      <c r="BT33" s="756"/>
      <c r="BU33" s="756"/>
      <c r="BV33" s="756"/>
      <c r="BW33" s="756"/>
      <c r="BX33" s="757">
        <v>92.9</v>
      </c>
      <c r="BY33" s="756"/>
      <c r="BZ33" s="756"/>
      <c r="CA33" s="756"/>
      <c r="CB33" s="758"/>
      <c r="CD33" s="700" t="s">
        <v>321</v>
      </c>
      <c r="CE33" s="701"/>
      <c r="CF33" s="701"/>
      <c r="CG33" s="701"/>
      <c r="CH33" s="701"/>
      <c r="CI33" s="701"/>
      <c r="CJ33" s="701"/>
      <c r="CK33" s="701"/>
      <c r="CL33" s="701"/>
      <c r="CM33" s="701"/>
      <c r="CN33" s="701"/>
      <c r="CO33" s="701"/>
      <c r="CP33" s="701"/>
      <c r="CQ33" s="702"/>
      <c r="CR33" s="685">
        <v>7438456</v>
      </c>
      <c r="CS33" s="722"/>
      <c r="CT33" s="722"/>
      <c r="CU33" s="722"/>
      <c r="CV33" s="722"/>
      <c r="CW33" s="722"/>
      <c r="CX33" s="722"/>
      <c r="CY33" s="723"/>
      <c r="CZ33" s="690">
        <v>50</v>
      </c>
      <c r="DA33" s="720"/>
      <c r="DB33" s="720"/>
      <c r="DC33" s="724"/>
      <c r="DD33" s="694">
        <v>3231856</v>
      </c>
      <c r="DE33" s="722"/>
      <c r="DF33" s="722"/>
      <c r="DG33" s="722"/>
      <c r="DH33" s="722"/>
      <c r="DI33" s="722"/>
      <c r="DJ33" s="722"/>
      <c r="DK33" s="723"/>
      <c r="DL33" s="694">
        <v>1927957</v>
      </c>
      <c r="DM33" s="722"/>
      <c r="DN33" s="722"/>
      <c r="DO33" s="722"/>
      <c r="DP33" s="722"/>
      <c r="DQ33" s="722"/>
      <c r="DR33" s="722"/>
      <c r="DS33" s="722"/>
      <c r="DT33" s="722"/>
      <c r="DU33" s="722"/>
      <c r="DV33" s="723"/>
      <c r="DW33" s="690">
        <v>28.8</v>
      </c>
      <c r="DX33" s="720"/>
      <c r="DY33" s="720"/>
      <c r="DZ33" s="720"/>
      <c r="EA33" s="720"/>
      <c r="EB33" s="720"/>
      <c r="EC33" s="721"/>
    </row>
    <row r="34" spans="2:133" ht="11.25" customHeight="1">
      <c r="B34" s="682" t="s">
        <v>322</v>
      </c>
      <c r="C34" s="683"/>
      <c r="D34" s="683"/>
      <c r="E34" s="683"/>
      <c r="F34" s="683"/>
      <c r="G34" s="683"/>
      <c r="H34" s="683"/>
      <c r="I34" s="683"/>
      <c r="J34" s="683"/>
      <c r="K34" s="683"/>
      <c r="L34" s="683"/>
      <c r="M34" s="683"/>
      <c r="N34" s="683"/>
      <c r="O34" s="683"/>
      <c r="P34" s="683"/>
      <c r="Q34" s="684"/>
      <c r="R34" s="685">
        <v>95844</v>
      </c>
      <c r="S34" s="686"/>
      <c r="T34" s="686"/>
      <c r="U34" s="686"/>
      <c r="V34" s="686"/>
      <c r="W34" s="686"/>
      <c r="X34" s="686"/>
      <c r="Y34" s="687"/>
      <c r="Z34" s="688">
        <v>0.6</v>
      </c>
      <c r="AA34" s="688"/>
      <c r="AB34" s="688"/>
      <c r="AC34" s="688"/>
      <c r="AD34" s="689">
        <v>40902</v>
      </c>
      <c r="AE34" s="689"/>
      <c r="AF34" s="689"/>
      <c r="AG34" s="689"/>
      <c r="AH34" s="689"/>
      <c r="AI34" s="689"/>
      <c r="AJ34" s="689"/>
      <c r="AK34" s="689"/>
      <c r="AL34" s="690">
        <v>0.6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1668136</v>
      </c>
      <c r="CS34" s="686"/>
      <c r="CT34" s="686"/>
      <c r="CU34" s="686"/>
      <c r="CV34" s="686"/>
      <c r="CW34" s="686"/>
      <c r="CX34" s="686"/>
      <c r="CY34" s="687"/>
      <c r="CZ34" s="690">
        <v>11.2</v>
      </c>
      <c r="DA34" s="720"/>
      <c r="DB34" s="720"/>
      <c r="DC34" s="724"/>
      <c r="DD34" s="694">
        <v>1020301</v>
      </c>
      <c r="DE34" s="686"/>
      <c r="DF34" s="686"/>
      <c r="DG34" s="686"/>
      <c r="DH34" s="686"/>
      <c r="DI34" s="686"/>
      <c r="DJ34" s="686"/>
      <c r="DK34" s="687"/>
      <c r="DL34" s="694">
        <v>735248</v>
      </c>
      <c r="DM34" s="686"/>
      <c r="DN34" s="686"/>
      <c r="DO34" s="686"/>
      <c r="DP34" s="686"/>
      <c r="DQ34" s="686"/>
      <c r="DR34" s="686"/>
      <c r="DS34" s="686"/>
      <c r="DT34" s="686"/>
      <c r="DU34" s="686"/>
      <c r="DV34" s="687"/>
      <c r="DW34" s="690">
        <v>11</v>
      </c>
      <c r="DX34" s="720"/>
      <c r="DY34" s="720"/>
      <c r="DZ34" s="720"/>
      <c r="EA34" s="720"/>
      <c r="EB34" s="720"/>
      <c r="EC34" s="721"/>
    </row>
    <row r="35" spans="2:133" ht="11.25" customHeight="1">
      <c r="B35" s="682" t="s">
        <v>324</v>
      </c>
      <c r="C35" s="683"/>
      <c r="D35" s="683"/>
      <c r="E35" s="683"/>
      <c r="F35" s="683"/>
      <c r="G35" s="683"/>
      <c r="H35" s="683"/>
      <c r="I35" s="683"/>
      <c r="J35" s="683"/>
      <c r="K35" s="683"/>
      <c r="L35" s="683"/>
      <c r="M35" s="683"/>
      <c r="N35" s="683"/>
      <c r="O35" s="683"/>
      <c r="P35" s="683"/>
      <c r="Q35" s="684"/>
      <c r="R35" s="685">
        <v>579914</v>
      </c>
      <c r="S35" s="686"/>
      <c r="T35" s="686"/>
      <c r="U35" s="686"/>
      <c r="V35" s="686"/>
      <c r="W35" s="686"/>
      <c r="X35" s="686"/>
      <c r="Y35" s="687"/>
      <c r="Z35" s="688">
        <v>3.8</v>
      </c>
      <c r="AA35" s="688"/>
      <c r="AB35" s="688"/>
      <c r="AC35" s="688"/>
      <c r="AD35" s="689" t="s">
        <v>128</v>
      </c>
      <c r="AE35" s="689"/>
      <c r="AF35" s="689"/>
      <c r="AG35" s="689"/>
      <c r="AH35" s="689"/>
      <c r="AI35" s="689"/>
      <c r="AJ35" s="689"/>
      <c r="AK35" s="689"/>
      <c r="AL35" s="690" t="s">
        <v>233</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74050</v>
      </c>
      <c r="CS35" s="722"/>
      <c r="CT35" s="722"/>
      <c r="CU35" s="722"/>
      <c r="CV35" s="722"/>
      <c r="CW35" s="722"/>
      <c r="CX35" s="722"/>
      <c r="CY35" s="723"/>
      <c r="CZ35" s="690">
        <v>0.5</v>
      </c>
      <c r="DA35" s="720"/>
      <c r="DB35" s="720"/>
      <c r="DC35" s="724"/>
      <c r="DD35" s="694">
        <v>59367</v>
      </c>
      <c r="DE35" s="722"/>
      <c r="DF35" s="722"/>
      <c r="DG35" s="722"/>
      <c r="DH35" s="722"/>
      <c r="DI35" s="722"/>
      <c r="DJ35" s="722"/>
      <c r="DK35" s="723"/>
      <c r="DL35" s="694">
        <v>27210</v>
      </c>
      <c r="DM35" s="722"/>
      <c r="DN35" s="722"/>
      <c r="DO35" s="722"/>
      <c r="DP35" s="722"/>
      <c r="DQ35" s="722"/>
      <c r="DR35" s="722"/>
      <c r="DS35" s="722"/>
      <c r="DT35" s="722"/>
      <c r="DU35" s="722"/>
      <c r="DV35" s="723"/>
      <c r="DW35" s="690">
        <v>0.4</v>
      </c>
      <c r="DX35" s="720"/>
      <c r="DY35" s="720"/>
      <c r="DZ35" s="720"/>
      <c r="EA35" s="720"/>
      <c r="EB35" s="720"/>
      <c r="EC35" s="721"/>
    </row>
    <row r="36" spans="2:133" ht="11.25" customHeight="1">
      <c r="B36" s="682" t="s">
        <v>328</v>
      </c>
      <c r="C36" s="683"/>
      <c r="D36" s="683"/>
      <c r="E36" s="683"/>
      <c r="F36" s="683"/>
      <c r="G36" s="683"/>
      <c r="H36" s="683"/>
      <c r="I36" s="683"/>
      <c r="J36" s="683"/>
      <c r="K36" s="683"/>
      <c r="L36" s="683"/>
      <c r="M36" s="683"/>
      <c r="N36" s="683"/>
      <c r="O36" s="683"/>
      <c r="P36" s="683"/>
      <c r="Q36" s="684"/>
      <c r="R36" s="685">
        <v>1425563</v>
      </c>
      <c r="S36" s="686"/>
      <c r="T36" s="686"/>
      <c r="U36" s="686"/>
      <c r="V36" s="686"/>
      <c r="W36" s="686"/>
      <c r="X36" s="686"/>
      <c r="Y36" s="687"/>
      <c r="Z36" s="688">
        <v>9.3000000000000007</v>
      </c>
      <c r="AA36" s="688"/>
      <c r="AB36" s="688"/>
      <c r="AC36" s="688"/>
      <c r="AD36" s="689" t="s">
        <v>250</v>
      </c>
      <c r="AE36" s="689"/>
      <c r="AF36" s="689"/>
      <c r="AG36" s="689"/>
      <c r="AH36" s="689"/>
      <c r="AI36" s="689"/>
      <c r="AJ36" s="689"/>
      <c r="AK36" s="689"/>
      <c r="AL36" s="690" t="s">
        <v>233</v>
      </c>
      <c r="AM36" s="691"/>
      <c r="AN36" s="691"/>
      <c r="AO36" s="692"/>
      <c r="AP36" s="235"/>
      <c r="AQ36" s="759" t="s">
        <v>329</v>
      </c>
      <c r="AR36" s="760"/>
      <c r="AS36" s="760"/>
      <c r="AT36" s="760"/>
      <c r="AU36" s="760"/>
      <c r="AV36" s="760"/>
      <c r="AW36" s="760"/>
      <c r="AX36" s="760"/>
      <c r="AY36" s="761"/>
      <c r="AZ36" s="674">
        <v>1286780</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83763</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3246186</v>
      </c>
      <c r="CS36" s="686"/>
      <c r="CT36" s="686"/>
      <c r="CU36" s="686"/>
      <c r="CV36" s="686"/>
      <c r="CW36" s="686"/>
      <c r="CX36" s="686"/>
      <c r="CY36" s="687"/>
      <c r="CZ36" s="690">
        <v>21.8</v>
      </c>
      <c r="DA36" s="720"/>
      <c r="DB36" s="720"/>
      <c r="DC36" s="724"/>
      <c r="DD36" s="694">
        <v>816247</v>
      </c>
      <c r="DE36" s="686"/>
      <c r="DF36" s="686"/>
      <c r="DG36" s="686"/>
      <c r="DH36" s="686"/>
      <c r="DI36" s="686"/>
      <c r="DJ36" s="686"/>
      <c r="DK36" s="687"/>
      <c r="DL36" s="694">
        <v>391554</v>
      </c>
      <c r="DM36" s="686"/>
      <c r="DN36" s="686"/>
      <c r="DO36" s="686"/>
      <c r="DP36" s="686"/>
      <c r="DQ36" s="686"/>
      <c r="DR36" s="686"/>
      <c r="DS36" s="686"/>
      <c r="DT36" s="686"/>
      <c r="DU36" s="686"/>
      <c r="DV36" s="687"/>
      <c r="DW36" s="690">
        <v>5.8</v>
      </c>
      <c r="DX36" s="720"/>
      <c r="DY36" s="720"/>
      <c r="DZ36" s="720"/>
      <c r="EA36" s="720"/>
      <c r="EB36" s="720"/>
      <c r="EC36" s="721"/>
    </row>
    <row r="37" spans="2:133" ht="11.25" customHeight="1">
      <c r="B37" s="682" t="s">
        <v>332</v>
      </c>
      <c r="C37" s="683"/>
      <c r="D37" s="683"/>
      <c r="E37" s="683"/>
      <c r="F37" s="683"/>
      <c r="G37" s="683"/>
      <c r="H37" s="683"/>
      <c r="I37" s="683"/>
      <c r="J37" s="683"/>
      <c r="K37" s="683"/>
      <c r="L37" s="683"/>
      <c r="M37" s="683"/>
      <c r="N37" s="683"/>
      <c r="O37" s="683"/>
      <c r="P37" s="683"/>
      <c r="Q37" s="684"/>
      <c r="R37" s="685">
        <v>348307</v>
      </c>
      <c r="S37" s="686"/>
      <c r="T37" s="686"/>
      <c r="U37" s="686"/>
      <c r="V37" s="686"/>
      <c r="W37" s="686"/>
      <c r="X37" s="686"/>
      <c r="Y37" s="687"/>
      <c r="Z37" s="688">
        <v>2.2999999999999998</v>
      </c>
      <c r="AA37" s="688"/>
      <c r="AB37" s="688"/>
      <c r="AC37" s="688"/>
      <c r="AD37" s="689" t="s">
        <v>233</v>
      </c>
      <c r="AE37" s="689"/>
      <c r="AF37" s="689"/>
      <c r="AG37" s="689"/>
      <c r="AH37" s="689"/>
      <c r="AI37" s="689"/>
      <c r="AJ37" s="689"/>
      <c r="AK37" s="689"/>
      <c r="AL37" s="690" t="s">
        <v>128</v>
      </c>
      <c r="AM37" s="691"/>
      <c r="AN37" s="691"/>
      <c r="AO37" s="692"/>
      <c r="AQ37" s="763" t="s">
        <v>333</v>
      </c>
      <c r="AR37" s="764"/>
      <c r="AS37" s="764"/>
      <c r="AT37" s="764"/>
      <c r="AU37" s="764"/>
      <c r="AV37" s="764"/>
      <c r="AW37" s="764"/>
      <c r="AX37" s="764"/>
      <c r="AY37" s="765"/>
      <c r="AZ37" s="685">
        <v>145501</v>
      </c>
      <c r="BA37" s="686"/>
      <c r="BB37" s="686"/>
      <c r="BC37" s="686"/>
      <c r="BD37" s="722"/>
      <c r="BE37" s="722"/>
      <c r="BF37" s="752"/>
      <c r="BG37" s="700" t="s">
        <v>334</v>
      </c>
      <c r="BH37" s="701"/>
      <c r="BI37" s="701"/>
      <c r="BJ37" s="701"/>
      <c r="BK37" s="701"/>
      <c r="BL37" s="701"/>
      <c r="BM37" s="701"/>
      <c r="BN37" s="701"/>
      <c r="BO37" s="701"/>
      <c r="BP37" s="701"/>
      <c r="BQ37" s="701"/>
      <c r="BR37" s="701"/>
      <c r="BS37" s="701"/>
      <c r="BT37" s="701"/>
      <c r="BU37" s="702"/>
      <c r="BV37" s="685">
        <v>64139</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545923</v>
      </c>
      <c r="CS37" s="722"/>
      <c r="CT37" s="722"/>
      <c r="CU37" s="722"/>
      <c r="CV37" s="722"/>
      <c r="CW37" s="722"/>
      <c r="CX37" s="722"/>
      <c r="CY37" s="723"/>
      <c r="CZ37" s="690">
        <v>3.7</v>
      </c>
      <c r="DA37" s="720"/>
      <c r="DB37" s="720"/>
      <c r="DC37" s="724"/>
      <c r="DD37" s="694">
        <v>520123</v>
      </c>
      <c r="DE37" s="722"/>
      <c r="DF37" s="722"/>
      <c r="DG37" s="722"/>
      <c r="DH37" s="722"/>
      <c r="DI37" s="722"/>
      <c r="DJ37" s="722"/>
      <c r="DK37" s="723"/>
      <c r="DL37" s="694">
        <v>202382</v>
      </c>
      <c r="DM37" s="722"/>
      <c r="DN37" s="722"/>
      <c r="DO37" s="722"/>
      <c r="DP37" s="722"/>
      <c r="DQ37" s="722"/>
      <c r="DR37" s="722"/>
      <c r="DS37" s="722"/>
      <c r="DT37" s="722"/>
      <c r="DU37" s="722"/>
      <c r="DV37" s="723"/>
      <c r="DW37" s="690">
        <v>3</v>
      </c>
      <c r="DX37" s="720"/>
      <c r="DY37" s="720"/>
      <c r="DZ37" s="720"/>
      <c r="EA37" s="720"/>
      <c r="EB37" s="720"/>
      <c r="EC37" s="721"/>
    </row>
    <row r="38" spans="2:133" ht="11.25" customHeight="1">
      <c r="B38" s="682" t="s">
        <v>336</v>
      </c>
      <c r="C38" s="683"/>
      <c r="D38" s="683"/>
      <c r="E38" s="683"/>
      <c r="F38" s="683"/>
      <c r="G38" s="683"/>
      <c r="H38" s="683"/>
      <c r="I38" s="683"/>
      <c r="J38" s="683"/>
      <c r="K38" s="683"/>
      <c r="L38" s="683"/>
      <c r="M38" s="683"/>
      <c r="N38" s="683"/>
      <c r="O38" s="683"/>
      <c r="P38" s="683"/>
      <c r="Q38" s="684"/>
      <c r="R38" s="685">
        <v>302698</v>
      </c>
      <c r="S38" s="686"/>
      <c r="T38" s="686"/>
      <c r="U38" s="686"/>
      <c r="V38" s="686"/>
      <c r="W38" s="686"/>
      <c r="X38" s="686"/>
      <c r="Y38" s="687"/>
      <c r="Z38" s="688">
        <v>2</v>
      </c>
      <c r="AA38" s="688"/>
      <c r="AB38" s="688"/>
      <c r="AC38" s="688"/>
      <c r="AD38" s="689">
        <v>1125</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105294</v>
      </c>
      <c r="BA38" s="686"/>
      <c r="BB38" s="686"/>
      <c r="BC38" s="686"/>
      <c r="BD38" s="722"/>
      <c r="BE38" s="722"/>
      <c r="BF38" s="752"/>
      <c r="BG38" s="700" t="s">
        <v>338</v>
      </c>
      <c r="BH38" s="701"/>
      <c r="BI38" s="701"/>
      <c r="BJ38" s="701"/>
      <c r="BK38" s="701"/>
      <c r="BL38" s="701"/>
      <c r="BM38" s="701"/>
      <c r="BN38" s="701"/>
      <c r="BO38" s="701"/>
      <c r="BP38" s="701"/>
      <c r="BQ38" s="701"/>
      <c r="BR38" s="701"/>
      <c r="BS38" s="701"/>
      <c r="BT38" s="701"/>
      <c r="BU38" s="702"/>
      <c r="BV38" s="685">
        <v>3362</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1240191</v>
      </c>
      <c r="CS38" s="686"/>
      <c r="CT38" s="686"/>
      <c r="CU38" s="686"/>
      <c r="CV38" s="686"/>
      <c r="CW38" s="686"/>
      <c r="CX38" s="686"/>
      <c r="CY38" s="687"/>
      <c r="CZ38" s="690">
        <v>8.3000000000000007</v>
      </c>
      <c r="DA38" s="720"/>
      <c r="DB38" s="720"/>
      <c r="DC38" s="724"/>
      <c r="DD38" s="694">
        <v>1048551</v>
      </c>
      <c r="DE38" s="686"/>
      <c r="DF38" s="686"/>
      <c r="DG38" s="686"/>
      <c r="DH38" s="686"/>
      <c r="DI38" s="686"/>
      <c r="DJ38" s="686"/>
      <c r="DK38" s="687"/>
      <c r="DL38" s="694">
        <v>773945</v>
      </c>
      <c r="DM38" s="686"/>
      <c r="DN38" s="686"/>
      <c r="DO38" s="686"/>
      <c r="DP38" s="686"/>
      <c r="DQ38" s="686"/>
      <c r="DR38" s="686"/>
      <c r="DS38" s="686"/>
      <c r="DT38" s="686"/>
      <c r="DU38" s="686"/>
      <c r="DV38" s="687"/>
      <c r="DW38" s="690">
        <v>11.5</v>
      </c>
      <c r="DX38" s="720"/>
      <c r="DY38" s="720"/>
      <c r="DZ38" s="720"/>
      <c r="EA38" s="720"/>
      <c r="EB38" s="720"/>
      <c r="EC38" s="721"/>
    </row>
    <row r="39" spans="2:133" ht="11.25" customHeight="1">
      <c r="B39" s="682" t="s">
        <v>340</v>
      </c>
      <c r="C39" s="683"/>
      <c r="D39" s="683"/>
      <c r="E39" s="683"/>
      <c r="F39" s="683"/>
      <c r="G39" s="683"/>
      <c r="H39" s="683"/>
      <c r="I39" s="683"/>
      <c r="J39" s="683"/>
      <c r="K39" s="683"/>
      <c r="L39" s="683"/>
      <c r="M39" s="683"/>
      <c r="N39" s="683"/>
      <c r="O39" s="683"/>
      <c r="P39" s="683"/>
      <c r="Q39" s="684"/>
      <c r="R39" s="685">
        <v>1466000</v>
      </c>
      <c r="S39" s="686"/>
      <c r="T39" s="686"/>
      <c r="U39" s="686"/>
      <c r="V39" s="686"/>
      <c r="W39" s="686"/>
      <c r="X39" s="686"/>
      <c r="Y39" s="687"/>
      <c r="Z39" s="688">
        <v>9.5</v>
      </c>
      <c r="AA39" s="688"/>
      <c r="AB39" s="688"/>
      <c r="AC39" s="688"/>
      <c r="AD39" s="689" t="s">
        <v>128</v>
      </c>
      <c r="AE39" s="689"/>
      <c r="AF39" s="689"/>
      <c r="AG39" s="689"/>
      <c r="AH39" s="689"/>
      <c r="AI39" s="689"/>
      <c r="AJ39" s="689"/>
      <c r="AK39" s="689"/>
      <c r="AL39" s="690" t="s">
        <v>233</v>
      </c>
      <c r="AM39" s="691"/>
      <c r="AN39" s="691"/>
      <c r="AO39" s="692"/>
      <c r="AQ39" s="763" t="s">
        <v>341</v>
      </c>
      <c r="AR39" s="764"/>
      <c r="AS39" s="764"/>
      <c r="AT39" s="764"/>
      <c r="AU39" s="764"/>
      <c r="AV39" s="764"/>
      <c r="AW39" s="764"/>
      <c r="AX39" s="764"/>
      <c r="AY39" s="765"/>
      <c r="AZ39" s="685">
        <v>46589</v>
      </c>
      <c r="BA39" s="686"/>
      <c r="BB39" s="686"/>
      <c r="BC39" s="686"/>
      <c r="BD39" s="722"/>
      <c r="BE39" s="722"/>
      <c r="BF39" s="752"/>
      <c r="BG39" s="700" t="s">
        <v>342</v>
      </c>
      <c r="BH39" s="701"/>
      <c r="BI39" s="701"/>
      <c r="BJ39" s="701"/>
      <c r="BK39" s="701"/>
      <c r="BL39" s="701"/>
      <c r="BM39" s="701"/>
      <c r="BN39" s="701"/>
      <c r="BO39" s="701"/>
      <c r="BP39" s="701"/>
      <c r="BQ39" s="701"/>
      <c r="BR39" s="701"/>
      <c r="BS39" s="701"/>
      <c r="BT39" s="701"/>
      <c r="BU39" s="702"/>
      <c r="BV39" s="685">
        <v>5812</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1177893</v>
      </c>
      <c r="CS39" s="722"/>
      <c r="CT39" s="722"/>
      <c r="CU39" s="722"/>
      <c r="CV39" s="722"/>
      <c r="CW39" s="722"/>
      <c r="CX39" s="722"/>
      <c r="CY39" s="723"/>
      <c r="CZ39" s="690">
        <v>7.9</v>
      </c>
      <c r="DA39" s="720"/>
      <c r="DB39" s="720"/>
      <c r="DC39" s="724"/>
      <c r="DD39" s="694">
        <v>287390</v>
      </c>
      <c r="DE39" s="722"/>
      <c r="DF39" s="722"/>
      <c r="DG39" s="722"/>
      <c r="DH39" s="722"/>
      <c r="DI39" s="722"/>
      <c r="DJ39" s="722"/>
      <c r="DK39" s="723"/>
      <c r="DL39" s="694" t="s">
        <v>128</v>
      </c>
      <c r="DM39" s="722"/>
      <c r="DN39" s="722"/>
      <c r="DO39" s="722"/>
      <c r="DP39" s="722"/>
      <c r="DQ39" s="722"/>
      <c r="DR39" s="722"/>
      <c r="DS39" s="722"/>
      <c r="DT39" s="722"/>
      <c r="DU39" s="722"/>
      <c r="DV39" s="723"/>
      <c r="DW39" s="690" t="s">
        <v>233</v>
      </c>
      <c r="DX39" s="720"/>
      <c r="DY39" s="720"/>
      <c r="DZ39" s="720"/>
      <c r="EA39" s="720"/>
      <c r="EB39" s="720"/>
      <c r="EC39" s="721"/>
    </row>
    <row r="40" spans="2:133" ht="11.25" customHeight="1">
      <c r="B40" s="682" t="s">
        <v>344</v>
      </c>
      <c r="C40" s="683"/>
      <c r="D40" s="683"/>
      <c r="E40" s="683"/>
      <c r="F40" s="683"/>
      <c r="G40" s="683"/>
      <c r="H40" s="683"/>
      <c r="I40" s="683"/>
      <c r="J40" s="683"/>
      <c r="K40" s="683"/>
      <c r="L40" s="683"/>
      <c r="M40" s="683"/>
      <c r="N40" s="683"/>
      <c r="O40" s="683"/>
      <c r="P40" s="683"/>
      <c r="Q40" s="684"/>
      <c r="R40" s="685" t="s">
        <v>233</v>
      </c>
      <c r="S40" s="686"/>
      <c r="T40" s="686"/>
      <c r="U40" s="686"/>
      <c r="V40" s="686"/>
      <c r="W40" s="686"/>
      <c r="X40" s="686"/>
      <c r="Y40" s="687"/>
      <c r="Z40" s="688" t="s">
        <v>128</v>
      </c>
      <c r="AA40" s="688"/>
      <c r="AB40" s="688"/>
      <c r="AC40" s="688"/>
      <c r="AD40" s="689" t="s">
        <v>233</v>
      </c>
      <c r="AE40" s="689"/>
      <c r="AF40" s="689"/>
      <c r="AG40" s="689"/>
      <c r="AH40" s="689"/>
      <c r="AI40" s="689"/>
      <c r="AJ40" s="689"/>
      <c r="AK40" s="689"/>
      <c r="AL40" s="690" t="s">
        <v>128</v>
      </c>
      <c r="AM40" s="691"/>
      <c r="AN40" s="691"/>
      <c r="AO40" s="692"/>
      <c r="AQ40" s="763" t="s">
        <v>345</v>
      </c>
      <c r="AR40" s="764"/>
      <c r="AS40" s="764"/>
      <c r="AT40" s="764"/>
      <c r="AU40" s="764"/>
      <c r="AV40" s="764"/>
      <c r="AW40" s="764"/>
      <c r="AX40" s="764"/>
      <c r="AY40" s="765"/>
      <c r="AZ40" s="685" t="s">
        <v>128</v>
      </c>
      <c r="BA40" s="686"/>
      <c r="BB40" s="686"/>
      <c r="BC40" s="686"/>
      <c r="BD40" s="722"/>
      <c r="BE40" s="722"/>
      <c r="BF40" s="752"/>
      <c r="BG40" s="772" t="s">
        <v>346</v>
      </c>
      <c r="BH40" s="773"/>
      <c r="BI40" s="773"/>
      <c r="BJ40" s="773"/>
      <c r="BK40" s="773"/>
      <c r="BL40" s="236"/>
      <c r="BM40" s="701" t="s">
        <v>347</v>
      </c>
      <c r="BN40" s="701"/>
      <c r="BO40" s="701"/>
      <c r="BP40" s="701"/>
      <c r="BQ40" s="701"/>
      <c r="BR40" s="701"/>
      <c r="BS40" s="701"/>
      <c r="BT40" s="701"/>
      <c r="BU40" s="702"/>
      <c r="BV40" s="685">
        <v>100</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32000</v>
      </c>
      <c r="CS40" s="686"/>
      <c r="CT40" s="686"/>
      <c r="CU40" s="686"/>
      <c r="CV40" s="686"/>
      <c r="CW40" s="686"/>
      <c r="CX40" s="686"/>
      <c r="CY40" s="687"/>
      <c r="CZ40" s="690">
        <v>0.2</v>
      </c>
      <c r="DA40" s="720"/>
      <c r="DB40" s="720"/>
      <c r="DC40" s="724"/>
      <c r="DD40" s="694" t="s">
        <v>128</v>
      </c>
      <c r="DE40" s="686"/>
      <c r="DF40" s="686"/>
      <c r="DG40" s="686"/>
      <c r="DH40" s="686"/>
      <c r="DI40" s="686"/>
      <c r="DJ40" s="686"/>
      <c r="DK40" s="687"/>
      <c r="DL40" s="694" t="s">
        <v>233</v>
      </c>
      <c r="DM40" s="686"/>
      <c r="DN40" s="686"/>
      <c r="DO40" s="686"/>
      <c r="DP40" s="686"/>
      <c r="DQ40" s="686"/>
      <c r="DR40" s="686"/>
      <c r="DS40" s="686"/>
      <c r="DT40" s="686"/>
      <c r="DU40" s="686"/>
      <c r="DV40" s="687"/>
      <c r="DW40" s="690" t="s">
        <v>128</v>
      </c>
      <c r="DX40" s="720"/>
      <c r="DY40" s="720"/>
      <c r="DZ40" s="720"/>
      <c r="EA40" s="720"/>
      <c r="EB40" s="720"/>
      <c r="EC40" s="721"/>
    </row>
    <row r="41" spans="2:133" ht="11.25" customHeight="1">
      <c r="B41" s="682" t="s">
        <v>349</v>
      </c>
      <c r="C41" s="683"/>
      <c r="D41" s="683"/>
      <c r="E41" s="683"/>
      <c r="F41" s="683"/>
      <c r="G41" s="683"/>
      <c r="H41" s="683"/>
      <c r="I41" s="683"/>
      <c r="J41" s="683"/>
      <c r="K41" s="683"/>
      <c r="L41" s="683"/>
      <c r="M41" s="683"/>
      <c r="N41" s="683"/>
      <c r="O41" s="683"/>
      <c r="P41" s="683"/>
      <c r="Q41" s="684"/>
      <c r="R41" s="685" t="s">
        <v>245</v>
      </c>
      <c r="S41" s="686"/>
      <c r="T41" s="686"/>
      <c r="U41" s="686"/>
      <c r="V41" s="686"/>
      <c r="W41" s="686"/>
      <c r="X41" s="686"/>
      <c r="Y41" s="687"/>
      <c r="Z41" s="688" t="s">
        <v>128</v>
      </c>
      <c r="AA41" s="688"/>
      <c r="AB41" s="688"/>
      <c r="AC41" s="688"/>
      <c r="AD41" s="689" t="s">
        <v>233</v>
      </c>
      <c r="AE41" s="689"/>
      <c r="AF41" s="689"/>
      <c r="AG41" s="689"/>
      <c r="AH41" s="689"/>
      <c r="AI41" s="689"/>
      <c r="AJ41" s="689"/>
      <c r="AK41" s="689"/>
      <c r="AL41" s="690" t="s">
        <v>128</v>
      </c>
      <c r="AM41" s="691"/>
      <c r="AN41" s="691"/>
      <c r="AO41" s="692"/>
      <c r="AQ41" s="763" t="s">
        <v>350</v>
      </c>
      <c r="AR41" s="764"/>
      <c r="AS41" s="764"/>
      <c r="AT41" s="764"/>
      <c r="AU41" s="764"/>
      <c r="AV41" s="764"/>
      <c r="AW41" s="764"/>
      <c r="AX41" s="764"/>
      <c r="AY41" s="765"/>
      <c r="AZ41" s="685">
        <v>230178</v>
      </c>
      <c r="BA41" s="686"/>
      <c r="BB41" s="686"/>
      <c r="BC41" s="686"/>
      <c r="BD41" s="722"/>
      <c r="BE41" s="722"/>
      <c r="BF41" s="752"/>
      <c r="BG41" s="772"/>
      <c r="BH41" s="773"/>
      <c r="BI41" s="773"/>
      <c r="BJ41" s="773"/>
      <c r="BK41" s="773"/>
      <c r="BL41" s="236"/>
      <c r="BM41" s="701" t="s">
        <v>351</v>
      </c>
      <c r="BN41" s="701"/>
      <c r="BO41" s="701"/>
      <c r="BP41" s="701"/>
      <c r="BQ41" s="701"/>
      <c r="BR41" s="701"/>
      <c r="BS41" s="701"/>
      <c r="BT41" s="701"/>
      <c r="BU41" s="702"/>
      <c r="BV41" s="685">
        <v>3</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128</v>
      </c>
      <c r="CS41" s="722"/>
      <c r="CT41" s="722"/>
      <c r="CU41" s="722"/>
      <c r="CV41" s="722"/>
      <c r="CW41" s="722"/>
      <c r="CX41" s="722"/>
      <c r="CY41" s="723"/>
      <c r="CZ41" s="690" t="s">
        <v>128</v>
      </c>
      <c r="DA41" s="720"/>
      <c r="DB41" s="720"/>
      <c r="DC41" s="724"/>
      <c r="DD41" s="694" t="s">
        <v>245</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353</v>
      </c>
      <c r="C42" s="683"/>
      <c r="D42" s="683"/>
      <c r="E42" s="683"/>
      <c r="F42" s="683"/>
      <c r="G42" s="683"/>
      <c r="H42" s="683"/>
      <c r="I42" s="683"/>
      <c r="J42" s="683"/>
      <c r="K42" s="683"/>
      <c r="L42" s="683"/>
      <c r="M42" s="683"/>
      <c r="N42" s="683"/>
      <c r="O42" s="683"/>
      <c r="P42" s="683"/>
      <c r="Q42" s="684"/>
      <c r="R42" s="685">
        <v>270400</v>
      </c>
      <c r="S42" s="686"/>
      <c r="T42" s="686"/>
      <c r="U42" s="686"/>
      <c r="V42" s="686"/>
      <c r="W42" s="686"/>
      <c r="X42" s="686"/>
      <c r="Y42" s="687"/>
      <c r="Z42" s="688">
        <v>1.8</v>
      </c>
      <c r="AA42" s="688"/>
      <c r="AB42" s="688"/>
      <c r="AC42" s="688"/>
      <c r="AD42" s="689" t="s">
        <v>128</v>
      </c>
      <c r="AE42" s="689"/>
      <c r="AF42" s="689"/>
      <c r="AG42" s="689"/>
      <c r="AH42" s="689"/>
      <c r="AI42" s="689"/>
      <c r="AJ42" s="689"/>
      <c r="AK42" s="689"/>
      <c r="AL42" s="690" t="s">
        <v>233</v>
      </c>
      <c r="AM42" s="691"/>
      <c r="AN42" s="691"/>
      <c r="AO42" s="692"/>
      <c r="AQ42" s="784" t="s">
        <v>354</v>
      </c>
      <c r="AR42" s="785"/>
      <c r="AS42" s="785"/>
      <c r="AT42" s="785"/>
      <c r="AU42" s="785"/>
      <c r="AV42" s="785"/>
      <c r="AW42" s="785"/>
      <c r="AX42" s="785"/>
      <c r="AY42" s="786"/>
      <c r="AZ42" s="776">
        <v>759218</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335</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2176569</v>
      </c>
      <c r="CS42" s="686"/>
      <c r="CT42" s="686"/>
      <c r="CU42" s="686"/>
      <c r="CV42" s="686"/>
      <c r="CW42" s="686"/>
      <c r="CX42" s="686"/>
      <c r="CY42" s="687"/>
      <c r="CZ42" s="690">
        <v>14.6</v>
      </c>
      <c r="DA42" s="691"/>
      <c r="DB42" s="691"/>
      <c r="DC42" s="703"/>
      <c r="DD42" s="694">
        <v>110110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4" t="s">
        <v>357</v>
      </c>
      <c r="C43" s="735"/>
      <c r="D43" s="735"/>
      <c r="E43" s="735"/>
      <c r="F43" s="735"/>
      <c r="G43" s="735"/>
      <c r="H43" s="735"/>
      <c r="I43" s="735"/>
      <c r="J43" s="735"/>
      <c r="K43" s="735"/>
      <c r="L43" s="735"/>
      <c r="M43" s="735"/>
      <c r="N43" s="735"/>
      <c r="O43" s="735"/>
      <c r="P43" s="735"/>
      <c r="Q43" s="736"/>
      <c r="R43" s="776">
        <v>15395880</v>
      </c>
      <c r="S43" s="777"/>
      <c r="T43" s="777"/>
      <c r="U43" s="777"/>
      <c r="V43" s="777"/>
      <c r="W43" s="777"/>
      <c r="X43" s="777"/>
      <c r="Y43" s="778"/>
      <c r="Z43" s="779">
        <v>100</v>
      </c>
      <c r="AA43" s="779"/>
      <c r="AB43" s="779"/>
      <c r="AC43" s="779"/>
      <c r="AD43" s="780">
        <v>6434230</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50293</v>
      </c>
      <c r="CS43" s="722"/>
      <c r="CT43" s="722"/>
      <c r="CU43" s="722"/>
      <c r="CV43" s="722"/>
      <c r="CW43" s="722"/>
      <c r="CX43" s="722"/>
      <c r="CY43" s="723"/>
      <c r="CZ43" s="690">
        <v>0.3</v>
      </c>
      <c r="DA43" s="720"/>
      <c r="DB43" s="720"/>
      <c r="DC43" s="724"/>
      <c r="DD43" s="694">
        <v>46793</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2147463</v>
      </c>
      <c r="CS44" s="686"/>
      <c r="CT44" s="686"/>
      <c r="CU44" s="686"/>
      <c r="CV44" s="686"/>
      <c r="CW44" s="686"/>
      <c r="CX44" s="686"/>
      <c r="CY44" s="687"/>
      <c r="CZ44" s="690">
        <v>14.4</v>
      </c>
      <c r="DA44" s="691"/>
      <c r="DB44" s="691"/>
      <c r="DC44" s="703"/>
      <c r="DD44" s="694">
        <v>102367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1395104</v>
      </c>
      <c r="CS45" s="722"/>
      <c r="CT45" s="722"/>
      <c r="CU45" s="722"/>
      <c r="CV45" s="722"/>
      <c r="CW45" s="722"/>
      <c r="CX45" s="722"/>
      <c r="CY45" s="723"/>
      <c r="CZ45" s="690">
        <v>9.4</v>
      </c>
      <c r="DA45" s="720"/>
      <c r="DB45" s="720"/>
      <c r="DC45" s="724"/>
      <c r="DD45" s="694">
        <v>27196</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730836</v>
      </c>
      <c r="CS46" s="686"/>
      <c r="CT46" s="686"/>
      <c r="CU46" s="686"/>
      <c r="CV46" s="686"/>
      <c r="CW46" s="686"/>
      <c r="CX46" s="686"/>
      <c r="CY46" s="687"/>
      <c r="CZ46" s="690">
        <v>4.9000000000000004</v>
      </c>
      <c r="DA46" s="691"/>
      <c r="DB46" s="691"/>
      <c r="DC46" s="703"/>
      <c r="DD46" s="694">
        <v>75095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29106</v>
      </c>
      <c r="CS47" s="722"/>
      <c r="CT47" s="722"/>
      <c r="CU47" s="722"/>
      <c r="CV47" s="722"/>
      <c r="CW47" s="722"/>
      <c r="CX47" s="722"/>
      <c r="CY47" s="723"/>
      <c r="CZ47" s="690">
        <v>0.2</v>
      </c>
      <c r="DA47" s="720"/>
      <c r="DB47" s="720"/>
      <c r="DC47" s="724"/>
      <c r="DD47" s="694">
        <v>7743</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245</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367</v>
      </c>
      <c r="CE49" s="735"/>
      <c r="CF49" s="735"/>
      <c r="CG49" s="735"/>
      <c r="CH49" s="735"/>
      <c r="CI49" s="735"/>
      <c r="CJ49" s="735"/>
      <c r="CK49" s="735"/>
      <c r="CL49" s="735"/>
      <c r="CM49" s="735"/>
      <c r="CN49" s="735"/>
      <c r="CO49" s="735"/>
      <c r="CP49" s="735"/>
      <c r="CQ49" s="736"/>
      <c r="CR49" s="776">
        <v>14882784</v>
      </c>
      <c r="CS49" s="756"/>
      <c r="CT49" s="756"/>
      <c r="CU49" s="756"/>
      <c r="CV49" s="756"/>
      <c r="CW49" s="756"/>
      <c r="CX49" s="756"/>
      <c r="CY49" s="787"/>
      <c r="CZ49" s="781">
        <v>100</v>
      </c>
      <c r="DA49" s="788"/>
      <c r="DB49" s="788"/>
      <c r="DC49" s="789"/>
      <c r="DD49" s="790">
        <v>7411933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IUml+2ZrRokduEEWyTJx99eiCAB2xYoYcpVpx3zEnLZ9ndLujWu6oY4Jw+/fX/FuJPSZcRaecOuBGgFgNzYJfA==" saltValue="q7fqksG0XTIBC9eIYYU5X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topLeftCell="H1"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390</v>
      </c>
      <c r="C7" s="818"/>
      <c r="D7" s="818"/>
      <c r="E7" s="818"/>
      <c r="F7" s="818"/>
      <c r="G7" s="818"/>
      <c r="H7" s="818"/>
      <c r="I7" s="818"/>
      <c r="J7" s="818"/>
      <c r="K7" s="818"/>
      <c r="L7" s="818"/>
      <c r="M7" s="818"/>
      <c r="N7" s="818"/>
      <c r="O7" s="818"/>
      <c r="P7" s="819"/>
      <c r="Q7" s="820">
        <v>15401</v>
      </c>
      <c r="R7" s="821"/>
      <c r="S7" s="821"/>
      <c r="T7" s="821"/>
      <c r="U7" s="821"/>
      <c r="V7" s="821">
        <v>14888</v>
      </c>
      <c r="W7" s="821"/>
      <c r="X7" s="821"/>
      <c r="Y7" s="821"/>
      <c r="Z7" s="821"/>
      <c r="AA7" s="821">
        <v>513</v>
      </c>
      <c r="AB7" s="821"/>
      <c r="AC7" s="821"/>
      <c r="AD7" s="821"/>
      <c r="AE7" s="822"/>
      <c r="AF7" s="823">
        <v>506</v>
      </c>
      <c r="AG7" s="824"/>
      <c r="AH7" s="824"/>
      <c r="AI7" s="824"/>
      <c r="AJ7" s="825"/>
      <c r="AK7" s="860" t="s">
        <v>516</v>
      </c>
      <c r="AL7" s="861"/>
      <c r="AM7" s="861"/>
      <c r="AN7" s="861"/>
      <c r="AO7" s="861"/>
      <c r="AP7" s="861">
        <v>12342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605</v>
      </c>
      <c r="BS7" s="864" t="s">
        <v>602</v>
      </c>
      <c r="BT7" s="865"/>
      <c r="BU7" s="865"/>
      <c r="BV7" s="865"/>
      <c r="BW7" s="865"/>
      <c r="BX7" s="865"/>
      <c r="BY7" s="865"/>
      <c r="BZ7" s="865"/>
      <c r="CA7" s="865"/>
      <c r="CB7" s="865"/>
      <c r="CC7" s="865"/>
      <c r="CD7" s="865"/>
      <c r="CE7" s="865"/>
      <c r="CF7" s="865"/>
      <c r="CG7" s="866"/>
      <c r="CH7" s="857">
        <v>-1</v>
      </c>
      <c r="CI7" s="858"/>
      <c r="CJ7" s="858"/>
      <c r="CK7" s="858"/>
      <c r="CL7" s="859"/>
      <c r="CM7" s="857">
        <v>1505</v>
      </c>
      <c r="CN7" s="858"/>
      <c r="CO7" s="858"/>
      <c r="CP7" s="858"/>
      <c r="CQ7" s="859"/>
      <c r="CR7" s="857">
        <v>1</v>
      </c>
      <c r="CS7" s="858"/>
      <c r="CT7" s="858"/>
      <c r="CU7" s="858"/>
      <c r="CV7" s="859"/>
      <c r="CW7" s="857">
        <v>6</v>
      </c>
      <c r="CX7" s="858"/>
      <c r="CY7" s="858"/>
      <c r="CZ7" s="858"/>
      <c r="DA7" s="859"/>
      <c r="DB7" s="857" t="s">
        <v>585</v>
      </c>
      <c r="DC7" s="858"/>
      <c r="DD7" s="858"/>
      <c r="DE7" s="858"/>
      <c r="DF7" s="859"/>
      <c r="DG7" s="857" t="s">
        <v>585</v>
      </c>
      <c r="DH7" s="858"/>
      <c r="DI7" s="858"/>
      <c r="DJ7" s="858"/>
      <c r="DK7" s="859"/>
      <c r="DL7" s="857">
        <v>90</v>
      </c>
      <c r="DM7" s="858"/>
      <c r="DN7" s="858"/>
      <c r="DO7" s="858"/>
      <c r="DP7" s="859"/>
      <c r="DQ7" s="857">
        <v>9</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603</v>
      </c>
      <c r="BT8" s="855"/>
      <c r="BU8" s="855"/>
      <c r="BV8" s="855"/>
      <c r="BW8" s="855"/>
      <c r="BX8" s="855"/>
      <c r="BY8" s="855"/>
      <c r="BZ8" s="855"/>
      <c r="CA8" s="855"/>
      <c r="CB8" s="855"/>
      <c r="CC8" s="855"/>
      <c r="CD8" s="855"/>
      <c r="CE8" s="855"/>
      <c r="CF8" s="855"/>
      <c r="CG8" s="856"/>
      <c r="CH8" s="867">
        <v>-5</v>
      </c>
      <c r="CI8" s="868"/>
      <c r="CJ8" s="868"/>
      <c r="CK8" s="868"/>
      <c r="CL8" s="869"/>
      <c r="CM8" s="867">
        <v>82</v>
      </c>
      <c r="CN8" s="868"/>
      <c r="CO8" s="868"/>
      <c r="CP8" s="868"/>
      <c r="CQ8" s="869"/>
      <c r="CR8" s="867">
        <v>20</v>
      </c>
      <c r="CS8" s="868"/>
      <c r="CT8" s="868"/>
      <c r="CU8" s="868"/>
      <c r="CV8" s="869"/>
      <c r="CW8" s="867">
        <v>7</v>
      </c>
      <c r="CX8" s="868"/>
      <c r="CY8" s="868"/>
      <c r="CZ8" s="868"/>
      <c r="DA8" s="869"/>
      <c r="DB8" s="867" t="s">
        <v>516</v>
      </c>
      <c r="DC8" s="868"/>
      <c r="DD8" s="868"/>
      <c r="DE8" s="868"/>
      <c r="DF8" s="869"/>
      <c r="DG8" s="867" t="s">
        <v>516</v>
      </c>
      <c r="DH8" s="868"/>
      <c r="DI8" s="868"/>
      <c r="DJ8" s="868"/>
      <c r="DK8" s="869"/>
      <c r="DL8" s="867" t="s">
        <v>516</v>
      </c>
      <c r="DM8" s="868"/>
      <c r="DN8" s="868"/>
      <c r="DO8" s="868"/>
      <c r="DP8" s="869"/>
      <c r="DQ8" s="867" t="s">
        <v>516</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392</v>
      </c>
      <c r="B23" s="876" t="s">
        <v>393</v>
      </c>
      <c r="C23" s="877"/>
      <c r="D23" s="877"/>
      <c r="E23" s="877"/>
      <c r="F23" s="877"/>
      <c r="G23" s="877"/>
      <c r="H23" s="877"/>
      <c r="I23" s="877"/>
      <c r="J23" s="877"/>
      <c r="K23" s="877"/>
      <c r="L23" s="877"/>
      <c r="M23" s="877"/>
      <c r="N23" s="877"/>
      <c r="O23" s="877"/>
      <c r="P23" s="878"/>
      <c r="Q23" s="879">
        <v>15401</v>
      </c>
      <c r="R23" s="880"/>
      <c r="S23" s="880"/>
      <c r="T23" s="880"/>
      <c r="U23" s="880"/>
      <c r="V23" s="880">
        <v>14888</v>
      </c>
      <c r="W23" s="880"/>
      <c r="X23" s="880"/>
      <c r="Y23" s="880"/>
      <c r="Z23" s="880"/>
      <c r="AA23" s="880">
        <v>513</v>
      </c>
      <c r="AB23" s="880"/>
      <c r="AC23" s="880"/>
      <c r="AD23" s="880"/>
      <c r="AE23" s="881"/>
      <c r="AF23" s="882">
        <v>506</v>
      </c>
      <c r="AG23" s="880"/>
      <c r="AH23" s="880"/>
      <c r="AI23" s="880"/>
      <c r="AJ23" s="883"/>
      <c r="AK23" s="884"/>
      <c r="AL23" s="885"/>
      <c r="AM23" s="885"/>
      <c r="AN23" s="885"/>
      <c r="AO23" s="885"/>
      <c r="AP23" s="880">
        <v>12342</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373</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404</v>
      </c>
      <c r="C28" s="818"/>
      <c r="D28" s="818"/>
      <c r="E28" s="818"/>
      <c r="F28" s="818"/>
      <c r="G28" s="818"/>
      <c r="H28" s="818"/>
      <c r="I28" s="818"/>
      <c r="J28" s="818"/>
      <c r="K28" s="818"/>
      <c r="L28" s="818"/>
      <c r="M28" s="818"/>
      <c r="N28" s="818"/>
      <c r="O28" s="818"/>
      <c r="P28" s="819"/>
      <c r="Q28" s="908">
        <v>2946</v>
      </c>
      <c r="R28" s="909"/>
      <c r="S28" s="909"/>
      <c r="T28" s="909"/>
      <c r="U28" s="909"/>
      <c r="V28" s="909">
        <v>2862</v>
      </c>
      <c r="W28" s="909"/>
      <c r="X28" s="909"/>
      <c r="Y28" s="909"/>
      <c r="Z28" s="909"/>
      <c r="AA28" s="909">
        <v>84</v>
      </c>
      <c r="AB28" s="909"/>
      <c r="AC28" s="909"/>
      <c r="AD28" s="909"/>
      <c r="AE28" s="910"/>
      <c r="AF28" s="911">
        <v>84</v>
      </c>
      <c r="AG28" s="909"/>
      <c r="AH28" s="909"/>
      <c r="AI28" s="909"/>
      <c r="AJ28" s="912"/>
      <c r="AK28" s="913">
        <v>230</v>
      </c>
      <c r="AL28" s="904"/>
      <c r="AM28" s="904"/>
      <c r="AN28" s="904"/>
      <c r="AO28" s="904"/>
      <c r="AP28" s="904" t="s">
        <v>585</v>
      </c>
      <c r="AQ28" s="904"/>
      <c r="AR28" s="904"/>
      <c r="AS28" s="904"/>
      <c r="AT28" s="904"/>
      <c r="AU28" s="904" t="s">
        <v>516</v>
      </c>
      <c r="AV28" s="904"/>
      <c r="AW28" s="904"/>
      <c r="AX28" s="904"/>
      <c r="AY28" s="904"/>
      <c r="AZ28" s="905" t="s">
        <v>516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405</v>
      </c>
      <c r="C29" s="842"/>
      <c r="D29" s="842"/>
      <c r="E29" s="842"/>
      <c r="F29" s="842"/>
      <c r="G29" s="842"/>
      <c r="H29" s="842"/>
      <c r="I29" s="842"/>
      <c r="J29" s="842"/>
      <c r="K29" s="842"/>
      <c r="L29" s="842"/>
      <c r="M29" s="842"/>
      <c r="N29" s="842"/>
      <c r="O29" s="842"/>
      <c r="P29" s="843"/>
      <c r="Q29" s="844">
        <v>2816</v>
      </c>
      <c r="R29" s="845"/>
      <c r="S29" s="845"/>
      <c r="T29" s="845"/>
      <c r="U29" s="845"/>
      <c r="V29" s="845">
        <v>2700</v>
      </c>
      <c r="W29" s="845"/>
      <c r="X29" s="845"/>
      <c r="Y29" s="845"/>
      <c r="Z29" s="845"/>
      <c r="AA29" s="845">
        <v>116</v>
      </c>
      <c r="AB29" s="845"/>
      <c r="AC29" s="845"/>
      <c r="AD29" s="845"/>
      <c r="AE29" s="846"/>
      <c r="AF29" s="847">
        <v>116</v>
      </c>
      <c r="AG29" s="848"/>
      <c r="AH29" s="848"/>
      <c r="AI29" s="848"/>
      <c r="AJ29" s="849"/>
      <c r="AK29" s="916">
        <v>411</v>
      </c>
      <c r="AL29" s="917"/>
      <c r="AM29" s="917"/>
      <c r="AN29" s="917"/>
      <c r="AO29" s="917"/>
      <c r="AP29" s="917" t="s">
        <v>516</v>
      </c>
      <c r="AQ29" s="917"/>
      <c r="AR29" s="917"/>
      <c r="AS29" s="917"/>
      <c r="AT29" s="917"/>
      <c r="AU29" s="917" t="s">
        <v>516</v>
      </c>
      <c r="AV29" s="917"/>
      <c r="AW29" s="917"/>
      <c r="AX29" s="917"/>
      <c r="AY29" s="917"/>
      <c r="AZ29" s="918" t="s">
        <v>516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406</v>
      </c>
      <c r="C30" s="842"/>
      <c r="D30" s="842"/>
      <c r="E30" s="842"/>
      <c r="F30" s="842"/>
      <c r="G30" s="842"/>
      <c r="H30" s="842"/>
      <c r="I30" s="842"/>
      <c r="J30" s="842"/>
      <c r="K30" s="842"/>
      <c r="L30" s="842"/>
      <c r="M30" s="842"/>
      <c r="N30" s="842"/>
      <c r="O30" s="842"/>
      <c r="P30" s="843"/>
      <c r="Q30" s="844">
        <v>537</v>
      </c>
      <c r="R30" s="845"/>
      <c r="S30" s="845"/>
      <c r="T30" s="845"/>
      <c r="U30" s="845"/>
      <c r="V30" s="845">
        <v>533</v>
      </c>
      <c r="W30" s="845"/>
      <c r="X30" s="845"/>
      <c r="Y30" s="845"/>
      <c r="Z30" s="845"/>
      <c r="AA30" s="845">
        <v>4</v>
      </c>
      <c r="AB30" s="845"/>
      <c r="AC30" s="845"/>
      <c r="AD30" s="845"/>
      <c r="AE30" s="846"/>
      <c r="AF30" s="847">
        <v>4</v>
      </c>
      <c r="AG30" s="848"/>
      <c r="AH30" s="848"/>
      <c r="AI30" s="848"/>
      <c r="AJ30" s="849"/>
      <c r="AK30" s="916">
        <v>349</v>
      </c>
      <c r="AL30" s="917"/>
      <c r="AM30" s="917"/>
      <c r="AN30" s="917"/>
      <c r="AO30" s="917"/>
      <c r="AP30" s="917" t="s">
        <v>516</v>
      </c>
      <c r="AQ30" s="917"/>
      <c r="AR30" s="917"/>
      <c r="AS30" s="917"/>
      <c r="AT30" s="917"/>
      <c r="AU30" s="917" t="s">
        <v>516</v>
      </c>
      <c r="AV30" s="917"/>
      <c r="AW30" s="917"/>
      <c r="AX30" s="917"/>
      <c r="AY30" s="917"/>
      <c r="AZ30" s="918" t="s">
        <v>516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407</v>
      </c>
      <c r="C31" s="842"/>
      <c r="D31" s="842"/>
      <c r="E31" s="842"/>
      <c r="F31" s="842"/>
      <c r="G31" s="842"/>
      <c r="H31" s="842"/>
      <c r="I31" s="842"/>
      <c r="J31" s="842"/>
      <c r="K31" s="842"/>
      <c r="L31" s="842"/>
      <c r="M31" s="842"/>
      <c r="N31" s="842"/>
      <c r="O31" s="842"/>
      <c r="P31" s="843"/>
      <c r="Q31" s="844">
        <v>940</v>
      </c>
      <c r="R31" s="845"/>
      <c r="S31" s="845"/>
      <c r="T31" s="845"/>
      <c r="U31" s="845"/>
      <c r="V31" s="845">
        <v>1046</v>
      </c>
      <c r="W31" s="845"/>
      <c r="X31" s="845"/>
      <c r="Y31" s="845"/>
      <c r="Z31" s="845"/>
      <c r="AA31" s="845">
        <v>-106</v>
      </c>
      <c r="AB31" s="845"/>
      <c r="AC31" s="845"/>
      <c r="AD31" s="845"/>
      <c r="AE31" s="846"/>
      <c r="AF31" s="847">
        <v>2082</v>
      </c>
      <c r="AG31" s="848"/>
      <c r="AH31" s="848"/>
      <c r="AI31" s="848"/>
      <c r="AJ31" s="849"/>
      <c r="AK31" s="916">
        <v>47</v>
      </c>
      <c r="AL31" s="917"/>
      <c r="AM31" s="917"/>
      <c r="AN31" s="917"/>
      <c r="AO31" s="917"/>
      <c r="AP31" s="917">
        <v>1315</v>
      </c>
      <c r="AQ31" s="917"/>
      <c r="AR31" s="917"/>
      <c r="AS31" s="917"/>
      <c r="AT31" s="917"/>
      <c r="AU31" s="917">
        <v>343</v>
      </c>
      <c r="AV31" s="917"/>
      <c r="AW31" s="917"/>
      <c r="AX31" s="917"/>
      <c r="AY31" s="917"/>
      <c r="AZ31" s="918" t="s">
        <v>516</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409</v>
      </c>
      <c r="C32" s="842"/>
      <c r="D32" s="842"/>
      <c r="E32" s="842"/>
      <c r="F32" s="842"/>
      <c r="G32" s="842"/>
      <c r="H32" s="842"/>
      <c r="I32" s="842"/>
      <c r="J32" s="842"/>
      <c r="K32" s="842"/>
      <c r="L32" s="842"/>
      <c r="M32" s="842"/>
      <c r="N32" s="842"/>
      <c r="O32" s="842"/>
      <c r="P32" s="843"/>
      <c r="Q32" s="844">
        <v>583</v>
      </c>
      <c r="R32" s="845"/>
      <c r="S32" s="845"/>
      <c r="T32" s="845"/>
      <c r="U32" s="845"/>
      <c r="V32" s="845">
        <v>583</v>
      </c>
      <c r="W32" s="845"/>
      <c r="X32" s="845"/>
      <c r="Y32" s="845"/>
      <c r="Z32" s="845"/>
      <c r="AA32" s="845">
        <v>0</v>
      </c>
      <c r="AB32" s="845"/>
      <c r="AC32" s="845"/>
      <c r="AD32" s="845"/>
      <c r="AE32" s="846"/>
      <c r="AF32" s="847">
        <v>0</v>
      </c>
      <c r="AG32" s="848"/>
      <c r="AH32" s="848"/>
      <c r="AI32" s="848"/>
      <c r="AJ32" s="849"/>
      <c r="AK32" s="916">
        <v>146</v>
      </c>
      <c r="AL32" s="917"/>
      <c r="AM32" s="917"/>
      <c r="AN32" s="917"/>
      <c r="AO32" s="917"/>
      <c r="AP32" s="917">
        <v>150</v>
      </c>
      <c r="AQ32" s="917"/>
      <c r="AR32" s="917"/>
      <c r="AS32" s="917"/>
      <c r="AT32" s="917"/>
      <c r="AU32" s="917">
        <v>34</v>
      </c>
      <c r="AV32" s="917"/>
      <c r="AW32" s="917"/>
      <c r="AX32" s="917"/>
      <c r="AY32" s="917"/>
      <c r="AZ32" s="918" t="s">
        <v>516</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411</v>
      </c>
      <c r="C33" s="842"/>
      <c r="D33" s="842"/>
      <c r="E33" s="842"/>
      <c r="F33" s="842"/>
      <c r="G33" s="842"/>
      <c r="H33" s="842"/>
      <c r="I33" s="842"/>
      <c r="J33" s="842"/>
      <c r="K33" s="842"/>
      <c r="L33" s="842"/>
      <c r="M33" s="842"/>
      <c r="N33" s="842"/>
      <c r="O33" s="842"/>
      <c r="P33" s="843"/>
      <c r="Q33" s="844">
        <v>155</v>
      </c>
      <c r="R33" s="845"/>
      <c r="S33" s="845"/>
      <c r="T33" s="845"/>
      <c r="U33" s="845"/>
      <c r="V33" s="845">
        <v>155</v>
      </c>
      <c r="W33" s="845"/>
      <c r="X33" s="845"/>
      <c r="Y33" s="845"/>
      <c r="Z33" s="845"/>
      <c r="AA33" s="845" t="s">
        <v>604</v>
      </c>
      <c r="AB33" s="845"/>
      <c r="AC33" s="845"/>
      <c r="AD33" s="845"/>
      <c r="AE33" s="846"/>
      <c r="AF33" s="847" t="s">
        <v>412</v>
      </c>
      <c r="AG33" s="848"/>
      <c r="AH33" s="848"/>
      <c r="AI33" s="848"/>
      <c r="AJ33" s="849"/>
      <c r="AK33" s="916">
        <v>105</v>
      </c>
      <c r="AL33" s="917"/>
      <c r="AM33" s="917"/>
      <c r="AN33" s="917"/>
      <c r="AO33" s="917"/>
      <c r="AP33" s="917">
        <v>261</v>
      </c>
      <c r="AQ33" s="917"/>
      <c r="AR33" s="917"/>
      <c r="AS33" s="917"/>
      <c r="AT33" s="917"/>
      <c r="AU33" s="917">
        <v>261</v>
      </c>
      <c r="AV33" s="917"/>
      <c r="AW33" s="917"/>
      <c r="AX33" s="917"/>
      <c r="AY33" s="917"/>
      <c r="AZ33" s="918" t="s">
        <v>516</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392</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2285</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400</v>
      </c>
      <c r="AL66" s="827"/>
      <c r="AM66" s="827"/>
      <c r="AN66" s="827"/>
      <c r="AO66" s="828"/>
      <c r="AP66" s="803" t="s">
        <v>422</v>
      </c>
      <c r="AQ66" s="804"/>
      <c r="AR66" s="804"/>
      <c r="AS66" s="804"/>
      <c r="AT66" s="805"/>
      <c r="AU66" s="803" t="s">
        <v>423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586</v>
      </c>
      <c r="C68" s="956"/>
      <c r="D68" s="956"/>
      <c r="E68" s="956"/>
      <c r="F68" s="956"/>
      <c r="G68" s="956"/>
      <c r="H68" s="956"/>
      <c r="I68" s="956"/>
      <c r="J68" s="956"/>
      <c r="K68" s="956"/>
      <c r="L68" s="956"/>
      <c r="M68" s="956"/>
      <c r="N68" s="956"/>
      <c r="O68" s="956"/>
      <c r="P68" s="957"/>
      <c r="Q68" s="958">
        <v>2265</v>
      </c>
      <c r="R68" s="952"/>
      <c r="S68" s="952"/>
      <c r="T68" s="952"/>
      <c r="U68" s="952"/>
      <c r="V68" s="952">
        <v>2157</v>
      </c>
      <c r="W68" s="952"/>
      <c r="X68" s="952"/>
      <c r="Y68" s="952"/>
      <c r="Z68" s="952"/>
      <c r="AA68" s="952">
        <v>108</v>
      </c>
      <c r="AB68" s="952"/>
      <c r="AC68" s="952"/>
      <c r="AD68" s="952"/>
      <c r="AE68" s="952"/>
      <c r="AF68" s="952">
        <v>108</v>
      </c>
      <c r="AG68" s="952"/>
      <c r="AH68" s="952"/>
      <c r="AI68" s="952"/>
      <c r="AJ68" s="952"/>
      <c r="AK68" s="952">
        <v>89</v>
      </c>
      <c r="AL68" s="952"/>
      <c r="AM68" s="952"/>
      <c r="AN68" s="952"/>
      <c r="AO68" s="952"/>
      <c r="AP68" s="952">
        <v>996</v>
      </c>
      <c r="AQ68" s="952"/>
      <c r="AR68" s="952"/>
      <c r="AS68" s="952"/>
      <c r="AT68" s="952"/>
      <c r="AU68" s="952">
        <v>886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587</v>
      </c>
      <c r="C69" s="960"/>
      <c r="D69" s="960"/>
      <c r="E69" s="960"/>
      <c r="F69" s="960"/>
      <c r="G69" s="960"/>
      <c r="H69" s="960"/>
      <c r="I69" s="960"/>
      <c r="J69" s="960"/>
      <c r="K69" s="960"/>
      <c r="L69" s="960"/>
      <c r="M69" s="960"/>
      <c r="N69" s="960"/>
      <c r="O69" s="960"/>
      <c r="P69" s="961"/>
      <c r="Q69" s="962">
        <v>247</v>
      </c>
      <c r="R69" s="917"/>
      <c r="S69" s="917"/>
      <c r="T69" s="917"/>
      <c r="U69" s="917"/>
      <c r="V69" s="917">
        <v>234</v>
      </c>
      <c r="W69" s="917"/>
      <c r="X69" s="917"/>
      <c r="Y69" s="917"/>
      <c r="Z69" s="917"/>
      <c r="AA69" s="917">
        <v>13</v>
      </c>
      <c r="AB69" s="917"/>
      <c r="AC69" s="917"/>
      <c r="AD69" s="917"/>
      <c r="AE69" s="917"/>
      <c r="AF69" s="917">
        <v>13</v>
      </c>
      <c r="AG69" s="917"/>
      <c r="AH69" s="917"/>
      <c r="AI69" s="917"/>
      <c r="AJ69" s="917"/>
      <c r="AK69" s="917">
        <v>9</v>
      </c>
      <c r="AL69" s="917"/>
      <c r="AM69" s="917"/>
      <c r="AN69" s="917"/>
      <c r="AO69" s="917"/>
      <c r="AP69" s="917" t="s">
        <v>585</v>
      </c>
      <c r="AQ69" s="917"/>
      <c r="AR69" s="917"/>
      <c r="AS69" s="917"/>
      <c r="AT69" s="917"/>
      <c r="AU69" s="917" t="s">
        <v>516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588</v>
      </c>
      <c r="C70" s="960"/>
      <c r="D70" s="960"/>
      <c r="E70" s="960"/>
      <c r="F70" s="960"/>
      <c r="G70" s="960"/>
      <c r="H70" s="960"/>
      <c r="I70" s="960"/>
      <c r="J70" s="960"/>
      <c r="K70" s="960"/>
      <c r="L70" s="960"/>
      <c r="M70" s="960"/>
      <c r="N70" s="960"/>
      <c r="O70" s="960"/>
      <c r="P70" s="961"/>
      <c r="Q70" s="962">
        <v>462</v>
      </c>
      <c r="R70" s="917"/>
      <c r="S70" s="917"/>
      <c r="T70" s="917"/>
      <c r="U70" s="917"/>
      <c r="V70" s="917">
        <v>448</v>
      </c>
      <c r="W70" s="917"/>
      <c r="X70" s="917"/>
      <c r="Y70" s="917"/>
      <c r="Z70" s="917"/>
      <c r="AA70" s="917">
        <v>13</v>
      </c>
      <c r="AB70" s="917"/>
      <c r="AC70" s="917"/>
      <c r="AD70" s="917"/>
      <c r="AE70" s="917"/>
      <c r="AF70" s="917">
        <v>13</v>
      </c>
      <c r="AG70" s="917"/>
      <c r="AH70" s="917"/>
      <c r="AI70" s="917"/>
      <c r="AJ70" s="917"/>
      <c r="AK70" s="917" t="s">
        <v>585</v>
      </c>
      <c r="AL70" s="917"/>
      <c r="AM70" s="917"/>
      <c r="AN70" s="917"/>
      <c r="AO70" s="917"/>
      <c r="AP70" s="917" t="s">
        <v>585</v>
      </c>
      <c r="AQ70" s="917"/>
      <c r="AR70" s="917"/>
      <c r="AS70" s="917"/>
      <c r="AT70" s="917"/>
      <c r="AU70" s="917" t="s">
        <v>516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589</v>
      </c>
      <c r="C71" s="960"/>
      <c r="D71" s="960"/>
      <c r="E71" s="960"/>
      <c r="F71" s="960"/>
      <c r="G71" s="960"/>
      <c r="H71" s="960"/>
      <c r="I71" s="960"/>
      <c r="J71" s="960"/>
      <c r="K71" s="960"/>
      <c r="L71" s="960"/>
      <c r="M71" s="960"/>
      <c r="N71" s="960"/>
      <c r="O71" s="960"/>
      <c r="P71" s="961"/>
      <c r="Q71" s="962">
        <v>401</v>
      </c>
      <c r="R71" s="917"/>
      <c r="S71" s="917"/>
      <c r="T71" s="917"/>
      <c r="U71" s="917"/>
      <c r="V71" s="917">
        <v>389</v>
      </c>
      <c r="W71" s="917"/>
      <c r="X71" s="917"/>
      <c r="Y71" s="917"/>
      <c r="Z71" s="917"/>
      <c r="AA71" s="917">
        <v>12</v>
      </c>
      <c r="AB71" s="917"/>
      <c r="AC71" s="917"/>
      <c r="AD71" s="917"/>
      <c r="AE71" s="917"/>
      <c r="AF71" s="917">
        <v>12</v>
      </c>
      <c r="AG71" s="917"/>
      <c r="AH71" s="917"/>
      <c r="AI71" s="917"/>
      <c r="AJ71" s="917"/>
      <c r="AK71" s="917" t="s">
        <v>585</v>
      </c>
      <c r="AL71" s="917"/>
      <c r="AM71" s="917"/>
      <c r="AN71" s="917"/>
      <c r="AO71" s="917"/>
      <c r="AP71" s="917" t="s">
        <v>585</v>
      </c>
      <c r="AQ71" s="917"/>
      <c r="AR71" s="917"/>
      <c r="AS71" s="917"/>
      <c r="AT71" s="917"/>
      <c r="AU71" s="917" t="s">
        <v>516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590</v>
      </c>
      <c r="C72" s="960"/>
      <c r="D72" s="960"/>
      <c r="E72" s="960"/>
      <c r="F72" s="960"/>
      <c r="G72" s="960"/>
      <c r="H72" s="960"/>
      <c r="I72" s="960"/>
      <c r="J72" s="960"/>
      <c r="K72" s="960"/>
      <c r="L72" s="960"/>
      <c r="M72" s="960"/>
      <c r="N72" s="960"/>
      <c r="O72" s="960"/>
      <c r="P72" s="961"/>
      <c r="Q72" s="962">
        <v>43</v>
      </c>
      <c r="R72" s="917"/>
      <c r="S72" s="917"/>
      <c r="T72" s="917"/>
      <c r="U72" s="917"/>
      <c r="V72" s="917">
        <v>39</v>
      </c>
      <c r="W72" s="917"/>
      <c r="X72" s="917"/>
      <c r="Y72" s="917"/>
      <c r="Z72" s="917"/>
      <c r="AA72" s="917">
        <v>3</v>
      </c>
      <c r="AB72" s="917"/>
      <c r="AC72" s="917"/>
      <c r="AD72" s="917"/>
      <c r="AE72" s="917"/>
      <c r="AF72" s="917">
        <v>3</v>
      </c>
      <c r="AG72" s="917"/>
      <c r="AH72" s="917"/>
      <c r="AI72" s="917"/>
      <c r="AJ72" s="917"/>
      <c r="AK72" s="917" t="s">
        <v>585</v>
      </c>
      <c r="AL72" s="917"/>
      <c r="AM72" s="917"/>
      <c r="AN72" s="917"/>
      <c r="AO72" s="917"/>
      <c r="AP72" s="917" t="s">
        <v>585</v>
      </c>
      <c r="AQ72" s="917"/>
      <c r="AR72" s="917"/>
      <c r="AS72" s="917"/>
      <c r="AT72" s="917"/>
      <c r="AU72" s="917" t="s">
        <v>516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591</v>
      </c>
      <c r="C73" s="960"/>
      <c r="D73" s="960"/>
      <c r="E73" s="960"/>
      <c r="F73" s="960"/>
      <c r="G73" s="960"/>
      <c r="H73" s="960"/>
      <c r="I73" s="960"/>
      <c r="J73" s="960"/>
      <c r="K73" s="960"/>
      <c r="L73" s="960"/>
      <c r="M73" s="960"/>
      <c r="N73" s="960"/>
      <c r="O73" s="960"/>
      <c r="P73" s="961"/>
      <c r="Q73" s="962">
        <v>188</v>
      </c>
      <c r="R73" s="917"/>
      <c r="S73" s="917"/>
      <c r="T73" s="917"/>
      <c r="U73" s="917"/>
      <c r="V73" s="917">
        <v>183</v>
      </c>
      <c r="W73" s="917"/>
      <c r="X73" s="917"/>
      <c r="Y73" s="917"/>
      <c r="Z73" s="917"/>
      <c r="AA73" s="917">
        <v>5</v>
      </c>
      <c r="AB73" s="917"/>
      <c r="AC73" s="917"/>
      <c r="AD73" s="917"/>
      <c r="AE73" s="917"/>
      <c r="AF73" s="917">
        <v>5</v>
      </c>
      <c r="AG73" s="917"/>
      <c r="AH73" s="917"/>
      <c r="AI73" s="917"/>
      <c r="AJ73" s="917"/>
      <c r="AK73" s="917" t="s">
        <v>585</v>
      </c>
      <c r="AL73" s="917"/>
      <c r="AM73" s="917"/>
      <c r="AN73" s="917"/>
      <c r="AO73" s="917"/>
      <c r="AP73" s="917" t="s">
        <v>585</v>
      </c>
      <c r="AQ73" s="917"/>
      <c r="AR73" s="917"/>
      <c r="AS73" s="917"/>
      <c r="AT73" s="917"/>
      <c r="AU73" s="917" t="s">
        <v>516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592</v>
      </c>
      <c r="C74" s="960"/>
      <c r="D74" s="960"/>
      <c r="E74" s="960"/>
      <c r="F74" s="960"/>
      <c r="G74" s="960"/>
      <c r="H74" s="960"/>
      <c r="I74" s="960"/>
      <c r="J74" s="960"/>
      <c r="K74" s="960"/>
      <c r="L74" s="960"/>
      <c r="M74" s="960"/>
      <c r="N74" s="960"/>
      <c r="O74" s="960"/>
      <c r="P74" s="961"/>
      <c r="Q74" s="962">
        <v>233436</v>
      </c>
      <c r="R74" s="917"/>
      <c r="S74" s="917"/>
      <c r="T74" s="917"/>
      <c r="U74" s="917"/>
      <c r="V74" s="917">
        <v>216486</v>
      </c>
      <c r="W74" s="917"/>
      <c r="X74" s="917"/>
      <c r="Y74" s="917"/>
      <c r="Z74" s="917"/>
      <c r="AA74" s="917">
        <v>16951</v>
      </c>
      <c r="AB74" s="917"/>
      <c r="AC74" s="917"/>
      <c r="AD74" s="917"/>
      <c r="AE74" s="917"/>
      <c r="AF74" s="917">
        <v>16951</v>
      </c>
      <c r="AG74" s="917"/>
      <c r="AH74" s="917"/>
      <c r="AI74" s="917"/>
      <c r="AJ74" s="917"/>
      <c r="AK74" s="917" t="s">
        <v>585</v>
      </c>
      <c r="AL74" s="917"/>
      <c r="AM74" s="917"/>
      <c r="AN74" s="917"/>
      <c r="AO74" s="917"/>
      <c r="AP74" s="917" t="s">
        <v>585</v>
      </c>
      <c r="AQ74" s="917"/>
      <c r="AR74" s="917"/>
      <c r="AS74" s="917"/>
      <c r="AT74" s="917"/>
      <c r="AU74" s="917" t="s">
        <v>516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593</v>
      </c>
      <c r="C75" s="960"/>
      <c r="D75" s="960"/>
      <c r="E75" s="960"/>
      <c r="F75" s="960"/>
      <c r="G75" s="960"/>
      <c r="H75" s="960"/>
      <c r="I75" s="960"/>
      <c r="J75" s="960"/>
      <c r="K75" s="960"/>
      <c r="L75" s="960"/>
      <c r="M75" s="960"/>
      <c r="N75" s="960"/>
      <c r="O75" s="960"/>
      <c r="P75" s="961"/>
      <c r="Q75" s="965">
        <v>224</v>
      </c>
      <c r="R75" s="966"/>
      <c r="S75" s="966"/>
      <c r="T75" s="966"/>
      <c r="U75" s="916"/>
      <c r="V75" s="967">
        <v>149</v>
      </c>
      <c r="W75" s="966"/>
      <c r="X75" s="966"/>
      <c r="Y75" s="966"/>
      <c r="Z75" s="916"/>
      <c r="AA75" s="967">
        <v>75</v>
      </c>
      <c r="AB75" s="966"/>
      <c r="AC75" s="966"/>
      <c r="AD75" s="966"/>
      <c r="AE75" s="916"/>
      <c r="AF75" s="967">
        <v>75</v>
      </c>
      <c r="AG75" s="966"/>
      <c r="AH75" s="966"/>
      <c r="AI75" s="966"/>
      <c r="AJ75" s="916"/>
      <c r="AK75" s="967" t="s">
        <v>585</v>
      </c>
      <c r="AL75" s="966"/>
      <c r="AM75" s="966"/>
      <c r="AN75" s="966"/>
      <c r="AO75" s="916"/>
      <c r="AP75" s="967" t="s">
        <v>585</v>
      </c>
      <c r="AQ75" s="966"/>
      <c r="AR75" s="966"/>
      <c r="AS75" s="966"/>
      <c r="AT75" s="916"/>
      <c r="AU75" s="967" t="s">
        <v>516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594</v>
      </c>
      <c r="C76" s="960"/>
      <c r="D76" s="960"/>
      <c r="E76" s="960"/>
      <c r="F76" s="960"/>
      <c r="G76" s="960"/>
      <c r="H76" s="960"/>
      <c r="I76" s="960"/>
      <c r="J76" s="960"/>
      <c r="K76" s="960"/>
      <c r="L76" s="960"/>
      <c r="M76" s="960"/>
      <c r="N76" s="960"/>
      <c r="O76" s="960"/>
      <c r="P76" s="961"/>
      <c r="Q76" s="965">
        <v>33</v>
      </c>
      <c r="R76" s="966"/>
      <c r="S76" s="966"/>
      <c r="T76" s="966"/>
      <c r="U76" s="916"/>
      <c r="V76" s="967">
        <v>24</v>
      </c>
      <c r="W76" s="966"/>
      <c r="X76" s="966"/>
      <c r="Y76" s="966"/>
      <c r="Z76" s="916"/>
      <c r="AA76" s="967">
        <v>9</v>
      </c>
      <c r="AB76" s="966"/>
      <c r="AC76" s="966"/>
      <c r="AD76" s="966"/>
      <c r="AE76" s="916"/>
      <c r="AF76" s="967">
        <v>9</v>
      </c>
      <c r="AG76" s="966"/>
      <c r="AH76" s="966"/>
      <c r="AI76" s="966"/>
      <c r="AJ76" s="916"/>
      <c r="AK76" s="967" t="s">
        <v>585</v>
      </c>
      <c r="AL76" s="966"/>
      <c r="AM76" s="966"/>
      <c r="AN76" s="966"/>
      <c r="AO76" s="916"/>
      <c r="AP76" s="967" t="s">
        <v>585</v>
      </c>
      <c r="AQ76" s="966"/>
      <c r="AR76" s="966"/>
      <c r="AS76" s="966"/>
      <c r="AT76" s="916"/>
      <c r="AU76" s="967" t="s">
        <v>516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595</v>
      </c>
      <c r="C77" s="960"/>
      <c r="D77" s="960"/>
      <c r="E77" s="960"/>
      <c r="F77" s="960"/>
      <c r="G77" s="960"/>
      <c r="H77" s="960"/>
      <c r="I77" s="960"/>
      <c r="J77" s="960"/>
      <c r="K77" s="960"/>
      <c r="L77" s="960"/>
      <c r="M77" s="960"/>
      <c r="N77" s="960"/>
      <c r="O77" s="960"/>
      <c r="P77" s="961"/>
      <c r="Q77" s="965">
        <v>297</v>
      </c>
      <c r="R77" s="966"/>
      <c r="S77" s="966"/>
      <c r="T77" s="966"/>
      <c r="U77" s="916"/>
      <c r="V77" s="967">
        <v>286</v>
      </c>
      <c r="W77" s="966"/>
      <c r="X77" s="966"/>
      <c r="Y77" s="966"/>
      <c r="Z77" s="916"/>
      <c r="AA77" s="967">
        <v>11</v>
      </c>
      <c r="AB77" s="966"/>
      <c r="AC77" s="966"/>
      <c r="AD77" s="966"/>
      <c r="AE77" s="916"/>
      <c r="AF77" s="967">
        <v>11</v>
      </c>
      <c r="AG77" s="966"/>
      <c r="AH77" s="966"/>
      <c r="AI77" s="966"/>
      <c r="AJ77" s="916"/>
      <c r="AK77" s="967">
        <v>85</v>
      </c>
      <c r="AL77" s="966"/>
      <c r="AM77" s="966"/>
      <c r="AN77" s="966"/>
      <c r="AO77" s="916"/>
      <c r="AP77" s="967" t="s">
        <v>585</v>
      </c>
      <c r="AQ77" s="966"/>
      <c r="AR77" s="966"/>
      <c r="AS77" s="966"/>
      <c r="AT77" s="916"/>
      <c r="AU77" s="967" t="s">
        <v>516</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596</v>
      </c>
      <c r="C78" s="960"/>
      <c r="D78" s="960"/>
      <c r="E78" s="960"/>
      <c r="F78" s="960"/>
      <c r="G78" s="960"/>
      <c r="H78" s="960"/>
      <c r="I78" s="960"/>
      <c r="J78" s="960"/>
      <c r="K78" s="960"/>
      <c r="L78" s="960"/>
      <c r="M78" s="960"/>
      <c r="N78" s="960"/>
      <c r="O78" s="960"/>
      <c r="P78" s="961"/>
      <c r="Q78" s="962">
        <v>55</v>
      </c>
      <c r="R78" s="917"/>
      <c r="S78" s="917"/>
      <c r="T78" s="917"/>
      <c r="U78" s="917"/>
      <c r="V78" s="917">
        <v>55</v>
      </c>
      <c r="W78" s="917"/>
      <c r="X78" s="917"/>
      <c r="Y78" s="917"/>
      <c r="Z78" s="917"/>
      <c r="AA78" s="917">
        <v>0</v>
      </c>
      <c r="AB78" s="917"/>
      <c r="AC78" s="917"/>
      <c r="AD78" s="917"/>
      <c r="AE78" s="917"/>
      <c r="AF78" s="917">
        <v>0</v>
      </c>
      <c r="AG78" s="917"/>
      <c r="AH78" s="917"/>
      <c r="AI78" s="917"/>
      <c r="AJ78" s="917"/>
      <c r="AK78" s="917" t="s">
        <v>585</v>
      </c>
      <c r="AL78" s="917"/>
      <c r="AM78" s="917"/>
      <c r="AN78" s="917"/>
      <c r="AO78" s="917"/>
      <c r="AP78" s="917" t="s">
        <v>585</v>
      </c>
      <c r="AQ78" s="917"/>
      <c r="AR78" s="917"/>
      <c r="AS78" s="917"/>
      <c r="AT78" s="917"/>
      <c r="AU78" s="917" t="s">
        <v>516</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597</v>
      </c>
      <c r="C79" s="960"/>
      <c r="D79" s="960"/>
      <c r="E79" s="960"/>
      <c r="F79" s="960"/>
      <c r="G79" s="960"/>
      <c r="H79" s="960"/>
      <c r="I79" s="960"/>
      <c r="J79" s="960"/>
      <c r="K79" s="960"/>
      <c r="L79" s="960"/>
      <c r="M79" s="960"/>
      <c r="N79" s="960"/>
      <c r="O79" s="960"/>
      <c r="P79" s="961"/>
      <c r="Q79" s="962">
        <v>109</v>
      </c>
      <c r="R79" s="917"/>
      <c r="S79" s="917"/>
      <c r="T79" s="917"/>
      <c r="U79" s="917"/>
      <c r="V79" s="917">
        <v>108</v>
      </c>
      <c r="W79" s="917"/>
      <c r="X79" s="917"/>
      <c r="Y79" s="917"/>
      <c r="Z79" s="917"/>
      <c r="AA79" s="917">
        <v>1</v>
      </c>
      <c r="AB79" s="917"/>
      <c r="AC79" s="917"/>
      <c r="AD79" s="917"/>
      <c r="AE79" s="917"/>
      <c r="AF79" s="917">
        <v>1</v>
      </c>
      <c r="AG79" s="917"/>
      <c r="AH79" s="917"/>
      <c r="AI79" s="917"/>
      <c r="AJ79" s="917"/>
      <c r="AK79" s="917" t="s">
        <v>585</v>
      </c>
      <c r="AL79" s="917"/>
      <c r="AM79" s="917"/>
      <c r="AN79" s="917"/>
      <c r="AO79" s="917"/>
      <c r="AP79" s="917" t="s">
        <v>585</v>
      </c>
      <c r="AQ79" s="917"/>
      <c r="AR79" s="917"/>
      <c r="AS79" s="917"/>
      <c r="AT79" s="917"/>
      <c r="AU79" s="917" t="s">
        <v>516</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598</v>
      </c>
      <c r="C80" s="960"/>
      <c r="D80" s="960"/>
      <c r="E80" s="960"/>
      <c r="F80" s="960"/>
      <c r="G80" s="960"/>
      <c r="H80" s="960"/>
      <c r="I80" s="960"/>
      <c r="J80" s="960"/>
      <c r="K80" s="960"/>
      <c r="L80" s="960"/>
      <c r="M80" s="960"/>
      <c r="N80" s="960"/>
      <c r="O80" s="960"/>
      <c r="P80" s="961"/>
      <c r="Q80" s="962">
        <v>6</v>
      </c>
      <c r="R80" s="917"/>
      <c r="S80" s="917"/>
      <c r="T80" s="917"/>
      <c r="U80" s="917"/>
      <c r="V80" s="917">
        <v>5</v>
      </c>
      <c r="W80" s="917"/>
      <c r="X80" s="917"/>
      <c r="Y80" s="917"/>
      <c r="Z80" s="917"/>
      <c r="AA80" s="917">
        <v>1</v>
      </c>
      <c r="AB80" s="917"/>
      <c r="AC80" s="917"/>
      <c r="AD80" s="917"/>
      <c r="AE80" s="917"/>
      <c r="AF80" s="917">
        <v>1</v>
      </c>
      <c r="AG80" s="917"/>
      <c r="AH80" s="917"/>
      <c r="AI80" s="917"/>
      <c r="AJ80" s="917"/>
      <c r="AK80" s="917" t="s">
        <v>585</v>
      </c>
      <c r="AL80" s="917"/>
      <c r="AM80" s="917"/>
      <c r="AN80" s="917"/>
      <c r="AO80" s="917"/>
      <c r="AP80" s="917" t="s">
        <v>585</v>
      </c>
      <c r="AQ80" s="917"/>
      <c r="AR80" s="917"/>
      <c r="AS80" s="917"/>
      <c r="AT80" s="917"/>
      <c r="AU80" s="917" t="s">
        <v>516</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599</v>
      </c>
      <c r="C81" s="960"/>
      <c r="D81" s="960"/>
      <c r="E81" s="960"/>
      <c r="F81" s="960"/>
      <c r="G81" s="960"/>
      <c r="H81" s="960"/>
      <c r="I81" s="960"/>
      <c r="J81" s="960"/>
      <c r="K81" s="960"/>
      <c r="L81" s="960"/>
      <c r="M81" s="960"/>
      <c r="N81" s="960"/>
      <c r="O81" s="960"/>
      <c r="P81" s="961"/>
      <c r="Q81" s="962">
        <v>7294</v>
      </c>
      <c r="R81" s="917"/>
      <c r="S81" s="917"/>
      <c r="T81" s="917"/>
      <c r="U81" s="917"/>
      <c r="V81" s="917">
        <v>5559</v>
      </c>
      <c r="W81" s="917"/>
      <c r="X81" s="917"/>
      <c r="Y81" s="917"/>
      <c r="Z81" s="917"/>
      <c r="AA81" s="917">
        <v>1735</v>
      </c>
      <c r="AB81" s="917"/>
      <c r="AC81" s="917"/>
      <c r="AD81" s="917"/>
      <c r="AE81" s="917"/>
      <c r="AF81" s="917">
        <v>1735</v>
      </c>
      <c r="AG81" s="917"/>
      <c r="AH81" s="917"/>
      <c r="AI81" s="917"/>
      <c r="AJ81" s="917"/>
      <c r="AK81" s="917">
        <v>21</v>
      </c>
      <c r="AL81" s="917"/>
      <c r="AM81" s="917"/>
      <c r="AN81" s="917"/>
      <c r="AO81" s="917"/>
      <c r="AP81" s="917" t="s">
        <v>585</v>
      </c>
      <c r="AQ81" s="917"/>
      <c r="AR81" s="917"/>
      <c r="AS81" s="917"/>
      <c r="AT81" s="917"/>
      <c r="AU81" s="917" t="s">
        <v>516</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600</v>
      </c>
      <c r="C82" s="960"/>
      <c r="D82" s="960"/>
      <c r="E82" s="960"/>
      <c r="F82" s="960"/>
      <c r="G82" s="960"/>
      <c r="H82" s="960"/>
      <c r="I82" s="960"/>
      <c r="J82" s="960"/>
      <c r="K82" s="960"/>
      <c r="L82" s="960"/>
      <c r="M82" s="960"/>
      <c r="N82" s="960"/>
      <c r="O82" s="960"/>
      <c r="P82" s="961"/>
      <c r="Q82" s="962">
        <v>266</v>
      </c>
      <c r="R82" s="917"/>
      <c r="S82" s="917"/>
      <c r="T82" s="917"/>
      <c r="U82" s="917"/>
      <c r="V82" s="917">
        <v>257</v>
      </c>
      <c r="W82" s="917"/>
      <c r="X82" s="917"/>
      <c r="Y82" s="917"/>
      <c r="Z82" s="917"/>
      <c r="AA82" s="917">
        <v>9</v>
      </c>
      <c r="AB82" s="917"/>
      <c r="AC82" s="917"/>
      <c r="AD82" s="917"/>
      <c r="AE82" s="917"/>
      <c r="AF82" s="917">
        <v>9</v>
      </c>
      <c r="AG82" s="917"/>
      <c r="AH82" s="917"/>
      <c r="AI82" s="917"/>
      <c r="AJ82" s="917"/>
      <c r="AK82" s="917" t="s">
        <v>585</v>
      </c>
      <c r="AL82" s="917"/>
      <c r="AM82" s="917"/>
      <c r="AN82" s="917"/>
      <c r="AO82" s="917"/>
      <c r="AP82" s="917">
        <v>741</v>
      </c>
      <c r="AQ82" s="917"/>
      <c r="AR82" s="917"/>
      <c r="AS82" s="917"/>
      <c r="AT82" s="917"/>
      <c r="AU82" s="917">
        <v>28</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t="s">
        <v>601</v>
      </c>
      <c r="C83" s="960"/>
      <c r="D83" s="960"/>
      <c r="E83" s="960"/>
      <c r="F83" s="960"/>
      <c r="G83" s="960"/>
      <c r="H83" s="960"/>
      <c r="I83" s="960"/>
      <c r="J83" s="960"/>
      <c r="K83" s="960"/>
      <c r="L83" s="960"/>
      <c r="M83" s="960"/>
      <c r="N83" s="960"/>
      <c r="O83" s="960"/>
      <c r="P83" s="961"/>
      <c r="Q83" s="962">
        <v>3</v>
      </c>
      <c r="R83" s="917"/>
      <c r="S83" s="917"/>
      <c r="T83" s="917"/>
      <c r="U83" s="917"/>
      <c r="V83" s="917">
        <v>2</v>
      </c>
      <c r="W83" s="917"/>
      <c r="X83" s="917"/>
      <c r="Y83" s="917"/>
      <c r="Z83" s="917"/>
      <c r="AA83" s="917">
        <v>1</v>
      </c>
      <c r="AB83" s="917"/>
      <c r="AC83" s="917"/>
      <c r="AD83" s="917"/>
      <c r="AE83" s="917"/>
      <c r="AF83" s="917">
        <v>1</v>
      </c>
      <c r="AG83" s="917"/>
      <c r="AH83" s="917"/>
      <c r="AI83" s="917"/>
      <c r="AJ83" s="917"/>
      <c r="AK83" s="917">
        <v>0</v>
      </c>
      <c r="AL83" s="917"/>
      <c r="AM83" s="917"/>
      <c r="AN83" s="917"/>
      <c r="AO83" s="917"/>
      <c r="AP83" s="917" t="s">
        <v>585</v>
      </c>
      <c r="AQ83" s="917"/>
      <c r="AR83" s="917"/>
      <c r="AS83" s="917"/>
      <c r="AT83" s="917"/>
      <c r="AU83" s="917" t="s">
        <v>516</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392</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308</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308</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308</v>
      </c>
      <c r="DR109" s="981"/>
      <c r="DS109" s="981"/>
      <c r="DT109" s="981"/>
      <c r="DU109" s="982"/>
      <c r="DV109" s="980" t="s">
        <v>435</v>
      </c>
      <c r="DW109" s="981"/>
      <c r="DX109" s="981"/>
      <c r="DY109" s="981"/>
      <c r="DZ109" s="983"/>
    </row>
    <row r="110" spans="1:131" s="248" customFormat="1" ht="26.25" customHeight="1">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1365970</v>
      </c>
      <c r="AB110" s="988"/>
      <c r="AC110" s="988"/>
      <c r="AD110" s="988"/>
      <c r="AE110" s="989"/>
      <c r="AF110" s="990">
        <v>1368371</v>
      </c>
      <c r="AG110" s="988"/>
      <c r="AH110" s="988"/>
      <c r="AI110" s="988"/>
      <c r="AJ110" s="989"/>
      <c r="AK110" s="990">
        <v>1335746</v>
      </c>
      <c r="AL110" s="988"/>
      <c r="AM110" s="988"/>
      <c r="AN110" s="988"/>
      <c r="AO110" s="989"/>
      <c r="AP110" s="991">
        <v>23.7</v>
      </c>
      <c r="AQ110" s="992"/>
      <c r="AR110" s="992"/>
      <c r="AS110" s="992"/>
      <c r="AT110" s="993"/>
      <c r="AU110" s="994" t="s">
        <v>72</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12026853</v>
      </c>
      <c r="BR110" s="1023"/>
      <c r="BS110" s="1023"/>
      <c r="BT110" s="1023"/>
      <c r="BU110" s="1023"/>
      <c r="BV110" s="1023">
        <v>12160346</v>
      </c>
      <c r="BW110" s="1023"/>
      <c r="BX110" s="1023"/>
      <c r="BY110" s="1023"/>
      <c r="BZ110" s="1023"/>
      <c r="CA110" s="1023">
        <v>12342468</v>
      </c>
      <c r="CB110" s="1023"/>
      <c r="CC110" s="1023"/>
      <c r="CD110" s="1023"/>
      <c r="CE110" s="1023"/>
      <c r="CF110" s="1037">
        <v>218.9</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441</v>
      </c>
      <c r="DM110" s="1023"/>
      <c r="DN110" s="1023"/>
      <c r="DO110" s="1023"/>
      <c r="DP110" s="1023"/>
      <c r="DQ110" s="1023" t="s">
        <v>442</v>
      </c>
      <c r="DR110" s="1023"/>
      <c r="DS110" s="1023"/>
      <c r="DT110" s="1023"/>
      <c r="DU110" s="1023"/>
      <c r="DV110" s="1024" t="s">
        <v>441</v>
      </c>
      <c r="DW110" s="1024"/>
      <c r="DX110" s="1024"/>
      <c r="DY110" s="1024"/>
      <c r="DZ110" s="1025"/>
    </row>
    <row r="111" spans="1:131" s="248" customFormat="1" ht="26.25" customHeight="1">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128</v>
      </c>
      <c r="AG111" s="1030"/>
      <c r="AH111" s="1030"/>
      <c r="AI111" s="1030"/>
      <c r="AJ111" s="1031"/>
      <c r="AK111" s="1032" t="s">
        <v>128</v>
      </c>
      <c r="AL111" s="1030"/>
      <c r="AM111" s="1030"/>
      <c r="AN111" s="1030"/>
      <c r="AO111" s="1031"/>
      <c r="AP111" s="1033" t="s">
        <v>441</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128</v>
      </c>
      <c r="BR111" s="1016"/>
      <c r="BS111" s="1016"/>
      <c r="BT111" s="1016"/>
      <c r="BU111" s="1016"/>
      <c r="BV111" s="1016" t="s">
        <v>128</v>
      </c>
      <c r="BW111" s="1016"/>
      <c r="BX111" s="1016"/>
      <c r="BY111" s="1016"/>
      <c r="BZ111" s="1016"/>
      <c r="CA111" s="1016" t="s">
        <v>441</v>
      </c>
      <c r="CB111" s="1016"/>
      <c r="CC111" s="1016"/>
      <c r="CD111" s="1016"/>
      <c r="CE111" s="1016"/>
      <c r="CF111" s="1010" t="s">
        <v>128</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441</v>
      </c>
      <c r="DH111" s="1016"/>
      <c r="DI111" s="1016"/>
      <c r="DJ111" s="1016"/>
      <c r="DK111" s="1016"/>
      <c r="DL111" s="1016" t="s">
        <v>441</v>
      </c>
      <c r="DM111" s="1016"/>
      <c r="DN111" s="1016"/>
      <c r="DO111" s="1016"/>
      <c r="DP111" s="1016"/>
      <c r="DQ111" s="1016" t="s">
        <v>128</v>
      </c>
      <c r="DR111" s="1016"/>
      <c r="DS111" s="1016"/>
      <c r="DT111" s="1016"/>
      <c r="DU111" s="1016"/>
      <c r="DV111" s="1017" t="s">
        <v>441</v>
      </c>
      <c r="DW111" s="1017"/>
      <c r="DX111" s="1017"/>
      <c r="DY111" s="1017"/>
      <c r="DZ111" s="1018"/>
    </row>
    <row r="112" spans="1:131" s="248" customFormat="1" ht="26.25" customHeight="1">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441</v>
      </c>
      <c r="AG112" s="1055"/>
      <c r="AH112" s="1055"/>
      <c r="AI112" s="1055"/>
      <c r="AJ112" s="1056"/>
      <c r="AK112" s="1057" t="s">
        <v>441</v>
      </c>
      <c r="AL112" s="1055"/>
      <c r="AM112" s="1055"/>
      <c r="AN112" s="1055"/>
      <c r="AO112" s="1056"/>
      <c r="AP112" s="1058" t="s">
        <v>441</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765766</v>
      </c>
      <c r="BR112" s="1016"/>
      <c r="BS112" s="1016"/>
      <c r="BT112" s="1016"/>
      <c r="BU112" s="1016"/>
      <c r="BV112" s="1016">
        <v>711596</v>
      </c>
      <c r="BW112" s="1016"/>
      <c r="BX112" s="1016"/>
      <c r="BY112" s="1016"/>
      <c r="BZ112" s="1016"/>
      <c r="CA112" s="1016">
        <v>638191</v>
      </c>
      <c r="CB112" s="1016"/>
      <c r="CC112" s="1016"/>
      <c r="CD112" s="1016"/>
      <c r="CE112" s="1016"/>
      <c r="CF112" s="1010">
        <v>11.3</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450</v>
      </c>
      <c r="DH112" s="1016"/>
      <c r="DI112" s="1016"/>
      <c r="DJ112" s="1016"/>
      <c r="DK112" s="1016"/>
      <c r="DL112" s="1016" t="s">
        <v>441</v>
      </c>
      <c r="DM112" s="1016"/>
      <c r="DN112" s="1016"/>
      <c r="DO112" s="1016"/>
      <c r="DP112" s="1016"/>
      <c r="DQ112" s="1016" t="s">
        <v>128</v>
      </c>
      <c r="DR112" s="1016"/>
      <c r="DS112" s="1016"/>
      <c r="DT112" s="1016"/>
      <c r="DU112" s="1016"/>
      <c r="DV112" s="1017" t="s">
        <v>128</v>
      </c>
      <c r="DW112" s="1017"/>
      <c r="DX112" s="1017"/>
      <c r="DY112" s="1017"/>
      <c r="DZ112" s="1018"/>
    </row>
    <row r="113" spans="1:130" s="248" customFormat="1" ht="26.25" customHeight="1">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125296</v>
      </c>
      <c r="AB113" s="1030"/>
      <c r="AC113" s="1030"/>
      <c r="AD113" s="1030"/>
      <c r="AE113" s="1031"/>
      <c r="AF113" s="1032">
        <v>123871</v>
      </c>
      <c r="AG113" s="1030"/>
      <c r="AH113" s="1030"/>
      <c r="AI113" s="1030"/>
      <c r="AJ113" s="1031"/>
      <c r="AK113" s="1032">
        <v>118631</v>
      </c>
      <c r="AL113" s="1030"/>
      <c r="AM113" s="1030"/>
      <c r="AN113" s="1030"/>
      <c r="AO113" s="1031"/>
      <c r="AP113" s="1033">
        <v>2.1</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1276141</v>
      </c>
      <c r="BR113" s="1016"/>
      <c r="BS113" s="1016"/>
      <c r="BT113" s="1016"/>
      <c r="BU113" s="1016"/>
      <c r="BV113" s="1016">
        <v>1093461</v>
      </c>
      <c r="BW113" s="1016"/>
      <c r="BX113" s="1016"/>
      <c r="BY113" s="1016"/>
      <c r="BZ113" s="1016"/>
      <c r="CA113" s="1016">
        <v>914493</v>
      </c>
      <c r="CB113" s="1016"/>
      <c r="CC113" s="1016"/>
      <c r="CD113" s="1016"/>
      <c r="CE113" s="1016"/>
      <c r="CF113" s="1010">
        <v>16.2</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128</v>
      </c>
      <c r="DM113" s="1055"/>
      <c r="DN113" s="1055"/>
      <c r="DO113" s="1055"/>
      <c r="DP113" s="1056"/>
      <c r="DQ113" s="1057" t="s">
        <v>441</v>
      </c>
      <c r="DR113" s="1055"/>
      <c r="DS113" s="1055"/>
      <c r="DT113" s="1055"/>
      <c r="DU113" s="1056"/>
      <c r="DV113" s="1058" t="s">
        <v>441</v>
      </c>
      <c r="DW113" s="1059"/>
      <c r="DX113" s="1059"/>
      <c r="DY113" s="1059"/>
      <c r="DZ113" s="1060"/>
    </row>
    <row r="114" spans="1:130" s="248" customFormat="1" ht="26.25" customHeight="1">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190694</v>
      </c>
      <c r="AB114" s="1055"/>
      <c r="AC114" s="1055"/>
      <c r="AD114" s="1055"/>
      <c r="AE114" s="1056"/>
      <c r="AF114" s="1057">
        <v>190416</v>
      </c>
      <c r="AG114" s="1055"/>
      <c r="AH114" s="1055"/>
      <c r="AI114" s="1055"/>
      <c r="AJ114" s="1056"/>
      <c r="AK114" s="1057">
        <v>184722</v>
      </c>
      <c r="AL114" s="1055"/>
      <c r="AM114" s="1055"/>
      <c r="AN114" s="1055"/>
      <c r="AO114" s="1056"/>
      <c r="AP114" s="1058">
        <v>3.3</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1952063</v>
      </c>
      <c r="BR114" s="1016"/>
      <c r="BS114" s="1016"/>
      <c r="BT114" s="1016"/>
      <c r="BU114" s="1016"/>
      <c r="BV114" s="1016">
        <v>1893588</v>
      </c>
      <c r="BW114" s="1016"/>
      <c r="BX114" s="1016"/>
      <c r="BY114" s="1016"/>
      <c r="BZ114" s="1016"/>
      <c r="CA114" s="1016">
        <v>1828863</v>
      </c>
      <c r="CB114" s="1016"/>
      <c r="CC114" s="1016"/>
      <c r="CD114" s="1016"/>
      <c r="CE114" s="1016"/>
      <c r="CF114" s="1010">
        <v>32.4</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441</v>
      </c>
      <c r="DH114" s="1055"/>
      <c r="DI114" s="1055"/>
      <c r="DJ114" s="1055"/>
      <c r="DK114" s="1056"/>
      <c r="DL114" s="1057" t="s">
        <v>441</v>
      </c>
      <c r="DM114" s="1055"/>
      <c r="DN114" s="1055"/>
      <c r="DO114" s="1055"/>
      <c r="DP114" s="1056"/>
      <c r="DQ114" s="1057" t="s">
        <v>128</v>
      </c>
      <c r="DR114" s="1055"/>
      <c r="DS114" s="1055"/>
      <c r="DT114" s="1055"/>
      <c r="DU114" s="1056"/>
      <c r="DV114" s="1058" t="s">
        <v>128</v>
      </c>
      <c r="DW114" s="1059"/>
      <c r="DX114" s="1059"/>
      <c r="DY114" s="1059"/>
      <c r="DZ114" s="1060"/>
    </row>
    <row r="115" spans="1:130" s="248" customFormat="1" ht="26.25" customHeight="1">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128</v>
      </c>
      <c r="AB115" s="1030"/>
      <c r="AC115" s="1030"/>
      <c r="AD115" s="1030"/>
      <c r="AE115" s="1031"/>
      <c r="AF115" s="1032" t="s">
        <v>441</v>
      </c>
      <c r="AG115" s="1030"/>
      <c r="AH115" s="1030"/>
      <c r="AI115" s="1030"/>
      <c r="AJ115" s="1031"/>
      <c r="AK115" s="1032" t="s">
        <v>128</v>
      </c>
      <c r="AL115" s="1030"/>
      <c r="AM115" s="1030"/>
      <c r="AN115" s="1030"/>
      <c r="AO115" s="1031"/>
      <c r="AP115" s="1033" t="s">
        <v>441</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v>15000</v>
      </c>
      <c r="BR115" s="1016"/>
      <c r="BS115" s="1016"/>
      <c r="BT115" s="1016"/>
      <c r="BU115" s="1016"/>
      <c r="BV115" s="1016">
        <v>12000</v>
      </c>
      <c r="BW115" s="1016"/>
      <c r="BX115" s="1016"/>
      <c r="BY115" s="1016"/>
      <c r="BZ115" s="1016"/>
      <c r="CA115" s="1016">
        <v>9000</v>
      </c>
      <c r="CB115" s="1016"/>
      <c r="CC115" s="1016"/>
      <c r="CD115" s="1016"/>
      <c r="CE115" s="1016"/>
      <c r="CF115" s="1010">
        <v>0.2</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128</v>
      </c>
      <c r="DM115" s="1055"/>
      <c r="DN115" s="1055"/>
      <c r="DO115" s="1055"/>
      <c r="DP115" s="1056"/>
      <c r="DQ115" s="1057" t="s">
        <v>128</v>
      </c>
      <c r="DR115" s="1055"/>
      <c r="DS115" s="1055"/>
      <c r="DT115" s="1055"/>
      <c r="DU115" s="1056"/>
      <c r="DV115" s="1058" t="s">
        <v>128</v>
      </c>
      <c r="DW115" s="1059"/>
      <c r="DX115" s="1059"/>
      <c r="DY115" s="1059"/>
      <c r="DZ115" s="1060"/>
    </row>
    <row r="116" spans="1:130" s="248" customFormat="1" ht="26.25" customHeight="1">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441</v>
      </c>
      <c r="AB116" s="1055"/>
      <c r="AC116" s="1055"/>
      <c r="AD116" s="1055"/>
      <c r="AE116" s="1056"/>
      <c r="AF116" s="1057" t="s">
        <v>441</v>
      </c>
      <c r="AG116" s="1055"/>
      <c r="AH116" s="1055"/>
      <c r="AI116" s="1055"/>
      <c r="AJ116" s="1056"/>
      <c r="AK116" s="1057" t="s">
        <v>441</v>
      </c>
      <c r="AL116" s="1055"/>
      <c r="AM116" s="1055"/>
      <c r="AN116" s="1055"/>
      <c r="AO116" s="1056"/>
      <c r="AP116" s="1058" t="s">
        <v>128</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450</v>
      </c>
      <c r="BW116" s="1016"/>
      <c r="BX116" s="1016"/>
      <c r="BY116" s="1016"/>
      <c r="BZ116" s="1016"/>
      <c r="CA116" s="1016" t="s">
        <v>128</v>
      </c>
      <c r="CB116" s="1016"/>
      <c r="CC116" s="1016"/>
      <c r="CD116" s="1016"/>
      <c r="CE116" s="1016"/>
      <c r="CF116" s="1010" t="s">
        <v>441</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441</v>
      </c>
      <c r="DH116" s="1055"/>
      <c r="DI116" s="1055"/>
      <c r="DJ116" s="1055"/>
      <c r="DK116" s="1056"/>
      <c r="DL116" s="1057" t="s">
        <v>441</v>
      </c>
      <c r="DM116" s="1055"/>
      <c r="DN116" s="1055"/>
      <c r="DO116" s="1055"/>
      <c r="DP116" s="1056"/>
      <c r="DQ116" s="1057" t="s">
        <v>441</v>
      </c>
      <c r="DR116" s="1055"/>
      <c r="DS116" s="1055"/>
      <c r="DT116" s="1055"/>
      <c r="DU116" s="1056"/>
      <c r="DV116" s="1058" t="s">
        <v>441</v>
      </c>
      <c r="DW116" s="1059"/>
      <c r="DX116" s="1059"/>
      <c r="DY116" s="1059"/>
      <c r="DZ116" s="1060"/>
    </row>
    <row r="117" spans="1:130" s="248" customFormat="1" ht="26.25" customHeight="1">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1681960</v>
      </c>
      <c r="AB117" s="1073"/>
      <c r="AC117" s="1073"/>
      <c r="AD117" s="1073"/>
      <c r="AE117" s="1074"/>
      <c r="AF117" s="1075">
        <v>1682658</v>
      </c>
      <c r="AG117" s="1073"/>
      <c r="AH117" s="1073"/>
      <c r="AI117" s="1073"/>
      <c r="AJ117" s="1074"/>
      <c r="AK117" s="1075">
        <v>1639099</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441</v>
      </c>
      <c r="BR117" s="1016"/>
      <c r="BS117" s="1016"/>
      <c r="BT117" s="1016"/>
      <c r="BU117" s="1016"/>
      <c r="BV117" s="1016" t="s">
        <v>128</v>
      </c>
      <c r="BW117" s="1016"/>
      <c r="BX117" s="1016"/>
      <c r="BY117" s="1016"/>
      <c r="BZ117" s="1016"/>
      <c r="CA117" s="1016" t="s">
        <v>128</v>
      </c>
      <c r="CB117" s="1016"/>
      <c r="CC117" s="1016"/>
      <c r="CD117" s="1016"/>
      <c r="CE117" s="1016"/>
      <c r="CF117" s="1010" t="s">
        <v>128</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441</v>
      </c>
      <c r="DM117" s="1055"/>
      <c r="DN117" s="1055"/>
      <c r="DO117" s="1055"/>
      <c r="DP117" s="1056"/>
      <c r="DQ117" s="1057" t="s">
        <v>441</v>
      </c>
      <c r="DR117" s="1055"/>
      <c r="DS117" s="1055"/>
      <c r="DT117" s="1055"/>
      <c r="DU117" s="1056"/>
      <c r="DV117" s="1058" t="s">
        <v>128</v>
      </c>
      <c r="DW117" s="1059"/>
      <c r="DX117" s="1059"/>
      <c r="DY117" s="1059"/>
      <c r="DZ117" s="1060"/>
    </row>
    <row r="118" spans="1:130" s="248" customFormat="1" ht="26.25" customHeight="1">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308</v>
      </c>
      <c r="AL118" s="981"/>
      <c r="AM118" s="981"/>
      <c r="AN118" s="981"/>
      <c r="AO118" s="982"/>
      <c r="AP118" s="1067" t="s">
        <v>435</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441</v>
      </c>
      <c r="BR118" s="1094"/>
      <c r="BS118" s="1094"/>
      <c r="BT118" s="1094"/>
      <c r="BU118" s="1094"/>
      <c r="BV118" s="1094" t="s">
        <v>441</v>
      </c>
      <c r="BW118" s="1094"/>
      <c r="BX118" s="1094"/>
      <c r="BY118" s="1094"/>
      <c r="BZ118" s="1094"/>
      <c r="CA118" s="1094" t="s">
        <v>128</v>
      </c>
      <c r="CB118" s="1094"/>
      <c r="CC118" s="1094"/>
      <c r="CD118" s="1094"/>
      <c r="CE118" s="1094"/>
      <c r="CF118" s="1010" t="s">
        <v>128</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441</v>
      </c>
      <c r="DM118" s="1055"/>
      <c r="DN118" s="1055"/>
      <c r="DO118" s="1055"/>
      <c r="DP118" s="1056"/>
      <c r="DQ118" s="1057" t="s">
        <v>128</v>
      </c>
      <c r="DR118" s="1055"/>
      <c r="DS118" s="1055"/>
      <c r="DT118" s="1055"/>
      <c r="DU118" s="1056"/>
      <c r="DV118" s="1058" t="s">
        <v>441</v>
      </c>
      <c r="DW118" s="1059"/>
      <c r="DX118" s="1059"/>
      <c r="DY118" s="1059"/>
      <c r="DZ118" s="1060"/>
    </row>
    <row r="119" spans="1:130" s="248" customFormat="1" ht="26.25" customHeight="1">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128</v>
      </c>
      <c r="AL119" s="988"/>
      <c r="AM119" s="988"/>
      <c r="AN119" s="988"/>
      <c r="AO119" s="989"/>
      <c r="AP119" s="991" t="s">
        <v>441</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468</v>
      </c>
      <c r="BP119" s="1102"/>
      <c r="BQ119" s="1093">
        <v>16035823</v>
      </c>
      <c r="BR119" s="1094"/>
      <c r="BS119" s="1094"/>
      <c r="BT119" s="1094"/>
      <c r="BU119" s="1094"/>
      <c r="BV119" s="1094">
        <v>15870991</v>
      </c>
      <c r="BW119" s="1094"/>
      <c r="BX119" s="1094"/>
      <c r="BY119" s="1094"/>
      <c r="BZ119" s="1094"/>
      <c r="CA119" s="1094">
        <v>15733015</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t="s">
        <v>128</v>
      </c>
      <c r="DM119" s="1080"/>
      <c r="DN119" s="1080"/>
      <c r="DO119" s="1080"/>
      <c r="DP119" s="1081"/>
      <c r="DQ119" s="1079" t="s">
        <v>441</v>
      </c>
      <c r="DR119" s="1080"/>
      <c r="DS119" s="1080"/>
      <c r="DT119" s="1080"/>
      <c r="DU119" s="1081"/>
      <c r="DV119" s="1082" t="s">
        <v>441</v>
      </c>
      <c r="DW119" s="1083"/>
      <c r="DX119" s="1083"/>
      <c r="DY119" s="1083"/>
      <c r="DZ119" s="1084"/>
    </row>
    <row r="120" spans="1:130" s="248" customFormat="1" ht="26.25" customHeight="1">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128</v>
      </c>
      <c r="AG120" s="1055"/>
      <c r="AH120" s="1055"/>
      <c r="AI120" s="1055"/>
      <c r="AJ120" s="1056"/>
      <c r="AK120" s="1057" t="s">
        <v>441</v>
      </c>
      <c r="AL120" s="1055"/>
      <c r="AM120" s="1055"/>
      <c r="AN120" s="1055"/>
      <c r="AO120" s="1056"/>
      <c r="AP120" s="1058" t="s">
        <v>128</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1874372</v>
      </c>
      <c r="BR120" s="1023"/>
      <c r="BS120" s="1023"/>
      <c r="BT120" s="1023"/>
      <c r="BU120" s="1023"/>
      <c r="BV120" s="1023">
        <v>2006277</v>
      </c>
      <c r="BW120" s="1023"/>
      <c r="BX120" s="1023"/>
      <c r="BY120" s="1023"/>
      <c r="BZ120" s="1023"/>
      <c r="CA120" s="1023">
        <v>2133419</v>
      </c>
      <c r="CB120" s="1023"/>
      <c r="CC120" s="1023"/>
      <c r="CD120" s="1023"/>
      <c r="CE120" s="1023"/>
      <c r="CF120" s="1037">
        <v>37.799999999999997</v>
      </c>
      <c r="CG120" s="1038"/>
      <c r="CH120" s="1038"/>
      <c r="CI120" s="1038"/>
      <c r="CJ120" s="1038"/>
      <c r="CK120" s="1103" t="s">
        <v>472</v>
      </c>
      <c r="CL120" s="1104"/>
      <c r="CM120" s="1104"/>
      <c r="CN120" s="1104"/>
      <c r="CO120" s="1105"/>
      <c r="CP120" s="1111" t="s">
        <v>407</v>
      </c>
      <c r="CQ120" s="1112"/>
      <c r="CR120" s="1112"/>
      <c r="CS120" s="1112"/>
      <c r="CT120" s="1112"/>
      <c r="CU120" s="1112"/>
      <c r="CV120" s="1112"/>
      <c r="CW120" s="1112"/>
      <c r="CX120" s="1112"/>
      <c r="CY120" s="1112"/>
      <c r="CZ120" s="1112"/>
      <c r="DA120" s="1112"/>
      <c r="DB120" s="1112"/>
      <c r="DC120" s="1112"/>
      <c r="DD120" s="1112"/>
      <c r="DE120" s="1112"/>
      <c r="DF120" s="1113"/>
      <c r="DG120" s="1022">
        <v>339981</v>
      </c>
      <c r="DH120" s="1023"/>
      <c r="DI120" s="1023"/>
      <c r="DJ120" s="1023"/>
      <c r="DK120" s="1023"/>
      <c r="DL120" s="1023">
        <v>349784</v>
      </c>
      <c r="DM120" s="1023"/>
      <c r="DN120" s="1023"/>
      <c r="DO120" s="1023"/>
      <c r="DP120" s="1023"/>
      <c r="DQ120" s="1023">
        <v>343094</v>
      </c>
      <c r="DR120" s="1023"/>
      <c r="DS120" s="1023"/>
      <c r="DT120" s="1023"/>
      <c r="DU120" s="1023"/>
      <c r="DV120" s="1024">
        <v>6.1</v>
      </c>
      <c r="DW120" s="1024"/>
      <c r="DX120" s="1024"/>
      <c r="DY120" s="1024"/>
      <c r="DZ120" s="1025"/>
    </row>
    <row r="121" spans="1:130" s="248" customFormat="1" ht="26.25" customHeight="1">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450</v>
      </c>
      <c r="AB121" s="1055"/>
      <c r="AC121" s="1055"/>
      <c r="AD121" s="1055"/>
      <c r="AE121" s="1056"/>
      <c r="AF121" s="1057" t="s">
        <v>441</v>
      </c>
      <c r="AG121" s="1055"/>
      <c r="AH121" s="1055"/>
      <c r="AI121" s="1055"/>
      <c r="AJ121" s="1056"/>
      <c r="AK121" s="1057" t="s">
        <v>441</v>
      </c>
      <c r="AL121" s="1055"/>
      <c r="AM121" s="1055"/>
      <c r="AN121" s="1055"/>
      <c r="AO121" s="1056"/>
      <c r="AP121" s="1058" t="s">
        <v>128</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793244</v>
      </c>
      <c r="BR121" s="1016"/>
      <c r="BS121" s="1016"/>
      <c r="BT121" s="1016"/>
      <c r="BU121" s="1016"/>
      <c r="BV121" s="1016">
        <v>865846</v>
      </c>
      <c r="BW121" s="1016"/>
      <c r="BX121" s="1016"/>
      <c r="BY121" s="1016"/>
      <c r="BZ121" s="1016"/>
      <c r="CA121" s="1016">
        <v>862249</v>
      </c>
      <c r="CB121" s="1016"/>
      <c r="CC121" s="1016"/>
      <c r="CD121" s="1016"/>
      <c r="CE121" s="1016"/>
      <c r="CF121" s="1010">
        <v>15.3</v>
      </c>
      <c r="CG121" s="1011"/>
      <c r="CH121" s="1011"/>
      <c r="CI121" s="1011"/>
      <c r="CJ121" s="1011"/>
      <c r="CK121" s="1106"/>
      <c r="CL121" s="1107"/>
      <c r="CM121" s="1107"/>
      <c r="CN121" s="1107"/>
      <c r="CO121" s="1108"/>
      <c r="CP121" s="1116" t="s">
        <v>475</v>
      </c>
      <c r="CQ121" s="1117"/>
      <c r="CR121" s="1117"/>
      <c r="CS121" s="1117"/>
      <c r="CT121" s="1117"/>
      <c r="CU121" s="1117"/>
      <c r="CV121" s="1117"/>
      <c r="CW121" s="1117"/>
      <c r="CX121" s="1117"/>
      <c r="CY121" s="1117"/>
      <c r="CZ121" s="1117"/>
      <c r="DA121" s="1117"/>
      <c r="DB121" s="1117"/>
      <c r="DC121" s="1117"/>
      <c r="DD121" s="1117"/>
      <c r="DE121" s="1117"/>
      <c r="DF121" s="1118"/>
      <c r="DG121" s="1015">
        <v>386301</v>
      </c>
      <c r="DH121" s="1016"/>
      <c r="DI121" s="1016"/>
      <c r="DJ121" s="1016"/>
      <c r="DK121" s="1016"/>
      <c r="DL121" s="1016">
        <v>321133</v>
      </c>
      <c r="DM121" s="1016"/>
      <c r="DN121" s="1016"/>
      <c r="DO121" s="1016"/>
      <c r="DP121" s="1016"/>
      <c r="DQ121" s="1016">
        <v>261267</v>
      </c>
      <c r="DR121" s="1016"/>
      <c r="DS121" s="1016"/>
      <c r="DT121" s="1016"/>
      <c r="DU121" s="1016"/>
      <c r="DV121" s="1017">
        <v>4.5999999999999996</v>
      </c>
      <c r="DW121" s="1017"/>
      <c r="DX121" s="1017"/>
      <c r="DY121" s="1017"/>
      <c r="DZ121" s="1018"/>
    </row>
    <row r="122" spans="1:130" s="248" customFormat="1" ht="26.25" customHeight="1">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128</v>
      </c>
      <c r="AG122" s="1055"/>
      <c r="AH122" s="1055"/>
      <c r="AI122" s="1055"/>
      <c r="AJ122" s="1056"/>
      <c r="AK122" s="1057" t="s">
        <v>128</v>
      </c>
      <c r="AL122" s="1055"/>
      <c r="AM122" s="1055"/>
      <c r="AN122" s="1055"/>
      <c r="AO122" s="1056"/>
      <c r="AP122" s="1058" t="s">
        <v>441</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9804162</v>
      </c>
      <c r="BR122" s="1094"/>
      <c r="BS122" s="1094"/>
      <c r="BT122" s="1094"/>
      <c r="BU122" s="1094"/>
      <c r="BV122" s="1094">
        <v>9648138</v>
      </c>
      <c r="BW122" s="1094"/>
      <c r="BX122" s="1094"/>
      <c r="BY122" s="1094"/>
      <c r="BZ122" s="1094"/>
      <c r="CA122" s="1094">
        <v>9771430</v>
      </c>
      <c r="CB122" s="1094"/>
      <c r="CC122" s="1094"/>
      <c r="CD122" s="1094"/>
      <c r="CE122" s="1094"/>
      <c r="CF122" s="1114">
        <v>173.3</v>
      </c>
      <c r="CG122" s="1115"/>
      <c r="CH122" s="1115"/>
      <c r="CI122" s="1115"/>
      <c r="CJ122" s="1115"/>
      <c r="CK122" s="1106"/>
      <c r="CL122" s="1107"/>
      <c r="CM122" s="1107"/>
      <c r="CN122" s="1107"/>
      <c r="CO122" s="1108"/>
      <c r="CP122" s="1116" t="s">
        <v>477</v>
      </c>
      <c r="CQ122" s="1117"/>
      <c r="CR122" s="1117"/>
      <c r="CS122" s="1117"/>
      <c r="CT122" s="1117"/>
      <c r="CU122" s="1117"/>
      <c r="CV122" s="1117"/>
      <c r="CW122" s="1117"/>
      <c r="CX122" s="1117"/>
      <c r="CY122" s="1117"/>
      <c r="CZ122" s="1117"/>
      <c r="DA122" s="1117"/>
      <c r="DB122" s="1117"/>
      <c r="DC122" s="1117"/>
      <c r="DD122" s="1117"/>
      <c r="DE122" s="1117"/>
      <c r="DF122" s="1118"/>
      <c r="DG122" s="1015">
        <v>39484</v>
      </c>
      <c r="DH122" s="1016"/>
      <c r="DI122" s="1016"/>
      <c r="DJ122" s="1016"/>
      <c r="DK122" s="1016"/>
      <c r="DL122" s="1016">
        <v>40679</v>
      </c>
      <c r="DM122" s="1016"/>
      <c r="DN122" s="1016"/>
      <c r="DO122" s="1016"/>
      <c r="DP122" s="1016"/>
      <c r="DQ122" s="1016">
        <v>33830</v>
      </c>
      <c r="DR122" s="1016"/>
      <c r="DS122" s="1016"/>
      <c r="DT122" s="1016"/>
      <c r="DU122" s="1016"/>
      <c r="DV122" s="1017">
        <v>0.6</v>
      </c>
      <c r="DW122" s="1017"/>
      <c r="DX122" s="1017"/>
      <c r="DY122" s="1017"/>
      <c r="DZ122" s="1018"/>
    </row>
    <row r="123" spans="1:130" s="248" customFormat="1" ht="26.25" customHeight="1">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441</v>
      </c>
      <c r="AB123" s="1055"/>
      <c r="AC123" s="1055"/>
      <c r="AD123" s="1055"/>
      <c r="AE123" s="1056"/>
      <c r="AF123" s="1057" t="s">
        <v>128</v>
      </c>
      <c r="AG123" s="1055"/>
      <c r="AH123" s="1055"/>
      <c r="AI123" s="1055"/>
      <c r="AJ123" s="1056"/>
      <c r="AK123" s="1057" t="s">
        <v>441</v>
      </c>
      <c r="AL123" s="1055"/>
      <c r="AM123" s="1055"/>
      <c r="AN123" s="1055"/>
      <c r="AO123" s="1056"/>
      <c r="AP123" s="1058" t="s">
        <v>128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478</v>
      </c>
      <c r="BP123" s="1102"/>
      <c r="BQ123" s="1161">
        <v>12471778</v>
      </c>
      <c r="BR123" s="1162"/>
      <c r="BS123" s="1162"/>
      <c r="BT123" s="1162"/>
      <c r="BU123" s="1162"/>
      <c r="BV123" s="1162">
        <v>12520261</v>
      </c>
      <c r="BW123" s="1162"/>
      <c r="BX123" s="1162"/>
      <c r="BY123" s="1162"/>
      <c r="BZ123" s="1162"/>
      <c r="CA123" s="1162">
        <v>12767098</v>
      </c>
      <c r="CB123" s="1162"/>
      <c r="CC123" s="1162"/>
      <c r="CD123" s="1162"/>
      <c r="CE123" s="1162"/>
      <c r="CF123" s="1095"/>
      <c r="CG123" s="1096"/>
      <c r="CH123" s="1096"/>
      <c r="CI123" s="1096"/>
      <c r="CJ123" s="1097"/>
      <c r="CK123" s="1106"/>
      <c r="CL123" s="1107"/>
      <c r="CM123" s="1107"/>
      <c r="CN123" s="1107"/>
      <c r="CO123" s="1108"/>
      <c r="CP123" s="1116" t="s">
        <v>405</v>
      </c>
      <c r="CQ123" s="1117"/>
      <c r="CR123" s="1117"/>
      <c r="CS123" s="1117"/>
      <c r="CT123" s="1117"/>
      <c r="CU123" s="1117"/>
      <c r="CV123" s="1117"/>
      <c r="CW123" s="1117"/>
      <c r="CX123" s="1117"/>
      <c r="CY123" s="1117"/>
      <c r="CZ123" s="1117"/>
      <c r="DA123" s="1117"/>
      <c r="DB123" s="1117"/>
      <c r="DC123" s="1117"/>
      <c r="DD123" s="1117"/>
      <c r="DE123" s="1117"/>
      <c r="DF123" s="1118"/>
      <c r="DG123" s="1054" t="s">
        <v>450</v>
      </c>
      <c r="DH123" s="1055"/>
      <c r="DI123" s="1055"/>
      <c r="DJ123" s="1055"/>
      <c r="DK123" s="1056"/>
      <c r="DL123" s="1057" t="s">
        <v>441</v>
      </c>
      <c r="DM123" s="1055"/>
      <c r="DN123" s="1055"/>
      <c r="DO123" s="1055"/>
      <c r="DP123" s="1056"/>
      <c r="DQ123" s="1057" t="s">
        <v>128</v>
      </c>
      <c r="DR123" s="1055"/>
      <c r="DS123" s="1055"/>
      <c r="DT123" s="1055"/>
      <c r="DU123" s="1056"/>
      <c r="DV123" s="1058" t="s">
        <v>128</v>
      </c>
      <c r="DW123" s="1059"/>
      <c r="DX123" s="1059"/>
      <c r="DY123" s="1059"/>
      <c r="DZ123" s="1060"/>
    </row>
    <row r="124" spans="1:130" s="248" customFormat="1" ht="26.25" customHeight="1" thickBot="1">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441</v>
      </c>
      <c r="AB124" s="1055"/>
      <c r="AC124" s="1055"/>
      <c r="AD124" s="1055"/>
      <c r="AE124" s="1056"/>
      <c r="AF124" s="1057" t="s">
        <v>128</v>
      </c>
      <c r="AG124" s="1055"/>
      <c r="AH124" s="1055"/>
      <c r="AI124" s="1055"/>
      <c r="AJ124" s="1056"/>
      <c r="AK124" s="1057" t="s">
        <v>441</v>
      </c>
      <c r="AL124" s="1055"/>
      <c r="AM124" s="1055"/>
      <c r="AN124" s="1055"/>
      <c r="AO124" s="1056"/>
      <c r="AP124" s="1058" t="s">
        <v>441</v>
      </c>
      <c r="AQ124" s="1059"/>
      <c r="AR124" s="1059"/>
      <c r="AS124" s="1059"/>
      <c r="AT124" s="1060"/>
      <c r="AU124" s="1157" t="s">
        <v>479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66.3</v>
      </c>
      <c r="BR124" s="1124"/>
      <c r="BS124" s="1124"/>
      <c r="BT124" s="1124"/>
      <c r="BU124" s="1124"/>
      <c r="BV124" s="1124">
        <v>62.5</v>
      </c>
      <c r="BW124" s="1124"/>
      <c r="BX124" s="1124"/>
      <c r="BY124" s="1124"/>
      <c r="BZ124" s="1124"/>
      <c r="CA124" s="1124">
        <v>52.5</v>
      </c>
      <c r="CB124" s="1124"/>
      <c r="CC124" s="1124"/>
      <c r="CD124" s="1124"/>
      <c r="CE124" s="1124"/>
      <c r="CF124" s="1125"/>
      <c r="CG124" s="1126"/>
      <c r="CH124" s="1126"/>
      <c r="CI124" s="1126"/>
      <c r="CJ124" s="1127"/>
      <c r="CK124" s="1109"/>
      <c r="CL124" s="1109"/>
      <c r="CM124" s="1109"/>
      <c r="CN124" s="1109"/>
      <c r="CO124" s="1110"/>
      <c r="CP124" s="1116" t="s">
        <v>480</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128</v>
      </c>
      <c r="DM124" s="1080"/>
      <c r="DN124" s="1080"/>
      <c r="DO124" s="1080"/>
      <c r="DP124" s="1081"/>
      <c r="DQ124" s="1079" t="s">
        <v>441</v>
      </c>
      <c r="DR124" s="1080"/>
      <c r="DS124" s="1080"/>
      <c r="DT124" s="1080"/>
      <c r="DU124" s="1081"/>
      <c r="DV124" s="1082" t="s">
        <v>128</v>
      </c>
      <c r="DW124" s="1083"/>
      <c r="DX124" s="1083"/>
      <c r="DY124" s="1083"/>
      <c r="DZ124" s="1084"/>
    </row>
    <row r="125" spans="1:130" s="248" customFormat="1" ht="26.25" customHeight="1">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441</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481</v>
      </c>
      <c r="CL125" s="1104"/>
      <c r="CM125" s="1104"/>
      <c r="CN125" s="1104"/>
      <c r="CO125" s="1105"/>
      <c r="CP125" s="1036" t="s">
        <v>482</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441</v>
      </c>
      <c r="DM125" s="1023"/>
      <c r="DN125" s="1023"/>
      <c r="DO125" s="1023"/>
      <c r="DP125" s="1023"/>
      <c r="DQ125" s="1023" t="s">
        <v>441</v>
      </c>
      <c r="DR125" s="1023"/>
      <c r="DS125" s="1023"/>
      <c r="DT125" s="1023"/>
      <c r="DU125" s="1023"/>
      <c r="DV125" s="1024" t="s">
        <v>441</v>
      </c>
      <c r="DW125" s="1024"/>
      <c r="DX125" s="1024"/>
      <c r="DY125" s="1024"/>
      <c r="DZ125" s="1025"/>
    </row>
    <row r="126" spans="1:130" s="248" customFormat="1" ht="26.25" customHeight="1" thickBot="1">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441</v>
      </c>
      <c r="AG126" s="1055"/>
      <c r="AH126" s="1055"/>
      <c r="AI126" s="1055"/>
      <c r="AJ126" s="1056"/>
      <c r="AK126" s="1057" t="s">
        <v>128</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483</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441</v>
      </c>
      <c r="DM126" s="1016"/>
      <c r="DN126" s="1016"/>
      <c r="DO126" s="1016"/>
      <c r="DP126" s="1016"/>
      <c r="DQ126" s="1016" t="s">
        <v>128</v>
      </c>
      <c r="DR126" s="1016"/>
      <c r="DS126" s="1016"/>
      <c r="DT126" s="1016"/>
      <c r="DU126" s="1016"/>
      <c r="DV126" s="1017" t="s">
        <v>128</v>
      </c>
      <c r="DW126" s="1017"/>
      <c r="DX126" s="1017"/>
      <c r="DY126" s="1017"/>
      <c r="DZ126" s="1018"/>
    </row>
    <row r="127" spans="1:130" s="248" customFormat="1" ht="26.25" customHeight="1">
      <c r="A127" s="1156"/>
      <c r="B127" s="1044"/>
      <c r="C127" s="1098" t="s">
        <v>484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450</v>
      </c>
      <c r="AB127" s="1055"/>
      <c r="AC127" s="1055"/>
      <c r="AD127" s="1055"/>
      <c r="AE127" s="1056"/>
      <c r="AF127" s="1057" t="s">
        <v>441</v>
      </c>
      <c r="AG127" s="1055"/>
      <c r="AH127" s="1055"/>
      <c r="AI127" s="1055"/>
      <c r="AJ127" s="1056"/>
      <c r="AK127" s="1057" t="s">
        <v>128</v>
      </c>
      <c r="AL127" s="1055"/>
      <c r="AM127" s="1055"/>
      <c r="AN127" s="1055"/>
      <c r="AO127" s="1056"/>
      <c r="AP127" s="1058" t="s">
        <v>441</v>
      </c>
      <c r="AQ127" s="1059"/>
      <c r="AR127" s="1059"/>
      <c r="AS127" s="1059"/>
      <c r="AT127" s="1060"/>
      <c r="AU127" s="284"/>
      <c r="AV127" s="284"/>
      <c r="AW127" s="284"/>
      <c r="AX127" s="1128" t="s">
        <v>485</v>
      </c>
      <c r="AY127" s="1129"/>
      <c r="AZ127" s="1129"/>
      <c r="BA127" s="1129"/>
      <c r="BB127" s="1129"/>
      <c r="BC127" s="1129"/>
      <c r="BD127" s="1129"/>
      <c r="BE127" s="1130"/>
      <c r="BF127" s="1131" t="s">
        <v>486</v>
      </c>
      <c r="BG127" s="1129"/>
      <c r="BH127" s="1129"/>
      <c r="BI127" s="1129"/>
      <c r="BJ127" s="1129"/>
      <c r="BK127" s="1129"/>
      <c r="BL127" s="1130"/>
      <c r="BM127" s="1131" t="s">
        <v>487</v>
      </c>
      <c r="BN127" s="1129"/>
      <c r="BO127" s="1129"/>
      <c r="BP127" s="1129"/>
      <c r="BQ127" s="1129"/>
      <c r="BR127" s="1129"/>
      <c r="BS127" s="1130"/>
      <c r="BT127" s="1131" t="s">
        <v>488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489</v>
      </c>
      <c r="CQ127" s="1046"/>
      <c r="CR127" s="1046"/>
      <c r="CS127" s="1046"/>
      <c r="CT127" s="1046"/>
      <c r="CU127" s="1046"/>
      <c r="CV127" s="1046"/>
      <c r="CW127" s="1046"/>
      <c r="CX127" s="1046"/>
      <c r="CY127" s="1046"/>
      <c r="CZ127" s="1046"/>
      <c r="DA127" s="1046"/>
      <c r="DB127" s="1046"/>
      <c r="DC127" s="1046"/>
      <c r="DD127" s="1046"/>
      <c r="DE127" s="1046"/>
      <c r="DF127" s="1047"/>
      <c r="DG127" s="1015" t="s">
        <v>441</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c r="A128" s="1139" t="s">
        <v>490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491</v>
      </c>
      <c r="X128" s="1141"/>
      <c r="Y128" s="1141"/>
      <c r="Z128" s="1142"/>
      <c r="AA128" s="1143">
        <v>126661</v>
      </c>
      <c r="AB128" s="1144"/>
      <c r="AC128" s="1144"/>
      <c r="AD128" s="1144"/>
      <c r="AE128" s="1145"/>
      <c r="AF128" s="1146">
        <v>128843</v>
      </c>
      <c r="AG128" s="1144"/>
      <c r="AH128" s="1144"/>
      <c r="AI128" s="1144"/>
      <c r="AJ128" s="1145"/>
      <c r="AK128" s="1146">
        <v>114700</v>
      </c>
      <c r="AL128" s="1144"/>
      <c r="AM128" s="1144"/>
      <c r="AN128" s="1144"/>
      <c r="AO128" s="1145"/>
      <c r="AP128" s="1147"/>
      <c r="AQ128" s="1148"/>
      <c r="AR128" s="1148"/>
      <c r="AS128" s="1148"/>
      <c r="AT128" s="1149"/>
      <c r="AU128" s="284"/>
      <c r="AV128" s="284"/>
      <c r="AW128" s="284"/>
      <c r="AX128" s="984" t="s">
        <v>492</v>
      </c>
      <c r="AY128" s="985"/>
      <c r="AZ128" s="985"/>
      <c r="BA128" s="985"/>
      <c r="BB128" s="985"/>
      <c r="BC128" s="985"/>
      <c r="BD128" s="985"/>
      <c r="BE128" s="986"/>
      <c r="BF128" s="1150" t="s">
        <v>128</v>
      </c>
      <c r="BG128" s="1151"/>
      <c r="BH128" s="1151"/>
      <c r="BI128" s="1151"/>
      <c r="BJ128" s="1151"/>
      <c r="BK128" s="1151"/>
      <c r="BL128" s="1152"/>
      <c r="BM128" s="1150">
        <v>14.16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493</v>
      </c>
      <c r="CQ128" s="1133"/>
      <c r="CR128" s="1133"/>
      <c r="CS128" s="1133"/>
      <c r="CT128" s="1133"/>
      <c r="CU128" s="1133"/>
      <c r="CV128" s="1133"/>
      <c r="CW128" s="1133"/>
      <c r="CX128" s="1133"/>
      <c r="CY128" s="1133"/>
      <c r="CZ128" s="1133"/>
      <c r="DA128" s="1133"/>
      <c r="DB128" s="1133"/>
      <c r="DC128" s="1133"/>
      <c r="DD128" s="1133"/>
      <c r="DE128" s="1133"/>
      <c r="DF128" s="1134"/>
      <c r="DG128" s="1135">
        <v>15000</v>
      </c>
      <c r="DH128" s="1136"/>
      <c r="DI128" s="1136"/>
      <c r="DJ128" s="1136"/>
      <c r="DK128" s="1136"/>
      <c r="DL128" s="1136">
        <v>12000</v>
      </c>
      <c r="DM128" s="1136"/>
      <c r="DN128" s="1136"/>
      <c r="DO128" s="1136"/>
      <c r="DP128" s="1136"/>
      <c r="DQ128" s="1136">
        <v>9000</v>
      </c>
      <c r="DR128" s="1136"/>
      <c r="DS128" s="1136"/>
      <c r="DT128" s="1136"/>
      <c r="DU128" s="1136"/>
      <c r="DV128" s="1137">
        <v>0.2</v>
      </c>
      <c r="DW128" s="1137"/>
      <c r="DX128" s="1137"/>
      <c r="DY128" s="1137"/>
      <c r="DZ128" s="1138"/>
    </row>
    <row r="129" spans="1:131" s="248" customFormat="1" ht="26.25" customHeight="1">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494</v>
      </c>
      <c r="X129" s="1170"/>
      <c r="Y129" s="1170"/>
      <c r="Z129" s="1171"/>
      <c r="AA129" s="1054">
        <v>6396175</v>
      </c>
      <c r="AB129" s="1055"/>
      <c r="AC129" s="1055"/>
      <c r="AD129" s="1055"/>
      <c r="AE129" s="1056"/>
      <c r="AF129" s="1057">
        <v>6400136</v>
      </c>
      <c r="AG129" s="1055"/>
      <c r="AH129" s="1055"/>
      <c r="AI129" s="1055"/>
      <c r="AJ129" s="1056"/>
      <c r="AK129" s="1057">
        <v>6678998</v>
      </c>
      <c r="AL129" s="1055"/>
      <c r="AM129" s="1055"/>
      <c r="AN129" s="1055"/>
      <c r="AO129" s="1056"/>
      <c r="AP129" s="1172"/>
      <c r="AQ129" s="1173"/>
      <c r="AR129" s="1173"/>
      <c r="AS129" s="1173"/>
      <c r="AT129" s="1174"/>
      <c r="AU129" s="286"/>
      <c r="AV129" s="286"/>
      <c r="AW129" s="286"/>
      <c r="AX129" s="1163" t="s">
        <v>495</v>
      </c>
      <c r="AY129" s="1046"/>
      <c r="AZ129" s="1046"/>
      <c r="BA129" s="1046"/>
      <c r="BB129" s="1046"/>
      <c r="BC129" s="1046"/>
      <c r="BD129" s="1046"/>
      <c r="BE129" s="1047"/>
      <c r="BF129" s="1164" t="s">
        <v>496</v>
      </c>
      <c r="BG129" s="1165"/>
      <c r="BH129" s="1165"/>
      <c r="BI129" s="1165"/>
      <c r="BJ129" s="1165"/>
      <c r="BK129" s="1165"/>
      <c r="BL129" s="1166"/>
      <c r="BM129" s="1164">
        <v>19.16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1027873</v>
      </c>
      <c r="AB130" s="1055"/>
      <c r="AC130" s="1055"/>
      <c r="AD130" s="1055"/>
      <c r="AE130" s="1056"/>
      <c r="AF130" s="1057">
        <v>1044332</v>
      </c>
      <c r="AG130" s="1055"/>
      <c r="AH130" s="1055"/>
      <c r="AI130" s="1055"/>
      <c r="AJ130" s="1056"/>
      <c r="AK130" s="1057">
        <v>1040118</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9.3000000000000007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5368302</v>
      </c>
      <c r="AB131" s="1080"/>
      <c r="AC131" s="1080"/>
      <c r="AD131" s="1080"/>
      <c r="AE131" s="1081"/>
      <c r="AF131" s="1079">
        <v>5355804</v>
      </c>
      <c r="AG131" s="1080"/>
      <c r="AH131" s="1080"/>
      <c r="AI131" s="1080"/>
      <c r="AJ131" s="1081"/>
      <c r="AK131" s="1079">
        <v>5638880</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v>52.5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9.8248198410000001</v>
      </c>
      <c r="AB132" s="1196"/>
      <c r="AC132" s="1196"/>
      <c r="AD132" s="1196"/>
      <c r="AE132" s="1197"/>
      <c r="AF132" s="1198">
        <v>9.5127267539999991</v>
      </c>
      <c r="AG132" s="1196"/>
      <c r="AH132" s="1196"/>
      <c r="AI132" s="1196"/>
      <c r="AJ132" s="1197"/>
      <c r="AK132" s="1198">
        <v>8.5882480210000001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9.1</v>
      </c>
      <c r="AB133" s="1179"/>
      <c r="AC133" s="1179"/>
      <c r="AD133" s="1179"/>
      <c r="AE133" s="1180"/>
      <c r="AF133" s="1178">
        <v>9.6</v>
      </c>
      <c r="AG133" s="1179"/>
      <c r="AH133" s="1179"/>
      <c r="AI133" s="1179"/>
      <c r="AJ133" s="1180"/>
      <c r="AK133" s="1178">
        <v>9.3000000000000007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JG3fBeXN1T1NajivbB8AtgvLBMMp7a8fJFNNX27TPhfWbaleCzdHHgQJhSpEzTH4klq2luu2vwWAJf6ysBL4g==" saltValue="IOJnb4k+FPVzteZX6vBh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A25"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7UqFpNt4Z7/DNj32kftiOg/A6F9lcRkN+MGC6L88Wpo1N8/BwQ1ntOifLsCMzOdm8Layfd3kQHKvqHqRMjYWeg==" saltValue="JFlBUGYNep1fbhzltEgF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AB1"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GELkEhn1HBH6KBx0Jfze2NnxFbjVOR9MK9TmzNZzmlg1pNxE+E75AI/e/9qvmZn8jCK/MaIpdyAvV0+mkR9Qg==" saltValue="mvCIwR9EL+zI7X+CNKZv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2589888</v>
      </c>
      <c r="AP9" s="314">
        <v>143595</v>
      </c>
      <c r="AQ9" s="315">
        <v>100177</v>
      </c>
      <c r="AR9" s="316">
        <v>43.3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13639</v>
      </c>
      <c r="AP10" s="317">
        <v>756</v>
      </c>
      <c r="AQ10" s="318">
        <v>9943</v>
      </c>
      <c r="AR10" s="319">
        <v>-92.4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t="s">
        <v>516</v>
      </c>
      <c r="AP11" s="317" t="s">
        <v>516</v>
      </c>
      <c r="AQ11" s="318">
        <v>1487</v>
      </c>
      <c r="AR11" s="319" t="s">
        <v>516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516</v>
      </c>
      <c r="AP12" s="317" t="s">
        <v>516</v>
      </c>
      <c r="AQ12" s="318">
        <v>23</v>
      </c>
      <c r="AR12" s="319" t="s">
        <v>516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49273</v>
      </c>
      <c r="AP13" s="317">
        <v>2732</v>
      </c>
      <c r="AQ13" s="318">
        <v>4025</v>
      </c>
      <c r="AR13" s="319">
        <v>-32.1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v>50293</v>
      </c>
      <c r="AP14" s="317">
        <v>2788</v>
      </c>
      <c r="AQ14" s="318">
        <v>2366</v>
      </c>
      <c r="AR14" s="319">
        <v>17.8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-216629</v>
      </c>
      <c r="AP15" s="317">
        <v>-12011</v>
      </c>
      <c r="AQ15" s="318">
        <v>-7732</v>
      </c>
      <c r="AR15" s="319">
        <v>55.3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2486464</v>
      </c>
      <c r="AP16" s="317">
        <v>137861</v>
      </c>
      <c r="AQ16" s="318">
        <v>110288</v>
      </c>
      <c r="AR16" s="319">
        <v>25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16.13</v>
      </c>
      <c r="AP21" s="331">
        <v>10.26</v>
      </c>
      <c r="AQ21" s="332">
        <v>5.87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96.2</v>
      </c>
      <c r="AP22" s="336">
        <v>97.6</v>
      </c>
      <c r="AQ22" s="337">
        <v>-1.4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1335746</v>
      </c>
      <c r="AP32" s="345">
        <v>74060</v>
      </c>
      <c r="AQ32" s="346">
        <v>68741</v>
      </c>
      <c r="AR32" s="347">
        <v>7.7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516</v>
      </c>
      <c r="AP33" s="345" t="s">
        <v>516</v>
      </c>
      <c r="AQ33" s="346" t="s">
        <v>516</v>
      </c>
      <c r="AR33" s="347" t="s">
        <v>516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516</v>
      </c>
      <c r="AP34" s="345" t="s">
        <v>516</v>
      </c>
      <c r="AQ34" s="346">
        <v>1</v>
      </c>
      <c r="AR34" s="347" t="s">
        <v>516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118631</v>
      </c>
      <c r="AP35" s="345">
        <v>6577</v>
      </c>
      <c r="AQ35" s="346">
        <v>17075</v>
      </c>
      <c r="AR35" s="347">
        <v>-61.5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184722</v>
      </c>
      <c r="AP36" s="345">
        <v>10242</v>
      </c>
      <c r="AQ36" s="346">
        <v>2445</v>
      </c>
      <c r="AR36" s="347">
        <v>318.89999999999998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t="s">
        <v>516</v>
      </c>
      <c r="AP37" s="345" t="s">
        <v>516</v>
      </c>
      <c r="AQ37" s="346">
        <v>621</v>
      </c>
      <c r="AR37" s="347" t="s">
        <v>516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516</v>
      </c>
      <c r="AP38" s="348" t="s">
        <v>516</v>
      </c>
      <c r="AQ38" s="349">
        <v>4</v>
      </c>
      <c r="AR38" s="337" t="s">
        <v>516</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-114700</v>
      </c>
      <c r="AP39" s="345">
        <v>-6360</v>
      </c>
      <c r="AQ39" s="346">
        <v>-4161</v>
      </c>
      <c r="AR39" s="347">
        <v>52.8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-1040118</v>
      </c>
      <c r="AP40" s="345">
        <v>-57669</v>
      </c>
      <c r="AQ40" s="346">
        <v>-59663</v>
      </c>
      <c r="AR40" s="347">
        <v>-3.3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484281</v>
      </c>
      <c r="AP41" s="345">
        <v>26851</v>
      </c>
      <c r="AQ41" s="346">
        <v>25063</v>
      </c>
      <c r="AR41" s="347">
        <v>7.1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1318429</v>
      </c>
      <c r="AN51" s="367">
        <v>66956</v>
      </c>
      <c r="AO51" s="368">
        <v>11.6</v>
      </c>
      <c r="AP51" s="369">
        <v>83280</v>
      </c>
      <c r="AQ51" s="370">
        <v>-2.5</v>
      </c>
      <c r="AR51" s="371">
        <v>14.1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592135</v>
      </c>
      <c r="AN52" s="375">
        <v>30071</v>
      </c>
      <c r="AO52" s="376">
        <v>-27.3</v>
      </c>
      <c r="AP52" s="377">
        <v>43123</v>
      </c>
      <c r="AQ52" s="378">
        <v>-2.8</v>
      </c>
      <c r="AR52" s="379">
        <v>-24.5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1011697</v>
      </c>
      <c r="AN53" s="367">
        <v>52586</v>
      </c>
      <c r="AO53" s="368">
        <v>-21.5</v>
      </c>
      <c r="AP53" s="369">
        <v>88968</v>
      </c>
      <c r="AQ53" s="370">
        <v>6.8</v>
      </c>
      <c r="AR53" s="371">
        <v>-28.3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474281</v>
      </c>
      <c r="AN54" s="375">
        <v>24652</v>
      </c>
      <c r="AO54" s="376">
        <v>-18</v>
      </c>
      <c r="AP54" s="377">
        <v>45482</v>
      </c>
      <c r="AQ54" s="378">
        <v>5.5</v>
      </c>
      <c r="AR54" s="379">
        <v>-23.5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994101</v>
      </c>
      <c r="AN55" s="367">
        <v>52668</v>
      </c>
      <c r="AO55" s="368">
        <v>0.2</v>
      </c>
      <c r="AP55" s="369">
        <v>85173</v>
      </c>
      <c r="AQ55" s="370">
        <v>-4.3</v>
      </c>
      <c r="AR55" s="371">
        <v>4.5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614310</v>
      </c>
      <c r="AN56" s="375">
        <v>32546</v>
      </c>
      <c r="AO56" s="376">
        <v>32</v>
      </c>
      <c r="AP56" s="377">
        <v>43913</v>
      </c>
      <c r="AQ56" s="378">
        <v>-3.4</v>
      </c>
      <c r="AR56" s="379">
        <v>35.4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1679149</v>
      </c>
      <c r="AN57" s="367">
        <v>90652</v>
      </c>
      <c r="AO57" s="368">
        <v>72.099999999999994</v>
      </c>
      <c r="AP57" s="369">
        <v>94081</v>
      </c>
      <c r="AQ57" s="370">
        <v>10.5</v>
      </c>
      <c r="AR57" s="371">
        <v>61.6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421222</v>
      </c>
      <c r="AN58" s="375">
        <v>22740</v>
      </c>
      <c r="AO58" s="376">
        <v>-30.1</v>
      </c>
      <c r="AP58" s="377">
        <v>48949</v>
      </c>
      <c r="AQ58" s="378">
        <v>11.5</v>
      </c>
      <c r="AR58" s="379">
        <v>-41.6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2147463</v>
      </c>
      <c r="AN59" s="367">
        <v>119065</v>
      </c>
      <c r="AO59" s="368">
        <v>31.3</v>
      </c>
      <c r="AP59" s="369">
        <v>92632</v>
      </c>
      <c r="AQ59" s="370">
        <v>-1.5</v>
      </c>
      <c r="AR59" s="371">
        <v>32.799999999999997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730836</v>
      </c>
      <c r="AN60" s="375">
        <v>40521</v>
      </c>
      <c r="AO60" s="376">
        <v>78.2</v>
      </c>
      <c r="AP60" s="377">
        <v>47978</v>
      </c>
      <c r="AQ60" s="378">
        <v>-2</v>
      </c>
      <c r="AR60" s="379">
        <v>80.2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1430168</v>
      </c>
      <c r="AN61" s="382">
        <v>76385</v>
      </c>
      <c r="AO61" s="383">
        <v>18.7</v>
      </c>
      <c r="AP61" s="384">
        <v>88827</v>
      </c>
      <c r="AQ61" s="385">
        <v>1.8</v>
      </c>
      <c r="AR61" s="371">
        <v>16.899999999999999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566557</v>
      </c>
      <c r="AN62" s="375">
        <v>30106</v>
      </c>
      <c r="AO62" s="376">
        <v>7</v>
      </c>
      <c r="AP62" s="377">
        <v>45889</v>
      </c>
      <c r="AQ62" s="378">
        <v>1.8</v>
      </c>
      <c r="AR62" s="379">
        <v>5.2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G6Y6JA0oBFgXU689oEjyZo4Y5JlQnBIw/OndOWQOosjVpTPFCsr+p26BDxgVJ3ky803dxqJg0QLh9lUTvxId3w==" saltValue="JrqG1rrcV6kCnVpaJGFrB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73"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556</v>
      </c>
    </row>
    <row r="121" spans="125:125" ht="13.5" hidden="1" customHeight="1">
      <c r="DU121" s="292"/>
    </row>
  </sheetData>
  <sheetProtection algorithmName="SHA-512" hashValue="Y2MIubQgIIx7ofCi0eB7EUHiOeQqoWv4wyEKROKWqGFO6fxdRiJrRhDlm4rDrLp7l3nQGpWH4pQ511ctN+LyZA==" saltValue="wAPdsSF7Yh9m45BZ7U1R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62"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557</v>
      </c>
    </row>
  </sheetData>
  <sheetProtection algorithmName="SHA-512" hashValue="dddIO868vEEw43mcvCrj0BKleWE0vLsgF+fBG997SAoKm5pu30PcLwvNNnTDRKa+J+LHV5QC2/IruH7+JDdZIA==" saltValue="IRxjuJ0YSb9UKp01esOg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8" t="s">
        <v>3</v>
      </c>
      <c r="D47" s="1238"/>
      <c r="E47" s="1239"/>
      <c r="F47" s="11">
        <v>11.41</v>
      </c>
      <c r="G47" s="12">
        <v>10.66</v>
      </c>
      <c r="H47" s="12">
        <v>9.0299999999999994</v>
      </c>
      <c r="I47" s="12">
        <v>8.66</v>
      </c>
      <c r="J47" s="13">
        <v>10.77</v>
      </c>
    </row>
    <row r="48" spans="2:10" ht="57.75" customHeight="1">
      <c r="B48" s="14"/>
      <c r="C48" s="1240" t="s">
        <v>4</v>
      </c>
      <c r="D48" s="1240"/>
      <c r="E48" s="1241"/>
      <c r="F48" s="15">
        <v>4.26</v>
      </c>
      <c r="G48" s="16">
        <v>3.34</v>
      </c>
      <c r="H48" s="16">
        <v>5.37</v>
      </c>
      <c r="I48" s="16">
        <v>5.43</v>
      </c>
      <c r="J48" s="17">
        <v>7.57</v>
      </c>
    </row>
    <row r="49" spans="2:10" ht="57.75" customHeight="1" thickBot="1">
      <c r="B49" s="18"/>
      <c r="C49" s="1242" t="s">
        <v>5</v>
      </c>
      <c r="D49" s="1242"/>
      <c r="E49" s="1243"/>
      <c r="F49" s="19">
        <v>1.85</v>
      </c>
      <c r="G49" s="20" t="s">
        <v>563</v>
      </c>
      <c r="H49" s="20">
        <v>0.48</v>
      </c>
      <c r="I49" s="20" t="s">
        <v>564</v>
      </c>
      <c r="J49" s="21">
        <v>4.83</v>
      </c>
    </row>
    <row r="50" spans="2:10" ht="13.5" customHeight="1"/>
  </sheetData>
  <sheetProtection algorithmName="SHA-512" hashValue="0MXOi425izQsuu6z2pYOIYF8U2BOqHHK+dElnMZX2v3bhd2SN9jZOXAXVS7szGoCPwRWt+0xKtX1FiwqhN/pXA==" saltValue="WivDK9wiEZPSp26Beaph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2022-09-12T07:10:56Z</cp:lastPrinted>
  <dcterms:created xsi:type="dcterms:W3CDTF">2022-02-02T05:37:47Z</dcterms:created>
  <dcterms:modified xsi:type="dcterms:W3CDTF">2022-09-26T11:41:51Z</dcterms:modified>
  <cp:category/>
</cp:coreProperties>
</file>