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185" yWindow="0" windowWidth="15360" windowHeight="7635"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<sst xmlns="http://schemas.openxmlformats.org/spreadsheetml/2006/main" count="1158" uniqueCount="622">
  <si>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</si>
  <si>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</si>
  <si>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</si>
  <si>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</si>
  <si>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</si>
  <si>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</si>
  <si>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</si>
  <si>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</si>
  <si>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</si>
  <si>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</si>
  <si>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</si>
  <si>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</si>
  <si>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</si>
  <si>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</si>
  <si>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</si>
  <si>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</si>
  <si>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</si>
  <si>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</si>
  <si>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</si>
  <si>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</si>
  <si>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</si>
  <si>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</si>
  <si>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</si>
  <si>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</si>
  <si>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</si>
  <si>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</si>
  <si>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</si>
  <si>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</si>
  <si>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</si>
  <si>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</si>
  <si>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</si>
  <si>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</si>
  <si>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</si>
  <si>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</si>
  <si>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</si>
  <si>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</si>
  <si>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</si>
  <si>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</si>
  <si>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</si>
  <si>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</si>
  <si>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</si>
  <si>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</si>
  <si>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</si>
  <si>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</si>
  <si>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</si>
  <si>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</si>
  <si>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</si>
  <si>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</si>
  <si>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</si>
  <si>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</si>
  <si>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</si>
  <si>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</si>
  <si>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</si>
  <si>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</si>
  <si>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</si>
  <si>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</si>
  <si>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</si>
  <si>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</si>
  <si>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</si>
  <si>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</si>
  <si>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</si>
  <si>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</si>
  <si>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</si>
  <si>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</si>
  <si>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</si>
  <si>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</si>
  <si>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</si>
  <si>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</si>
  <si>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</si>
  <si>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</si>
  <si>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</si>
  <si>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</si>
  <si>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</si>
  <si>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</si>
  <si>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</si>
  <si>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</si>
  <si>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</si>
  <si>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</si>
  <si>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</si>
  <si>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</si>
  <si>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</si>
  <si>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</si>
  <si>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</si>
  <si>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</si>
  <si>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</si>
  <si>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</si>
  <si>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</si>
  <si>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</si>
  <si>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</si>
  <si>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</si>
  <si>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</si>
  <si>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</si>
  <si>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</si>
  <si>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</si>
  <si>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</si>
  <si>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</si>
  <si>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</si>
  <si>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</si>
  <si>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</si>
  <si>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</si>
  <si>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</si>
  <si>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</si>
  <si>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</si>
  <si>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</si>
  <si>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</si>
  <si>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</si>
  <si>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</si>
  <si>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</si>
  <si>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</si>
  <si>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</si>
  <si>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</si>
  <si>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</si>
  <si>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</si>
  <si>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</si>
  <si>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</si>
  <si>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</si>
  <si>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</si>
  <si>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</si>
  <si>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</si>
  <si>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</si>
  <si>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</si>
  <si>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</si>
  <si>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</si>
  <si>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</si>
  <si>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</si>
  <si>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</si>
  <si>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</si>
  <si>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</si>
  <si>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</si>
  <si>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</si>
  <si>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</si>
  <si>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</si>
  <si>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</si>
  <si>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</si>
  <si>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</si>
  <si>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</si>
  <si>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</si>
  <si>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</si>
  <si>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</si>
  <si>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</si>
  <si>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</si>
  <si>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</si>
  <si>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</si>
  <si>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</si>
  <si>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</si>
  <si>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</si>
  <si>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</si>
  <si>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</si>
  <si>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</si>
  <si>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</si>
  <si>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</si>
  <si>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</si>
  <si>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</si>
  <si>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</si>
  <si>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</si>
  <si>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</si>
  <si>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</si>
  <si>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</si>
  <si>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</si>
  <si>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</si>
  <si>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</si>
  <si>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</si>
  <si>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</si>
  <si>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</si>
  <si>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</si>
  <si>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</si>
  <si>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</si>
  <si>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</si>
  <si>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</si>
  <si>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</si>
  <si>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</si>
  <si>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</si>
  <si>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</si>
  <si>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</si>
  <si>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</si>
  <si>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</si>
  <si>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</si>
  <si>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</si>
  <si>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</si>
  <si>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</si>
  <si>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</si>
  <si>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</si>
  <si>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</si>
  <si>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</si>
  <si>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</si>
  <si>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</si>
  <si>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</si>
  <si>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</si>
  <si>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</si>
  <si>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</si>
  <si>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</si>
  <si>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</si>
  <si>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</si>
  <si>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</si>
  <si>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</si>
  <si>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</si>
  <si>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</si>
  <si>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</si>
  <si>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</si>
  <si>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</si>
  <si>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</si>
  <si>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</si>
  <si>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</si>
  <si>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</si>
  <si>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</si>
  <si>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</si>
  <si>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</si>
  <si>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</si>
  <si>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</si>
  <si>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</si>
  <si>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</si>
  <si>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</si>
  <si>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</si>
  <si>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</si>
  <si>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</si>
  <si>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</si>
  <si>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</si>
  <si>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三重県いなべ市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</si>
  <si>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</si>
  <si>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</si>
  <si>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</si>
  <si>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</si>
  <si>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</si>
  <si>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</si>
  <si>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</si>
  <si>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</si>
  <si>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</si>
  <si>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</si>
  <si>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</si>
  <si>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</si>
  <si>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</si>
  <si>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</si>
  <si>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</si>
  <si>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</si>
  <si>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</si>
  <si>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</si>
  <si>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</si>
  <si>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</si>
  <si>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</si>
  <si>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</si>
  <si>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</si>
  <si>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</si>
  <si>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</si>
  <si>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</si>
  <si>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</si>
  <si>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</si>
  <si>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</si>
  <si>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</si>
  <si>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</si>
  <si>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</si>
  <si>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</si>
  <si>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</si>
  <si>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</si>
  <si>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</si>
  <si>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</si>
  <si>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</si>
  <si>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</si>
  <si>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</si>
  <si>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</si>
  <si>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</si>
  <si>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</si>
  <si>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</si>
  <si>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</si>
  <si>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</si>
  <si>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</si>
  <si>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</si>
  <si>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</si>
  <si>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</si>
  <si>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</si>
  <si>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</si>
  <si>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</si>
  <si>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</si>
  <si>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</si>
  <si>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</si>
  <si>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</si>
  <si>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</si>
  <si>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</si>
  <si>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</si>
  <si>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</si>
  <si>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</si>
  <si>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</si>
  <si>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</si>
  <si>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</si>
  <si>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</si>
  <si>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</si>
  <si>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</si>
  <si>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</si>
  <si>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</si>
  <si>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</si>
  <si>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</si>
  <si>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</si>
  <si>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</si>
  <si>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</si>
  <si>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</si>
  <si>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</si>
  <si>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</si>
  <si>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</si>
  <si>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</si>
  <si>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</si>
  <si>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</si>
  <si>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</si>
  <si>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</si>
  <si>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</si>
  <si>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</si>
  <si>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</si>
  <si>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</si>
  <si>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</si>
  <si>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</si>
  <si>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</si>
  <si>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</si>
  <si>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</si>
  <si>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</si>
  <si>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</si>
  <si>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</si>
  <si>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</si>
  <si>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</si>
  <si>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</si>
  <si>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</si>
  <si>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</si>
  <si>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</si>
  <si>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</si>
  <si>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</si>
  <si>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</si>
  <si>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</si>
  <si>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</si>
  <si>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</si>
  <si>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</si>
  <si>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</si>
  <si>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</si>
  <si>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</si>
  <si>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</si>
  <si>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</si>
  <si>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</si>
  <si>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</si>
  <si>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</si>
  <si>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</si>
  <si>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</si>
  <si>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</si>
  <si>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</si>
  <si>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</si>
  <si>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</si>
  <si>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</si>
  <si>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</si>
  <si>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</si>
  <si>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</si>
  <si>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</si>
  <si>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</si>
  <si>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</si>
  <si>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</si>
  <si>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</si>
  <si>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</si>
  <si>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</si>
  <si>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</si>
  <si>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</si>
  <si>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</si>
  <si>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</si>
  <si>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</si>
  <si>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</si>
  <si>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</si>
  <si>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</si>
  <si>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</si>
  <si>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</si>
  <si>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</si>
  <si>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</si>
  <si>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</si>
  <si>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</si>
  <si>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</si>
  <si>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</si>
  <si>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</si>
  <si>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</si>
  <si>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</si>
  <si>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</si>
  <si>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</si>
  <si>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三重県いなべ市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</si>
  <si>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</si>
  <si>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</si>
  <si>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</si>
  <si>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</si>
  <si>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</si>
  <si>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</si>
  <si>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</si>
  <si>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</si>
  <si>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</si>
  <si>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</si>
  <si>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</si>
  <si>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</si>
  <si>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</si>
  <si>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</si>
  <si>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</si>
  <si>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</si>
  <si>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</si>
  <si>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</si>
  <si>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</si>
  <si>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</si>
  <si>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</si>
  <si>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</si>
  <si>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</si>
  <si>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</si>
  <si>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</si>
  <si>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</si>
  <si>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</si>
  <si>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</si>
  <si>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</si>
  <si>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</si>
  <si>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</si>
  <si>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</si>
  <si>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</si>
  <si>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</si>
  <si>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</si>
  <si>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</si>
  <si>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</si>
  <si>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</si>
  <si>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</si>
  <si>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</si>
  <si>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</si>
  <si>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</si>
  <si>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</si>
  <si>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</si>
  <si>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</si>
  <si>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</si>
  <si>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</si>
  <si>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</si>
  <si>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</si>
  <si>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</si>
  <si>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</si>
  <si>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</si>
  <si>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</si>
  <si>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</si>
  <si>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</si>
  <si>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</si>
  <si>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</si>
  <si>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</si>
  <si>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</si>
  <si>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</si>
  <si>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</si>
  <si>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</si>
  <si>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</si>
  <si>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</si>
  <si>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</si>
  <si>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</si>
  <si>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</si>
  <si>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</si>
  <si>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</si>
  <si>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</si>
  <si>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</si>
  <si>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</si>
  <si>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</si>
  <si>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</si>
  <si>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</si>
  <si>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</si>
  <si>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</si>
  <si>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</si>
  <si>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</si>
  <si>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</si>
  <si>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</si>
  <si>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</si>
  <si>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</si>
  <si>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</si>
  <si>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</si>
  <si>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</si>
  <si>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</si>
  <si>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</si>
  <si>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</si>
  <si>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</si>
  <si>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</si>
  <si>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</si>
  <si>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</si>
  <si>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</si>
  <si>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</si>
  <si>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</si>
  <si>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</si>
  <si>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</si>
  <si>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</si>
  <si>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</si>
  <si>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</si>
  <si>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</si>
  <si>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</si>
  <si>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</si>
  <si>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</si>
  <si>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</si>
  <si>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</si>
  <si>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</si>
  <si>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</si>
  <si>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</si>
  <si>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</si>
  <si>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</si>
  <si>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</si>
  <si>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</si>
  <si>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</si>
  <si>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</si>
  <si>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</si>
  <si>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</si>
  <si>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</si>
  <si>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</si>
  <si>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</si>
  <si>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</si>
  <si>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</si>
  <si>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</si>
  <si>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</si>
  <si>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</si>
  <si>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</si>
  <si>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</si>
  <si>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</si>
  <si>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</si>
  <si>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</si>
  <si>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</si>
  <si>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</si>
  <si>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</si>
  <si>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</si>
  <si>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</si>
  <si>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</si>
  <si>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</si>
  <si>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</si>
  <si>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</si>
  <si>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</si>
  <si>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</si>
  <si>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</si>
  <si>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</si>
  <si>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</si>
  <si>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</si>
  <si>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</si>
  <si>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</si>
  <si>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</si>
  <si>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</si>
  <si>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</si>
  <si>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</si>
  <si>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</si>
  <si>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</si>
  <si>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</si>
  <si>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</si>
  <si>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</si>
  <si>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</si>
  <si>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</si>
  <si>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</si>
  <si>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</si>
  <si>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</si>
  <si>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</si>
  <si>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</si>
  <si>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</si>
  <si>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</si>
  <si>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</si>
  <si>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</si>
  <si>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</si>
  <si>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</si>
  <si>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</si>
  <si>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</si>
  <si>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</si>
  <si>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</si>
  <si>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</si>
  <si>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</si>
  <si>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</si>
  <si>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</si>
  <si>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</si>
  <si>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</si>
  <si>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</si>
  <si>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1.49</t>
  </si>
  <si>
    <t>▲ 1.47</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</si>
  <si>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</si>
  <si>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</si>
  <si>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</si>
  <si>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</si>
  <si>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</si>
  <si>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</si>
  <si>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</si>
  <si>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</si>
  <si>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</si>
  <si>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</si>
  <si>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</si>
  <si>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</si>
  <si>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</si>
  <si>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</si>
  <si>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</si>
  <si>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</si>
  <si>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</si>
  <si>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</si>
  <si>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</si>
  <si>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</si>
  <si>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員弁土地開発公社</t>
    <rPh sb="0" eb="2">
      <t>イナベ</t>
    </rPh>
    <rPh sb="2" eb="4">
      <t>トチ</t>
    </rPh>
    <rPh sb="4" eb="6">
      <t>カイハツ</t>
    </rPh>
    <rPh sb="6" eb="8">
      <t>コウシャ</t>
    </rPh>
    <phoneticPr fontId="18"/>
  </si>
  <si>
    <t>グリーンクリエイティブいなべ</t>
  </si>
  <si>
    <t>-</t>
    <phoneticPr fontId="2"/>
  </si>
  <si>
    <t>-</t>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</si>
  <si>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</si>
  <si>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</si>
  <si>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</si>
  <si>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あじさいクリーンセンター管理基金</t>
    <rPh sb="12" eb="14">
      <t>カンリ</t>
    </rPh>
    <rPh sb="14" eb="16">
      <t>キキン</t>
    </rPh>
    <phoneticPr fontId="5"/>
  </si>
  <si>
    <t>災害対策基金</t>
    <rPh sb="0" eb="2">
      <t>サイガイ</t>
    </rPh>
    <rPh sb="2" eb="4">
      <t>タイサク</t>
    </rPh>
    <rPh sb="4" eb="6">
      <t>キキン</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</si>
  <si>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</si>
  <si>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</si>
  <si>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</si>
  <si>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</si>
  <si>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</si>
  <si>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</si>
  <si>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</si>
  <si>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</si>
  <si>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</si>
  <si>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</si>
  <si>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</si>
  <si>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</si>
  <si>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</si>
  <si>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</si>
  <si>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t>
    <phoneticPr fontId="2"/>
  </si>
  <si>
    <t>-</t>
    <phoneticPr fontId="2"/>
  </si>
  <si>
    <t>-</t>
    <phoneticPr fontId="2"/>
  </si>
  <si>
    <t>-</t>
    <phoneticPr fontId="2"/>
  </si>
  <si>
    <t>-</t>
    <phoneticPr fontId="2"/>
  </si>
  <si>
    <t>-</t>
    <phoneticPr fontId="2"/>
  </si>
  <si>
    <t>-</t>
    <phoneticPr fontId="2"/>
  </si>
  <si>
    <t>ほくせいふれあい財団</t>
    <rPh sb="8" eb="10">
      <t>ザイダン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</si>
  <si>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</si>
  <si>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</si>
  <si>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</si>
  <si>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</si>
  <si>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</si>
  <si>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</si>
  <si>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</si>
  <si>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</si>
  <si>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</si>
  <si>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</si>
  <si>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</si>
  <si>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</si>
  <si>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29年度までは充当可能財源額が将来負担額を上回っているため算定外でした。令和2年度は昨年度に比べて14.9ポイント減の11.4となりました。水道事業及び下水道事業において元利償還が進んだことにより将来負担額が減となったためです。
　有形固定資産減価償却率は、類似団体より低い水準になっており、また前年度から1.8ポイント増の52.9％となりました。今後は、将来負担比率の上昇に留意しながら、公共施設等の老朽化に伴う更新需要等に対応していく必要があります。</t>
    <rPh sb="47" eb="49">
      <t>レイワ</t>
    </rPh>
    <rPh sb="53" eb="56">
      <t>サクネンド</t>
    </rPh>
    <rPh sb="57" eb="58">
      <t>クラ</t>
    </rPh>
    <rPh sb="68" eb="69">
      <t>ゲン</t>
    </rPh>
    <rPh sb="81" eb="86">
      <t>スイドウジギョウオヨ</t>
    </rPh>
    <rPh sb="87" eb="92">
      <t>ゲスイドウジギョウ</t>
    </rPh>
    <rPh sb="96" eb="100">
      <t>ガンリショウカン</t>
    </rPh>
    <rPh sb="101" eb="102">
      <t>スス</t>
    </rPh>
    <rPh sb="109" eb="114">
      <t>ショウライフタンガク</t>
    </rPh>
    <rPh sb="115" eb="116">
      <t>ゲン</t>
    </rPh>
    <rPh sb="171" eb="172">
      <t>ゾウ</t>
    </rPh>
    <phoneticPr fontId="5"/>
  </si>
  <si>
    <t>　実質公債費比率は、類似団体より低い水準になっておりますが、前年度から0.5ポイント増の8.0％となりました。平成30年度までに実施した合併特例債を活用した建設事業により、今後数年間は公債費が高い状態が続く見込みのため、実質公債費比率の上昇に留意する必要があります。</t>
    <rPh sb="92" eb="95">
      <t>コウサイヒ</t>
    </rPh>
    <rPh sb="101" eb="102">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</si>
</sst>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1DC-439C-AB70-F292C87FA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139319</c:v>
                </c:pt>
                <c:pt idx="1">
                  <c:v>110454</c:v>
                </c:pt>
                <c:pt idx="2">
                  <c:v>229281</c:v>
                </c:pt>
                <c:pt idx="3">
                  <c:v>36549</c:v>
                </c:pt>
                <c:pt idx="4">
                  <c:v>51311</c:v>
                </c:pt>
              </c:numCache>
            </c:numRef>
          </c:val>
          <c:smooth val="0"/>
          <c:extLst>
            <c:ext xmlns:c16="http://schemas.microsoft.com/office/drawing/2014/chart" uri="{C3380CC4-5D6E-409C-BE32-E72D297353CC}">
              <c16:uniqueId val="{00000001-81DC-439C-AB70-F292C87FAA9E}"/>
            </c:ext>
          </c:extLst>
        </c:ser>
        <c:dLbls>
          <c:showLegendKey val="0"/>
          <c:showVal val="0"/>
          <c:showCatName val="0"/>
          <c:showSerName val="0"/>
          <c:showPercent val="0"/>
          <c:showBubbleSize val="0"/>
        </c:dLbls>
        <c:marker val="1"/>
        <c:smooth val="0"/>
        <c:axId val="390821960"/>
        <c:axId val="123501696"/>
      </c:lineChart>
      <c:catAx>
        <c:axId val="390821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01696"/>
        <c:crosses val="autoZero"/>
        <c:auto val="1"/>
        <c:lblAlgn val="ctr"/>
        <c:lblOffset val="100"/>
        <c:tickLblSkip val="1"/>
        <c:tickMarkSkip val="1"/>
        <c:noMultiLvlLbl val="0"/>
      </c:catAx>
      <c:valAx>
        <c:axId val="1235016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821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4.45</c:v>
                </c:pt>
                <c:pt idx="1">
                  <c:v>8.73</c:v>
                </c:pt>
                <c:pt idx="2">
                  <c:v>12.49</c:v>
                </c:pt>
                <c:pt idx="3">
                  <c:v>12.99</c:v>
                </c:pt>
                <c:pt idx="4">
                  <c:v>10.88</c:v>
                </c:pt>
              </c:numCache>
            </c:numRef>
          </c:val>
          <c:extLst>
            <c:ext xmlns:c16="http://schemas.microsoft.com/office/drawing/2014/chart" uri="{C3380CC4-5D6E-409C-BE32-E72D297353CC}">
              <c16:uniqueId val="{00000000-6E18-4029-9F61-705829489D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43.54</c:v>
                </c:pt>
                <c:pt idx="1">
                  <c:v>37.29</c:v>
                </c:pt>
                <c:pt idx="2">
                  <c:v>38.729999999999997</c:v>
                </c:pt>
                <c:pt idx="3">
                  <c:v>35.64</c:v>
                </c:pt>
                <c:pt idx="4">
                  <c:v>37.99</c:v>
                </c:pt>
              </c:numCache>
            </c:numRef>
          </c:val>
          <c:extLst>
            <c:ext xmlns:c16="http://schemas.microsoft.com/office/drawing/2014/chart" uri="{C3380CC4-5D6E-409C-BE32-E72D297353CC}">
              <c16:uniqueId val="{00000001-6E18-4029-9F61-705829489D00}"/>
            </c:ext>
          </c:extLst>
        </c:ser>
        <c:dLbls>
          <c:showLegendKey val="0"/>
          <c:showVal val="0"/>
          <c:showCatName val="0"/>
          <c:showSerName val="0"/>
          <c:showPercent val="0"/>
          <c:showBubbleSize val="0"/>
        </c:dLbls>
        <c:gapWidth val="250"/>
        <c:overlap val="100"/>
        <c:axId val="407840904"/>
        <c:axId val="407841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-0.81</c:v>
                </c:pt>
                <c:pt idx="1">
                  <c:v>-1.49</c:v>
                </c:pt>
                <c:pt idx="2">
                  <c:v>3.99</c:v>
                </c:pt>
                <c:pt idx="3">
                  <c:v>-1.47</c:v>
                </c:pt>
                <c:pt idx="4">
                  <c:v>2.6</c:v>
                </c:pt>
              </c:numCache>
            </c:numRef>
          </c:val>
          <c:smooth val="0"/>
          <c:extLst>
            <c:ext xmlns:c16="http://schemas.microsoft.com/office/drawing/2014/chart" uri="{C3380CC4-5D6E-409C-BE32-E72D297353CC}">
              <c16:uniqueId val="{00000002-6E18-4029-9F61-705829489D00}"/>
            </c:ext>
          </c:extLst>
        </c:ser>
        <c:dLbls>
          <c:showLegendKey val="0"/>
          <c:showVal val="0"/>
          <c:showCatName val="0"/>
          <c:showSerName val="0"/>
          <c:showPercent val="0"/>
          <c:showBubbleSize val="0"/>
        </c:dLbls>
        <c:marker val="1"/>
        <c:smooth val="0"/>
        <c:axId val="407840904"/>
        <c:axId val="407841288"/>
      </c:lineChart>
      <c:catAx>
        <c:axId val="40784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841288"/>
        <c:crosses val="autoZero"/>
        <c:auto val="1"/>
        <c:lblAlgn val="ctr"/>
        <c:lblOffset val="100"/>
        <c:tickLblSkip val="1"/>
        <c:tickMarkSkip val="1"/>
        <c:noMultiLvlLbl val="0"/>
      </c:catAx>
      <c:valAx>
        <c:axId val="40784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4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1.1499999999999999</c:v>
                </c:pt>
                <c:pt idx="4">
                  <c:v>#N/A</c:v>
                </c:pt>
                <c:pt idx="5">
                  <c:v>1.68</c:v>
                </c:pt>
                <c:pt idx="6">
                  <c:v>0</c:v>
                </c:pt>
                <c:pt idx="7">
                  <c:v>0</c:v>
                </c:pt>
                <c:pt idx="8">
                  <c:v>0</c:v>
                </c:pt>
                <c:pt idx="9">
                  <c:v>0</c:v>
                </c:pt>
              </c:numCache>
            </c:numRef>
          </c:val>
          <c:extLst>
            <c:ext xmlns:c16="http://schemas.microsoft.com/office/drawing/2014/chart" uri="{C3380CC4-5D6E-409C-BE32-E72D297353CC}">
              <c16:uniqueId val="{00000000-1102-4B52-8ACC-6EF34A0D21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02-4B52-8ACC-6EF34A0D21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02-4B52-8ACC-6EF34A0D21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02-4B52-8ACC-6EF34A0D21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0.06</c:v>
                </c:pt>
                <c:pt idx="4">
                  <c:v>#N/A</c:v>
                </c:pt>
                <c:pt idx="5">
                  <c:v>0.08</c:v>
                </c:pt>
                <c:pt idx="6">
                  <c:v>#N/A</c:v>
                </c:pt>
                <c:pt idx="7">
                  <c:v>0.03</c:v>
                </c:pt>
                <c:pt idx="8">
                  <c:v>#N/A</c:v>
                </c:pt>
                <c:pt idx="9">
                  <c:v>0.01</c:v>
                </c:pt>
              </c:numCache>
            </c:numRef>
          </c:val>
          <c:extLst>
            <c:ext xmlns:c16="http://schemas.microsoft.com/office/drawing/2014/chart" uri="{C3380CC4-5D6E-409C-BE32-E72D297353CC}">
              <c16:uniqueId val="{00000004-1102-4B52-8ACC-6EF34A0D21E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2.34</c:v>
                </c:pt>
                <c:pt idx="4">
                  <c:v>#N/A</c:v>
                </c:pt>
                <c:pt idx="5">
                  <c:v>1.75</c:v>
                </c:pt>
                <c:pt idx="6">
                  <c:v>#N/A</c:v>
                </c:pt>
                <c:pt idx="7">
                  <c:v>0.55000000000000004</c:v>
                </c:pt>
                <c:pt idx="8">
                  <c:v>#N/A</c:v>
                </c:pt>
                <c:pt idx="9">
                  <c:v>0.23</c:v>
                </c:pt>
              </c:numCache>
            </c:numRef>
          </c:val>
          <c:extLst>
            <c:ext xmlns:c16="http://schemas.microsoft.com/office/drawing/2014/chart" uri="{C3380CC4-5D6E-409C-BE32-E72D297353CC}">
              <c16:uniqueId val="{00000005-1102-4B52-8ACC-6EF34A0D21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1.71</c:v>
                </c:pt>
                <c:pt idx="2">
                  <c:v>#N/A</c:v>
                </c:pt>
                <c:pt idx="3">
                  <c:v>2.13</c:v>
                </c:pt>
                <c:pt idx="4">
                  <c:v>#N/A</c:v>
                </c:pt>
                <c:pt idx="5">
                  <c:v>2.73</c:v>
                </c:pt>
                <c:pt idx="6">
                  <c:v>#N/A</c:v>
                </c:pt>
                <c:pt idx="7">
                  <c:v>2.31</c:v>
                </c:pt>
                <c:pt idx="8">
                  <c:v>#N/A</c:v>
                </c:pt>
                <c:pt idx="9">
                  <c:v>2.0499999999999998</c:v>
                </c:pt>
              </c:numCache>
            </c:numRef>
          </c:val>
          <c:extLst>
            <c:ext xmlns:c16="http://schemas.microsoft.com/office/drawing/2014/chart" uri="{C3380CC4-5D6E-409C-BE32-E72D297353CC}">
              <c16:uniqueId val="{00000006-1102-4B52-8ACC-6EF34A0D21E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6</c:v>
                </c:pt>
                <c:pt idx="8">
                  <c:v>#N/A</c:v>
                </c:pt>
                <c:pt idx="9">
                  <c:v>6.02</c:v>
                </c:pt>
              </c:numCache>
            </c:numRef>
          </c:val>
          <c:extLst>
            <c:ext xmlns:c16="http://schemas.microsoft.com/office/drawing/2014/chart" uri="{C3380CC4-5D6E-409C-BE32-E72D297353CC}">
              <c16:uniqueId val="{00000007-1102-4B52-8ACC-6EF34A0D21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4.4400000000000004</c:v>
                </c:pt>
                <c:pt idx="2">
                  <c:v>#N/A</c:v>
                </c:pt>
                <c:pt idx="3">
                  <c:v>8.73</c:v>
                </c:pt>
                <c:pt idx="4">
                  <c:v>#N/A</c:v>
                </c:pt>
                <c:pt idx="5">
                  <c:v>12.48</c:v>
                </c:pt>
                <c:pt idx="6">
                  <c:v>#N/A</c:v>
                </c:pt>
                <c:pt idx="7">
                  <c:v>12.99</c:v>
                </c:pt>
                <c:pt idx="8">
                  <c:v>#N/A</c:v>
                </c:pt>
                <c:pt idx="9">
                  <c:v>10.88</c:v>
                </c:pt>
              </c:numCache>
            </c:numRef>
          </c:val>
          <c:extLst>
            <c:ext xmlns:c16="http://schemas.microsoft.com/office/drawing/2014/chart" uri="{C3380CC4-5D6E-409C-BE32-E72D297353CC}">
              <c16:uniqueId val="{00000008-1102-4B52-8ACC-6EF34A0D21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17.09</c:v>
                </c:pt>
                <c:pt idx="2">
                  <c:v>#N/A</c:v>
                </c:pt>
                <c:pt idx="3">
                  <c:v>17.239999999999998</c:v>
                </c:pt>
                <c:pt idx="4">
                  <c:v>#N/A</c:v>
                </c:pt>
                <c:pt idx="5">
                  <c:v>18.43</c:v>
                </c:pt>
                <c:pt idx="6">
                  <c:v>#N/A</c:v>
                </c:pt>
                <c:pt idx="7">
                  <c:v>18.72</c:v>
                </c:pt>
                <c:pt idx="8">
                  <c:v>#N/A</c:v>
                </c:pt>
                <c:pt idx="9">
                  <c:v>18.829999999999998</c:v>
                </c:pt>
              </c:numCache>
            </c:numRef>
          </c:val>
          <c:extLst>
            <c:ext xmlns:c16="http://schemas.microsoft.com/office/drawing/2014/chart" uri="{C3380CC4-5D6E-409C-BE32-E72D297353CC}">
              <c16:uniqueId val="{00000009-1102-4B52-8ACC-6EF34A0D21EC}"/>
            </c:ext>
          </c:extLst>
        </c:ser>
        <c:dLbls>
          <c:showLegendKey val="0"/>
          <c:showVal val="0"/>
          <c:showCatName val="0"/>
          <c:showSerName val="0"/>
          <c:showPercent val="0"/>
          <c:showBubbleSize val="0"/>
        </c:dLbls>
        <c:gapWidth val="150"/>
        <c:overlap val="100"/>
        <c:axId val="404016464"/>
        <c:axId val="404016848"/>
      </c:barChart>
      <c:catAx>
        <c:axId val="40401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16848"/>
        <c:crosses val="autoZero"/>
        <c:auto val="1"/>
        <c:lblAlgn val="ctr"/>
        <c:lblOffset val="100"/>
        <c:tickLblSkip val="1"/>
        <c:tickMarkSkip val="1"/>
        <c:noMultiLvlLbl val="0"/>
      </c:catAx>
      <c:valAx>
        <c:axId val="40401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1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2473</c:v>
                </c:pt>
                <c:pt idx="5">
                  <c:v>2452</c:v>
                </c:pt>
                <c:pt idx="8">
                  <c:v>2282</c:v>
                </c:pt>
                <c:pt idx="11">
                  <c:v>2285</c:v>
                </c:pt>
                <c:pt idx="14">
                  <c:v>2618</c:v>
                </c:pt>
              </c:numCache>
            </c:numRef>
          </c:val>
          <c:extLst>
            <c:ext xmlns:c16="http://schemas.microsoft.com/office/drawing/2014/chart" uri="{C3380CC4-5D6E-409C-BE32-E72D297353CC}">
              <c16:uniqueId val="{00000000-CBF7-43D0-86FB-BA50B5EC98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F7-43D0-86FB-BA50B5EC98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F7-43D0-86FB-BA50B5EC98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96</c:v>
                </c:pt>
                <c:pt idx="3">
                  <c:v>67</c:v>
                </c:pt>
                <c:pt idx="6">
                  <c:v>35</c:v>
                </c:pt>
                <c:pt idx="9">
                  <c:v>3</c:v>
                </c:pt>
                <c:pt idx="12">
                  <c:v>14</c:v>
                </c:pt>
              </c:numCache>
            </c:numRef>
          </c:val>
          <c:extLst>
            <c:ext xmlns:c16="http://schemas.microsoft.com/office/drawing/2014/chart" uri="{C3380CC4-5D6E-409C-BE32-E72D297353CC}">
              <c16:uniqueId val="{00000003-CBF7-43D0-86FB-BA50B5EC98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1018</c:v>
                </c:pt>
                <c:pt idx="3">
                  <c:v>1020</c:v>
                </c:pt>
                <c:pt idx="6">
                  <c:v>985</c:v>
                </c:pt>
                <c:pt idx="9">
                  <c:v>719</c:v>
                </c:pt>
                <c:pt idx="12">
                  <c:v>699</c:v>
                </c:pt>
              </c:numCache>
            </c:numRef>
          </c:val>
          <c:extLst>
            <c:ext xmlns:c16="http://schemas.microsoft.com/office/drawing/2014/chart" uri="{C3380CC4-5D6E-409C-BE32-E72D297353CC}">
              <c16:uniqueId val="{00000004-CBF7-43D0-86FB-BA50B5EC98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F7-43D0-86FB-BA50B5EC98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F7-43D0-86FB-BA50B5EC98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2057</c:v>
                </c:pt>
                <c:pt idx="3">
                  <c:v>2120</c:v>
                </c:pt>
                <c:pt idx="6">
                  <c:v>2163</c:v>
                </c:pt>
                <c:pt idx="9">
                  <c:v>2379</c:v>
                </c:pt>
                <c:pt idx="12">
                  <c:v>2871</c:v>
                </c:pt>
              </c:numCache>
            </c:numRef>
          </c:val>
          <c:extLst>
            <c:ext xmlns:c16="http://schemas.microsoft.com/office/drawing/2014/chart" uri="{C3380CC4-5D6E-409C-BE32-E72D297353CC}">
              <c16:uniqueId val="{00000007-CBF7-43D0-86FB-BA50B5EC9897}"/>
            </c:ext>
          </c:extLst>
        </c:ser>
        <c:dLbls>
          <c:showLegendKey val="0"/>
          <c:showVal val="0"/>
          <c:showCatName val="0"/>
          <c:showSerName val="0"/>
          <c:showPercent val="0"/>
          <c:showBubbleSize val="0"/>
        </c:dLbls>
        <c:gapWidth val="100"/>
        <c:overlap val="100"/>
        <c:axId val="406664728"/>
        <c:axId val="39476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698</c:v>
                </c:pt>
                <c:pt idx="2">
                  <c:v>#N/A</c:v>
                </c:pt>
                <c:pt idx="3">
                  <c:v>#N/A</c:v>
                </c:pt>
                <c:pt idx="4">
                  <c:v>755</c:v>
                </c:pt>
                <c:pt idx="5">
                  <c:v>#N/A</c:v>
                </c:pt>
                <c:pt idx="6">
                  <c:v>#N/A</c:v>
                </c:pt>
                <c:pt idx="7">
                  <c:v>901</c:v>
                </c:pt>
                <c:pt idx="8">
                  <c:v>#N/A</c:v>
                </c:pt>
                <c:pt idx="9">
                  <c:v>#N/A</c:v>
                </c:pt>
                <c:pt idx="10">
                  <c:v>816</c:v>
                </c:pt>
                <c:pt idx="11">
                  <c:v>#N/A</c:v>
                </c:pt>
                <c:pt idx="12">
                  <c:v>#N/A</c:v>
                </c:pt>
                <c:pt idx="13">
                  <c:v>966</c:v>
                </c:pt>
                <c:pt idx="14">
                  <c:v>#N/A</c:v>
                </c:pt>
              </c:numCache>
            </c:numRef>
          </c:val>
          <c:smooth val="0"/>
          <c:extLst>
            <c:ext xmlns:c16="http://schemas.microsoft.com/office/drawing/2014/chart" uri="{C3380CC4-5D6E-409C-BE32-E72D297353CC}">
              <c16:uniqueId val="{00000008-CBF7-43D0-86FB-BA50B5EC9897}"/>
            </c:ext>
          </c:extLst>
        </c:ser>
        <c:dLbls>
          <c:showLegendKey val="0"/>
          <c:showVal val="0"/>
          <c:showCatName val="0"/>
          <c:showSerName val="0"/>
          <c:showPercent val="0"/>
          <c:showBubbleSize val="0"/>
        </c:dLbls>
        <c:marker val="1"/>
        <c:smooth val="0"/>
        <c:axId val="406664728"/>
        <c:axId val="394764456"/>
      </c:lineChart>
      <c:catAx>
        <c:axId val="40666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64456"/>
        <c:crosses val="autoZero"/>
        <c:auto val="1"/>
        <c:lblAlgn val="ctr"/>
        <c:lblOffset val="100"/>
        <c:tickLblSkip val="1"/>
        <c:tickMarkSkip val="1"/>
        <c:noMultiLvlLbl val="0"/>
      </c:catAx>
      <c:valAx>
        <c:axId val="39476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66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24310</c:v>
                </c:pt>
                <c:pt idx="5">
                  <c:v>24710</c:v>
                </c:pt>
                <c:pt idx="8">
                  <c:v>28643</c:v>
                </c:pt>
                <c:pt idx="11">
                  <c:v>28018</c:v>
                </c:pt>
                <c:pt idx="14">
                  <c:v>27317</c:v>
                </c:pt>
              </c:numCache>
            </c:numRef>
          </c:val>
          <c:extLst>
            <c:ext xmlns:c16="http://schemas.microsoft.com/office/drawing/2014/chart" uri="{C3380CC4-5D6E-409C-BE32-E72D297353CC}">
              <c16:uniqueId val="{00000000-9A00-4597-BBCE-414DF2A7FB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9A00-4597-BBCE-414DF2A7FB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13138</c:v>
                </c:pt>
                <c:pt idx="5">
                  <c:v>11276</c:v>
                </c:pt>
                <c:pt idx="8">
                  <c:v>10471</c:v>
                </c:pt>
                <c:pt idx="11">
                  <c:v>8707</c:v>
                </c:pt>
                <c:pt idx="14">
                  <c:v>9139</c:v>
                </c:pt>
              </c:numCache>
            </c:numRef>
          </c:val>
          <c:extLst>
            <c:ext xmlns:c16="http://schemas.microsoft.com/office/drawing/2014/chart" uri="{C3380CC4-5D6E-409C-BE32-E72D297353CC}">
              <c16:uniqueId val="{00000002-9A00-4597-BBCE-414DF2A7FB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00-4597-BBCE-414DF2A7FB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00-4597-BBCE-414DF2A7FB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00-4597-BBCE-414DF2A7FB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1806</c:v>
                </c:pt>
                <c:pt idx="3">
                  <c:v>1814</c:v>
                </c:pt>
                <c:pt idx="6">
                  <c:v>1710</c:v>
                </c:pt>
                <c:pt idx="9">
                  <c:v>1689</c:v>
                </c:pt>
                <c:pt idx="12">
                  <c:v>1709</c:v>
                </c:pt>
              </c:numCache>
            </c:numRef>
          </c:val>
          <c:extLst>
            <c:ext xmlns:c16="http://schemas.microsoft.com/office/drawing/2014/chart" uri="{C3380CC4-5D6E-409C-BE32-E72D297353CC}">
              <c16:uniqueId val="{00000006-9A00-4597-BBCE-414DF2A7FB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c:v>
                </c:pt>
                <c:pt idx="3">
                  <c:v>134</c:v>
                </c:pt>
                <c:pt idx="6">
                  <c:v>86</c:v>
                </c:pt>
                <c:pt idx="9">
                  <c:v>63</c:v>
                </c:pt>
                <c:pt idx="12">
                  <c:v>55</c:v>
                </c:pt>
              </c:numCache>
            </c:numRef>
          </c:val>
          <c:extLst>
            <c:ext xmlns:c16="http://schemas.microsoft.com/office/drawing/2014/chart" uri="{C3380CC4-5D6E-409C-BE32-E72D297353CC}">
              <c16:uniqueId val="{00000007-9A00-4597-BBCE-414DF2A7FB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10350</c:v>
                </c:pt>
                <c:pt idx="3">
                  <c:v>9520</c:v>
                </c:pt>
                <c:pt idx="6">
                  <c:v>8884</c:v>
                </c:pt>
                <c:pt idx="9">
                  <c:v>7396</c:v>
                </c:pt>
                <c:pt idx="12">
                  <c:v>5938</c:v>
                </c:pt>
              </c:numCache>
            </c:numRef>
          </c:val>
          <c:extLst>
            <c:ext xmlns:c16="http://schemas.microsoft.com/office/drawing/2014/chart" uri="{C3380CC4-5D6E-409C-BE32-E72D297353CC}">
              <c16:uniqueId val="{00000008-9A00-4597-BBCE-414DF2A7FB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1192</c:v>
                </c:pt>
                <c:pt idx="3">
                  <c:v>235</c:v>
                </c:pt>
                <c:pt idx="6">
                  <c:v>272</c:v>
                </c:pt>
                <c:pt idx="9">
                  <c:v>198</c:v>
                </c:pt>
                <c:pt idx="12">
                  <c:v>217</c:v>
                </c:pt>
              </c:numCache>
            </c:numRef>
          </c:val>
          <c:extLst>
            <c:ext xmlns:c16="http://schemas.microsoft.com/office/drawing/2014/chart" uri="{C3380CC4-5D6E-409C-BE32-E72D297353CC}">
              <c16:uniqueId val="{00000009-9A00-4597-BBCE-414DF2A7FB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21698</c:v>
                </c:pt>
                <c:pt idx="3">
                  <c:v>23731</c:v>
                </c:pt>
                <c:pt idx="6">
                  <c:v>30904</c:v>
                </c:pt>
                <c:pt idx="9">
                  <c:v>30305</c:v>
                </c:pt>
                <c:pt idx="12">
                  <c:v>29854</c:v>
                </c:pt>
              </c:numCache>
            </c:numRef>
          </c:val>
          <c:extLst>
            <c:ext xmlns:c16="http://schemas.microsoft.com/office/drawing/2014/chart" uri="{C3380CC4-5D6E-409C-BE32-E72D297353CC}">
              <c16:uniqueId val="{0000000A-9A00-4597-BBCE-414DF2A7FB10}"/>
            </c:ext>
          </c:extLst>
        </c:ser>
        <c:dLbls>
          <c:showLegendKey val="0"/>
          <c:showVal val="0"/>
          <c:showCatName val="0"/>
          <c:showSerName val="0"/>
          <c:showPercent val="0"/>
          <c:showBubbleSize val="0"/>
        </c:dLbls>
        <c:gapWidth val="100"/>
        <c:overlap val="100"/>
        <c:axId val="397466280"/>
        <c:axId val="40422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2742</c:v>
                </c:pt>
                <c:pt idx="8">
                  <c:v>#N/A</c:v>
                </c:pt>
                <c:pt idx="9">
                  <c:v>#N/A</c:v>
                </c:pt>
                <c:pt idx="10">
                  <c:v>2926</c:v>
                </c:pt>
                <c:pt idx="11">
                  <c:v>#N/A</c:v>
                </c:pt>
                <c:pt idx="12">
                  <c:v>#N/A</c:v>
                </c:pt>
                <c:pt idx="13">
                  <c:v>1317</c:v>
                </c:pt>
                <c:pt idx="14">
                  <c:v>#N/A</c:v>
                </c:pt>
              </c:numCache>
            </c:numRef>
          </c:val>
          <c:smooth val="0"/>
          <c:extLst>
            <c:ext xmlns:c16="http://schemas.microsoft.com/office/drawing/2014/chart" uri="{C3380CC4-5D6E-409C-BE32-E72D297353CC}">
              <c16:uniqueId val="{0000000B-9A00-4597-BBCE-414DF2A7FB10}"/>
            </c:ext>
          </c:extLst>
        </c:ser>
        <c:dLbls>
          <c:showLegendKey val="0"/>
          <c:showVal val="0"/>
          <c:showCatName val="0"/>
          <c:showSerName val="0"/>
          <c:showPercent val="0"/>
          <c:showBubbleSize val="0"/>
        </c:dLbls>
        <c:marker val="1"/>
        <c:smooth val="0"/>
        <c:axId val="397466280"/>
        <c:axId val="404222168"/>
      </c:lineChart>
      <c:catAx>
        <c:axId val="39746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22168"/>
        <c:crosses val="autoZero"/>
        <c:auto val="1"/>
        <c:lblAlgn val="ctr"/>
        <c:lblOffset val="100"/>
        <c:tickLblSkip val="1"/>
        <c:tickMarkSkip val="1"/>
        <c:noMultiLvlLbl val="0"/>
      </c:catAx>
      <c:valAx>
        <c:axId val="40422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6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5073</c:v>
                </c:pt>
                <c:pt idx="1">
                  <c:v>4772</c:v>
                </c:pt>
                <c:pt idx="2">
                  <c:v>5346</c:v>
                </c:pt>
              </c:numCache>
            </c:numRef>
          </c:val>
          <c:extLst>
            <c:ext xmlns:c16="http://schemas.microsoft.com/office/drawing/2014/chart" uri="{C3380CC4-5D6E-409C-BE32-E72D297353CC}">
              <c16:uniqueId val="{00000000-1C58-4329-94A0-ACF21DDDF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2322</c:v>
                </c:pt>
                <c:pt idx="1">
                  <c:v>1639</c:v>
                </c:pt>
                <c:pt idx="2">
                  <c:v>1620</c:v>
                </c:pt>
              </c:numCache>
            </c:numRef>
          </c:val>
          <c:extLst>
            <c:ext xmlns:c16="http://schemas.microsoft.com/office/drawing/2014/chart" uri="{C3380CC4-5D6E-409C-BE32-E72D297353CC}">
              <c16:uniqueId val="{00000001-1C58-4329-94A0-ACF21DDDF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5608</c:v>
                </c:pt>
                <c:pt idx="1">
                  <c:v>4749</c:v>
                </c:pt>
                <c:pt idx="2">
                  <c:v>4547</c:v>
                </c:pt>
              </c:numCache>
            </c:numRef>
          </c:val>
          <c:extLst>
            <c:ext xmlns:c16="http://schemas.microsoft.com/office/drawing/2014/chart" uri="{C3380CC4-5D6E-409C-BE32-E72D297353CC}">
              <c16:uniqueId val="{00000002-1C58-4329-94A0-ACF21DDDF6AE}"/>
            </c:ext>
          </c:extLst>
        </c:ser>
        <c:dLbls>
          <c:showLegendKey val="0"/>
          <c:showVal val="0"/>
          <c:showCatName val="0"/>
          <c:showSerName val="0"/>
          <c:showPercent val="0"/>
          <c:showBubbleSize val="0"/>
        </c:dLbls>
        <c:gapWidth val="120"/>
        <c:overlap val="100"/>
        <c:axId val="394539240"/>
        <c:axId val="407866616"/>
      </c:barChart>
      <c:catAx>
        <c:axId val="39453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866616"/>
        <c:crosses val="autoZero"/>
        <c:auto val="1"/>
        <c:lblAlgn val="ctr"/>
        <c:lblOffset val="100"/>
        <c:tickLblSkip val="1"/>
        <c:tickMarkSkip val="1"/>
        <c:noMultiLvlLbl val="0"/>
      </c:catAx>
      <c:valAx>
        <c:axId val="407866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53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{D658D51C-C0BF-4411-A66B-B4EB29D7B7F0}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B35-47D4-B0B7-1864E9832E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{4A901546-610B-4DF8-9874-DCB88E7E887C}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35-47D4-B0B7-1864E9832E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{CB349147-3111-4665-9CB0-923A193E8BB4}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35-47D4-B0B7-1864E9832E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{535C88C1-CA25-4988-A6F7-361823E1923A}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35-47D4-B0B7-1864E9832E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{BD97C1EC-150F-4314-9653-530099E66402}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35-47D4-B0B7-1864E9832E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{54C1D688-F356-492E-9F47-C111ED2A4FE7}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B35-47D4-B0B7-1864E9832E93}"/>
                </c:ext>
              </c:extLst>
            </c:dLbl>
            <c:dLbl>
              <c:idx val="16"/>
              <c:layout>
                <c:manualLayout>
                  <c:x val="0"/>
                  <c:y val="-1.4056306217498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{6E22E62B-1399-404D-93AA-28A14B185336}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B35-47D4-B0B7-1864E9832E93}"/>
                </c:ext>
              </c:extLst>
            </c:dLbl>
            <c:dLbl>
              <c:idx val="24"/>
              <c:layout>
                <c:manualLayout>
                  <c:x val="0"/>
                  <c:y val="1.405630621749855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{F654175F-F4A1-46BC-8AA9-A0CE614177A1}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B35-47D4-B0B7-1864E9832E9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{F3F42029-67D5-4EBE-A2B9-2A0C7274C046}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B35-47D4-B0B7-1864E9832E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50.1</c:v>
                </c:pt>
                <c:pt idx="16">
                  <c:v>51.4</c:v>
                </c:pt>
                <c:pt idx="24">
                  <c:v>51.1</c:v>
                </c:pt>
                <c:pt idx="32">
                  <c:v>52.9</c:v>
                </c:pt>
              </c:numCache>
            </c:numRef>
          </c:xVal>
          <c:yVal>
            <c:numRef>
              <c:f>公会計指標分析・財政指標組合せ分析表!$BP$51:$DC$51</c:f>
              <c:numCache>
                <c:formatCode>#,##0.0;"▲ "#,##0.0</c:formatCode>
                <c:ptCount val="40"/>
                <c:pt idx="16">
                  <c:v>25.3</c:v>
                </c:pt>
                <c:pt idx="24">
                  <c:v>26.3</c:v>
                </c:pt>
                <c:pt idx="32">
                  <c:v>11.4</c:v>
                </c:pt>
              </c:numCache>
            </c:numRef>
          </c:yVal>
          <c:smooth val="0"/>
          <c:extLst>
            <c:ext xmlns:c16="http://schemas.microsoft.com/office/drawing/2014/chart" uri="{C3380CC4-5D6E-409C-BE32-E72D297353CC}">
              <c16:uniqueId val="{00000009-6B35-47D4-B0B7-1864E9832E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{305EA633-AF8F-442D-9CEF-83D154727C16}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B35-47D4-B0B7-1864E9832E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{60843CBD-8F64-4CA0-A823-420F98B380FC}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35-47D4-B0B7-1864E9832E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{BF158391-2654-42FC-AE53-2C8570BF24EF}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35-47D4-B0B7-1864E9832E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{FDDFE12E-6495-4908-9FC0-C6DA28B9E411}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35-47D4-B0B7-1864E9832E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{C4AE38B4-B130-4351-BBCC-0AD84A5710D7}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35-47D4-B0B7-1864E9832E93}"/>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{F29C76B3-2489-4BC6-997A-2CD2609BF7F0}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B35-47D4-B0B7-1864E9832E93}"/>
                </c:ext>
              </c:extLst>
            </c:dLbl>
            <c:dLbl>
              <c:idx val="16"/>
              <c:layout>
                <c:manualLayout>
                  <c:x val="-2.3213381354508161E-2"/>
                  <c:y val="-6.181939993698205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{86C4EB1C-5439-4967-AD92-95DAD27C3F1B}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B35-47D4-B0B7-1864E9832E93}"/>
                </c:ext>
              </c:extLst>
            </c:dLbl>
            <c:dLbl>
              <c:idx val="24"/>
              <c:layout>
                <c:manualLayout>
                  <c:x val="-4.2873663674516851E-2"/>
                  <c:y val="-6.765868427474838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{370C003E-7468-4090-9D1E-3A751F33100D}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B35-47D4-B0B7-1864E9832E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{9A1136F4-B0F2-461B-A4ED-AE9F20DE39C1}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B35-47D4-B0B7-1864E9832E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B35-47D4-B0B7-1864E9832E93}"/>
            </c:ext>
          </c:extLst>
        </c:ser>
        <c:dLbls>
          <c:showLegendKey val="0"/>
          <c:showVal val="1"/>
          <c:showCatName val="0"/>
          <c:showSerName val="0"/>
          <c:showPercent val="0"/>
          <c:showBubbleSize val="0"/>
        </c:dLbls>
        <c:axId val="407577392"/>
        <c:axId val="407856424"/>
      </c:scatterChart>
      <c:valAx>
        <c:axId val="4075773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856424"/>
        <c:crosses val="autoZero"/>
        <c:crossBetween val="midCat"/>
      </c:valAx>
      <c:valAx>
        <c:axId val="407856424"/>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57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{45825060-3B9D-4974-BCCB-8608D026D67F}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22-4D0C-A3F0-F10FA038DE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{4A87EBF7-201B-42C5-BEF0-69C2989AB633}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2-4D0C-A3F0-F10FA038DE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{E2421670-E7FD-4CC4-A3B2-43B1D1AF66BF}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2-4D0C-A3F0-F10FA038DE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{D1E444F9-41CF-4AC0-B31B-2AFF717A64A8}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2-4D0C-A3F0-F10FA038DE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{CFA5721F-2153-47F8-9AC3-1AEA176054A2}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2-4D0C-A3F0-F10FA038DE9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{3FDF6369-2CBA-4CF7-A839-6A59C187C672}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22-4D0C-A3F0-F10FA038DE9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{F203C557-A097-448A-B447-7E7433EB7B7B}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22-4D0C-A3F0-F10FA038DE9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{BA92E3FB-9A80-4116-A513-100753916086}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22-4D0C-A3F0-F10FA038DE9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{653DCE4C-DA7A-4519-9379-F15F0B5792D3}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22-4D0C-A3F0-F10FA038DE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7.3</c:v>
                </c:pt>
                <c:pt idx="16">
                  <c:v>7.2</c:v>
                </c:pt>
                <c:pt idx="24">
                  <c:v>7.5</c:v>
                </c:pt>
                <c:pt idx="32">
                  <c:v>8</c:v>
                </c:pt>
              </c:numCache>
            </c:numRef>
          </c:xVal>
          <c:yVal>
            <c:numRef>
              <c:f>公会計指標分析・財政指標組合せ分析表!$BP$73:$DC$73</c:f>
              <c:numCache>
                <c:formatCode>#,##0.0;"▲ "#,##0.0</c:formatCode>
                <c:ptCount val="40"/>
                <c:pt idx="16">
                  <c:v>25.3</c:v>
                </c:pt>
                <c:pt idx="24">
                  <c:v>26.3</c:v>
                </c:pt>
                <c:pt idx="32">
                  <c:v>11.4</c:v>
                </c:pt>
              </c:numCache>
            </c:numRef>
          </c:yVal>
          <c:smooth val="0"/>
          <c:extLst>
            <c:ext xmlns:c16="http://schemas.microsoft.com/office/drawing/2014/chart" uri="{C3380CC4-5D6E-409C-BE32-E72D297353CC}">
              <c16:uniqueId val="{00000009-6022-4D0C-A3F0-F10FA038DE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{92E9C7B8-5490-40C9-A4CB-4958329CEE02}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22-4D0C-A3F0-F10FA038DE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{55DF2FAF-9E65-4878-B11B-610CC5C0965C}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2-4D0C-A3F0-F10FA038DE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{A247F03E-8173-4843-BD8C-A46B033565B3}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2-4D0C-A3F0-F10FA038DE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{B393C32F-C321-4BC7-B6EC-5EDC652CF91D}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2-4D0C-A3F0-F10FA038DE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{A003893C-DFB3-4695-B093-0CA08384897A}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2-4D0C-A3F0-F10FA038DE9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{F8F315FC-D0F4-41A3-9652-2DB31F60742B}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22-4D0C-A3F0-F10FA038DE9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{0FDC279B-410C-47B2-85C1-465F882FDD0B}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22-4D0C-A3F0-F10FA038DE9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{836E62D3-882B-4F75-81DC-5E4BC6460613}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22-4D0C-A3F0-F10FA038DE9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{CFBD7BE4-857A-4E61-9290-5BBB2C8D224A}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22-4D0C-A3F0-F10FA038DE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022-4D0C-A3F0-F10FA038DE91}"/>
            </c:ext>
          </c:extLst>
        </c:ser>
        <c:dLbls>
          <c:showLegendKey val="0"/>
          <c:showVal val="1"/>
          <c:showCatName val="0"/>
          <c:showSerName val="0"/>
          <c:showPercent val="0"/>
          <c:showBubbleSize val="0"/>
        </c:dLbls>
        <c:axId val="407651416"/>
        <c:axId val="409775000"/>
      </c:scatterChart>
      <c:valAx>
        <c:axId val="40765141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775000"/>
        <c:crosses val="autoZero"/>
        <c:crossBetween val="midCat"/>
      </c:valAx>
      <c:valAx>
        <c:axId val="40977500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651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　元利償還金等（</a:t>
          </a:r>
          <a:r>
            <a:rPr kumimoji="1" lang="en-US" altLang="ja-JP" sz="1000">
              <a:solidFill>
                <a:sysClr val="windowText" lastClr="000000"/>
              </a:solidFill>
              <a:effectLst/>
              <a:latin typeface="+mn-lt"/>
              <a:ea typeface="+mn-ea"/>
              <a:cs typeface="+mn-cs"/>
            </a:rPr>
            <a:t>A</a:t>
          </a:r>
          <a:r>
            <a:rPr kumimoji="1" lang="ja-JP" altLang="ja-JP"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となりました。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これは、</a:t>
          </a:r>
          <a:r>
            <a:rPr kumimoji="1" lang="ja-JP" altLang="en-US" sz="1000">
              <a:solidFill>
                <a:sysClr val="windowText" lastClr="000000"/>
              </a:solidFill>
              <a:effectLst/>
              <a:latin typeface="+mn-lt"/>
              <a:ea typeface="+mn-ea"/>
              <a:cs typeface="+mn-cs"/>
            </a:rPr>
            <a:t>令和元年度に借り入れた合併特例債の元金償還の開始などにより「元利償還金」が</a:t>
          </a:r>
          <a:r>
            <a:rPr kumimoji="1" lang="en-US" altLang="ja-JP" sz="1000">
              <a:solidFill>
                <a:sysClr val="windowText" lastClr="000000"/>
              </a:solidFill>
              <a:effectLst/>
              <a:latin typeface="+mn-lt"/>
              <a:ea typeface="+mn-ea"/>
              <a:cs typeface="+mn-cs"/>
            </a:rPr>
            <a:t>4</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9</a:t>
          </a:r>
          <a:r>
            <a:rPr kumimoji="1" lang="ja-JP" altLang="ja-JP" sz="1000">
              <a:solidFill>
                <a:sysClr val="windowText" lastClr="000000"/>
              </a:solidFill>
              <a:effectLst/>
              <a:latin typeface="+mn-lt"/>
              <a:ea typeface="+mn-ea"/>
              <a:cs typeface="+mn-cs"/>
            </a:rPr>
            <a:t>千万円増</a:t>
          </a:r>
          <a:r>
            <a:rPr kumimoji="1" lang="ja-JP" altLang="en-US" sz="1000">
              <a:solidFill>
                <a:sysClr val="windowText" lastClr="000000"/>
              </a:solidFill>
              <a:effectLst/>
              <a:latin typeface="+mn-lt"/>
              <a:ea typeface="+mn-ea"/>
              <a:cs typeface="+mn-cs"/>
            </a:rPr>
            <a:t>、桑名広域清掃事業組合が起こした地方債の償還などにより「組合等が起こした地方債の元利償還金に対する負担金等」が</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千万円増となり、また公営企業債の償還が進んだことにより「公営企業の元利償還金に対する繰入金」が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千万円減となったためです。</a:t>
          </a:r>
        </a:p>
        <a:p>
          <a:r>
            <a:rPr kumimoji="1" lang="ja-JP" altLang="ja-JP" sz="1000">
              <a:solidFill>
                <a:sysClr val="windowText" lastClr="000000"/>
              </a:solidFill>
              <a:effectLst/>
              <a:latin typeface="+mn-lt"/>
              <a:ea typeface="+mn-ea"/>
              <a:cs typeface="+mn-cs"/>
            </a:rPr>
            <a:t>　算入公債費等（</a:t>
          </a:r>
          <a:r>
            <a:rPr kumimoji="1" lang="en-US" altLang="ja-JP" sz="1000">
              <a:solidFill>
                <a:sysClr val="windowText" lastClr="000000"/>
              </a:solidFill>
              <a:effectLst/>
              <a:latin typeface="+mn-lt"/>
              <a:ea typeface="+mn-ea"/>
              <a:cs typeface="+mn-cs"/>
            </a:rPr>
            <a:t>B</a:t>
          </a:r>
          <a:r>
            <a:rPr kumimoji="1" lang="ja-JP" altLang="ja-JP"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千万円増となりました。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これは、「算入公債費等」のうち、事業費補正により基準財政需要額に算入された公債費が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千万円減となり、また令和元年度に借り入れた合併特例債の元金償還の開始により、災害復旧等に係る基準財政需要額が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千万円増となったためです。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令和</a:t>
          </a:r>
          <a:r>
            <a:rPr kumimoji="1" lang="en-US" altLang="ja-JP" sz="1000">
              <a:solidFill>
                <a:sysClr val="windowText" lastClr="000000"/>
              </a:solidFill>
              <a:effectLst/>
              <a:latin typeface="+mn-lt"/>
              <a:ea typeface="+mn-ea"/>
              <a:cs typeface="+mn-cs"/>
            </a:rPr>
            <a:t>9</a:t>
          </a:r>
          <a:r>
            <a:rPr kumimoji="1" lang="ja-JP" altLang="en-US" sz="1000">
              <a:solidFill>
                <a:sysClr val="windowText" lastClr="000000"/>
              </a:solidFill>
              <a:effectLst/>
              <a:latin typeface="+mn-lt"/>
              <a:ea typeface="+mn-ea"/>
              <a:cs typeface="+mn-cs"/>
            </a:rPr>
            <a:t>年度までは公債費が</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億円を超える見込みのため、公債費の平準化を図った償還期間で地方債の借入れを行います。</a:t>
          </a:r>
          <a:endParaRPr lang="ja-JP" altLang="ja-JP" sz="11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満期一括償還地方債の起債は無し</a:t>
          </a:r>
          <a:endParaRPr lang="ja-JP" altLang="ja-JP" sz="1000">
            <a:effectLst/>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これは、「一般会計等に係る地方債現在高」が合併特例債</a:t>
          </a:r>
          <a:r>
            <a:rPr kumimoji="1" lang="ja-JP" altLang="en-US" sz="1100">
              <a:solidFill>
                <a:schemeClr val="dk1"/>
              </a:solidFill>
              <a:effectLst/>
              <a:latin typeface="+mn-lt"/>
              <a:ea typeface="+mn-ea"/>
              <a:cs typeface="+mn-cs"/>
            </a:rPr>
            <a:t>や学校教育施設等整備事業債など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償還が進んだことにより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円減、「公営企業債等繰入見込額」が公営企業債現在高の減により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a:t>
          </a:r>
          <a:r>
            <a:rPr kumimoji="1" lang="ja-JP" altLang="en-US" sz="1100">
              <a:solidFill>
                <a:schemeClr val="dk1"/>
              </a:solidFill>
              <a:effectLst/>
              <a:latin typeface="+mn-lt"/>
              <a:ea typeface="+mn-ea"/>
              <a:cs typeface="+mn-cs"/>
            </a:rPr>
            <a:t>財政調整基金の積み立てなどにより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、「基準財政需要額算入見込額」が合併特例債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の地方債の償還が進んだことにより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億円減となったためです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今後も地方交付税措置のある有利な地方債を借り入れ、健全な財政運営を行います。</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千万円の増となりました。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財源不足を補うための取り崩しや決算剰余金や事業費精査による剰余金を積み立てたことにより、財政調整基金が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千万円の増、地方債の元利償還金に充てるための取り崩しや元利償還金の増加に備えるために積み立てたことにより、市債管理基金が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千万円の減、ひきこもり支援施設整備事業に充てるため地域福祉基金が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千万円の減、庁舎建設事業の地方債の元利償還金に充てるため庁舎建設基金が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千万円の減などとなったためです。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数年間にわたって、合併関連事業などで借り入れた地方債の償還が本格的に続くことによる財源不足が見込まれることから、基金積立額より基金取崩額が大きくなることが予想されます。また、今後更新が必要な公共施設が増えてくると予想されることから、地域振興基金、地域福祉基金などの特定目的基金を活用し財源確保に努めるとともに、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　地域振興基金：地域振興及び市民の一体感の醸成を図る事業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庁舎建設基金：いなべ市庁舎、公共施設等の建設事業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あじさいクリーンセンター管理基金：いなべ市あじさいクリーンセンターごみ処理施設の管理事業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災害対策基金：災害の発生に対する備え、災害発生時の避難、復旧、復興等の事業</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　　地域振興基金：前年度と同様（利子積立のみ）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庁舎建設基金：庁舎建設事業のために発行した地方債の元利償還金に充当するため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地域福祉基金：福祉施設整備事業に充当するため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災害対策基金：前年度と同様（利子積立のみ）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　地域振興基金：事業財源として活用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庁舎建設基金：庁舎建設に係る元利償還金財源及び庁舎維持管理事業財源として活用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地域福祉基金：事業財源として活用（福祉施設整備事業等）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あじさいクリーンセンター管理基金：事業財源として活用（ごみ処理施設大規模改修等）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災害対策基金：事業財源として活用（災害対策事業等）</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前年度決算剰余金の法定積み立て及び財源調整を行い、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また、財源不足を補うため、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地方債の元利償還金に充てるため、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また、地方債の将来負担軽減のため、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事業にかかる地方債の償還が本格的に始まったため、基金積立額より基金取崩額が大きくなることが予想され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有形固定資産減価償却率は、類似団体平均値より低い水準にあります</a:t>
          </a:r>
          <a:r>
            <a:rPr lang="ja-JP" altLang="en-US" sz="1100">
              <a:solidFill>
                <a:schemeClr val="dk1"/>
              </a:solidFill>
              <a:effectLst/>
              <a:latin typeface="+mn-lt"/>
              <a:ea typeface="+mn-ea"/>
              <a:cs typeface="+mn-cs"/>
            </a:rPr>
            <a:t>が、将来の公共施設等の修繕や更新等に係る財政負担を軽減するため、</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年度に策定したいなべ市公共施設等総合管理計画に基づき、</a:t>
          </a:r>
          <a:r>
            <a:rPr lang="ja-JP" altLang="en-US" sz="1100">
              <a:solidFill>
                <a:schemeClr val="dk1"/>
              </a:solidFill>
              <a:effectLst/>
              <a:latin typeface="+mn-lt"/>
              <a:ea typeface="+mn-ea"/>
              <a:cs typeface="+mn-cs"/>
            </a:rPr>
            <a:t>今後</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年間の取組として公共施設等の集約化・複合化を進めるなどにより、施設保有量の適正化に取り組みます。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1" name="直線コネクタ 70"/>
        <xdr:cNvCxnSpPr/>
      </xdr:nvCxnSpPr>
      <xdr:spPr>
        <a:xfrm flipV="1">
          <a:off x="4206240" y="5344977"/>
          <a:ext cx="1270" cy="133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2" name="有形固定資産減価償却率最小値テキスト"/>
        <xdr:cNvSpPr txBox="1"/>
      </xdr:nvSpPr>
      <xdr:spPr>
        <a:xfrm>
          <a:off x="4258945" y="668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3" name="直線コネクタ 72"/>
        <xdr:cNvCxnSpPr/>
      </xdr:nvCxnSpPr>
      <xdr:spPr>
        <a:xfrm>
          <a:off x="4119245" y="66777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4" name="有形固定資産減価償却率最大値テキスト"/>
        <xdr:cNvSpPr txBox="1"/>
      </xdr:nvSpPr>
      <xdr:spPr>
        <a:xfrm>
          <a:off x="4258945" y="512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5" name="直線コネクタ 74"/>
        <xdr:cNvCxnSpPr/>
      </xdr:nvCxnSpPr>
      <xdr:spPr>
        <a:xfrm>
          <a:off x="4119245" y="53449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6" name="有形固定資産減価償却率平均値テキスト"/>
        <xdr:cNvSpPr txBox="1"/>
      </xdr:nvSpPr>
      <xdr:spPr>
        <a:xfrm>
          <a:off x="4258945" y="6034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7" name="フローチャート: 判断 76"/>
        <xdr:cNvSpPr/>
      </xdr:nvSpPr>
      <xdr:spPr>
        <a:xfrm>
          <a:off x="4157345" y="6056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8" name="フローチャート: 判断 77"/>
        <xdr:cNvSpPr/>
      </xdr:nvSpPr>
      <xdr:spPr>
        <a:xfrm>
          <a:off x="3537585" y="6003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0" name="フローチャート: 判断 79"/>
        <xdr:cNvSpPr/>
      </xdr:nvSpPr>
      <xdr:spPr>
        <a:xfrm>
          <a:off x="219646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1" name="フローチャート: 判断 80"/>
        <xdr:cNvSpPr/>
      </xdr:nvSpPr>
      <xdr:spPr>
        <a:xfrm>
          <a:off x="152590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7" name="楕円 86"/>
        <xdr:cNvSpPr/>
      </xdr:nvSpPr>
      <xdr:spPr>
        <a:xfrm>
          <a:off x="4157345"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8" name="有形固定資産減価償却率該当値テキスト"/>
        <xdr:cNvSpPr txBox="1"/>
      </xdr:nvSpPr>
      <xdr:spPr>
        <a:xfrm>
          <a:off x="4258945"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9" name="楕円 88"/>
        <xdr:cNvSpPr/>
      </xdr:nvSpPr>
      <xdr:spPr>
        <a:xfrm>
          <a:off x="3537585" y="5733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52705</xdr:rowOff>
    </xdr:to>
    <xdr:cxnSp macro="">
      <xdr:nvCxnSpPr>
        <xdr:cNvPr id="90" name="直線コネクタ 89"/>
        <xdr:cNvCxnSpPr/>
      </xdr:nvCxnSpPr>
      <xdr:spPr>
        <a:xfrm>
          <a:off x="3588385" y="5784578"/>
          <a:ext cx="6197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91" name="楕円 90"/>
        <xdr:cNvSpPr/>
      </xdr:nvSpPr>
      <xdr:spPr>
        <a:xfrm>
          <a:off x="2867025" y="5743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6441</xdr:rowOff>
    </xdr:to>
    <xdr:cxnSp macro="">
      <xdr:nvCxnSpPr>
        <xdr:cNvPr id="92" name="直線コネクタ 91"/>
        <xdr:cNvCxnSpPr/>
      </xdr:nvCxnSpPr>
      <xdr:spPr>
        <a:xfrm flipV="1">
          <a:off x="2917825" y="5784578"/>
          <a:ext cx="67056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3" name="楕円 92"/>
        <xdr:cNvSpPr/>
      </xdr:nvSpPr>
      <xdr:spPr>
        <a:xfrm>
          <a:off x="219646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6441</xdr:rowOff>
    </xdr:to>
    <xdr:cxnSp macro="">
      <xdr:nvCxnSpPr>
        <xdr:cNvPr id="94" name="直線コネクタ 93"/>
        <xdr:cNvCxnSpPr/>
      </xdr:nvCxnSpPr>
      <xdr:spPr>
        <a:xfrm>
          <a:off x="2247265" y="5753735"/>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95" name="楕円 94"/>
        <xdr:cNvSpPr/>
      </xdr:nvSpPr>
      <xdr:spPr>
        <a:xfrm>
          <a:off x="1525905" y="5669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29</xdr:row>
      <xdr:rowOff>137795</xdr:rowOff>
    </xdr:to>
    <xdr:cxnSp macro="">
      <xdr:nvCxnSpPr>
        <xdr:cNvPr id="96" name="直線コネクタ 95"/>
        <xdr:cNvCxnSpPr/>
      </xdr:nvCxnSpPr>
      <xdr:spPr>
        <a:xfrm>
          <a:off x="1576705" y="571980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7" name="n_1aveValue有形固定資産減価償却率"/>
        <xdr:cNvSpPr txBox="1"/>
      </xdr:nvSpPr>
      <xdr:spPr>
        <a:xfrm>
          <a:off x="3395989" y="609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8" name="n_2aveValue有形固定資産減価償却率"/>
        <xdr:cNvSpPr txBox="1"/>
      </xdr:nvSpPr>
      <xdr:spPr>
        <a:xfrm>
          <a:off x="273812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9" name="n_3aveValue有形固定資産減価償却率"/>
        <xdr:cNvSpPr txBox="1"/>
      </xdr:nvSpPr>
      <xdr:spPr>
        <a:xfrm>
          <a:off x="206756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0" name="n_4aveValue有形固定資産減価償却率"/>
        <xdr:cNvSpPr txBox="1"/>
      </xdr:nvSpPr>
      <xdr:spPr>
        <a:xfrm>
          <a:off x="139700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64515</xdr:rowOff>
    </xdr:from>
    <xdr:ext cx="405111" cy="259045"/>
    <xdr:sp macro="" textlink="">
      <xdr:nvSpPr>
        <xdr:cNvPr id="101" name="n_1mainValue有形固定資産減価償却率"/>
        <xdr:cNvSpPr txBox="1"/>
      </xdr:nvSpPr>
      <xdr:spPr>
        <a:xfrm>
          <a:off x="3395989" y="551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73768</xdr:rowOff>
    </xdr:from>
    <xdr:ext cx="405111" cy="259045"/>
    <xdr:sp macro="" textlink="">
      <xdr:nvSpPr>
        <xdr:cNvPr id="102" name="n_2mainValue有形固定資産減価償却率"/>
        <xdr:cNvSpPr txBox="1"/>
      </xdr:nvSpPr>
      <xdr:spPr>
        <a:xfrm>
          <a:off x="2738129" y="552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103" name="n_3mainValue有形固定資産減価償却率"/>
        <xdr:cNvSpPr txBox="1"/>
      </xdr:nvSpPr>
      <xdr:spPr>
        <a:xfrm>
          <a:off x="206756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171195</xdr:rowOff>
    </xdr:from>
    <xdr:ext cx="405111" cy="259045"/>
    <xdr:sp macro="" textlink="">
      <xdr:nvSpPr>
        <xdr:cNvPr id="104" name="n_4mainValue有形固定資産減価償却率"/>
        <xdr:cNvSpPr txBox="1"/>
      </xdr:nvSpPr>
      <xdr:spPr>
        <a:xfrm>
          <a:off x="1397009" y="545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250.4</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水準となりました。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しばらくは地方債の償還額が地方債発行額を上回る状況が続くため、将来負担額は減少していきますが、地方債の償還額を上回らないように、新規に発行する地方債を慎重に検討していきます。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2" name="テキスト ボックス 131"/>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6" name="直線コネクタ 135"/>
        <xdr:cNvCxnSpPr/>
      </xdr:nvCxnSpPr>
      <xdr:spPr>
        <a:xfrm flipV="1">
          <a:off x="13027660" y="5241453"/>
          <a:ext cx="1269" cy="12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7" name="債務償還比率最小値テキスト"/>
        <xdr:cNvSpPr txBox="1"/>
      </xdr:nvSpPr>
      <xdr:spPr>
        <a:xfrm>
          <a:off x="13080365" y="65390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8" name="直線コネクタ 137"/>
        <xdr:cNvCxnSpPr/>
      </xdr:nvCxnSpPr>
      <xdr:spPr>
        <a:xfrm>
          <a:off x="12963525" y="6535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9" name="債務償還比率最大値テキスト"/>
        <xdr:cNvSpPr txBox="1"/>
      </xdr:nvSpPr>
      <xdr:spPr>
        <a:xfrm>
          <a:off x="13080365" y="50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0" name="直線コネクタ 139"/>
        <xdr:cNvCxnSpPr/>
      </xdr:nvCxnSpPr>
      <xdr:spPr>
        <a:xfrm>
          <a:off x="12963525" y="5241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1" name="債務償還比率平均値テキスト"/>
        <xdr:cNvSpPr txBox="1"/>
      </xdr:nvSpPr>
      <xdr:spPr>
        <a:xfrm>
          <a:off x="13080365" y="5754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2" name="フローチャート: 判断 141"/>
        <xdr:cNvSpPr/>
      </xdr:nvSpPr>
      <xdr:spPr>
        <a:xfrm>
          <a:off x="13001625" y="5776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3" name="フローチャート: 判断 142"/>
        <xdr:cNvSpPr/>
      </xdr:nvSpPr>
      <xdr:spPr>
        <a:xfrm>
          <a:off x="12359005" y="5863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4" name="フローチャート: 判断 143"/>
        <xdr:cNvSpPr/>
      </xdr:nvSpPr>
      <xdr:spPr>
        <a:xfrm>
          <a:off x="11688445" y="5859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5" name="フローチャート: 判断 144"/>
        <xdr:cNvSpPr/>
      </xdr:nvSpPr>
      <xdr:spPr>
        <a:xfrm>
          <a:off x="11017885" y="5866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6" name="フローチャート: 判断 145"/>
        <xdr:cNvSpPr/>
      </xdr:nvSpPr>
      <xdr:spPr>
        <a:xfrm>
          <a:off x="10347325" y="58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xdr:nvSpPr>
        <xdr:cNvPr id="152" name="楕円 151"/>
        <xdr:cNvSpPr/>
      </xdr:nvSpPr>
      <xdr:spPr>
        <a:xfrm>
          <a:off x="13001625" y="5636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42943</xdr:rowOff>
    </xdr:from>
    <xdr:ext cx="469744" cy="259045"/>
    <xdr:sp macro="" textlink="">
      <xdr:nvSpPr>
        <xdr:cNvPr id="153" name="債務償還比率該当値テキスト"/>
        <xdr:cNvSpPr txBox="1"/>
      </xdr:nvSpPr>
      <xdr:spPr>
        <a:xfrm>
          <a:off x="13080365" y="549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63319</xdr:rowOff>
    </xdr:from>
    <xdr:to>
      <xdr:col>72</xdr:col>
      <xdr:colOff>123825</xdr:colOff>
      <xdr:row>31</xdr:row>
      <xdr:rowOff>164919</xdr:rowOff>
    </xdr:to>
    <xdr:sp macro="" textlink="">
      <xdr:nvSpPr>
        <xdr:cNvPr id="154" name="楕円 153"/>
        <xdr:cNvSpPr/>
      </xdr:nvSpPr>
      <xdr:spPr>
        <a:xfrm>
          <a:off x="12359005"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70866</xdr:rowOff>
    </xdr:from>
    <xdr:to>
      <xdr:col>76</xdr:col>
      <xdr:colOff>22225</xdr:colOff>
      <xdr:row>31</xdr:row>
      <xdr:rowOff>114119</xdr:rowOff>
    </xdr:to>
    <xdr:cxnSp macro="">
      <xdr:nvCxnSpPr>
        <xdr:cNvPr id="155" name="直線コネクタ 154"/>
        <xdr:cNvCxnSpPr/>
      </xdr:nvCxnSpPr>
      <xdr:spPr>
        <a:xfrm flipV="1">
          <a:off x="12409805" y="5686806"/>
          <a:ext cx="619760" cy="3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165336</xdr:rowOff>
    </xdr:from>
    <xdr:to>
      <xdr:col>68</xdr:col>
      <xdr:colOff>123825</xdr:colOff>
      <xdr:row>30</xdr:row>
      <xdr:rowOff>95486</xdr:rowOff>
    </xdr:to>
    <xdr:sp macro="" textlink="">
      <xdr:nvSpPr>
        <xdr:cNvPr id="156" name="楕円 155"/>
        <xdr:cNvSpPr/>
      </xdr:nvSpPr>
      <xdr:spPr>
        <a:xfrm>
          <a:off x="11688445" y="578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44686</xdr:rowOff>
    </xdr:from>
    <xdr:to>
      <xdr:col>72</xdr:col>
      <xdr:colOff>73025</xdr:colOff>
      <xdr:row>31</xdr:row>
      <xdr:rowOff>114119</xdr:rowOff>
    </xdr:to>
    <xdr:cxnSp macro="">
      <xdr:nvCxnSpPr>
        <xdr:cNvPr id="157" name="直線コネクタ 156"/>
        <xdr:cNvCxnSpPr/>
      </xdr:nvCxnSpPr>
      <xdr:spPr>
        <a:xfrm>
          <a:off x="11739245" y="5828266"/>
          <a:ext cx="670560" cy="2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4681</xdr:rowOff>
    </xdr:from>
    <xdr:to>
      <xdr:col>64</xdr:col>
      <xdr:colOff>123825</xdr:colOff>
      <xdr:row>30</xdr:row>
      <xdr:rowOff>106281</xdr:rowOff>
    </xdr:to>
    <xdr:sp macro="" textlink="">
      <xdr:nvSpPr>
        <xdr:cNvPr id="158" name="楕円 157"/>
        <xdr:cNvSpPr/>
      </xdr:nvSpPr>
      <xdr:spPr>
        <a:xfrm>
          <a:off x="11017885" y="5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44686</xdr:rowOff>
    </xdr:from>
    <xdr:to>
      <xdr:col>68</xdr:col>
      <xdr:colOff>73025</xdr:colOff>
      <xdr:row>30</xdr:row>
      <xdr:rowOff>55481</xdr:rowOff>
    </xdr:to>
    <xdr:cxnSp macro="">
      <xdr:nvCxnSpPr>
        <xdr:cNvPr id="159" name="直線コネクタ 158"/>
        <xdr:cNvCxnSpPr/>
      </xdr:nvCxnSpPr>
      <xdr:spPr>
        <a:xfrm flipV="1">
          <a:off x="11068685" y="582826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51027</xdr:rowOff>
    </xdr:from>
    <xdr:to>
      <xdr:col>60</xdr:col>
      <xdr:colOff>123825</xdr:colOff>
      <xdr:row>28</xdr:row>
      <xdr:rowOff>152627</xdr:rowOff>
    </xdr:to>
    <xdr:sp macro="" textlink="">
      <xdr:nvSpPr>
        <xdr:cNvPr id="160" name="楕円 159"/>
        <xdr:cNvSpPr/>
      </xdr:nvSpPr>
      <xdr:spPr>
        <a:xfrm>
          <a:off x="10347325" y="54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101827</xdr:rowOff>
    </xdr:from>
    <xdr:to>
      <xdr:col>64</xdr:col>
      <xdr:colOff>73025</xdr:colOff>
      <xdr:row>30</xdr:row>
      <xdr:rowOff>55481</xdr:rowOff>
    </xdr:to>
    <xdr:cxnSp macro="">
      <xdr:nvCxnSpPr>
        <xdr:cNvPr id="161" name="直線コネクタ 160"/>
        <xdr:cNvCxnSpPr/>
      </xdr:nvCxnSpPr>
      <xdr:spPr>
        <a:xfrm>
          <a:off x="10398125" y="5550127"/>
          <a:ext cx="670560" cy="28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62" name="n_1aveValue債務償還比率"/>
        <xdr:cNvSpPr txBox="1"/>
      </xdr:nvSpPr>
      <xdr:spPr>
        <a:xfrm>
          <a:off x="12185092" y="56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3" name="n_2aveValue債務償還比率"/>
        <xdr:cNvSpPr txBox="1"/>
      </xdr:nvSpPr>
      <xdr:spPr>
        <a:xfrm>
          <a:off x="11527232" y="59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4" name="n_3aveValue債務償還比率"/>
        <xdr:cNvSpPr txBox="1"/>
      </xdr:nvSpPr>
      <xdr:spPr>
        <a:xfrm>
          <a:off x="10856672" y="595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5" name="n_4aveValue債務償還比率"/>
        <xdr:cNvSpPr txBox="1"/>
      </xdr:nvSpPr>
      <xdr:spPr>
        <a:xfrm>
          <a:off x="10186112" y="59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156046</xdr:rowOff>
    </xdr:from>
    <xdr:ext cx="469744" cy="259045"/>
    <xdr:sp macro="" textlink="">
      <xdr:nvSpPr>
        <xdr:cNvPr id="166" name="n_1mainValue債務償還比率"/>
        <xdr:cNvSpPr txBox="1"/>
      </xdr:nvSpPr>
      <xdr:spPr>
        <a:xfrm>
          <a:off x="12185092" y="610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112013</xdr:rowOff>
    </xdr:from>
    <xdr:ext cx="469744" cy="259045"/>
    <xdr:sp macro="" textlink="">
      <xdr:nvSpPr>
        <xdr:cNvPr id="167" name="n_2mainValue債務償還比率"/>
        <xdr:cNvSpPr txBox="1"/>
      </xdr:nvSpPr>
      <xdr:spPr>
        <a:xfrm>
          <a:off x="11527232" y="556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122808</xdr:rowOff>
    </xdr:from>
    <xdr:ext cx="469744" cy="259045"/>
    <xdr:sp macro="" textlink="">
      <xdr:nvSpPr>
        <xdr:cNvPr id="168" name="n_3mainValue債務償還比率"/>
        <xdr:cNvSpPr txBox="1"/>
      </xdr:nvSpPr>
      <xdr:spPr>
        <a:xfrm>
          <a:off x="10856672" y="55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169154</xdr:rowOff>
    </xdr:from>
    <xdr:ext cx="469744" cy="259045"/>
    <xdr:sp macro="" textlink="">
      <xdr:nvSpPr>
        <xdr:cNvPr id="169" name="n_4mainValue債務償還比率"/>
        <xdr:cNvSpPr txBox="1"/>
      </xdr:nvSpPr>
      <xdr:spPr>
        <a:xfrm>
          <a:off x="10186112" y="52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086225" y="554164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12496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02082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124960"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020820" y="554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12496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5146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7399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xdr:cNvSpPr/>
      </xdr:nvSpPr>
      <xdr:spPr>
        <a:xfrm>
          <a:off x="403606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xdr:cNvSpPr txBox="1"/>
      </xdr:nvSpPr>
      <xdr:spPr>
        <a:xfrm>
          <a:off x="412496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312160" y="6123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3810</xdr:rowOff>
    </xdr:to>
    <xdr:cxnSp macro="">
      <xdr:nvCxnSpPr>
        <xdr:cNvPr id="76" name="直線コネクタ 75"/>
        <xdr:cNvCxnSpPr/>
      </xdr:nvCxnSpPr>
      <xdr:spPr>
        <a:xfrm>
          <a:off x="3355340" y="617410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xdr:cNvSpPr/>
      </xdr:nvSpPr>
      <xdr:spPr>
        <a:xfrm>
          <a:off x="25146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139065</xdr:rowOff>
    </xdr:to>
    <xdr:cxnSp macro="">
      <xdr:nvCxnSpPr>
        <xdr:cNvPr id="78" name="直線コネクタ 77"/>
        <xdr:cNvCxnSpPr/>
      </xdr:nvCxnSpPr>
      <xdr:spPr>
        <a:xfrm>
          <a:off x="2565400" y="614172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119380</xdr:rowOff>
    </xdr:to>
    <xdr:sp macro="" textlink="">
      <xdr:nvSpPr>
        <xdr:cNvPr id="79" name="楕円 78"/>
        <xdr:cNvSpPr/>
      </xdr:nvSpPr>
      <xdr:spPr>
        <a:xfrm>
          <a:off x="17399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68580</xdr:rowOff>
    </xdr:from>
    <xdr:to>
      <xdr:col>15</xdr:col>
      <xdr:colOff>50800</xdr:colOff>
      <xdr:row>36</xdr:row>
      <xdr:rowOff>106680</xdr:rowOff>
    </xdr:to>
    <xdr:cxnSp macro="">
      <xdr:nvCxnSpPr>
        <xdr:cNvPr id="80" name="直線コネクタ 79"/>
        <xdr:cNvCxnSpPr/>
      </xdr:nvCxnSpPr>
      <xdr:spPr>
        <a:xfrm>
          <a:off x="1790700" y="61036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xdr:cNvSpPr/>
      </xdr:nvSpPr>
      <xdr:spPr>
        <a:xfrm>
          <a:off x="965200" y="6024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68580</xdr:rowOff>
    </xdr:to>
    <xdr:cxnSp macro="">
      <xdr:nvCxnSpPr>
        <xdr:cNvPr id="82" name="直線コネクタ 81"/>
        <xdr:cNvCxnSpPr/>
      </xdr:nvCxnSpPr>
      <xdr:spPr>
        <a:xfrm>
          <a:off x="1008380" y="607123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3857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6110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xdr:cNvSpPr txBox="1"/>
      </xdr:nvSpPr>
      <xdr:spPr>
        <a:xfrm>
          <a:off x="317056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xdr:cNvSpPr txBox="1"/>
      </xdr:nvSpPr>
      <xdr:spPr>
        <a:xfrm>
          <a:off x="238570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135907</xdr:rowOff>
    </xdr:from>
    <xdr:ext cx="405111" cy="259045"/>
    <xdr:sp macro="" textlink="">
      <xdr:nvSpPr>
        <xdr:cNvPr id="89" name="n_3mainValue【道路】&#10;有形固定資産減価償却率"/>
        <xdr:cNvSpPr txBox="1"/>
      </xdr:nvSpPr>
      <xdr:spPr>
        <a:xfrm>
          <a:off x="161100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103522</xdr:rowOff>
    </xdr:from>
    <xdr:ext cx="405111" cy="259045"/>
    <xdr:sp macro="" textlink="">
      <xdr:nvSpPr>
        <xdr:cNvPr id="90" name="n_4mainValue【道路】&#10;有形固定資産減価償却率"/>
        <xdr:cNvSpPr txBox="1"/>
      </xdr:nvSpPr>
      <xdr:spPr>
        <a:xfrm>
          <a:off x="83630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9219565" y="5569648"/>
          <a:ext cx="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9258300" y="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9154160" y="692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9258300" y="53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9154160" y="556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9258300" y="636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9192260" y="6379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8445500" y="64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7670800" y="6430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6873240" y="64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0985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92913</xdr:rowOff>
    </xdr:from>
    <xdr:to>
      <xdr:col>55</xdr:col>
      <xdr:colOff>50800</xdr:colOff>
      <xdr:row>37</xdr:row>
      <xdr:rowOff>23063</xdr:rowOff>
    </xdr:to>
    <xdr:sp macro="" textlink="">
      <xdr:nvSpPr>
        <xdr:cNvPr id="130" name="楕円 129"/>
        <xdr:cNvSpPr/>
      </xdr:nvSpPr>
      <xdr:spPr>
        <a:xfrm>
          <a:off x="9192260" y="6127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115790</xdr:rowOff>
    </xdr:from>
    <xdr:ext cx="534377" cy="259045"/>
    <xdr:sp macro="" textlink="">
      <xdr:nvSpPr>
        <xdr:cNvPr id="131" name="【道路】&#10;一人当たり延長該当値テキスト"/>
        <xdr:cNvSpPr txBox="1"/>
      </xdr:nvSpPr>
      <xdr:spPr>
        <a:xfrm>
          <a:off x="9258300" y="59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98399</xdr:rowOff>
    </xdr:from>
    <xdr:to>
      <xdr:col>50</xdr:col>
      <xdr:colOff>165100</xdr:colOff>
      <xdr:row>37</xdr:row>
      <xdr:rowOff>28549</xdr:rowOff>
    </xdr:to>
    <xdr:sp macro="" textlink="">
      <xdr:nvSpPr>
        <xdr:cNvPr id="132" name="楕円 131"/>
        <xdr:cNvSpPr/>
      </xdr:nvSpPr>
      <xdr:spPr>
        <a:xfrm>
          <a:off x="8445500" y="613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143713</xdr:rowOff>
    </xdr:from>
    <xdr:to>
      <xdr:col>55</xdr:col>
      <xdr:colOff>0</xdr:colOff>
      <xdr:row>36</xdr:row>
      <xdr:rowOff>149199</xdr:rowOff>
    </xdr:to>
    <xdr:cxnSp macro="">
      <xdr:nvCxnSpPr>
        <xdr:cNvPr id="133" name="直線コネクタ 132"/>
        <xdr:cNvCxnSpPr/>
      </xdr:nvCxnSpPr>
      <xdr:spPr>
        <a:xfrm flipV="1">
          <a:off x="8496300" y="6178753"/>
          <a:ext cx="7239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97485</xdr:rowOff>
    </xdr:from>
    <xdr:to>
      <xdr:col>46</xdr:col>
      <xdr:colOff>38100</xdr:colOff>
      <xdr:row>37</xdr:row>
      <xdr:rowOff>27635</xdr:rowOff>
    </xdr:to>
    <xdr:sp macro="" textlink="">
      <xdr:nvSpPr>
        <xdr:cNvPr id="134" name="楕円 133"/>
        <xdr:cNvSpPr/>
      </xdr:nvSpPr>
      <xdr:spPr>
        <a:xfrm>
          <a:off x="7670800" y="6132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148285</xdr:rowOff>
    </xdr:from>
    <xdr:to>
      <xdr:col>50</xdr:col>
      <xdr:colOff>114300</xdr:colOff>
      <xdr:row>36</xdr:row>
      <xdr:rowOff>149199</xdr:rowOff>
    </xdr:to>
    <xdr:cxnSp macro="">
      <xdr:nvCxnSpPr>
        <xdr:cNvPr id="135" name="直線コネクタ 134"/>
        <xdr:cNvCxnSpPr/>
      </xdr:nvCxnSpPr>
      <xdr:spPr>
        <a:xfrm>
          <a:off x="7713980" y="6183325"/>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164312</xdr:rowOff>
    </xdr:from>
    <xdr:to>
      <xdr:col>41</xdr:col>
      <xdr:colOff>101600</xdr:colOff>
      <xdr:row>37</xdr:row>
      <xdr:rowOff>94462</xdr:rowOff>
    </xdr:to>
    <xdr:sp macro="" textlink="">
      <xdr:nvSpPr>
        <xdr:cNvPr id="136" name="楕円 135"/>
        <xdr:cNvSpPr/>
      </xdr:nvSpPr>
      <xdr:spPr>
        <a:xfrm>
          <a:off x="6873240" y="6199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148285</xdr:rowOff>
    </xdr:from>
    <xdr:to>
      <xdr:col>45</xdr:col>
      <xdr:colOff>177800</xdr:colOff>
      <xdr:row>37</xdr:row>
      <xdr:rowOff>43662</xdr:rowOff>
    </xdr:to>
    <xdr:cxnSp macro="">
      <xdr:nvCxnSpPr>
        <xdr:cNvPr id="137" name="直線コネクタ 136"/>
        <xdr:cNvCxnSpPr/>
      </xdr:nvCxnSpPr>
      <xdr:spPr>
        <a:xfrm flipV="1">
          <a:off x="6924040" y="6183325"/>
          <a:ext cx="78994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170066</xdr:rowOff>
    </xdr:from>
    <xdr:to>
      <xdr:col>36</xdr:col>
      <xdr:colOff>165100</xdr:colOff>
      <xdr:row>37</xdr:row>
      <xdr:rowOff>100216</xdr:rowOff>
    </xdr:to>
    <xdr:sp macro="" textlink="">
      <xdr:nvSpPr>
        <xdr:cNvPr id="138" name="楕円 137"/>
        <xdr:cNvSpPr/>
      </xdr:nvSpPr>
      <xdr:spPr>
        <a:xfrm>
          <a:off x="6098540" y="620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43662</xdr:rowOff>
    </xdr:from>
    <xdr:to>
      <xdr:col>41</xdr:col>
      <xdr:colOff>50800</xdr:colOff>
      <xdr:row>37</xdr:row>
      <xdr:rowOff>49416</xdr:rowOff>
    </xdr:to>
    <xdr:cxnSp macro="">
      <xdr:nvCxnSpPr>
        <xdr:cNvPr id="139" name="直線コネクタ 138"/>
        <xdr:cNvCxnSpPr/>
      </xdr:nvCxnSpPr>
      <xdr:spPr>
        <a:xfrm flipV="1">
          <a:off x="6149340" y="6246342"/>
          <a:ext cx="7747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8239271" y="65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7477271" y="65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6702571" y="65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590501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45076</xdr:rowOff>
    </xdr:from>
    <xdr:ext cx="534377" cy="259045"/>
    <xdr:sp macro="" textlink="">
      <xdr:nvSpPr>
        <xdr:cNvPr id="144" name="n_1mainValue【道路】&#10;一人当たり延長"/>
        <xdr:cNvSpPr txBox="1"/>
      </xdr:nvSpPr>
      <xdr:spPr>
        <a:xfrm>
          <a:off x="8239271" y="5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44162</xdr:rowOff>
    </xdr:from>
    <xdr:ext cx="534377" cy="259045"/>
    <xdr:sp macro="" textlink="">
      <xdr:nvSpPr>
        <xdr:cNvPr id="145" name="n_2mainValue【道路】&#10;一人当たり延長"/>
        <xdr:cNvSpPr txBox="1"/>
      </xdr:nvSpPr>
      <xdr:spPr>
        <a:xfrm>
          <a:off x="7477271" y="59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110989</xdr:rowOff>
    </xdr:from>
    <xdr:ext cx="534377" cy="259045"/>
    <xdr:sp macro="" textlink="">
      <xdr:nvSpPr>
        <xdr:cNvPr id="146" name="n_3mainValue【道路】&#10;一人当たり延長"/>
        <xdr:cNvSpPr txBox="1"/>
      </xdr:nvSpPr>
      <xdr:spPr>
        <a:xfrm>
          <a:off x="6702571" y="59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116743</xdr:rowOff>
    </xdr:from>
    <xdr:ext cx="534377" cy="259045"/>
    <xdr:sp macro="" textlink="">
      <xdr:nvSpPr>
        <xdr:cNvPr id="147" name="n_4mainValue【道路】&#10;一人当たり延長"/>
        <xdr:cNvSpPr txBox="1"/>
      </xdr:nvSpPr>
      <xdr:spPr>
        <a:xfrm>
          <a:off x="5905011" y="5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086225" y="9311640"/>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124960" y="108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020820" y="1081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124960" y="1022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03606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5146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96520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89" name="楕円 188"/>
        <xdr:cNvSpPr/>
      </xdr:nvSpPr>
      <xdr:spPr>
        <a:xfrm>
          <a:off x="4036060" y="996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92908</xdr:rowOff>
    </xdr:from>
    <xdr:ext cx="405111" cy="259045"/>
    <xdr:sp macro="" textlink="">
      <xdr:nvSpPr>
        <xdr:cNvPr id="190" name="【橋りょう・トンネル】&#10;有形固定資産減価償却率該当値テキスト"/>
        <xdr:cNvSpPr txBox="1"/>
      </xdr:nvSpPr>
      <xdr:spPr>
        <a:xfrm>
          <a:off x="4124960" y="981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91" name="楕円 190"/>
        <xdr:cNvSpPr/>
      </xdr:nvSpPr>
      <xdr:spPr>
        <a:xfrm>
          <a:off x="3312160" y="9933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120831</xdr:rowOff>
    </xdr:to>
    <xdr:cxnSp macro="">
      <xdr:nvCxnSpPr>
        <xdr:cNvPr id="192" name="直線コネクタ 191"/>
        <xdr:cNvCxnSpPr/>
      </xdr:nvCxnSpPr>
      <xdr:spPr>
        <a:xfrm>
          <a:off x="3355340" y="998383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93" name="楕円 192"/>
        <xdr:cNvSpPr/>
      </xdr:nvSpPr>
      <xdr:spPr>
        <a:xfrm>
          <a:off x="251460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93073</xdr:rowOff>
    </xdr:to>
    <xdr:cxnSp macro="">
      <xdr:nvCxnSpPr>
        <xdr:cNvPr id="194" name="直線コネクタ 193"/>
        <xdr:cNvCxnSpPr/>
      </xdr:nvCxnSpPr>
      <xdr:spPr>
        <a:xfrm>
          <a:off x="2565400" y="9969137"/>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5" name="楕円 194"/>
        <xdr:cNvSpPr/>
      </xdr:nvSpPr>
      <xdr:spPr>
        <a:xfrm>
          <a:off x="1739900" y="9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78377</xdr:rowOff>
    </xdr:to>
    <xdr:cxnSp macro="">
      <xdr:nvCxnSpPr>
        <xdr:cNvPr id="196" name="直線コネクタ 195"/>
        <xdr:cNvCxnSpPr/>
      </xdr:nvCxnSpPr>
      <xdr:spPr>
        <a:xfrm>
          <a:off x="1790700" y="994301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145143</xdr:rowOff>
    </xdr:from>
    <xdr:to>
      <xdr:col>6</xdr:col>
      <xdr:colOff>38100</xdr:colOff>
      <xdr:row>59</xdr:row>
      <xdr:rowOff>75293</xdr:rowOff>
    </xdr:to>
    <xdr:sp macro="" textlink="">
      <xdr:nvSpPr>
        <xdr:cNvPr id="197" name="楕円 196"/>
        <xdr:cNvSpPr/>
      </xdr:nvSpPr>
      <xdr:spPr>
        <a:xfrm>
          <a:off x="965200" y="9868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24493</xdr:rowOff>
    </xdr:from>
    <xdr:to>
      <xdr:col>10</xdr:col>
      <xdr:colOff>114300</xdr:colOff>
      <xdr:row>59</xdr:row>
      <xdr:rowOff>52251</xdr:rowOff>
    </xdr:to>
    <xdr:cxnSp macro="">
      <xdr:nvCxnSpPr>
        <xdr:cNvPr id="198" name="直線コネクタ 197"/>
        <xdr:cNvCxnSpPr/>
      </xdr:nvCxnSpPr>
      <xdr:spPr>
        <a:xfrm>
          <a:off x="1008380" y="991525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17056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3857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6110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83630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203" name="n_1mainValue【橋りょう・トンネル】&#10;有形固定資産減価償却率"/>
        <xdr:cNvSpPr txBox="1"/>
      </xdr:nvSpPr>
      <xdr:spPr>
        <a:xfrm>
          <a:off x="317056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204" name="n_2mainValue【橋りょう・トンネル】&#10;有形固定資産減価償却率"/>
        <xdr:cNvSpPr txBox="1"/>
      </xdr:nvSpPr>
      <xdr:spPr>
        <a:xfrm>
          <a:off x="238570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5" name="n_3mainValue【橋りょう・トンネル】&#10;有形固定資産減価償却率"/>
        <xdr:cNvSpPr txBox="1"/>
      </xdr:nvSpPr>
      <xdr:spPr>
        <a:xfrm>
          <a:off x="161100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91820</xdr:rowOff>
    </xdr:from>
    <xdr:ext cx="405111" cy="259045"/>
    <xdr:sp macro="" textlink="">
      <xdr:nvSpPr>
        <xdr:cNvPr id="206" name="n_4mainValue【橋りょう・トンネル】&#10;有形固定資産減価償却率"/>
        <xdr:cNvSpPr txBox="1"/>
      </xdr:nvSpPr>
      <xdr:spPr>
        <a:xfrm>
          <a:off x="83630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9219565" y="9389925"/>
          <a:ext cx="0" cy="14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9258300" y="108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9154160" y="1085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9258300" y="91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9154160" y="938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9258300" y="1035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9192260" y="10380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8445500" y="104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7670800" y="10442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68732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0985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138482</xdr:rowOff>
    </xdr:from>
    <xdr:to>
      <xdr:col>55</xdr:col>
      <xdr:colOff>50800</xdr:colOff>
      <xdr:row>60</xdr:row>
      <xdr:rowOff>68632</xdr:rowOff>
    </xdr:to>
    <xdr:sp macro="" textlink="">
      <xdr:nvSpPr>
        <xdr:cNvPr id="248" name="楕円 247"/>
        <xdr:cNvSpPr/>
      </xdr:nvSpPr>
      <xdr:spPr>
        <a:xfrm>
          <a:off x="9192260" y="10029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161359</xdr:rowOff>
    </xdr:from>
    <xdr:ext cx="599010" cy="259045"/>
    <xdr:sp macro="" textlink="">
      <xdr:nvSpPr>
        <xdr:cNvPr id="249" name="【橋りょう・トンネル】&#10;一人当たり有形固定資産（償却資産）額該当値テキスト"/>
        <xdr:cNvSpPr txBox="1"/>
      </xdr:nvSpPr>
      <xdr:spPr>
        <a:xfrm>
          <a:off x="9258300" y="988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143933</xdr:rowOff>
    </xdr:from>
    <xdr:to>
      <xdr:col>50</xdr:col>
      <xdr:colOff>165100</xdr:colOff>
      <xdr:row>60</xdr:row>
      <xdr:rowOff>74083</xdr:rowOff>
    </xdr:to>
    <xdr:sp macro="" textlink="">
      <xdr:nvSpPr>
        <xdr:cNvPr id="250" name="楕円 249"/>
        <xdr:cNvSpPr/>
      </xdr:nvSpPr>
      <xdr:spPr>
        <a:xfrm>
          <a:off x="8445500" y="10034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17832</xdr:rowOff>
    </xdr:from>
    <xdr:to>
      <xdr:col>55</xdr:col>
      <xdr:colOff>0</xdr:colOff>
      <xdr:row>60</xdr:row>
      <xdr:rowOff>23283</xdr:rowOff>
    </xdr:to>
    <xdr:cxnSp macro="">
      <xdr:nvCxnSpPr>
        <xdr:cNvPr id="251" name="直線コネクタ 250"/>
        <xdr:cNvCxnSpPr/>
      </xdr:nvCxnSpPr>
      <xdr:spPr>
        <a:xfrm flipV="1">
          <a:off x="8496300" y="10076232"/>
          <a:ext cx="7239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155799</xdr:rowOff>
    </xdr:from>
    <xdr:to>
      <xdr:col>46</xdr:col>
      <xdr:colOff>38100</xdr:colOff>
      <xdr:row>60</xdr:row>
      <xdr:rowOff>85949</xdr:rowOff>
    </xdr:to>
    <xdr:sp macro="" textlink="">
      <xdr:nvSpPr>
        <xdr:cNvPr id="252" name="楕円 251"/>
        <xdr:cNvSpPr/>
      </xdr:nvSpPr>
      <xdr:spPr>
        <a:xfrm>
          <a:off x="7670800" y="100465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23283</xdr:rowOff>
    </xdr:from>
    <xdr:to>
      <xdr:col>50</xdr:col>
      <xdr:colOff>114300</xdr:colOff>
      <xdr:row>60</xdr:row>
      <xdr:rowOff>35149</xdr:rowOff>
    </xdr:to>
    <xdr:cxnSp macro="">
      <xdr:nvCxnSpPr>
        <xdr:cNvPr id="253" name="直線コネクタ 252"/>
        <xdr:cNvCxnSpPr/>
      </xdr:nvCxnSpPr>
      <xdr:spPr>
        <a:xfrm flipV="1">
          <a:off x="7713980" y="10081683"/>
          <a:ext cx="78232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156704</xdr:rowOff>
    </xdr:from>
    <xdr:to>
      <xdr:col>41</xdr:col>
      <xdr:colOff>101600</xdr:colOff>
      <xdr:row>60</xdr:row>
      <xdr:rowOff>86854</xdr:rowOff>
    </xdr:to>
    <xdr:sp macro="" textlink="">
      <xdr:nvSpPr>
        <xdr:cNvPr id="254" name="楕円 253"/>
        <xdr:cNvSpPr/>
      </xdr:nvSpPr>
      <xdr:spPr>
        <a:xfrm>
          <a:off x="6873240" y="10047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35149</xdr:rowOff>
    </xdr:from>
    <xdr:to>
      <xdr:col>45</xdr:col>
      <xdr:colOff>177800</xdr:colOff>
      <xdr:row>60</xdr:row>
      <xdr:rowOff>36054</xdr:rowOff>
    </xdr:to>
    <xdr:cxnSp macro="">
      <xdr:nvCxnSpPr>
        <xdr:cNvPr id="255" name="直線コネクタ 254"/>
        <xdr:cNvCxnSpPr/>
      </xdr:nvCxnSpPr>
      <xdr:spPr>
        <a:xfrm flipV="1">
          <a:off x="6924040" y="10093549"/>
          <a:ext cx="78994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158886</xdr:rowOff>
    </xdr:from>
    <xdr:to>
      <xdr:col>36</xdr:col>
      <xdr:colOff>165100</xdr:colOff>
      <xdr:row>60</xdr:row>
      <xdr:rowOff>89036</xdr:rowOff>
    </xdr:to>
    <xdr:sp macro="" textlink="">
      <xdr:nvSpPr>
        <xdr:cNvPr id="256" name="楕円 255"/>
        <xdr:cNvSpPr/>
      </xdr:nvSpPr>
      <xdr:spPr>
        <a:xfrm>
          <a:off x="6098540" y="10049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36054</xdr:rowOff>
    </xdr:from>
    <xdr:to>
      <xdr:col>41</xdr:col>
      <xdr:colOff>50800</xdr:colOff>
      <xdr:row>60</xdr:row>
      <xdr:rowOff>38236</xdr:rowOff>
    </xdr:to>
    <xdr:cxnSp macro="">
      <xdr:nvCxnSpPr>
        <xdr:cNvPr id="257" name="直線コネクタ 256"/>
        <xdr:cNvCxnSpPr/>
      </xdr:nvCxnSpPr>
      <xdr:spPr>
        <a:xfrm flipV="1">
          <a:off x="6149340" y="10094454"/>
          <a:ext cx="7747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821457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74449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667025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5872695" y="105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90610</xdr:rowOff>
    </xdr:from>
    <xdr:ext cx="599010" cy="259045"/>
    <xdr:sp macro="" textlink="">
      <xdr:nvSpPr>
        <xdr:cNvPr id="262" name="n_1mainValue【橋りょう・トンネル】&#10;一人当たり有形固定資産（償却資産）額"/>
        <xdr:cNvSpPr txBox="1"/>
      </xdr:nvSpPr>
      <xdr:spPr>
        <a:xfrm>
          <a:off x="8214575" y="981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102476</xdr:rowOff>
    </xdr:from>
    <xdr:ext cx="599010" cy="259045"/>
    <xdr:sp macro="" textlink="">
      <xdr:nvSpPr>
        <xdr:cNvPr id="263" name="n_2mainValue【橋りょう・トンネル】&#10;一人当たり有形固定資産（償却資産）額"/>
        <xdr:cNvSpPr txBox="1"/>
      </xdr:nvSpPr>
      <xdr:spPr>
        <a:xfrm>
          <a:off x="7444955" y="98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103381</xdr:rowOff>
    </xdr:from>
    <xdr:ext cx="599010" cy="259045"/>
    <xdr:sp macro="" textlink="">
      <xdr:nvSpPr>
        <xdr:cNvPr id="264" name="n_3mainValue【橋りょう・トンネル】&#10;一人当たり有形固定資産（償却資産）額"/>
        <xdr:cNvSpPr txBox="1"/>
      </xdr:nvSpPr>
      <xdr:spPr>
        <a:xfrm>
          <a:off x="6670255" y="982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105563</xdr:rowOff>
    </xdr:from>
    <xdr:ext cx="599010" cy="259045"/>
    <xdr:sp macro="" textlink="">
      <xdr:nvSpPr>
        <xdr:cNvPr id="265" name="n_4mainValue【橋りょう・トンネル】&#10;一人当たり有形固定資産（償却資産）額"/>
        <xdr:cNvSpPr txBox="1"/>
      </xdr:nvSpPr>
      <xdr:spPr>
        <a:xfrm>
          <a:off x="5872695" y="982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086225" y="1299591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12496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02082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124960"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02082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12496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3121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5146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7399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965200" y="1376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6" name="楕円 305"/>
        <xdr:cNvSpPr/>
      </xdr:nvSpPr>
      <xdr:spPr>
        <a:xfrm>
          <a:off x="4036060" y="13901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7" name="【公営住宅】&#10;有形固定資産減価償却率該当値テキスト"/>
        <xdr:cNvSpPr txBox="1"/>
      </xdr:nvSpPr>
      <xdr:spPr>
        <a:xfrm>
          <a:off x="4124960"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8" name="楕円 307"/>
        <xdr:cNvSpPr/>
      </xdr:nvSpPr>
      <xdr:spPr>
        <a:xfrm>
          <a:off x="331216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34289</xdr:rowOff>
    </xdr:to>
    <xdr:cxnSp macro="">
      <xdr:nvCxnSpPr>
        <xdr:cNvPr id="309" name="直線コネクタ 308"/>
        <xdr:cNvCxnSpPr/>
      </xdr:nvCxnSpPr>
      <xdr:spPr>
        <a:xfrm>
          <a:off x="3355340" y="13914119"/>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10" name="楕円 309"/>
        <xdr:cNvSpPr/>
      </xdr:nvSpPr>
      <xdr:spPr>
        <a:xfrm>
          <a:off x="251460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167639</xdr:rowOff>
    </xdr:to>
    <xdr:cxnSp macro="">
      <xdr:nvCxnSpPr>
        <xdr:cNvPr id="311" name="直線コネクタ 310"/>
        <xdr:cNvCxnSpPr/>
      </xdr:nvCxnSpPr>
      <xdr:spPr>
        <a:xfrm>
          <a:off x="2565400" y="1387601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xdr:cNvSpPr/>
      </xdr:nvSpPr>
      <xdr:spPr>
        <a:xfrm>
          <a:off x="17399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129539</xdr:rowOff>
    </xdr:to>
    <xdr:cxnSp macro="">
      <xdr:nvCxnSpPr>
        <xdr:cNvPr id="313" name="直線コネクタ 312"/>
        <xdr:cNvCxnSpPr/>
      </xdr:nvCxnSpPr>
      <xdr:spPr>
        <a:xfrm>
          <a:off x="1790700" y="1383791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4" name="楕円 313"/>
        <xdr:cNvSpPr/>
      </xdr:nvSpPr>
      <xdr:spPr>
        <a:xfrm>
          <a:off x="965200" y="1374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91439</xdr:rowOff>
    </xdr:to>
    <xdr:cxnSp macro="">
      <xdr:nvCxnSpPr>
        <xdr:cNvPr id="315" name="直線コネクタ 314"/>
        <xdr:cNvCxnSpPr/>
      </xdr:nvCxnSpPr>
      <xdr:spPr>
        <a:xfrm>
          <a:off x="1008380" y="13797916"/>
          <a:ext cx="7823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17056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3857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6110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8363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320" name="n_1mainValue【公営住宅】&#10;有形固定資産減価償却率"/>
        <xdr:cNvSpPr txBox="1"/>
      </xdr:nvSpPr>
      <xdr:spPr>
        <a:xfrm>
          <a:off x="317056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21" name="n_2mainValue【公営住宅】&#10;有形固定資産減価償却率"/>
        <xdr:cNvSpPr txBox="1"/>
      </xdr:nvSpPr>
      <xdr:spPr>
        <a:xfrm>
          <a:off x="23857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2" name="n_3main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3" name="n_4mainValue【公営住宅】&#10;有形固定資産減価償却率"/>
        <xdr:cNvSpPr txBox="1"/>
      </xdr:nvSpPr>
      <xdr:spPr>
        <a:xfrm>
          <a:off x="83630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9219565" y="13073253"/>
          <a:ext cx="0"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9258300" y="128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9154160" y="1307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9258300" y="1405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9192260" y="1419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8445500" y="14201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7670800" y="14203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68732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098540" y="14192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22733</xdr:rowOff>
    </xdr:from>
    <xdr:to>
      <xdr:col>55</xdr:col>
      <xdr:colOff>50800</xdr:colOff>
      <xdr:row>86</xdr:row>
      <xdr:rowOff>124333</xdr:rowOff>
    </xdr:to>
    <xdr:sp macro="" textlink="">
      <xdr:nvSpPr>
        <xdr:cNvPr id="363" name="楕円 362"/>
        <xdr:cNvSpPr/>
      </xdr:nvSpPr>
      <xdr:spPr>
        <a:xfrm>
          <a:off x="9192260" y="14439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109110</xdr:rowOff>
    </xdr:from>
    <xdr:ext cx="469744" cy="259045"/>
    <xdr:sp macro="" textlink="">
      <xdr:nvSpPr>
        <xdr:cNvPr id="364" name="【公営住宅】&#10;一人当たり面積該当値テキスト"/>
        <xdr:cNvSpPr txBox="1"/>
      </xdr:nvSpPr>
      <xdr:spPr>
        <a:xfrm>
          <a:off x="9258300" y="143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65" name="楕円 364"/>
        <xdr:cNvSpPr/>
      </xdr:nvSpPr>
      <xdr:spPr>
        <a:xfrm>
          <a:off x="844550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73533</xdr:rowOff>
    </xdr:from>
    <xdr:to>
      <xdr:col>55</xdr:col>
      <xdr:colOff>0</xdr:colOff>
      <xdr:row>86</xdr:row>
      <xdr:rowOff>73913</xdr:rowOff>
    </xdr:to>
    <xdr:cxnSp macro="">
      <xdr:nvCxnSpPr>
        <xdr:cNvPr id="366" name="直線コネクタ 365"/>
        <xdr:cNvCxnSpPr/>
      </xdr:nvCxnSpPr>
      <xdr:spPr>
        <a:xfrm flipV="1">
          <a:off x="8496300" y="14490573"/>
          <a:ext cx="7239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67" name="楕円 366"/>
        <xdr:cNvSpPr/>
      </xdr:nvSpPr>
      <xdr:spPr>
        <a:xfrm>
          <a:off x="767080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68" name="直線コネクタ 367"/>
        <xdr:cNvCxnSpPr/>
      </xdr:nvCxnSpPr>
      <xdr:spPr>
        <a:xfrm>
          <a:off x="7713980" y="144909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23113</xdr:rowOff>
    </xdr:from>
    <xdr:to>
      <xdr:col>41</xdr:col>
      <xdr:colOff>101600</xdr:colOff>
      <xdr:row>86</xdr:row>
      <xdr:rowOff>124713</xdr:rowOff>
    </xdr:to>
    <xdr:sp macro="" textlink="">
      <xdr:nvSpPr>
        <xdr:cNvPr id="369" name="楕円 368"/>
        <xdr:cNvSpPr/>
      </xdr:nvSpPr>
      <xdr:spPr>
        <a:xfrm>
          <a:off x="687324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73913</xdr:rowOff>
    </xdr:from>
    <xdr:to>
      <xdr:col>45</xdr:col>
      <xdr:colOff>177800</xdr:colOff>
      <xdr:row>86</xdr:row>
      <xdr:rowOff>73913</xdr:rowOff>
    </xdr:to>
    <xdr:cxnSp macro="">
      <xdr:nvCxnSpPr>
        <xdr:cNvPr id="370" name="直線コネクタ 369"/>
        <xdr:cNvCxnSpPr/>
      </xdr:nvCxnSpPr>
      <xdr:spPr>
        <a:xfrm>
          <a:off x="6924040" y="144909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22352</xdr:rowOff>
    </xdr:from>
    <xdr:to>
      <xdr:col>36</xdr:col>
      <xdr:colOff>165100</xdr:colOff>
      <xdr:row>86</xdr:row>
      <xdr:rowOff>123952</xdr:rowOff>
    </xdr:to>
    <xdr:sp macro="" textlink="">
      <xdr:nvSpPr>
        <xdr:cNvPr id="371" name="楕円 370"/>
        <xdr:cNvSpPr/>
      </xdr:nvSpPr>
      <xdr:spPr>
        <a:xfrm>
          <a:off x="609854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73152</xdr:rowOff>
    </xdr:from>
    <xdr:to>
      <xdr:col>41</xdr:col>
      <xdr:colOff>50800</xdr:colOff>
      <xdr:row>86</xdr:row>
      <xdr:rowOff>73913</xdr:rowOff>
    </xdr:to>
    <xdr:cxnSp macro="">
      <xdr:nvCxnSpPr>
        <xdr:cNvPr id="372" name="直線コネクタ 371"/>
        <xdr:cNvCxnSpPr/>
      </xdr:nvCxnSpPr>
      <xdr:spPr>
        <a:xfrm>
          <a:off x="6149340" y="14490192"/>
          <a:ext cx="7747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8271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7509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67120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5937327" y="139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77" name="n_1mainValue【公営住宅】&#10;一人当たり面積"/>
        <xdr:cNvSpPr txBox="1"/>
      </xdr:nvSpPr>
      <xdr:spPr>
        <a:xfrm>
          <a:off x="8271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78" name="n_2mainValue【公営住宅】&#10;一人当たり面積"/>
        <xdr:cNvSpPr txBox="1"/>
      </xdr:nvSpPr>
      <xdr:spPr>
        <a:xfrm>
          <a:off x="7509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115840</xdr:rowOff>
    </xdr:from>
    <xdr:ext cx="469744" cy="259045"/>
    <xdr:sp macro="" textlink="">
      <xdr:nvSpPr>
        <xdr:cNvPr id="379" name="n_3mainValue【公営住宅】&#10;一人当たり面積"/>
        <xdr:cNvSpPr txBox="1"/>
      </xdr:nvSpPr>
      <xdr:spPr>
        <a:xfrm>
          <a:off x="671202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115079</xdr:rowOff>
    </xdr:from>
    <xdr:ext cx="469744" cy="259045"/>
    <xdr:sp macro="" textlink="">
      <xdr:nvSpPr>
        <xdr:cNvPr id="380" name="n_4mainValue【公営住宅】&#10;一人当たり面積"/>
        <xdr:cNvSpPr txBox="1"/>
      </xdr:nvSpPr>
      <xdr:spPr>
        <a:xfrm>
          <a:off x="59373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4375764" y="567309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441450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35788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202944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153035</xdr:rowOff>
    </xdr:from>
    <xdr:to>
      <xdr:col>85</xdr:col>
      <xdr:colOff>177800</xdr:colOff>
      <xdr:row>34</xdr:row>
      <xdr:rowOff>83185</xdr:rowOff>
    </xdr:to>
    <xdr:sp macro="" textlink="">
      <xdr:nvSpPr>
        <xdr:cNvPr id="437" name="楕円 436"/>
        <xdr:cNvSpPr/>
      </xdr:nvSpPr>
      <xdr:spPr>
        <a:xfrm>
          <a:off x="14325600" y="56851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67962</xdr:rowOff>
    </xdr:from>
    <xdr:ext cx="405111" cy="259045"/>
    <xdr:sp macro="" textlink="">
      <xdr:nvSpPr>
        <xdr:cNvPr id="438" name="【認定こども園・幼稚園・保育所】&#10;有形固定資産減価償却率該当値テキスト"/>
        <xdr:cNvSpPr txBox="1"/>
      </xdr:nvSpPr>
      <xdr:spPr>
        <a:xfrm>
          <a:off x="144145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439" name="楕円 438"/>
        <xdr:cNvSpPr/>
      </xdr:nvSpPr>
      <xdr:spPr>
        <a:xfrm>
          <a:off x="13578840" y="562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32385</xdr:rowOff>
    </xdr:to>
    <xdr:cxnSp macro="">
      <xdr:nvCxnSpPr>
        <xdr:cNvPr id="440" name="直線コネクタ 439"/>
        <xdr:cNvCxnSpPr/>
      </xdr:nvCxnSpPr>
      <xdr:spPr>
        <a:xfrm>
          <a:off x="13629640" y="5673090"/>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61595</xdr:rowOff>
    </xdr:from>
    <xdr:to>
      <xdr:col>76</xdr:col>
      <xdr:colOff>165100</xdr:colOff>
      <xdr:row>33</xdr:row>
      <xdr:rowOff>163195</xdr:rowOff>
    </xdr:to>
    <xdr:sp macro="" textlink="">
      <xdr:nvSpPr>
        <xdr:cNvPr id="441" name="楕円 440"/>
        <xdr:cNvSpPr/>
      </xdr:nvSpPr>
      <xdr:spPr>
        <a:xfrm>
          <a:off x="1280414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33</xdr:row>
      <xdr:rowOff>140970</xdr:rowOff>
    </xdr:to>
    <xdr:cxnSp macro="">
      <xdr:nvCxnSpPr>
        <xdr:cNvPr id="442" name="直線コネクタ 441"/>
        <xdr:cNvCxnSpPr/>
      </xdr:nvCxnSpPr>
      <xdr:spPr>
        <a:xfrm>
          <a:off x="12854940" y="564451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170180</xdr:rowOff>
    </xdr:from>
    <xdr:to>
      <xdr:col>72</xdr:col>
      <xdr:colOff>38100</xdr:colOff>
      <xdr:row>34</xdr:row>
      <xdr:rowOff>100330</xdr:rowOff>
    </xdr:to>
    <xdr:sp macro="" textlink="">
      <xdr:nvSpPr>
        <xdr:cNvPr id="443" name="楕円 442"/>
        <xdr:cNvSpPr/>
      </xdr:nvSpPr>
      <xdr:spPr>
        <a:xfrm>
          <a:off x="12029440" y="5702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112395</xdr:rowOff>
    </xdr:from>
    <xdr:to>
      <xdr:col>76</xdr:col>
      <xdr:colOff>114300</xdr:colOff>
      <xdr:row>34</xdr:row>
      <xdr:rowOff>49530</xdr:rowOff>
    </xdr:to>
    <xdr:cxnSp macro="">
      <xdr:nvCxnSpPr>
        <xdr:cNvPr id="444" name="直線コネクタ 443"/>
        <xdr:cNvCxnSpPr/>
      </xdr:nvCxnSpPr>
      <xdr:spPr>
        <a:xfrm flipV="1">
          <a:off x="12072620" y="5644515"/>
          <a:ext cx="78232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122555</xdr:rowOff>
    </xdr:from>
    <xdr:to>
      <xdr:col>67</xdr:col>
      <xdr:colOff>101600</xdr:colOff>
      <xdr:row>34</xdr:row>
      <xdr:rowOff>52705</xdr:rowOff>
    </xdr:to>
    <xdr:sp macro="" textlink="">
      <xdr:nvSpPr>
        <xdr:cNvPr id="445" name="楕円 444"/>
        <xdr:cNvSpPr/>
      </xdr:nvSpPr>
      <xdr:spPr>
        <a:xfrm>
          <a:off x="11231880" y="565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xdr:rowOff>
    </xdr:from>
    <xdr:to>
      <xdr:col>71</xdr:col>
      <xdr:colOff>177800</xdr:colOff>
      <xdr:row>34</xdr:row>
      <xdr:rowOff>49530</xdr:rowOff>
    </xdr:to>
    <xdr:cxnSp macro="">
      <xdr:nvCxnSpPr>
        <xdr:cNvPr id="446" name="直線コネクタ 445"/>
        <xdr:cNvCxnSpPr/>
      </xdr:nvCxnSpPr>
      <xdr:spPr>
        <a:xfrm>
          <a:off x="11282680" y="570166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xdr:cNvSpPr txBox="1"/>
      </xdr:nvSpPr>
      <xdr:spPr>
        <a:xfrm>
          <a:off x="134372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19005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110298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36847</xdr:rowOff>
    </xdr:from>
    <xdr:ext cx="405111" cy="259045"/>
    <xdr:sp macro="" textlink="">
      <xdr:nvSpPr>
        <xdr:cNvPr id="451" name="n_1mainValue【認定こども園・幼稚園・保育所】&#10;有形固定資産減価償却率"/>
        <xdr:cNvSpPr txBox="1"/>
      </xdr:nvSpPr>
      <xdr:spPr>
        <a:xfrm>
          <a:off x="134372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8272</xdr:rowOff>
    </xdr:from>
    <xdr:ext cx="405111" cy="259045"/>
    <xdr:sp macro="" textlink="">
      <xdr:nvSpPr>
        <xdr:cNvPr id="452" name="n_2mainValue【認定こども園・幼稚園・保育所】&#10;有形固定資産減価償却率"/>
        <xdr:cNvSpPr txBox="1"/>
      </xdr:nvSpPr>
      <xdr:spPr>
        <a:xfrm>
          <a:off x="126752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116857</xdr:rowOff>
    </xdr:from>
    <xdr:ext cx="405111" cy="259045"/>
    <xdr:sp macro="" textlink="">
      <xdr:nvSpPr>
        <xdr:cNvPr id="453" name="n_3mainValue【認定こども園・幼稚園・保育所】&#10;有形固定資産減価償却率"/>
        <xdr:cNvSpPr txBox="1"/>
      </xdr:nvSpPr>
      <xdr:spPr>
        <a:xfrm>
          <a:off x="119005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69232</xdr:rowOff>
    </xdr:from>
    <xdr:ext cx="405111" cy="259045"/>
    <xdr:sp macro="" textlink="">
      <xdr:nvSpPr>
        <xdr:cNvPr id="454" name="n_4mainValue【認定こども園・幼稚園・保育所】&#10;有形固定資産減価償却率"/>
        <xdr:cNvSpPr txBox="1"/>
      </xdr:nvSpPr>
      <xdr:spPr>
        <a:xfrm>
          <a:off x="1110298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19509104" y="5773674"/>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1954784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194437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19547840" y="649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194589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18735040" y="6547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1793748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7162780" y="65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6388080" y="655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92" name="楕円 491"/>
        <xdr:cNvSpPr/>
      </xdr:nvSpPr>
      <xdr:spPr>
        <a:xfrm>
          <a:off x="1945894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93" name="【認定こども園・幼稚園・保育所】&#10;一人当たり面積該当値テキスト"/>
        <xdr:cNvSpPr txBox="1"/>
      </xdr:nvSpPr>
      <xdr:spPr>
        <a:xfrm>
          <a:off x="19547840"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94" name="楕円 493"/>
        <xdr:cNvSpPr/>
      </xdr:nvSpPr>
      <xdr:spPr>
        <a:xfrm>
          <a:off x="18735040" y="645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140208</xdr:rowOff>
    </xdr:to>
    <xdr:cxnSp macro="">
      <xdr:nvCxnSpPr>
        <xdr:cNvPr id="495" name="直線コネクタ 494"/>
        <xdr:cNvCxnSpPr/>
      </xdr:nvCxnSpPr>
      <xdr:spPr>
        <a:xfrm>
          <a:off x="18778220" y="650138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96" name="楕円 495"/>
        <xdr:cNvSpPr/>
      </xdr:nvSpPr>
      <xdr:spPr>
        <a:xfrm>
          <a:off x="179374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131064</xdr:rowOff>
    </xdr:to>
    <xdr:cxnSp macro="">
      <xdr:nvCxnSpPr>
        <xdr:cNvPr id="497" name="直線コネクタ 496"/>
        <xdr:cNvCxnSpPr/>
      </xdr:nvCxnSpPr>
      <xdr:spPr>
        <a:xfrm>
          <a:off x="17988280" y="645566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8" name="楕円 497"/>
        <xdr:cNvSpPr/>
      </xdr:nvSpPr>
      <xdr:spPr>
        <a:xfrm>
          <a:off x="171627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38</xdr:row>
      <xdr:rowOff>85344</xdr:rowOff>
    </xdr:to>
    <xdr:cxnSp macro="">
      <xdr:nvCxnSpPr>
        <xdr:cNvPr id="499" name="直線コネクタ 498"/>
        <xdr:cNvCxnSpPr/>
      </xdr:nvCxnSpPr>
      <xdr:spPr>
        <a:xfrm>
          <a:off x="17213580" y="645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xdr:rowOff>
    </xdr:from>
    <xdr:to>
      <xdr:col>98</xdr:col>
      <xdr:colOff>38100</xdr:colOff>
      <xdr:row>38</xdr:row>
      <xdr:rowOff>108712</xdr:rowOff>
    </xdr:to>
    <xdr:sp macro="" textlink="">
      <xdr:nvSpPr>
        <xdr:cNvPr id="500" name="楕円 499"/>
        <xdr:cNvSpPr/>
      </xdr:nvSpPr>
      <xdr:spPr>
        <a:xfrm>
          <a:off x="16388080" y="63774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85344</xdr:rowOff>
    </xdr:to>
    <xdr:cxnSp macro="">
      <xdr:nvCxnSpPr>
        <xdr:cNvPr id="501" name="直線コネクタ 500"/>
        <xdr:cNvCxnSpPr/>
      </xdr:nvCxnSpPr>
      <xdr:spPr>
        <a:xfrm>
          <a:off x="16431260" y="6428232"/>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18561127" y="66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1777626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700156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622686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06" name="n_1mainValue【認定こども園・幼稚園・保育所】&#10;一人当たり面積"/>
        <xdr:cNvSpPr txBox="1"/>
      </xdr:nvSpPr>
      <xdr:spPr>
        <a:xfrm>
          <a:off x="185611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507" name="n_2mainValue【認定こども園・幼稚園・保育所】&#10;一人当たり面積"/>
        <xdr:cNvSpPr txBox="1"/>
      </xdr:nvSpPr>
      <xdr:spPr>
        <a:xfrm>
          <a:off x="177762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8" name="n_3mainValue【認定こども園・幼稚園・保育所】&#10;一人当たり面積"/>
        <xdr:cNvSpPr txBox="1"/>
      </xdr:nvSpPr>
      <xdr:spPr>
        <a:xfrm>
          <a:off x="170015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9" name="n_4mainValue【認定こども園・幼稚園・保育所】&#10;一人当たり面積"/>
        <xdr:cNvSpPr txBox="1"/>
      </xdr:nvSpPr>
      <xdr:spPr>
        <a:xfrm>
          <a:off x="1622686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4375764" y="952119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42875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44145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428750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28041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123188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550" name="楕円 549"/>
        <xdr:cNvSpPr/>
      </xdr:nvSpPr>
      <xdr:spPr>
        <a:xfrm>
          <a:off x="14325600" y="97713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551" name="【学校施設】&#10;有形固定資産減価償却率該当値テキスト"/>
        <xdr:cNvSpPr txBox="1"/>
      </xdr:nvSpPr>
      <xdr:spPr>
        <a:xfrm>
          <a:off x="144145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552" name="楕円 551"/>
        <xdr:cNvSpPr/>
      </xdr:nvSpPr>
      <xdr:spPr>
        <a:xfrm>
          <a:off x="1357884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99060</xdr:rowOff>
    </xdr:to>
    <xdr:cxnSp macro="">
      <xdr:nvCxnSpPr>
        <xdr:cNvPr id="553" name="直線コネクタ 552"/>
        <xdr:cNvCxnSpPr/>
      </xdr:nvCxnSpPr>
      <xdr:spPr>
        <a:xfrm>
          <a:off x="13629640" y="97840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554" name="楕円 553"/>
        <xdr:cNvSpPr/>
      </xdr:nvSpPr>
      <xdr:spPr>
        <a:xfrm>
          <a:off x="12804140" y="9799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127635</xdr:rowOff>
    </xdr:to>
    <xdr:cxnSp macro="">
      <xdr:nvCxnSpPr>
        <xdr:cNvPr id="555" name="直線コネクタ 554"/>
        <xdr:cNvCxnSpPr/>
      </xdr:nvCxnSpPr>
      <xdr:spPr>
        <a:xfrm flipV="1">
          <a:off x="12854940" y="978408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6" name="楕円 555"/>
        <xdr:cNvSpPr/>
      </xdr:nvSpPr>
      <xdr:spPr>
        <a:xfrm>
          <a:off x="12029440" y="977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127635</xdr:rowOff>
    </xdr:to>
    <xdr:cxnSp macro="">
      <xdr:nvCxnSpPr>
        <xdr:cNvPr id="557" name="直線コネクタ 556"/>
        <xdr:cNvCxnSpPr/>
      </xdr:nvCxnSpPr>
      <xdr:spPr>
        <a:xfrm>
          <a:off x="12072620" y="982599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558" name="楕円 557"/>
        <xdr:cNvSpPr/>
      </xdr:nvSpPr>
      <xdr:spPr>
        <a:xfrm>
          <a:off x="1123188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58</xdr:row>
      <xdr:rowOff>163830</xdr:rowOff>
    </xdr:to>
    <xdr:cxnSp macro="">
      <xdr:nvCxnSpPr>
        <xdr:cNvPr id="559" name="直線コネクタ 558"/>
        <xdr:cNvCxnSpPr/>
      </xdr:nvCxnSpPr>
      <xdr:spPr>
        <a:xfrm flipV="1">
          <a:off x="11282680" y="982599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2675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110298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564" name="n_1mainValue【学校施設】&#10;有形固定資産減価償却率"/>
        <xdr:cNvSpPr txBox="1"/>
      </xdr:nvSpPr>
      <xdr:spPr>
        <a:xfrm>
          <a:off x="134372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565" name="n_2mainValue【学校施設】&#10;有形固定資産減価償却率"/>
        <xdr:cNvSpPr txBox="1"/>
      </xdr:nvSpPr>
      <xdr:spPr>
        <a:xfrm>
          <a:off x="126752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6" name="n_3mainValue【学校施設】&#10;有形固定資産減価償却率"/>
        <xdr:cNvSpPr txBox="1"/>
      </xdr:nvSpPr>
      <xdr:spPr>
        <a:xfrm>
          <a:off x="119005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567" name="n_4mainValue【学校施設】&#10;有形固定資産減価償却率"/>
        <xdr:cNvSpPr txBox="1"/>
      </xdr:nvSpPr>
      <xdr:spPr>
        <a:xfrm>
          <a:off x="1110298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19509104" y="9221724"/>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1954784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19443700" y="1068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19547840" y="90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19443700" y="9221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19547840" y="10477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19458940" y="1049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18735040" y="10518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17937480" y="1052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7162780" y="10521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6388080" y="10519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103759</xdr:rowOff>
    </xdr:from>
    <xdr:to>
      <xdr:col>116</xdr:col>
      <xdr:colOff>114300</xdr:colOff>
      <xdr:row>63</xdr:row>
      <xdr:rowOff>33909</xdr:rowOff>
    </xdr:to>
    <xdr:sp macro="" textlink="">
      <xdr:nvSpPr>
        <xdr:cNvPr id="607" name="楕円 606"/>
        <xdr:cNvSpPr/>
      </xdr:nvSpPr>
      <xdr:spPr>
        <a:xfrm>
          <a:off x="19458940" y="10497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126636</xdr:rowOff>
    </xdr:from>
    <xdr:ext cx="469744" cy="259045"/>
    <xdr:sp macro="" textlink="">
      <xdr:nvSpPr>
        <xdr:cNvPr id="608" name="【学校施設】&#10;一人当たり面積該当値テキスト"/>
        <xdr:cNvSpPr txBox="1"/>
      </xdr:nvSpPr>
      <xdr:spPr>
        <a:xfrm>
          <a:off x="19547840" y="1035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104902</xdr:rowOff>
    </xdr:from>
    <xdr:to>
      <xdr:col>112</xdr:col>
      <xdr:colOff>38100</xdr:colOff>
      <xdr:row>63</xdr:row>
      <xdr:rowOff>35052</xdr:rowOff>
    </xdr:to>
    <xdr:sp macro="" textlink="">
      <xdr:nvSpPr>
        <xdr:cNvPr id="609" name="楕円 608"/>
        <xdr:cNvSpPr/>
      </xdr:nvSpPr>
      <xdr:spPr>
        <a:xfrm>
          <a:off x="18735040" y="10498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154559</xdr:rowOff>
    </xdr:from>
    <xdr:to>
      <xdr:col>116</xdr:col>
      <xdr:colOff>63500</xdr:colOff>
      <xdr:row>62</xdr:row>
      <xdr:rowOff>155702</xdr:rowOff>
    </xdr:to>
    <xdr:cxnSp macro="">
      <xdr:nvCxnSpPr>
        <xdr:cNvPr id="610" name="直線コネクタ 609"/>
        <xdr:cNvCxnSpPr/>
      </xdr:nvCxnSpPr>
      <xdr:spPr>
        <a:xfrm flipV="1">
          <a:off x="18778220" y="10548239"/>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63627</xdr:rowOff>
    </xdr:from>
    <xdr:to>
      <xdr:col>107</xdr:col>
      <xdr:colOff>101600</xdr:colOff>
      <xdr:row>62</xdr:row>
      <xdr:rowOff>165227</xdr:rowOff>
    </xdr:to>
    <xdr:sp macro="" textlink="">
      <xdr:nvSpPr>
        <xdr:cNvPr id="611" name="楕円 610"/>
        <xdr:cNvSpPr/>
      </xdr:nvSpPr>
      <xdr:spPr>
        <a:xfrm>
          <a:off x="17937480" y="104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114427</xdr:rowOff>
    </xdr:from>
    <xdr:to>
      <xdr:col>111</xdr:col>
      <xdr:colOff>177800</xdr:colOff>
      <xdr:row>62</xdr:row>
      <xdr:rowOff>155702</xdr:rowOff>
    </xdr:to>
    <xdr:cxnSp macro="">
      <xdr:nvCxnSpPr>
        <xdr:cNvPr id="612" name="直線コネクタ 611"/>
        <xdr:cNvCxnSpPr/>
      </xdr:nvCxnSpPr>
      <xdr:spPr>
        <a:xfrm>
          <a:off x="17988280" y="10508107"/>
          <a:ext cx="78994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71882</xdr:rowOff>
    </xdr:from>
    <xdr:to>
      <xdr:col>102</xdr:col>
      <xdr:colOff>165100</xdr:colOff>
      <xdr:row>63</xdr:row>
      <xdr:rowOff>2032</xdr:rowOff>
    </xdr:to>
    <xdr:sp macro="" textlink="">
      <xdr:nvSpPr>
        <xdr:cNvPr id="613" name="楕円 612"/>
        <xdr:cNvSpPr/>
      </xdr:nvSpPr>
      <xdr:spPr>
        <a:xfrm>
          <a:off x="17162780" y="10465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114427</xdr:rowOff>
    </xdr:from>
    <xdr:to>
      <xdr:col>107</xdr:col>
      <xdr:colOff>50800</xdr:colOff>
      <xdr:row>62</xdr:row>
      <xdr:rowOff>122682</xdr:rowOff>
    </xdr:to>
    <xdr:cxnSp macro="">
      <xdr:nvCxnSpPr>
        <xdr:cNvPr id="614" name="直線コネクタ 613"/>
        <xdr:cNvCxnSpPr/>
      </xdr:nvCxnSpPr>
      <xdr:spPr>
        <a:xfrm flipV="1">
          <a:off x="17213580" y="10508107"/>
          <a:ext cx="7747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75819</xdr:rowOff>
    </xdr:from>
    <xdr:to>
      <xdr:col>98</xdr:col>
      <xdr:colOff>38100</xdr:colOff>
      <xdr:row>63</xdr:row>
      <xdr:rowOff>5969</xdr:rowOff>
    </xdr:to>
    <xdr:sp macro="" textlink="">
      <xdr:nvSpPr>
        <xdr:cNvPr id="615" name="楕円 614"/>
        <xdr:cNvSpPr/>
      </xdr:nvSpPr>
      <xdr:spPr>
        <a:xfrm>
          <a:off x="16388080" y="1046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122682</xdr:rowOff>
    </xdr:from>
    <xdr:to>
      <xdr:col>102</xdr:col>
      <xdr:colOff>114300</xdr:colOff>
      <xdr:row>62</xdr:row>
      <xdr:rowOff>126619</xdr:rowOff>
    </xdr:to>
    <xdr:cxnSp macro="">
      <xdr:nvCxnSpPr>
        <xdr:cNvPr id="616" name="直線コネクタ 615"/>
        <xdr:cNvCxnSpPr/>
      </xdr:nvCxnSpPr>
      <xdr:spPr>
        <a:xfrm flipV="1">
          <a:off x="16431260" y="10516362"/>
          <a:ext cx="78232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18561127" y="106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17776267" y="106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700156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6226867" y="106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51579</xdr:rowOff>
    </xdr:from>
    <xdr:ext cx="469744" cy="259045"/>
    <xdr:sp macro="" textlink="">
      <xdr:nvSpPr>
        <xdr:cNvPr id="621" name="n_1mainValue【学校施設】&#10;一人当たり面積"/>
        <xdr:cNvSpPr txBox="1"/>
      </xdr:nvSpPr>
      <xdr:spPr>
        <a:xfrm>
          <a:off x="18561127" y="1027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10304</xdr:rowOff>
    </xdr:from>
    <xdr:ext cx="469744" cy="259045"/>
    <xdr:sp macro="" textlink="">
      <xdr:nvSpPr>
        <xdr:cNvPr id="622" name="n_2mainValue【学校施設】&#10;一人当たり面積"/>
        <xdr:cNvSpPr txBox="1"/>
      </xdr:nvSpPr>
      <xdr:spPr>
        <a:xfrm>
          <a:off x="17776267" y="102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18559</xdr:rowOff>
    </xdr:from>
    <xdr:ext cx="469744" cy="259045"/>
    <xdr:sp macro="" textlink="">
      <xdr:nvSpPr>
        <xdr:cNvPr id="623" name="n_3mainValue【学校施設】&#10;一人当たり面積"/>
        <xdr:cNvSpPr txBox="1"/>
      </xdr:nvSpPr>
      <xdr:spPr>
        <a:xfrm>
          <a:off x="1700156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22496</xdr:rowOff>
    </xdr:from>
    <xdr:ext cx="469744" cy="259045"/>
    <xdr:sp macro="" textlink="">
      <xdr:nvSpPr>
        <xdr:cNvPr id="624" name="n_4mainValue【学校施設】&#10;一人当たり面積"/>
        <xdr:cNvSpPr txBox="1"/>
      </xdr:nvSpPr>
      <xdr:spPr>
        <a:xfrm>
          <a:off x="16226867" y="102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4414500" y="1368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4325600" y="13708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35788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28041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2029440" y="1369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148952</xdr:rowOff>
    </xdr:from>
    <xdr:to>
      <xdr:col>76</xdr:col>
      <xdr:colOff>165100</xdr:colOff>
      <xdr:row>85</xdr:row>
      <xdr:rowOff>79102</xdr:rowOff>
    </xdr:to>
    <xdr:sp macro="" textlink="">
      <xdr:nvSpPr>
        <xdr:cNvPr id="666" name="楕円 665"/>
        <xdr:cNvSpPr/>
      </xdr:nvSpPr>
      <xdr:spPr>
        <a:xfrm>
          <a:off x="12804140" y="1423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119562</xdr:rowOff>
    </xdr:from>
    <xdr:to>
      <xdr:col>72</xdr:col>
      <xdr:colOff>38100</xdr:colOff>
      <xdr:row>85</xdr:row>
      <xdr:rowOff>49712</xdr:rowOff>
    </xdr:to>
    <xdr:sp macro="" textlink="">
      <xdr:nvSpPr>
        <xdr:cNvPr id="667" name="楕円 666"/>
        <xdr:cNvSpPr/>
      </xdr:nvSpPr>
      <xdr:spPr>
        <a:xfrm>
          <a:off x="12029440" y="14201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170362</xdr:rowOff>
    </xdr:from>
    <xdr:to>
      <xdr:col>76</xdr:col>
      <xdr:colOff>114300</xdr:colOff>
      <xdr:row>85</xdr:row>
      <xdr:rowOff>28302</xdr:rowOff>
    </xdr:to>
    <xdr:cxnSp macro="">
      <xdr:nvCxnSpPr>
        <xdr:cNvPr id="668" name="直線コネクタ 667"/>
        <xdr:cNvCxnSpPr/>
      </xdr:nvCxnSpPr>
      <xdr:spPr>
        <a:xfrm>
          <a:off x="12072620" y="14252122"/>
          <a:ext cx="78232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90170</xdr:rowOff>
    </xdr:from>
    <xdr:to>
      <xdr:col>67</xdr:col>
      <xdr:colOff>101600</xdr:colOff>
      <xdr:row>85</xdr:row>
      <xdr:rowOff>20320</xdr:rowOff>
    </xdr:to>
    <xdr:sp macro="" textlink="">
      <xdr:nvSpPr>
        <xdr:cNvPr id="669" name="楕円 668"/>
        <xdr:cNvSpPr/>
      </xdr:nvSpPr>
      <xdr:spPr>
        <a:xfrm>
          <a:off x="1123188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140970</xdr:rowOff>
    </xdr:from>
    <xdr:to>
      <xdr:col>71</xdr:col>
      <xdr:colOff>177800</xdr:colOff>
      <xdr:row>84</xdr:row>
      <xdr:rowOff>170362</xdr:rowOff>
    </xdr:to>
    <xdr:cxnSp macro="">
      <xdr:nvCxnSpPr>
        <xdr:cNvPr id="670" name="直線コネクタ 669"/>
        <xdr:cNvCxnSpPr/>
      </xdr:nvCxnSpPr>
      <xdr:spPr>
        <a:xfrm>
          <a:off x="11282680" y="14222730"/>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1" name="n_1aveValue【児童館】&#10;有形固定資産減価償却率"/>
        <xdr:cNvSpPr txBox="1"/>
      </xdr:nvSpPr>
      <xdr:spPr>
        <a:xfrm>
          <a:off x="13437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2" name="n_2aveValue【児童館】&#10;有形固定資産減価償却率"/>
        <xdr:cNvSpPr txBox="1"/>
      </xdr:nvSpPr>
      <xdr:spPr>
        <a:xfrm>
          <a:off x="126752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3" name="n_3aveValue【児童館】&#10;有形固定資産減価償却率"/>
        <xdr:cNvSpPr txBox="1"/>
      </xdr:nvSpPr>
      <xdr:spPr>
        <a:xfrm>
          <a:off x="119005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4" name="n_4aveValue【児童館】&#10;有形固定資産減価償却率"/>
        <xdr:cNvSpPr txBox="1"/>
      </xdr:nvSpPr>
      <xdr:spPr>
        <a:xfrm>
          <a:off x="1110298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70229</xdr:rowOff>
    </xdr:from>
    <xdr:ext cx="405111" cy="259045"/>
    <xdr:sp macro="" textlink="">
      <xdr:nvSpPr>
        <xdr:cNvPr id="675" name="n_2mainValue【児童館】&#10;有形固定資産減価償却率"/>
        <xdr:cNvSpPr txBox="1"/>
      </xdr:nvSpPr>
      <xdr:spPr>
        <a:xfrm>
          <a:off x="12675244" y="1431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40839</xdr:rowOff>
    </xdr:from>
    <xdr:ext cx="405111" cy="259045"/>
    <xdr:sp macro="" textlink="">
      <xdr:nvSpPr>
        <xdr:cNvPr id="676" name="n_3mainValue【児童館】&#10;有形固定資産減価償却率"/>
        <xdr:cNvSpPr txBox="1"/>
      </xdr:nvSpPr>
      <xdr:spPr>
        <a:xfrm>
          <a:off x="119005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11447</xdr:rowOff>
    </xdr:from>
    <xdr:ext cx="405111" cy="259045"/>
    <xdr:sp macro="" textlink="">
      <xdr:nvSpPr>
        <xdr:cNvPr id="677" name="n_4mainValue【児童館】&#10;有形固定資産減価償却率"/>
        <xdr:cNvSpPr txBox="1"/>
      </xdr:nvSpPr>
      <xdr:spPr>
        <a:xfrm>
          <a:off x="1110298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99" name="直線コネクタ 698"/>
        <xdr:cNvCxnSpPr/>
      </xdr:nvCxnSpPr>
      <xdr:spPr>
        <a:xfrm flipV="1">
          <a:off x="19509104" y="13293090"/>
          <a:ext cx="0" cy="11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0"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1" name="直線コネクタ 700"/>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2" name="【児童館】&#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3" name="直線コネクタ 702"/>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04" name="【児童館】&#10;一人当たり面積平均値テキスト"/>
        <xdr:cNvSpPr txBox="1"/>
      </xdr:nvSpPr>
      <xdr:spPr>
        <a:xfrm>
          <a:off x="19547840" y="14216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05" name="フローチャート: 判断 704"/>
        <xdr:cNvSpPr/>
      </xdr:nvSpPr>
      <xdr:spPr>
        <a:xfrm>
          <a:off x="1945894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06" name="フローチャート: 判断 705"/>
        <xdr:cNvSpPr/>
      </xdr:nvSpPr>
      <xdr:spPr>
        <a:xfrm>
          <a:off x="1873504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07" name="フローチャート: 判断 706"/>
        <xdr:cNvSpPr/>
      </xdr:nvSpPr>
      <xdr:spPr>
        <a:xfrm>
          <a:off x="179374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08" name="フローチャート: 判断 707"/>
        <xdr:cNvSpPr/>
      </xdr:nvSpPr>
      <xdr:spPr>
        <a:xfrm>
          <a:off x="171627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09" name="フローチャート: 判断 708"/>
        <xdr:cNvSpPr/>
      </xdr:nvSpPr>
      <xdr:spPr>
        <a:xfrm>
          <a:off x="16388080" y="1424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17018</xdr:rowOff>
    </xdr:from>
    <xdr:to>
      <xdr:col>107</xdr:col>
      <xdr:colOff>101600</xdr:colOff>
      <xdr:row>85</xdr:row>
      <xdr:rowOff>118618</xdr:rowOff>
    </xdr:to>
    <xdr:sp macro="" textlink="">
      <xdr:nvSpPr>
        <xdr:cNvPr id="715" name="楕円 714"/>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716" name="楕円 715"/>
        <xdr:cNvSpPr/>
      </xdr:nvSpPr>
      <xdr:spPr>
        <a:xfrm>
          <a:off x="171627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717" name="直線コネクタ 716"/>
        <xdr:cNvCxnSpPr/>
      </xdr:nvCxnSpPr>
      <xdr:spPr>
        <a:xfrm>
          <a:off x="17213580" y="143172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8" name="楕円 717"/>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72389</xdr:rowOff>
    </xdr:to>
    <xdr:cxnSp macro="">
      <xdr:nvCxnSpPr>
        <xdr:cNvPr id="719" name="直線コネクタ 718"/>
        <xdr:cNvCxnSpPr/>
      </xdr:nvCxnSpPr>
      <xdr:spPr>
        <a:xfrm flipV="1">
          <a:off x="16431260" y="14317218"/>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20" name="n_1aveValue【児童館】&#10;一人当たり面積"/>
        <xdr:cNvSpPr txBox="1"/>
      </xdr:nvSpPr>
      <xdr:spPr>
        <a:xfrm>
          <a:off x="185611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1" name="n_2aveValue【児童館】&#10;一人当たり面積"/>
        <xdr:cNvSpPr txBox="1"/>
      </xdr:nvSpPr>
      <xdr:spPr>
        <a:xfrm>
          <a:off x="177762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22" name="n_3aveValue【児童館】&#10;一人当たり面積"/>
        <xdr:cNvSpPr txBox="1"/>
      </xdr:nvSpPr>
      <xdr:spPr>
        <a:xfrm>
          <a:off x="170015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23" name="n_4aveValue【児童館】&#10;一人当たり面積"/>
        <xdr:cNvSpPr txBox="1"/>
      </xdr:nvSpPr>
      <xdr:spPr>
        <a:xfrm>
          <a:off x="162268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24" name="n_2mainValue【児童館】&#10;一人当たり面積"/>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725" name="n_3mainValue【児童館】&#10;一人当たり面積"/>
        <xdr:cNvSpPr txBox="1"/>
      </xdr:nvSpPr>
      <xdr:spPr>
        <a:xfrm>
          <a:off x="170015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6" name="n_4mainValue【児童館】&#10;一人当たり面積"/>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51" name="直線コネクタ 750"/>
        <xdr:cNvCxnSpPr/>
      </xdr:nvCxnSpPr>
      <xdr:spPr>
        <a:xfrm flipV="1">
          <a:off x="14375764" y="1676209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2" name="【公民館】&#10;有形固定資産減価償却率最小値テキスト"/>
        <xdr:cNvSpPr txBox="1"/>
      </xdr:nvSpPr>
      <xdr:spPr>
        <a:xfrm>
          <a:off x="144145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3" name="直線コネクタ 752"/>
        <xdr:cNvCxnSpPr/>
      </xdr:nvCxnSpPr>
      <xdr:spPr>
        <a:xfrm>
          <a:off x="14287500" y="182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54" name="【公民館】&#10;有形固定資産減価償却率最大値テキスト"/>
        <xdr:cNvSpPr txBox="1"/>
      </xdr:nvSpPr>
      <xdr:spPr>
        <a:xfrm>
          <a:off x="14414500" y="1654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55" name="直線コネクタ 754"/>
        <xdr:cNvCxnSpPr/>
      </xdr:nvCxnSpPr>
      <xdr:spPr>
        <a:xfrm>
          <a:off x="14287500" y="16762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56" name="【公民館】&#10;有形固定資産減価償却率平均値テキスト"/>
        <xdr:cNvSpPr txBox="1"/>
      </xdr:nvSpPr>
      <xdr:spPr>
        <a:xfrm>
          <a:off x="14414500" y="1743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57" name="フローチャート: 判断 756"/>
        <xdr:cNvSpPr/>
      </xdr:nvSpPr>
      <xdr:spPr>
        <a:xfrm>
          <a:off x="14325600" y="1758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58" name="フローチャート: 判断 757"/>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59" name="フローチャート: 判断 758"/>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60" name="フローチャート: 判断 759"/>
        <xdr:cNvSpPr/>
      </xdr:nvSpPr>
      <xdr:spPr>
        <a:xfrm>
          <a:off x="12029440" y="1753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61" name="フローチャート: 判断 760"/>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767" name="楕円 766"/>
        <xdr:cNvSpPr/>
      </xdr:nvSpPr>
      <xdr:spPr>
        <a:xfrm>
          <a:off x="14325600" y="177800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768" name="【公民館】&#10;有形固定資産減価償却率該当値テキスト"/>
        <xdr:cNvSpPr txBox="1"/>
      </xdr:nvSpPr>
      <xdr:spPr>
        <a:xfrm>
          <a:off x="14414500"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769" name="楕円 768"/>
        <xdr:cNvSpPr/>
      </xdr:nvSpPr>
      <xdr:spPr>
        <a:xfrm>
          <a:off x="1357884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60961</xdr:rowOff>
    </xdr:to>
    <xdr:cxnSp macro="">
      <xdr:nvCxnSpPr>
        <xdr:cNvPr id="770" name="直線コネクタ 769"/>
        <xdr:cNvCxnSpPr/>
      </xdr:nvCxnSpPr>
      <xdr:spPr>
        <a:xfrm>
          <a:off x="13629640" y="17792701"/>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771" name="楕円 770"/>
        <xdr:cNvSpPr/>
      </xdr:nvSpPr>
      <xdr:spPr>
        <a:xfrm>
          <a:off x="12804140" y="1770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22861</xdr:rowOff>
    </xdr:to>
    <xdr:cxnSp macro="">
      <xdr:nvCxnSpPr>
        <xdr:cNvPr id="772" name="直線コネクタ 771"/>
        <xdr:cNvCxnSpPr/>
      </xdr:nvCxnSpPr>
      <xdr:spPr>
        <a:xfrm>
          <a:off x="12854940" y="17756505"/>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73" name="楕円 772"/>
        <xdr:cNvSpPr/>
      </xdr:nvSpPr>
      <xdr:spPr>
        <a:xfrm>
          <a:off x="12029440" y="17667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105</xdr:row>
      <xdr:rowOff>154305</xdr:rowOff>
    </xdr:to>
    <xdr:cxnSp macro="">
      <xdr:nvCxnSpPr>
        <xdr:cNvPr id="774" name="直線コネクタ 773"/>
        <xdr:cNvCxnSpPr/>
      </xdr:nvCxnSpPr>
      <xdr:spPr>
        <a:xfrm>
          <a:off x="12072620" y="177184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75" name="楕円 774"/>
        <xdr:cNvSpPr/>
      </xdr:nvSpPr>
      <xdr:spPr>
        <a:xfrm>
          <a:off x="112318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116205</xdr:rowOff>
    </xdr:to>
    <xdr:cxnSp macro="">
      <xdr:nvCxnSpPr>
        <xdr:cNvPr id="776" name="直線コネクタ 775"/>
        <xdr:cNvCxnSpPr/>
      </xdr:nvCxnSpPr>
      <xdr:spPr>
        <a:xfrm>
          <a:off x="11282680" y="1767840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77" name="n_1aveValue【公民館】&#10;有形固定資産減価償却率"/>
        <xdr:cNvSpPr txBox="1"/>
      </xdr:nvSpPr>
      <xdr:spPr>
        <a:xfrm>
          <a:off x="134372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78" name="n_2aveValue【公民館】&#10;有形固定資産減価償却率"/>
        <xdr:cNvSpPr txBox="1"/>
      </xdr:nvSpPr>
      <xdr:spPr>
        <a:xfrm>
          <a:off x="1267524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79" name="n_3aveValue【公民館】&#10;有形固定資産減価償却率"/>
        <xdr:cNvSpPr txBox="1"/>
      </xdr:nvSpPr>
      <xdr:spPr>
        <a:xfrm>
          <a:off x="11900544" y="1730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80" name="n_4aveValue【公民館】&#10;有形固定資産減価償却率"/>
        <xdr:cNvSpPr txBox="1"/>
      </xdr:nvSpPr>
      <xdr:spPr>
        <a:xfrm>
          <a:off x="1110298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81" name="n_1mainValue【公民館】&#10;有形固定資産減価償却率"/>
        <xdr:cNvSpPr txBox="1"/>
      </xdr:nvSpPr>
      <xdr:spPr>
        <a:xfrm>
          <a:off x="1343724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24782</xdr:rowOff>
    </xdr:from>
    <xdr:ext cx="405111" cy="259045"/>
    <xdr:sp macro="" textlink="">
      <xdr:nvSpPr>
        <xdr:cNvPr id="782" name="n_2mainValue【公民館】&#10;有形固定資産減価償却率"/>
        <xdr:cNvSpPr txBox="1"/>
      </xdr:nvSpPr>
      <xdr:spPr>
        <a:xfrm>
          <a:off x="126752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83" name="n_3mainValue【公民館】&#10;有形固定資産減価償却率"/>
        <xdr:cNvSpPr txBox="1"/>
      </xdr:nvSpPr>
      <xdr:spPr>
        <a:xfrm>
          <a:off x="119005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84" name="n_4mainValue【公民館】&#10;有形固定資産減価償却率"/>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5" name="直線コネクタ 79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6" name="テキスト ボックス 79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7" name="直線コネクタ 79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8" name="テキスト ボックス 79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9" name="直線コネクタ 79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0" name="テキスト ボックス 79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1" name="直線コネクタ 80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2" name="テキスト ボックス 80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06" name="直線コネクタ 805"/>
        <xdr:cNvCxnSpPr/>
      </xdr:nvCxnSpPr>
      <xdr:spPr>
        <a:xfrm flipV="1">
          <a:off x="19509104" y="16842487"/>
          <a:ext cx="0" cy="130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07" name="【公民館】&#10;一人当たり面積最小値テキスト"/>
        <xdr:cNvSpPr txBox="1"/>
      </xdr:nvSpPr>
      <xdr:spPr>
        <a:xfrm>
          <a:off x="19547840" y="181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08" name="直線コネクタ 807"/>
        <xdr:cNvCxnSpPr/>
      </xdr:nvCxnSpPr>
      <xdr:spPr>
        <a:xfrm>
          <a:off x="1944370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09" name="【公民館】&#10;一人当たり面積最大値テキスト"/>
        <xdr:cNvSpPr txBox="1"/>
      </xdr:nvSpPr>
      <xdr:spPr>
        <a:xfrm>
          <a:off x="19547840" y="166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10" name="直線コネクタ 809"/>
        <xdr:cNvCxnSpPr/>
      </xdr:nvCxnSpPr>
      <xdr:spPr>
        <a:xfrm>
          <a:off x="19443700" y="16842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11" name="【公民館】&#10;一人当たり面積平均値テキスト"/>
        <xdr:cNvSpPr txBox="1"/>
      </xdr:nvSpPr>
      <xdr:spPr>
        <a:xfrm>
          <a:off x="19547840" y="17590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12" name="フローチャート: 判断 811"/>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13" name="フローチャート: 判断 812"/>
        <xdr:cNvSpPr/>
      </xdr:nvSpPr>
      <xdr:spPr>
        <a:xfrm>
          <a:off x="18735040" y="1770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14" name="フローチャート: 判断 813"/>
        <xdr:cNvSpPr/>
      </xdr:nvSpPr>
      <xdr:spPr>
        <a:xfrm>
          <a:off x="179374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15" name="フローチャート: 判断 814"/>
        <xdr:cNvSpPr/>
      </xdr:nvSpPr>
      <xdr:spPr>
        <a:xfrm>
          <a:off x="171627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16" name="フローチャート: 判断 815"/>
        <xdr:cNvSpPr/>
      </xdr:nvSpPr>
      <xdr:spPr>
        <a:xfrm>
          <a:off x="16388080" y="1772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22" name="楕円 821"/>
        <xdr:cNvSpPr/>
      </xdr:nvSpPr>
      <xdr:spPr>
        <a:xfrm>
          <a:off x="194589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823" name="【公民館】&#10;一人当たり面積該当値テキスト"/>
        <xdr:cNvSpPr txBox="1"/>
      </xdr:nvSpPr>
      <xdr:spPr>
        <a:xfrm>
          <a:off x="19547840"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824" name="楕円 823"/>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825" name="直線コネクタ 824"/>
        <xdr:cNvCxnSpPr/>
      </xdr:nvCxnSpPr>
      <xdr:spPr>
        <a:xfrm>
          <a:off x="18778220" y="1801139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826" name="楕円 825"/>
        <xdr:cNvSpPr/>
      </xdr:nvSpPr>
      <xdr:spPr>
        <a:xfrm>
          <a:off x="179374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73913</xdr:rowOff>
    </xdr:to>
    <xdr:cxnSp macro="">
      <xdr:nvCxnSpPr>
        <xdr:cNvPr id="827" name="直線コネクタ 826"/>
        <xdr:cNvCxnSpPr/>
      </xdr:nvCxnSpPr>
      <xdr:spPr>
        <a:xfrm>
          <a:off x="17988280" y="180113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828" name="楕円 827"/>
        <xdr:cNvSpPr/>
      </xdr:nvSpPr>
      <xdr:spPr>
        <a:xfrm>
          <a:off x="171627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73913</xdr:rowOff>
    </xdr:to>
    <xdr:cxnSp macro="">
      <xdr:nvCxnSpPr>
        <xdr:cNvPr id="829" name="直線コネクタ 828"/>
        <xdr:cNvCxnSpPr/>
      </xdr:nvCxnSpPr>
      <xdr:spPr>
        <a:xfrm>
          <a:off x="17213580" y="1801139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30" name="楕円 829"/>
        <xdr:cNvSpPr/>
      </xdr:nvSpPr>
      <xdr:spPr>
        <a:xfrm>
          <a:off x="16388080" y="17962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76200</xdr:rowOff>
    </xdr:to>
    <xdr:cxnSp macro="">
      <xdr:nvCxnSpPr>
        <xdr:cNvPr id="831" name="直線コネクタ 830"/>
        <xdr:cNvCxnSpPr/>
      </xdr:nvCxnSpPr>
      <xdr:spPr>
        <a:xfrm flipV="1">
          <a:off x="16431260" y="18011393"/>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32" name="n_1aveValue【公民館】&#10;一人当たり面積"/>
        <xdr:cNvSpPr txBox="1"/>
      </xdr:nvSpPr>
      <xdr:spPr>
        <a:xfrm>
          <a:off x="1856112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33" name="n_2aveValue【公民館】&#10;一人当たり面積"/>
        <xdr:cNvSpPr txBox="1"/>
      </xdr:nvSpPr>
      <xdr:spPr>
        <a:xfrm>
          <a:off x="1777626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34" name="n_3aveValue【公民館】&#10;一人当たり面積"/>
        <xdr:cNvSpPr txBox="1"/>
      </xdr:nvSpPr>
      <xdr:spPr>
        <a:xfrm>
          <a:off x="170015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35" name="n_4aveValue【公民館】&#10;一人当たり面積"/>
        <xdr:cNvSpPr txBox="1"/>
      </xdr:nvSpPr>
      <xdr:spPr>
        <a:xfrm>
          <a:off x="162268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836"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837" name="n_2mainValue【公民館】&#10;一人当たり面積"/>
        <xdr:cNvSpPr txBox="1"/>
      </xdr:nvSpPr>
      <xdr:spPr>
        <a:xfrm>
          <a:off x="177762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838" name="n_3mainValue【公民館】&#10;一人当たり面積"/>
        <xdr:cNvSpPr txBox="1"/>
      </xdr:nvSpPr>
      <xdr:spPr>
        <a:xfrm>
          <a:off x="170015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839" name="n_4mainValue【公民館】&#10;一人当たり面積"/>
        <xdr:cNvSpPr txBox="1"/>
      </xdr:nvSpPr>
      <xdr:spPr>
        <a:xfrm>
          <a:off x="162268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上記の資産のうち、類似団体と比較して有形固定資産減価償却率の数値が大きなものは、公営住宅及び公民館となっており、状況等は次のとおりです。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・公営住宅については、９施設のうち、７施設が大規模改修の目安となる築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400">
            <a:effectLst/>
          </a:endParaRPr>
        </a:p>
        <a:p>
          <a:r>
            <a:rPr kumimoji="1" lang="ja-JP" altLang="ja-JP" sz="1100">
              <a:solidFill>
                <a:schemeClr val="dk1"/>
              </a:solidFill>
              <a:effectLst/>
              <a:latin typeface="+mn-lt"/>
              <a:ea typeface="+mn-ea"/>
              <a:cs typeface="+mn-cs"/>
            </a:rPr>
            <a:t>・公民館については、２施設のうち、２施設が大規模改修の目安となる築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086225" y="5593624"/>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124960" y="5372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02082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12496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03606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312160" y="6278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5146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7399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xdr:cNvSpPr/>
      </xdr:nvSpPr>
      <xdr:spPr>
        <a:xfrm>
          <a:off x="4036060" y="646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xdr:cNvSpPr txBox="1"/>
      </xdr:nvSpPr>
      <xdr:spPr>
        <a:xfrm>
          <a:off x="4124960"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xdr:cNvSpPr/>
      </xdr:nvSpPr>
      <xdr:spPr>
        <a:xfrm>
          <a:off x="3312160" y="645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148046</xdr:rowOff>
    </xdr:to>
    <xdr:cxnSp macro="">
      <xdr:nvCxnSpPr>
        <xdr:cNvPr id="77" name="直線コネクタ 76"/>
        <xdr:cNvCxnSpPr/>
      </xdr:nvCxnSpPr>
      <xdr:spPr>
        <a:xfrm>
          <a:off x="3355340" y="650530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xdr:cNvSpPr/>
      </xdr:nvSpPr>
      <xdr:spPr>
        <a:xfrm>
          <a:off x="2514600" y="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134983</xdr:rowOff>
    </xdr:to>
    <xdr:cxnSp macro="">
      <xdr:nvCxnSpPr>
        <xdr:cNvPr id="79" name="直線コネクタ 78"/>
        <xdr:cNvCxnSpPr/>
      </xdr:nvCxnSpPr>
      <xdr:spPr>
        <a:xfrm>
          <a:off x="2565400" y="6471013"/>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80" name="楕円 79"/>
        <xdr:cNvSpPr/>
      </xdr:nvSpPr>
      <xdr:spPr>
        <a:xfrm>
          <a:off x="1739900" y="6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103959</xdr:rowOff>
    </xdr:to>
    <xdr:cxnSp macro="">
      <xdr:nvCxnSpPr>
        <xdr:cNvPr id="81" name="直線コネクタ 80"/>
        <xdr:cNvCxnSpPr/>
      </xdr:nvCxnSpPr>
      <xdr:spPr>
        <a:xfrm flipV="1">
          <a:off x="1790700" y="6471013"/>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965200" y="639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103959</xdr:rowOff>
    </xdr:to>
    <xdr:cxnSp macro="">
      <xdr:nvCxnSpPr>
        <xdr:cNvPr id="83" name="直線コネクタ 82"/>
        <xdr:cNvCxnSpPr/>
      </xdr:nvCxnSpPr>
      <xdr:spPr>
        <a:xfrm>
          <a:off x="1008380" y="644162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17056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38570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6110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5460</xdr:rowOff>
    </xdr:from>
    <xdr:ext cx="405111" cy="259045"/>
    <xdr:sp macro="" textlink="">
      <xdr:nvSpPr>
        <xdr:cNvPr id="88" name="n_1mainValue【図書館】&#10;有形固定資産減価償却率"/>
        <xdr:cNvSpPr txBox="1"/>
      </xdr:nvSpPr>
      <xdr:spPr>
        <a:xfrm>
          <a:off x="317056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9" name="n_2mainValue【図書館】&#10;有形固定資産減価償却率"/>
        <xdr:cNvSpPr txBox="1"/>
      </xdr:nvSpPr>
      <xdr:spPr>
        <a:xfrm>
          <a:off x="238570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145886</xdr:rowOff>
    </xdr:from>
    <xdr:ext cx="405111" cy="259045"/>
    <xdr:sp macro="" textlink="">
      <xdr:nvSpPr>
        <xdr:cNvPr id="90" name="n_3mainValue【図書館】&#10;有形固定資産減価償却率"/>
        <xdr:cNvSpPr txBox="1"/>
      </xdr:nvSpPr>
      <xdr:spPr>
        <a:xfrm>
          <a:off x="161100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図書館】&#10;有形固定資産減価償却率"/>
        <xdr:cNvSpPr txBox="1"/>
      </xdr:nvSpPr>
      <xdr:spPr>
        <a:xfrm>
          <a:off x="83630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9219565" y="55465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925830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915416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925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844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7670800" y="6436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098540" y="6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29" name="楕円 128"/>
        <xdr:cNvSpPr/>
      </xdr:nvSpPr>
      <xdr:spPr>
        <a:xfrm>
          <a:off x="919226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147845</xdr:rowOff>
    </xdr:from>
    <xdr:ext cx="469744" cy="259045"/>
    <xdr:sp macro="" textlink="">
      <xdr:nvSpPr>
        <xdr:cNvPr id="130" name="【図書館】&#10;一人当たり面積該当値テキスト"/>
        <xdr:cNvSpPr txBox="1"/>
      </xdr:nvSpPr>
      <xdr:spPr>
        <a:xfrm>
          <a:off x="92583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1" name="楕円 130"/>
        <xdr:cNvSpPr/>
      </xdr:nvSpPr>
      <xdr:spPr>
        <a:xfrm>
          <a:off x="844550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57912</xdr:rowOff>
    </xdr:to>
    <xdr:cxnSp macro="">
      <xdr:nvCxnSpPr>
        <xdr:cNvPr id="132" name="直線コネクタ 131"/>
        <xdr:cNvCxnSpPr/>
      </xdr:nvCxnSpPr>
      <xdr:spPr>
        <a:xfrm flipV="1">
          <a:off x="8496300" y="675436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xdr:cNvSpPr/>
      </xdr:nvSpPr>
      <xdr:spPr>
        <a:xfrm>
          <a:off x="767080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57912</xdr:rowOff>
    </xdr:to>
    <xdr:cxnSp macro="">
      <xdr:nvCxnSpPr>
        <xdr:cNvPr id="134" name="直線コネクタ 133"/>
        <xdr:cNvCxnSpPr/>
      </xdr:nvCxnSpPr>
      <xdr:spPr>
        <a:xfrm>
          <a:off x="7713980" y="675436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xdr:cNvSpPr/>
      </xdr:nvSpPr>
      <xdr:spPr>
        <a:xfrm>
          <a:off x="687324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48768</xdr:rowOff>
    </xdr:to>
    <xdr:cxnSp macro="">
      <xdr:nvCxnSpPr>
        <xdr:cNvPr id="136" name="直線コネクタ 135"/>
        <xdr:cNvCxnSpPr/>
      </xdr:nvCxnSpPr>
      <xdr:spPr>
        <a:xfrm>
          <a:off x="6924040" y="67543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7" name="楕円 136"/>
        <xdr:cNvSpPr/>
      </xdr:nvSpPr>
      <xdr:spPr>
        <a:xfrm>
          <a:off x="609854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57912</xdr:rowOff>
    </xdr:to>
    <xdr:cxnSp macro="">
      <xdr:nvCxnSpPr>
        <xdr:cNvPr id="138" name="直線コネクタ 137"/>
        <xdr:cNvCxnSpPr/>
      </xdr:nvCxnSpPr>
      <xdr:spPr>
        <a:xfrm flipV="1">
          <a:off x="6149340" y="675436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827158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750958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67120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59373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99839</xdr:rowOff>
    </xdr:from>
    <xdr:ext cx="469744" cy="259045"/>
    <xdr:sp macro="" textlink="">
      <xdr:nvSpPr>
        <xdr:cNvPr id="143" name="n_1mainValue【図書館】&#10;一人当たり面積"/>
        <xdr:cNvSpPr txBox="1"/>
      </xdr:nvSpPr>
      <xdr:spPr>
        <a:xfrm>
          <a:off x="827158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xdr:cNvSpPr txBox="1"/>
      </xdr:nvSpPr>
      <xdr:spPr>
        <a:xfrm>
          <a:off x="750958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xdr:cNvSpPr txBox="1"/>
      </xdr:nvSpPr>
      <xdr:spPr>
        <a:xfrm>
          <a:off x="671202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6" name="n_4mainValue【図書館】&#10;一人当たり面積"/>
        <xdr:cNvSpPr txBox="1"/>
      </xdr:nvSpPr>
      <xdr:spPr>
        <a:xfrm>
          <a:off x="593732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086225"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124960" y="998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312160" y="1014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73990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965200" y="9998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7" name="楕円 186"/>
        <xdr:cNvSpPr/>
      </xdr:nvSpPr>
      <xdr:spPr>
        <a:xfrm>
          <a:off x="403606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8" name="【体育館・プール】&#10;有形固定資産減価償却率該当値テキスト"/>
        <xdr:cNvSpPr txBox="1"/>
      </xdr:nvSpPr>
      <xdr:spPr>
        <a:xfrm>
          <a:off x="412496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89" name="楕円 188"/>
        <xdr:cNvSpPr/>
      </xdr:nvSpPr>
      <xdr:spPr>
        <a:xfrm>
          <a:off x="3312160" y="1051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62</xdr:row>
      <xdr:rowOff>169545</xdr:rowOff>
    </xdr:to>
    <xdr:cxnSp macro="">
      <xdr:nvCxnSpPr>
        <xdr:cNvPr id="190" name="直線コネクタ 189"/>
        <xdr:cNvCxnSpPr/>
      </xdr:nvCxnSpPr>
      <xdr:spPr>
        <a:xfrm flipV="1">
          <a:off x="3355340" y="1054417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164465</xdr:rowOff>
    </xdr:from>
    <xdr:to>
      <xdr:col>15</xdr:col>
      <xdr:colOff>101600</xdr:colOff>
      <xdr:row>63</xdr:row>
      <xdr:rowOff>94615</xdr:rowOff>
    </xdr:to>
    <xdr:sp macro="" textlink="">
      <xdr:nvSpPr>
        <xdr:cNvPr id="191" name="楕円 190"/>
        <xdr:cNvSpPr/>
      </xdr:nvSpPr>
      <xdr:spPr>
        <a:xfrm>
          <a:off x="2514600" y="1055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43815</xdr:rowOff>
    </xdr:to>
    <xdr:cxnSp macro="">
      <xdr:nvCxnSpPr>
        <xdr:cNvPr id="192" name="直線コネクタ 191"/>
        <xdr:cNvCxnSpPr/>
      </xdr:nvCxnSpPr>
      <xdr:spPr>
        <a:xfrm flipV="1">
          <a:off x="2565400" y="1056322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193" name="楕円 192"/>
        <xdr:cNvSpPr/>
      </xdr:nvSpPr>
      <xdr:spPr>
        <a:xfrm>
          <a:off x="1739900" y="1056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43815</xdr:rowOff>
    </xdr:from>
    <xdr:to>
      <xdr:col>15</xdr:col>
      <xdr:colOff>50800</xdr:colOff>
      <xdr:row>63</xdr:row>
      <xdr:rowOff>47625</xdr:rowOff>
    </xdr:to>
    <xdr:cxnSp macro="">
      <xdr:nvCxnSpPr>
        <xdr:cNvPr id="194" name="直線コネクタ 193"/>
        <xdr:cNvCxnSpPr/>
      </xdr:nvCxnSpPr>
      <xdr:spPr>
        <a:xfrm flipV="1">
          <a:off x="1790700" y="106051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137795</xdr:rowOff>
    </xdr:from>
    <xdr:to>
      <xdr:col>6</xdr:col>
      <xdr:colOff>38100</xdr:colOff>
      <xdr:row>63</xdr:row>
      <xdr:rowOff>67945</xdr:rowOff>
    </xdr:to>
    <xdr:sp macro="" textlink="">
      <xdr:nvSpPr>
        <xdr:cNvPr id="195" name="楕円 194"/>
        <xdr:cNvSpPr/>
      </xdr:nvSpPr>
      <xdr:spPr>
        <a:xfrm>
          <a:off x="965200" y="10531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17145</xdr:rowOff>
    </xdr:from>
    <xdr:to>
      <xdr:col>10</xdr:col>
      <xdr:colOff>114300</xdr:colOff>
      <xdr:row>63</xdr:row>
      <xdr:rowOff>47625</xdr:rowOff>
    </xdr:to>
    <xdr:cxnSp macro="">
      <xdr:nvCxnSpPr>
        <xdr:cNvPr id="196" name="直線コネクタ 195"/>
        <xdr:cNvCxnSpPr/>
      </xdr:nvCxnSpPr>
      <xdr:spPr>
        <a:xfrm>
          <a:off x="1008380" y="1057846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17056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3857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6110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8363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40022</xdr:rowOff>
    </xdr:from>
    <xdr:ext cx="405111" cy="259045"/>
    <xdr:sp macro="" textlink="">
      <xdr:nvSpPr>
        <xdr:cNvPr id="201" name="n_1mainValue【体育館・プール】&#10;有形固定資産減価償却率"/>
        <xdr:cNvSpPr txBox="1"/>
      </xdr:nvSpPr>
      <xdr:spPr>
        <a:xfrm>
          <a:off x="317056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85742</xdr:rowOff>
    </xdr:from>
    <xdr:ext cx="405111" cy="259045"/>
    <xdr:sp macro="" textlink="">
      <xdr:nvSpPr>
        <xdr:cNvPr id="202" name="n_2mainValue【体育館・プール】&#10;有形固定資産減価償却率"/>
        <xdr:cNvSpPr txBox="1"/>
      </xdr:nvSpPr>
      <xdr:spPr>
        <a:xfrm>
          <a:off x="238570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203" name="n_3mainValue【体育館・プール】&#10;有形固定資産減価償却率"/>
        <xdr:cNvSpPr txBox="1"/>
      </xdr:nvSpPr>
      <xdr:spPr>
        <a:xfrm>
          <a:off x="161100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59072</xdr:rowOff>
    </xdr:from>
    <xdr:ext cx="405111" cy="259045"/>
    <xdr:sp macro="" textlink="">
      <xdr:nvSpPr>
        <xdr:cNvPr id="204" name="n_4mainValue【体育館・プール】&#10;有形固定資産減価償却率"/>
        <xdr:cNvSpPr txBox="1"/>
      </xdr:nvSpPr>
      <xdr:spPr>
        <a:xfrm>
          <a:off x="83630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9219565" y="935964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92583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9154160" y="1079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925830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915416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9258300" y="10371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9192260" y="10515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8445500"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7670800" y="10547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6873240" y="10547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098540" y="10532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54356</xdr:rowOff>
    </xdr:from>
    <xdr:to>
      <xdr:col>55</xdr:col>
      <xdr:colOff>50800</xdr:colOff>
      <xdr:row>63</xdr:row>
      <xdr:rowOff>155956</xdr:rowOff>
    </xdr:to>
    <xdr:sp macro="" textlink="">
      <xdr:nvSpPr>
        <xdr:cNvPr id="244" name="楕円 243"/>
        <xdr:cNvSpPr/>
      </xdr:nvSpPr>
      <xdr:spPr>
        <a:xfrm>
          <a:off x="9192260" y="10615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32783</xdr:rowOff>
    </xdr:from>
    <xdr:ext cx="469744" cy="259045"/>
    <xdr:sp macro="" textlink="">
      <xdr:nvSpPr>
        <xdr:cNvPr id="245" name="【体育館・プール】&#10;一人当たり面積該当値テキスト"/>
        <xdr:cNvSpPr txBox="1"/>
      </xdr:nvSpPr>
      <xdr:spPr>
        <a:xfrm>
          <a:off x="92583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55118</xdr:rowOff>
    </xdr:from>
    <xdr:to>
      <xdr:col>50</xdr:col>
      <xdr:colOff>165100</xdr:colOff>
      <xdr:row>63</xdr:row>
      <xdr:rowOff>156718</xdr:rowOff>
    </xdr:to>
    <xdr:sp macro="" textlink="">
      <xdr:nvSpPr>
        <xdr:cNvPr id="246" name="楕円 245"/>
        <xdr:cNvSpPr/>
      </xdr:nvSpPr>
      <xdr:spPr>
        <a:xfrm>
          <a:off x="844550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105156</xdr:rowOff>
    </xdr:from>
    <xdr:to>
      <xdr:col>55</xdr:col>
      <xdr:colOff>0</xdr:colOff>
      <xdr:row>63</xdr:row>
      <xdr:rowOff>105918</xdr:rowOff>
    </xdr:to>
    <xdr:cxnSp macro="">
      <xdr:nvCxnSpPr>
        <xdr:cNvPr id="247" name="直線コネクタ 246"/>
        <xdr:cNvCxnSpPr/>
      </xdr:nvCxnSpPr>
      <xdr:spPr>
        <a:xfrm flipV="1">
          <a:off x="8496300" y="10666476"/>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46736</xdr:rowOff>
    </xdr:from>
    <xdr:to>
      <xdr:col>46</xdr:col>
      <xdr:colOff>38100</xdr:colOff>
      <xdr:row>63</xdr:row>
      <xdr:rowOff>148336</xdr:rowOff>
    </xdr:to>
    <xdr:sp macro="" textlink="">
      <xdr:nvSpPr>
        <xdr:cNvPr id="248" name="楕円 247"/>
        <xdr:cNvSpPr/>
      </xdr:nvSpPr>
      <xdr:spPr>
        <a:xfrm>
          <a:off x="7670800" y="1060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97536</xdr:rowOff>
    </xdr:from>
    <xdr:to>
      <xdr:col>50</xdr:col>
      <xdr:colOff>114300</xdr:colOff>
      <xdr:row>63</xdr:row>
      <xdr:rowOff>105918</xdr:rowOff>
    </xdr:to>
    <xdr:cxnSp macro="">
      <xdr:nvCxnSpPr>
        <xdr:cNvPr id="249" name="直線コネクタ 248"/>
        <xdr:cNvCxnSpPr/>
      </xdr:nvCxnSpPr>
      <xdr:spPr>
        <a:xfrm>
          <a:off x="7713980" y="10658856"/>
          <a:ext cx="7823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46736</xdr:rowOff>
    </xdr:from>
    <xdr:to>
      <xdr:col>41</xdr:col>
      <xdr:colOff>101600</xdr:colOff>
      <xdr:row>63</xdr:row>
      <xdr:rowOff>148336</xdr:rowOff>
    </xdr:to>
    <xdr:sp macro="" textlink="">
      <xdr:nvSpPr>
        <xdr:cNvPr id="250" name="楕円 249"/>
        <xdr:cNvSpPr/>
      </xdr:nvSpPr>
      <xdr:spPr>
        <a:xfrm>
          <a:off x="687324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97536</xdr:rowOff>
    </xdr:from>
    <xdr:to>
      <xdr:col>45</xdr:col>
      <xdr:colOff>177800</xdr:colOff>
      <xdr:row>63</xdr:row>
      <xdr:rowOff>97536</xdr:rowOff>
    </xdr:to>
    <xdr:cxnSp macro="">
      <xdr:nvCxnSpPr>
        <xdr:cNvPr id="251" name="直線コネクタ 250"/>
        <xdr:cNvCxnSpPr/>
      </xdr:nvCxnSpPr>
      <xdr:spPr>
        <a:xfrm>
          <a:off x="6924040" y="106588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46736</xdr:rowOff>
    </xdr:from>
    <xdr:to>
      <xdr:col>36</xdr:col>
      <xdr:colOff>165100</xdr:colOff>
      <xdr:row>63</xdr:row>
      <xdr:rowOff>148336</xdr:rowOff>
    </xdr:to>
    <xdr:sp macro="" textlink="">
      <xdr:nvSpPr>
        <xdr:cNvPr id="252" name="楕円 251"/>
        <xdr:cNvSpPr/>
      </xdr:nvSpPr>
      <xdr:spPr>
        <a:xfrm>
          <a:off x="609854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97536</xdr:rowOff>
    </xdr:from>
    <xdr:to>
      <xdr:col>41</xdr:col>
      <xdr:colOff>50800</xdr:colOff>
      <xdr:row>63</xdr:row>
      <xdr:rowOff>97536</xdr:rowOff>
    </xdr:to>
    <xdr:cxnSp macro="">
      <xdr:nvCxnSpPr>
        <xdr:cNvPr id="253" name="直線コネクタ 252"/>
        <xdr:cNvCxnSpPr/>
      </xdr:nvCxnSpPr>
      <xdr:spPr>
        <a:xfrm>
          <a:off x="6149340" y="1065885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827158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750958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6712027"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59373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147845</xdr:rowOff>
    </xdr:from>
    <xdr:ext cx="469744" cy="259045"/>
    <xdr:sp macro="" textlink="">
      <xdr:nvSpPr>
        <xdr:cNvPr id="258" name="n_1mainValue【体育館・プール】&#10;一人当たり面積"/>
        <xdr:cNvSpPr txBox="1"/>
      </xdr:nvSpPr>
      <xdr:spPr>
        <a:xfrm>
          <a:off x="827158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139463</xdr:rowOff>
    </xdr:from>
    <xdr:ext cx="469744" cy="259045"/>
    <xdr:sp macro="" textlink="">
      <xdr:nvSpPr>
        <xdr:cNvPr id="259" name="n_2mainValue【体育館・プール】&#10;一人当たり面積"/>
        <xdr:cNvSpPr txBox="1"/>
      </xdr:nvSpPr>
      <xdr:spPr>
        <a:xfrm>
          <a:off x="750958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139463</xdr:rowOff>
    </xdr:from>
    <xdr:ext cx="469744" cy="259045"/>
    <xdr:sp macro="" textlink="">
      <xdr:nvSpPr>
        <xdr:cNvPr id="260" name="n_3mainValue【体育館・プール】&#10;一人当たり面積"/>
        <xdr:cNvSpPr txBox="1"/>
      </xdr:nvSpPr>
      <xdr:spPr>
        <a:xfrm>
          <a:off x="67120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139463</xdr:rowOff>
    </xdr:from>
    <xdr:ext cx="469744" cy="259045"/>
    <xdr:sp macro="" textlink="">
      <xdr:nvSpPr>
        <xdr:cNvPr id="261" name="n_4mainValue【体育館・プール】&#10;一人当たり面積"/>
        <xdr:cNvSpPr txBox="1"/>
      </xdr:nvSpPr>
      <xdr:spPr>
        <a:xfrm>
          <a:off x="59373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086225" y="12974955"/>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124960" y="1275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020820" y="1297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12496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312160" y="1367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7399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965200" y="13579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302" name="楕円 301"/>
        <xdr:cNvSpPr/>
      </xdr:nvSpPr>
      <xdr:spPr>
        <a:xfrm>
          <a:off x="4036060" y="1339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303" name="【福祉施設】&#10;有形固定資産減価償却率該当値テキスト"/>
        <xdr:cNvSpPr txBox="1"/>
      </xdr:nvSpPr>
      <xdr:spPr>
        <a:xfrm>
          <a:off x="4124960"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304" name="楕円 303"/>
        <xdr:cNvSpPr/>
      </xdr:nvSpPr>
      <xdr:spPr>
        <a:xfrm>
          <a:off x="3312160" y="13339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26670</xdr:rowOff>
    </xdr:to>
    <xdr:cxnSp macro="">
      <xdr:nvCxnSpPr>
        <xdr:cNvPr id="305" name="直線コネクタ 304"/>
        <xdr:cNvCxnSpPr/>
      </xdr:nvCxnSpPr>
      <xdr:spPr>
        <a:xfrm>
          <a:off x="3355340" y="13390246"/>
          <a:ext cx="73152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306" name="楕円 305"/>
        <xdr:cNvSpPr/>
      </xdr:nvSpPr>
      <xdr:spPr>
        <a:xfrm>
          <a:off x="251460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146686</xdr:rowOff>
    </xdr:to>
    <xdr:cxnSp macro="">
      <xdr:nvCxnSpPr>
        <xdr:cNvPr id="307" name="直線コネクタ 306"/>
        <xdr:cNvCxnSpPr/>
      </xdr:nvCxnSpPr>
      <xdr:spPr>
        <a:xfrm>
          <a:off x="2565400" y="13304521"/>
          <a:ext cx="78994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308" name="楕円 307"/>
        <xdr:cNvSpPr/>
      </xdr:nvSpPr>
      <xdr:spPr>
        <a:xfrm>
          <a:off x="17399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60961</xdr:rowOff>
    </xdr:from>
    <xdr:to>
      <xdr:col>15</xdr:col>
      <xdr:colOff>50800</xdr:colOff>
      <xdr:row>80</xdr:row>
      <xdr:rowOff>97155</xdr:rowOff>
    </xdr:to>
    <xdr:cxnSp macro="">
      <xdr:nvCxnSpPr>
        <xdr:cNvPr id="309" name="直線コネクタ 308"/>
        <xdr:cNvCxnSpPr/>
      </xdr:nvCxnSpPr>
      <xdr:spPr>
        <a:xfrm flipV="1">
          <a:off x="1790700" y="13304521"/>
          <a:ext cx="7747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0" name="楕円 309"/>
        <xdr:cNvSpPr/>
      </xdr:nvSpPr>
      <xdr:spPr>
        <a:xfrm>
          <a:off x="96520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97155</xdr:rowOff>
    </xdr:from>
    <xdr:to>
      <xdr:col>10</xdr:col>
      <xdr:colOff>114300</xdr:colOff>
      <xdr:row>81</xdr:row>
      <xdr:rowOff>140970</xdr:rowOff>
    </xdr:to>
    <xdr:cxnSp macro="">
      <xdr:nvCxnSpPr>
        <xdr:cNvPr id="311" name="直線コネクタ 310"/>
        <xdr:cNvCxnSpPr/>
      </xdr:nvCxnSpPr>
      <xdr:spPr>
        <a:xfrm flipV="1">
          <a:off x="1008380" y="13508355"/>
          <a:ext cx="78232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17056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3857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6110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8363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16" name="n_1mainValue【福祉施設】&#10;有形固定資産減価償却率"/>
        <xdr:cNvSpPr txBox="1"/>
      </xdr:nvSpPr>
      <xdr:spPr>
        <a:xfrm>
          <a:off x="317056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317" name="n_2mainValue【福祉施設】&#10;有形固定資産減価償却率"/>
        <xdr:cNvSpPr txBox="1"/>
      </xdr:nvSpPr>
      <xdr:spPr>
        <a:xfrm>
          <a:off x="238570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18" name="n_3mainValue【福祉施設】&#10;有形固定資産減価償却率"/>
        <xdr:cNvSpPr txBox="1"/>
      </xdr:nvSpPr>
      <xdr:spPr>
        <a:xfrm>
          <a:off x="161100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9" name="n_4mainValue【福祉施設】&#10;有形固定資産減価償却率"/>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9219565" y="13414247"/>
          <a:ext cx="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9258300" y="131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9154160" y="13414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9258300" y="1430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9192260" y="14322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8445500" y="1433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7670800" y="14348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6873240" y="14345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09854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102057</xdr:rowOff>
    </xdr:from>
    <xdr:to>
      <xdr:col>55</xdr:col>
      <xdr:colOff>50800</xdr:colOff>
      <xdr:row>85</xdr:row>
      <xdr:rowOff>32207</xdr:rowOff>
    </xdr:to>
    <xdr:sp macro="" textlink="">
      <xdr:nvSpPr>
        <xdr:cNvPr id="357" name="楕円 356"/>
        <xdr:cNvSpPr/>
      </xdr:nvSpPr>
      <xdr:spPr>
        <a:xfrm>
          <a:off x="9192260" y="14183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124934</xdr:rowOff>
    </xdr:from>
    <xdr:ext cx="469744" cy="259045"/>
    <xdr:sp macro="" textlink="">
      <xdr:nvSpPr>
        <xdr:cNvPr id="358" name="【福祉施設】&#10;一人当たり面積該当値テキスト"/>
        <xdr:cNvSpPr txBox="1"/>
      </xdr:nvSpPr>
      <xdr:spPr>
        <a:xfrm>
          <a:off x="9258300" y="1403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113488</xdr:rowOff>
    </xdr:from>
    <xdr:to>
      <xdr:col>50</xdr:col>
      <xdr:colOff>165100</xdr:colOff>
      <xdr:row>85</xdr:row>
      <xdr:rowOff>43638</xdr:rowOff>
    </xdr:to>
    <xdr:sp macro="" textlink="">
      <xdr:nvSpPr>
        <xdr:cNvPr id="359" name="楕円 358"/>
        <xdr:cNvSpPr/>
      </xdr:nvSpPr>
      <xdr:spPr>
        <a:xfrm>
          <a:off x="8445500" y="14195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152857</xdr:rowOff>
    </xdr:from>
    <xdr:to>
      <xdr:col>55</xdr:col>
      <xdr:colOff>0</xdr:colOff>
      <xdr:row>84</xdr:row>
      <xdr:rowOff>164288</xdr:rowOff>
    </xdr:to>
    <xdr:cxnSp macro="">
      <xdr:nvCxnSpPr>
        <xdr:cNvPr id="360" name="直線コネクタ 359"/>
        <xdr:cNvCxnSpPr/>
      </xdr:nvCxnSpPr>
      <xdr:spPr>
        <a:xfrm flipV="1">
          <a:off x="8496300" y="14234617"/>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61" name="楕円 360"/>
        <xdr:cNvSpPr/>
      </xdr:nvSpPr>
      <xdr:spPr>
        <a:xfrm>
          <a:off x="7670800" y="14203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164288</xdr:rowOff>
    </xdr:from>
    <xdr:to>
      <xdr:col>50</xdr:col>
      <xdr:colOff>114300</xdr:colOff>
      <xdr:row>85</xdr:row>
      <xdr:rowOff>1524</xdr:rowOff>
    </xdr:to>
    <xdr:cxnSp macro="">
      <xdr:nvCxnSpPr>
        <xdr:cNvPr id="362" name="直線コネクタ 361"/>
        <xdr:cNvCxnSpPr/>
      </xdr:nvCxnSpPr>
      <xdr:spPr>
        <a:xfrm flipV="1">
          <a:off x="7713980" y="14246048"/>
          <a:ext cx="78232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154636</xdr:rowOff>
    </xdr:from>
    <xdr:to>
      <xdr:col>41</xdr:col>
      <xdr:colOff>101600</xdr:colOff>
      <xdr:row>85</xdr:row>
      <xdr:rowOff>84786</xdr:rowOff>
    </xdr:to>
    <xdr:sp macro="" textlink="">
      <xdr:nvSpPr>
        <xdr:cNvPr id="363" name="楕円 362"/>
        <xdr:cNvSpPr/>
      </xdr:nvSpPr>
      <xdr:spPr>
        <a:xfrm>
          <a:off x="6873240" y="14236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xdr:rowOff>
    </xdr:from>
    <xdr:to>
      <xdr:col>45</xdr:col>
      <xdr:colOff>177800</xdr:colOff>
      <xdr:row>85</xdr:row>
      <xdr:rowOff>33986</xdr:rowOff>
    </xdr:to>
    <xdr:cxnSp macro="">
      <xdr:nvCxnSpPr>
        <xdr:cNvPr id="364" name="直線コネクタ 363"/>
        <xdr:cNvCxnSpPr/>
      </xdr:nvCxnSpPr>
      <xdr:spPr>
        <a:xfrm flipV="1">
          <a:off x="6924040" y="14250924"/>
          <a:ext cx="78994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xdr:rowOff>
    </xdr:from>
    <xdr:to>
      <xdr:col>36</xdr:col>
      <xdr:colOff>165100</xdr:colOff>
      <xdr:row>85</xdr:row>
      <xdr:rowOff>114960</xdr:rowOff>
    </xdr:to>
    <xdr:sp macro="" textlink="">
      <xdr:nvSpPr>
        <xdr:cNvPr id="365" name="楕円 364"/>
        <xdr:cNvSpPr/>
      </xdr:nvSpPr>
      <xdr:spPr>
        <a:xfrm>
          <a:off x="6098540" y="142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33986</xdr:rowOff>
    </xdr:from>
    <xdr:to>
      <xdr:col>41</xdr:col>
      <xdr:colOff>50800</xdr:colOff>
      <xdr:row>85</xdr:row>
      <xdr:rowOff>64160</xdr:rowOff>
    </xdr:to>
    <xdr:cxnSp macro="">
      <xdr:nvCxnSpPr>
        <xdr:cNvPr id="366" name="直線コネクタ 365"/>
        <xdr:cNvCxnSpPr/>
      </xdr:nvCxnSpPr>
      <xdr:spPr>
        <a:xfrm flipV="1">
          <a:off x="6149340" y="14283386"/>
          <a:ext cx="7747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8271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7509587" y="1443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6712027" y="144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593732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60165</xdr:rowOff>
    </xdr:from>
    <xdr:ext cx="469744" cy="259045"/>
    <xdr:sp macro="" textlink="">
      <xdr:nvSpPr>
        <xdr:cNvPr id="371" name="n_1mainValue【福祉施設】&#10;一人当たり面積"/>
        <xdr:cNvSpPr txBox="1"/>
      </xdr:nvSpPr>
      <xdr:spPr>
        <a:xfrm>
          <a:off x="8271587" y="139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72" name="n_2mainValue【福祉施設】&#10;一人当たり面積"/>
        <xdr:cNvSpPr txBox="1"/>
      </xdr:nvSpPr>
      <xdr:spPr>
        <a:xfrm>
          <a:off x="750958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101313</xdr:rowOff>
    </xdr:from>
    <xdr:ext cx="469744" cy="259045"/>
    <xdr:sp macro="" textlink="">
      <xdr:nvSpPr>
        <xdr:cNvPr id="373" name="n_3mainValue【福祉施設】&#10;一人当たり面積"/>
        <xdr:cNvSpPr txBox="1"/>
      </xdr:nvSpPr>
      <xdr:spPr>
        <a:xfrm>
          <a:off x="6712027" y="140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131487</xdr:rowOff>
    </xdr:from>
    <xdr:ext cx="469744" cy="259045"/>
    <xdr:sp macro="" textlink="">
      <xdr:nvSpPr>
        <xdr:cNvPr id="374" name="n_4mainValue【福祉施設】&#10;一人当たり面積"/>
        <xdr:cNvSpPr txBox="1"/>
      </xdr:nvSpPr>
      <xdr:spPr>
        <a:xfrm>
          <a:off x="5937327" y="140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086225" y="16817339"/>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12496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02082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12496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02082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124960" y="17390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03606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31216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5146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965200" y="17500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16" name="楕円 415"/>
        <xdr:cNvSpPr/>
      </xdr:nvSpPr>
      <xdr:spPr>
        <a:xfrm>
          <a:off x="403606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17" name="【市民会館】&#10;有形固定資産減価償却率該当値テキスト"/>
        <xdr:cNvSpPr txBox="1"/>
      </xdr:nvSpPr>
      <xdr:spPr>
        <a:xfrm>
          <a:off x="4124960"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18" name="楕円 417"/>
        <xdr:cNvSpPr/>
      </xdr:nvSpPr>
      <xdr:spPr>
        <a:xfrm>
          <a:off x="3312160" y="17642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126819</xdr:rowOff>
    </xdr:to>
    <xdr:cxnSp macro="">
      <xdr:nvCxnSpPr>
        <xdr:cNvPr id="419" name="直線コネクタ 418"/>
        <xdr:cNvCxnSpPr/>
      </xdr:nvCxnSpPr>
      <xdr:spPr>
        <a:xfrm>
          <a:off x="3355340" y="1769309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0" name="楕円 419"/>
        <xdr:cNvSpPr/>
      </xdr:nvSpPr>
      <xdr:spPr>
        <a:xfrm>
          <a:off x="2514600" y="1757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90895</xdr:rowOff>
    </xdr:to>
    <xdr:cxnSp macro="">
      <xdr:nvCxnSpPr>
        <xdr:cNvPr id="421" name="直線コネクタ 420"/>
        <xdr:cNvCxnSpPr/>
      </xdr:nvCxnSpPr>
      <xdr:spPr>
        <a:xfrm>
          <a:off x="2565400" y="17626149"/>
          <a:ext cx="78994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422" name="楕円 421"/>
        <xdr:cNvSpPr/>
      </xdr:nvSpPr>
      <xdr:spPr>
        <a:xfrm>
          <a:off x="173990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25581</xdr:rowOff>
    </xdr:to>
    <xdr:cxnSp macro="">
      <xdr:nvCxnSpPr>
        <xdr:cNvPr id="423" name="直線コネクタ 422"/>
        <xdr:cNvCxnSpPr/>
      </xdr:nvCxnSpPr>
      <xdr:spPr>
        <a:xfrm flipV="1">
          <a:off x="1790700" y="1762614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24" name="楕円 423"/>
        <xdr:cNvSpPr/>
      </xdr:nvSpPr>
      <xdr:spPr>
        <a:xfrm>
          <a:off x="965200" y="1754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161108</xdr:rowOff>
    </xdr:from>
    <xdr:to>
      <xdr:col>10</xdr:col>
      <xdr:colOff>114300</xdr:colOff>
      <xdr:row>105</xdr:row>
      <xdr:rowOff>25581</xdr:rowOff>
    </xdr:to>
    <xdr:cxnSp macro="">
      <xdr:nvCxnSpPr>
        <xdr:cNvPr id="425" name="直線コネクタ 424"/>
        <xdr:cNvCxnSpPr/>
      </xdr:nvCxnSpPr>
      <xdr:spPr>
        <a:xfrm>
          <a:off x="1008380" y="17595668"/>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17056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3857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6110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8363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0" name="n_1mainValue【市民会館】&#10;有形固定資産減価償却率"/>
        <xdr:cNvSpPr txBox="1"/>
      </xdr:nvSpPr>
      <xdr:spPr>
        <a:xfrm>
          <a:off x="317056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1" name="n_2mainValue【市民会館】&#10;有形固定資産減価償却率"/>
        <xdr:cNvSpPr txBox="1"/>
      </xdr:nvSpPr>
      <xdr:spPr>
        <a:xfrm>
          <a:off x="238570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432" name="n_3mainValue【市民会館】&#10;有形固定資産減価償却率"/>
        <xdr:cNvSpPr txBox="1"/>
      </xdr:nvSpPr>
      <xdr:spPr>
        <a:xfrm>
          <a:off x="161100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433" name="n_4mainValue【市民会館】&#10;有形固定資産減価償却率"/>
        <xdr:cNvSpPr txBox="1"/>
      </xdr:nvSpPr>
      <xdr:spPr>
        <a:xfrm>
          <a:off x="83630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9219565" y="17110557"/>
          <a:ext cx="0" cy="10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9258300" y="181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9154160" y="18174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9258300" y="168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9154160" y="17110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9258300" y="17890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9192260" y="18035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8445500" y="180520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7670800" y="18049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6873240" y="1804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098540" y="18052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106324</xdr:rowOff>
    </xdr:from>
    <xdr:to>
      <xdr:col>55</xdr:col>
      <xdr:colOff>50800</xdr:colOff>
      <xdr:row>108</xdr:row>
      <xdr:rowOff>36474</xdr:rowOff>
    </xdr:to>
    <xdr:sp macro="" textlink="">
      <xdr:nvSpPr>
        <xdr:cNvPr id="471" name="楕円 470"/>
        <xdr:cNvSpPr/>
      </xdr:nvSpPr>
      <xdr:spPr>
        <a:xfrm>
          <a:off x="9192260" y="18043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9258300"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106781</xdr:rowOff>
    </xdr:from>
    <xdr:to>
      <xdr:col>50</xdr:col>
      <xdr:colOff>165100</xdr:colOff>
      <xdr:row>108</xdr:row>
      <xdr:rowOff>36931</xdr:rowOff>
    </xdr:to>
    <xdr:sp macro="" textlink="">
      <xdr:nvSpPr>
        <xdr:cNvPr id="473" name="楕円 472"/>
        <xdr:cNvSpPr/>
      </xdr:nvSpPr>
      <xdr:spPr>
        <a:xfrm>
          <a:off x="8445500" y="18044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157124</xdr:rowOff>
    </xdr:from>
    <xdr:to>
      <xdr:col>55</xdr:col>
      <xdr:colOff>0</xdr:colOff>
      <xdr:row>107</xdr:row>
      <xdr:rowOff>157581</xdr:rowOff>
    </xdr:to>
    <xdr:cxnSp macro="">
      <xdr:nvCxnSpPr>
        <xdr:cNvPr id="474" name="直線コネクタ 473"/>
        <xdr:cNvCxnSpPr/>
      </xdr:nvCxnSpPr>
      <xdr:spPr>
        <a:xfrm flipV="1">
          <a:off x="8496300" y="18094604"/>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106781</xdr:rowOff>
    </xdr:from>
    <xdr:to>
      <xdr:col>46</xdr:col>
      <xdr:colOff>38100</xdr:colOff>
      <xdr:row>108</xdr:row>
      <xdr:rowOff>36931</xdr:rowOff>
    </xdr:to>
    <xdr:sp macro="" textlink="">
      <xdr:nvSpPr>
        <xdr:cNvPr id="475" name="楕円 474"/>
        <xdr:cNvSpPr/>
      </xdr:nvSpPr>
      <xdr:spPr>
        <a:xfrm>
          <a:off x="7670800" y="18044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157581</xdr:rowOff>
    </xdr:from>
    <xdr:to>
      <xdr:col>50</xdr:col>
      <xdr:colOff>114300</xdr:colOff>
      <xdr:row>107</xdr:row>
      <xdr:rowOff>157581</xdr:rowOff>
    </xdr:to>
    <xdr:cxnSp macro="">
      <xdr:nvCxnSpPr>
        <xdr:cNvPr id="476" name="直線コネクタ 475"/>
        <xdr:cNvCxnSpPr/>
      </xdr:nvCxnSpPr>
      <xdr:spPr>
        <a:xfrm>
          <a:off x="7713980" y="180950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101752</xdr:rowOff>
    </xdr:from>
    <xdr:to>
      <xdr:col>41</xdr:col>
      <xdr:colOff>101600</xdr:colOff>
      <xdr:row>108</xdr:row>
      <xdr:rowOff>31902</xdr:rowOff>
    </xdr:to>
    <xdr:sp macro="" textlink="">
      <xdr:nvSpPr>
        <xdr:cNvPr id="477" name="楕円 476"/>
        <xdr:cNvSpPr/>
      </xdr:nvSpPr>
      <xdr:spPr>
        <a:xfrm>
          <a:off x="6873240" y="18039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152552</xdr:rowOff>
    </xdr:from>
    <xdr:to>
      <xdr:col>45</xdr:col>
      <xdr:colOff>177800</xdr:colOff>
      <xdr:row>107</xdr:row>
      <xdr:rowOff>157581</xdr:rowOff>
    </xdr:to>
    <xdr:cxnSp macro="">
      <xdr:nvCxnSpPr>
        <xdr:cNvPr id="478" name="直線コネクタ 477"/>
        <xdr:cNvCxnSpPr/>
      </xdr:nvCxnSpPr>
      <xdr:spPr>
        <a:xfrm>
          <a:off x="6924040" y="18090032"/>
          <a:ext cx="78994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102209</xdr:rowOff>
    </xdr:from>
    <xdr:to>
      <xdr:col>36</xdr:col>
      <xdr:colOff>165100</xdr:colOff>
      <xdr:row>108</xdr:row>
      <xdr:rowOff>32359</xdr:rowOff>
    </xdr:to>
    <xdr:sp macro="" textlink="">
      <xdr:nvSpPr>
        <xdr:cNvPr id="479" name="楕円 478"/>
        <xdr:cNvSpPr/>
      </xdr:nvSpPr>
      <xdr:spPr>
        <a:xfrm>
          <a:off x="6098540" y="1803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152552</xdr:rowOff>
    </xdr:from>
    <xdr:to>
      <xdr:col>41</xdr:col>
      <xdr:colOff>50800</xdr:colOff>
      <xdr:row>107</xdr:row>
      <xdr:rowOff>153009</xdr:rowOff>
    </xdr:to>
    <xdr:cxnSp macro="">
      <xdr:nvCxnSpPr>
        <xdr:cNvPr id="480" name="直線コネクタ 479"/>
        <xdr:cNvCxnSpPr/>
      </xdr:nvCxnSpPr>
      <xdr:spPr>
        <a:xfrm flipV="1">
          <a:off x="6149340" y="18090032"/>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827158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7509587" y="181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6712027" y="181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5937327" y="181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53458</xdr:rowOff>
    </xdr:from>
    <xdr:ext cx="469744" cy="259045"/>
    <xdr:sp macro="" textlink="">
      <xdr:nvSpPr>
        <xdr:cNvPr id="485" name="n_1mainValue【市民会館】&#10;一人当たり面積"/>
        <xdr:cNvSpPr txBox="1"/>
      </xdr:nvSpPr>
      <xdr:spPr>
        <a:xfrm>
          <a:off x="8271587" y="178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53458</xdr:rowOff>
    </xdr:from>
    <xdr:ext cx="469744" cy="259045"/>
    <xdr:sp macro="" textlink="">
      <xdr:nvSpPr>
        <xdr:cNvPr id="486" name="n_2mainValue【市民会館】&#10;一人当たり面積"/>
        <xdr:cNvSpPr txBox="1"/>
      </xdr:nvSpPr>
      <xdr:spPr>
        <a:xfrm>
          <a:off x="7509587" y="178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48429</xdr:rowOff>
    </xdr:from>
    <xdr:ext cx="469744" cy="259045"/>
    <xdr:sp macro="" textlink="">
      <xdr:nvSpPr>
        <xdr:cNvPr id="487" name="n_3mainValue【市民会館】&#10;一人当たり面積"/>
        <xdr:cNvSpPr txBox="1"/>
      </xdr:nvSpPr>
      <xdr:spPr>
        <a:xfrm>
          <a:off x="6712027" y="178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48886</xdr:rowOff>
    </xdr:from>
    <xdr:ext cx="469744" cy="259045"/>
    <xdr:sp macro="" textlink="">
      <xdr:nvSpPr>
        <xdr:cNvPr id="488" name="n_4mainValue【市民会館】&#10;一人当たり面積"/>
        <xdr:cNvSpPr txBox="1"/>
      </xdr:nvSpPr>
      <xdr:spPr>
        <a:xfrm>
          <a:off x="5937327" y="178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4375764" y="5736771"/>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4414500" y="5519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4287500" y="5736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35788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2029440" y="6340747"/>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1231880" y="628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0" name="楕円 529"/>
        <xdr:cNvSpPr/>
      </xdr:nvSpPr>
      <xdr:spPr>
        <a:xfrm>
          <a:off x="14325600" y="65698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10358</xdr:rowOff>
    </xdr:from>
    <xdr:ext cx="405111" cy="259045"/>
    <xdr:sp macro="" textlink="">
      <xdr:nvSpPr>
        <xdr:cNvPr id="531" name="【一般廃棄物処理施設】&#10;有形固定資産減価償却率該当値テキスト"/>
        <xdr:cNvSpPr txBox="1"/>
      </xdr:nvSpPr>
      <xdr:spPr>
        <a:xfrm>
          <a:off x="144145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2" name="楕円 531"/>
        <xdr:cNvSpPr/>
      </xdr:nvSpPr>
      <xdr:spPr>
        <a:xfrm>
          <a:off x="135788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82731</xdr:rowOff>
    </xdr:to>
    <xdr:cxnSp macro="">
      <xdr:nvCxnSpPr>
        <xdr:cNvPr id="533" name="直線コネクタ 532"/>
        <xdr:cNvCxnSpPr/>
      </xdr:nvCxnSpPr>
      <xdr:spPr>
        <a:xfrm>
          <a:off x="13629640" y="6591300"/>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4" name="楕円 533"/>
        <xdr:cNvSpPr/>
      </xdr:nvSpPr>
      <xdr:spPr>
        <a:xfrm>
          <a:off x="128041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53340</xdr:rowOff>
    </xdr:to>
    <xdr:cxnSp macro="">
      <xdr:nvCxnSpPr>
        <xdr:cNvPr id="535" name="直線コネクタ 534"/>
        <xdr:cNvCxnSpPr/>
      </xdr:nvCxnSpPr>
      <xdr:spPr>
        <a:xfrm>
          <a:off x="12854940" y="658966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6" name="楕円 535"/>
        <xdr:cNvSpPr/>
      </xdr:nvSpPr>
      <xdr:spPr>
        <a:xfrm>
          <a:off x="12029440" y="6527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51707</xdr:rowOff>
    </xdr:to>
    <xdr:cxnSp macro="">
      <xdr:nvCxnSpPr>
        <xdr:cNvPr id="537" name="直線コネクタ 536"/>
        <xdr:cNvCxnSpPr/>
      </xdr:nvCxnSpPr>
      <xdr:spPr>
        <a:xfrm>
          <a:off x="12072620" y="6574972"/>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111941</xdr:rowOff>
    </xdr:from>
    <xdr:to>
      <xdr:col>67</xdr:col>
      <xdr:colOff>101600</xdr:colOff>
      <xdr:row>39</xdr:row>
      <xdr:rowOff>42091</xdr:rowOff>
    </xdr:to>
    <xdr:sp macro="" textlink="">
      <xdr:nvSpPr>
        <xdr:cNvPr id="538" name="楕円 537"/>
        <xdr:cNvSpPr/>
      </xdr:nvSpPr>
      <xdr:spPr>
        <a:xfrm>
          <a:off x="11231880" y="6482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162741</xdr:rowOff>
    </xdr:from>
    <xdr:to>
      <xdr:col>71</xdr:col>
      <xdr:colOff>177800</xdr:colOff>
      <xdr:row>39</xdr:row>
      <xdr:rowOff>37012</xdr:rowOff>
    </xdr:to>
    <xdr:cxnSp macro="">
      <xdr:nvCxnSpPr>
        <xdr:cNvPr id="539" name="直線コネクタ 538"/>
        <xdr:cNvCxnSpPr/>
      </xdr:nvCxnSpPr>
      <xdr:spPr>
        <a:xfrm>
          <a:off x="11282680" y="6533061"/>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3437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26752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19005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110298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44" name="n_1mainValue【一般廃棄物処理施設】&#10;有形固定資産減価償却率"/>
        <xdr:cNvSpPr txBox="1"/>
      </xdr:nvSpPr>
      <xdr:spPr>
        <a:xfrm>
          <a:off x="13437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5" name="n_2mainValue【一般廃棄物処理施設】&#10;有形固定資産減価償却率"/>
        <xdr:cNvSpPr txBox="1"/>
      </xdr:nvSpPr>
      <xdr:spPr>
        <a:xfrm>
          <a:off x="12675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mainValue【一般廃棄物処理施設】&#10;有形固定資産減価償却率"/>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33218</xdr:rowOff>
    </xdr:from>
    <xdr:ext cx="405111" cy="259045"/>
    <xdr:sp macro="" textlink="">
      <xdr:nvSpPr>
        <xdr:cNvPr id="547" name="n_4mainValue【一般廃棄物処理施設】&#10;有形固定資産減価償却率"/>
        <xdr:cNvSpPr txBox="1"/>
      </xdr:nvSpPr>
      <xdr:spPr>
        <a:xfrm>
          <a:off x="1110298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19509104" y="5618104"/>
          <a:ext cx="0" cy="15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19547840" y="71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19443700" y="7132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19547840" y="53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19443700" y="561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19547840" y="6623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19458940" y="67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18735040" y="6797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179374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71627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6388080" y="6819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158249</xdr:rowOff>
    </xdr:from>
    <xdr:to>
      <xdr:col>116</xdr:col>
      <xdr:colOff>114300</xdr:colOff>
      <xdr:row>41</xdr:row>
      <xdr:rowOff>88399</xdr:rowOff>
    </xdr:to>
    <xdr:sp macro="" textlink="">
      <xdr:nvSpPr>
        <xdr:cNvPr id="589" name="楕円 588"/>
        <xdr:cNvSpPr/>
      </xdr:nvSpPr>
      <xdr:spPr>
        <a:xfrm>
          <a:off x="19458940" y="6863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136676</xdr:rowOff>
    </xdr:from>
    <xdr:ext cx="534377" cy="259045"/>
    <xdr:sp macro="" textlink="">
      <xdr:nvSpPr>
        <xdr:cNvPr id="590" name="【一般廃棄物処理施設】&#10;一人当たり有形固定資産（償却資産）額該当値テキスト"/>
        <xdr:cNvSpPr txBox="1"/>
      </xdr:nvSpPr>
      <xdr:spPr>
        <a:xfrm>
          <a:off x="19547840" y="68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162223</xdr:rowOff>
    </xdr:from>
    <xdr:to>
      <xdr:col>112</xdr:col>
      <xdr:colOff>38100</xdr:colOff>
      <xdr:row>41</xdr:row>
      <xdr:rowOff>92373</xdr:rowOff>
    </xdr:to>
    <xdr:sp macro="" textlink="">
      <xdr:nvSpPr>
        <xdr:cNvPr id="591" name="楕円 590"/>
        <xdr:cNvSpPr/>
      </xdr:nvSpPr>
      <xdr:spPr>
        <a:xfrm>
          <a:off x="18735040" y="686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37599</xdr:rowOff>
    </xdr:from>
    <xdr:to>
      <xdr:col>116</xdr:col>
      <xdr:colOff>63500</xdr:colOff>
      <xdr:row>41</xdr:row>
      <xdr:rowOff>41573</xdr:rowOff>
    </xdr:to>
    <xdr:cxnSp macro="">
      <xdr:nvCxnSpPr>
        <xdr:cNvPr id="592" name="直線コネクタ 591"/>
        <xdr:cNvCxnSpPr/>
      </xdr:nvCxnSpPr>
      <xdr:spPr>
        <a:xfrm flipV="1">
          <a:off x="18778220" y="6910839"/>
          <a:ext cx="73152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13215</xdr:rowOff>
    </xdr:from>
    <xdr:to>
      <xdr:col>107</xdr:col>
      <xdr:colOff>101600</xdr:colOff>
      <xdr:row>41</xdr:row>
      <xdr:rowOff>114815</xdr:rowOff>
    </xdr:to>
    <xdr:sp macro="" textlink="">
      <xdr:nvSpPr>
        <xdr:cNvPr id="593" name="楕円 592"/>
        <xdr:cNvSpPr/>
      </xdr:nvSpPr>
      <xdr:spPr>
        <a:xfrm>
          <a:off x="17937480" y="68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41573</xdr:rowOff>
    </xdr:from>
    <xdr:to>
      <xdr:col>111</xdr:col>
      <xdr:colOff>177800</xdr:colOff>
      <xdr:row>41</xdr:row>
      <xdr:rowOff>64015</xdr:rowOff>
    </xdr:to>
    <xdr:cxnSp macro="">
      <xdr:nvCxnSpPr>
        <xdr:cNvPr id="594" name="直線コネクタ 593"/>
        <xdr:cNvCxnSpPr/>
      </xdr:nvCxnSpPr>
      <xdr:spPr>
        <a:xfrm flipV="1">
          <a:off x="17988280" y="6914813"/>
          <a:ext cx="78994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25612</xdr:rowOff>
    </xdr:from>
    <xdr:to>
      <xdr:col>102</xdr:col>
      <xdr:colOff>165100</xdr:colOff>
      <xdr:row>41</xdr:row>
      <xdr:rowOff>127212</xdr:rowOff>
    </xdr:to>
    <xdr:sp macro="" textlink="">
      <xdr:nvSpPr>
        <xdr:cNvPr id="595" name="楕円 594"/>
        <xdr:cNvSpPr/>
      </xdr:nvSpPr>
      <xdr:spPr>
        <a:xfrm>
          <a:off x="17162780" y="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64015</xdr:rowOff>
    </xdr:from>
    <xdr:to>
      <xdr:col>107</xdr:col>
      <xdr:colOff>50800</xdr:colOff>
      <xdr:row>41</xdr:row>
      <xdr:rowOff>76412</xdr:rowOff>
    </xdr:to>
    <xdr:cxnSp macro="">
      <xdr:nvCxnSpPr>
        <xdr:cNvPr id="596" name="直線コネクタ 595"/>
        <xdr:cNvCxnSpPr/>
      </xdr:nvCxnSpPr>
      <xdr:spPr>
        <a:xfrm flipV="1">
          <a:off x="17213580" y="6937255"/>
          <a:ext cx="7747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26138</xdr:rowOff>
    </xdr:from>
    <xdr:to>
      <xdr:col>98</xdr:col>
      <xdr:colOff>38100</xdr:colOff>
      <xdr:row>41</xdr:row>
      <xdr:rowOff>127738</xdr:rowOff>
    </xdr:to>
    <xdr:sp macro="" textlink="">
      <xdr:nvSpPr>
        <xdr:cNvPr id="597" name="楕円 596"/>
        <xdr:cNvSpPr/>
      </xdr:nvSpPr>
      <xdr:spPr>
        <a:xfrm>
          <a:off x="16388080" y="6899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76412</xdr:rowOff>
    </xdr:from>
    <xdr:to>
      <xdr:col>102</xdr:col>
      <xdr:colOff>114300</xdr:colOff>
      <xdr:row>41</xdr:row>
      <xdr:rowOff>76938</xdr:rowOff>
    </xdr:to>
    <xdr:cxnSp macro="">
      <xdr:nvCxnSpPr>
        <xdr:cNvPr id="598" name="直線コネクタ 597"/>
        <xdr:cNvCxnSpPr/>
      </xdr:nvCxnSpPr>
      <xdr:spPr>
        <a:xfrm flipV="1">
          <a:off x="16431260" y="6949652"/>
          <a:ext cx="78232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18528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17766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69692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6194551" y="65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83500</xdr:rowOff>
    </xdr:from>
    <xdr:ext cx="534377" cy="259045"/>
    <xdr:sp macro="" textlink="">
      <xdr:nvSpPr>
        <xdr:cNvPr id="603" name="n_1mainValue【一般廃棄物処理施設】&#10;一人当たり有形固定資産（償却資産）額"/>
        <xdr:cNvSpPr txBox="1"/>
      </xdr:nvSpPr>
      <xdr:spPr>
        <a:xfrm>
          <a:off x="18528811" y="69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105942</xdr:rowOff>
    </xdr:from>
    <xdr:ext cx="534377" cy="259045"/>
    <xdr:sp macro="" textlink="">
      <xdr:nvSpPr>
        <xdr:cNvPr id="604" name="n_2mainValue【一般廃棄物処理施設】&#10;一人当たり有形固定資産（償却資産）額"/>
        <xdr:cNvSpPr txBox="1"/>
      </xdr:nvSpPr>
      <xdr:spPr>
        <a:xfrm>
          <a:off x="17766811" y="69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118339</xdr:rowOff>
    </xdr:from>
    <xdr:ext cx="534377" cy="259045"/>
    <xdr:sp macro="" textlink="">
      <xdr:nvSpPr>
        <xdr:cNvPr id="605" name="n_3mainValue【一般廃棄物処理施設】&#10;一人当たり有形固定資産（償却資産）額"/>
        <xdr:cNvSpPr txBox="1"/>
      </xdr:nvSpPr>
      <xdr:spPr>
        <a:xfrm>
          <a:off x="16969251" y="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118865</xdr:rowOff>
    </xdr:from>
    <xdr:ext cx="534377" cy="259045"/>
    <xdr:sp macro="" textlink="">
      <xdr:nvSpPr>
        <xdr:cNvPr id="606" name="n_4mainValue【一般廃棄物処理施設】&#10;一人当たり有形固定資産（償却資産）額"/>
        <xdr:cNvSpPr txBox="1"/>
      </xdr:nvSpPr>
      <xdr:spPr>
        <a:xfrm>
          <a:off x="16194551" y="69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4375764" y="9261022"/>
          <a:ext cx="0" cy="141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4414500" y="9971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2029440" y="9964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123188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47172</xdr:rowOff>
    </xdr:from>
    <xdr:to>
      <xdr:col>85</xdr:col>
      <xdr:colOff>177800</xdr:colOff>
      <xdr:row>55</xdr:row>
      <xdr:rowOff>148772</xdr:rowOff>
    </xdr:to>
    <xdr:sp macro="" textlink="">
      <xdr:nvSpPr>
        <xdr:cNvPr id="648" name="楕円 647"/>
        <xdr:cNvSpPr/>
      </xdr:nvSpPr>
      <xdr:spPr>
        <a:xfrm>
          <a:off x="14325600" y="92673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133549</xdr:rowOff>
    </xdr:from>
    <xdr:ext cx="340478" cy="259045"/>
    <xdr:sp macro="" textlink="">
      <xdr:nvSpPr>
        <xdr:cNvPr id="649" name="【保健センター・保健所】&#10;有形固定資産減価償却率該当値テキスト"/>
        <xdr:cNvSpPr txBox="1"/>
      </xdr:nvSpPr>
      <xdr:spPr>
        <a:xfrm>
          <a:off x="14414500" y="9186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650" name="楕円 649"/>
        <xdr:cNvSpPr/>
      </xdr:nvSpPr>
      <xdr:spPr>
        <a:xfrm>
          <a:off x="1357884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97972</xdr:rowOff>
    </xdr:to>
    <xdr:cxnSp macro="">
      <xdr:nvCxnSpPr>
        <xdr:cNvPr id="651" name="直線コネクタ 650"/>
        <xdr:cNvCxnSpPr/>
      </xdr:nvCxnSpPr>
      <xdr:spPr>
        <a:xfrm>
          <a:off x="13629640" y="9261022"/>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2"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19005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11029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108149</xdr:rowOff>
    </xdr:from>
    <xdr:ext cx="340478" cy="259045"/>
    <xdr:sp macro="" textlink="">
      <xdr:nvSpPr>
        <xdr:cNvPr id="656" name="n_1mainValue【保健センター・保健所】&#10;有形固定資産減価償却率"/>
        <xdr:cNvSpPr txBox="1"/>
      </xdr:nvSpPr>
      <xdr:spPr>
        <a:xfrm>
          <a:off x="1346956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0" name="直線コネクタ 679"/>
        <xdr:cNvCxnSpPr/>
      </xdr:nvCxnSpPr>
      <xdr:spPr>
        <a:xfrm flipV="1">
          <a:off x="19509104" y="933069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1"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2" name="直線コネクタ 681"/>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3" name="【保健センター・保健所】&#10;一人当たり面積最大値テキスト"/>
        <xdr:cNvSpPr txBox="1"/>
      </xdr:nvSpPr>
      <xdr:spPr>
        <a:xfrm>
          <a:off x="19547840" y="91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4" name="直線コネクタ 683"/>
        <xdr:cNvCxnSpPr/>
      </xdr:nvCxnSpPr>
      <xdr:spPr>
        <a:xfrm>
          <a:off x="194437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5" name="【保健センター・保健所】&#10;一人当たり面積平均値テキスト"/>
        <xdr:cNvSpPr txBox="1"/>
      </xdr:nvSpPr>
      <xdr:spPr>
        <a:xfrm>
          <a:off x="1954784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6" name="フローチャート: 判断 685"/>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87" name="フローチャート: 判断 686"/>
        <xdr:cNvSpPr/>
      </xdr:nvSpPr>
      <xdr:spPr>
        <a:xfrm>
          <a:off x="18735040" y="1056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88" name="フローチャート: 判断 687"/>
        <xdr:cNvSpPr/>
      </xdr:nvSpPr>
      <xdr:spPr>
        <a:xfrm>
          <a:off x="179374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89" name="フローチャート: 判断 688"/>
        <xdr:cNvSpPr/>
      </xdr:nvSpPr>
      <xdr:spPr>
        <a:xfrm>
          <a:off x="171627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0" name="フローチャート: 判断 689"/>
        <xdr:cNvSpPr/>
      </xdr:nvSpPr>
      <xdr:spPr>
        <a:xfrm>
          <a:off x="16388080" y="10567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6" name="楕円 695"/>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697" name="【保健センター・保健所】&#10;一人当たり面積該当値テキスト"/>
        <xdr:cNvSpPr txBox="1"/>
      </xdr:nvSpPr>
      <xdr:spPr>
        <a:xfrm>
          <a:off x="1954784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8" name="楕円 697"/>
        <xdr:cNvSpPr/>
      </xdr:nvSpPr>
      <xdr:spPr>
        <a:xfrm>
          <a:off x="1873504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9" name="直線コネクタ 698"/>
        <xdr:cNvCxnSpPr/>
      </xdr:nvCxnSpPr>
      <xdr:spPr>
        <a:xfrm>
          <a:off x="18778220" y="105956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00" name="n_1aveValue【保健センター・保健所】&#10;一人当たり面積"/>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01" name="n_2aveValue【保健センター・保健所】&#10;一人当たり面積"/>
        <xdr:cNvSpPr txBox="1"/>
      </xdr:nvSpPr>
      <xdr:spPr>
        <a:xfrm>
          <a:off x="177762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02" name="n_3aveValue【保健センター・保健所】&#10;一人当たり面積"/>
        <xdr:cNvSpPr txBox="1"/>
      </xdr:nvSpPr>
      <xdr:spPr>
        <a:xfrm>
          <a:off x="170015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3" name="n_4aveValue【保健センター・保健所】&#10;一人当たり面積"/>
        <xdr:cNvSpPr txBox="1"/>
      </xdr:nvSpPr>
      <xdr:spPr>
        <a:xfrm>
          <a:off x="162268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101617</xdr:rowOff>
    </xdr:from>
    <xdr:ext cx="469744" cy="259045"/>
    <xdr:sp macro="" textlink="">
      <xdr:nvSpPr>
        <xdr:cNvPr id="704" name="n_1main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6" name="直線コネクタ 71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7" name="テキスト ボックス 71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8" name="直線コネクタ 71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9" name="テキスト ボックス 71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0" name="直線コネクタ 71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1" name="テキスト ボックス 72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2" name="直線コネクタ 72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3" name="テキスト ボックス 72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4" name="直線コネクタ 72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5" name="テキスト ボックス 72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7" name="テキスト ボックス 72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29" name="直線コネクタ 728"/>
        <xdr:cNvCxnSpPr/>
      </xdr:nvCxnSpPr>
      <xdr:spPr>
        <a:xfrm flipV="1">
          <a:off x="14375764" y="13058775"/>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30" name="【消防施設】&#10;有形固定資産減価償却率最小値テキスト"/>
        <xdr:cNvSpPr txBox="1"/>
      </xdr:nvSpPr>
      <xdr:spPr>
        <a:xfrm>
          <a:off x="14414500"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31" name="直線コネクタ 730"/>
        <xdr:cNvCxnSpPr/>
      </xdr:nvCxnSpPr>
      <xdr:spPr>
        <a:xfrm>
          <a:off x="14287500" y="14451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32" name="【消防施設】&#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33" name="直線コネクタ 732"/>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34" name="【消防施設】&#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35" name="フローチャート: 判断 734"/>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36" name="フローチャート: 判断 735"/>
        <xdr:cNvSpPr/>
      </xdr:nvSpPr>
      <xdr:spPr>
        <a:xfrm>
          <a:off x="135788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37" name="フローチャート: 判断 736"/>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38" name="フローチャート: 判断 737"/>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39" name="フローチャート: 判断 738"/>
        <xdr:cNvSpPr/>
      </xdr:nvSpPr>
      <xdr:spPr>
        <a:xfrm>
          <a:off x="1123188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52070</xdr:rowOff>
    </xdr:from>
    <xdr:to>
      <xdr:col>85</xdr:col>
      <xdr:colOff>177800</xdr:colOff>
      <xdr:row>78</xdr:row>
      <xdr:rowOff>153670</xdr:rowOff>
    </xdr:to>
    <xdr:sp macro="" textlink="">
      <xdr:nvSpPr>
        <xdr:cNvPr id="745" name="楕円 744"/>
        <xdr:cNvSpPr/>
      </xdr:nvSpPr>
      <xdr:spPr>
        <a:xfrm>
          <a:off x="14325600" y="131279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138447</xdr:rowOff>
    </xdr:from>
    <xdr:ext cx="405111" cy="259045"/>
    <xdr:sp macro="" textlink="">
      <xdr:nvSpPr>
        <xdr:cNvPr id="746" name="【消防施設】&#10;有形固定資産減価償却率該当値テキスト"/>
        <xdr:cNvSpPr txBox="1"/>
      </xdr:nvSpPr>
      <xdr:spPr>
        <a:xfrm>
          <a:off x="14414500" y="1304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149225</xdr:rowOff>
    </xdr:from>
    <xdr:to>
      <xdr:col>81</xdr:col>
      <xdr:colOff>101600</xdr:colOff>
      <xdr:row>78</xdr:row>
      <xdr:rowOff>79375</xdr:rowOff>
    </xdr:to>
    <xdr:sp macro="" textlink="">
      <xdr:nvSpPr>
        <xdr:cNvPr id="747" name="楕円 746"/>
        <xdr:cNvSpPr/>
      </xdr:nvSpPr>
      <xdr:spPr>
        <a:xfrm>
          <a:off x="13578840" y="1305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28575</xdr:rowOff>
    </xdr:from>
    <xdr:to>
      <xdr:col>85</xdr:col>
      <xdr:colOff>127000</xdr:colOff>
      <xdr:row>78</xdr:row>
      <xdr:rowOff>102870</xdr:rowOff>
    </xdr:to>
    <xdr:cxnSp macro="">
      <xdr:nvCxnSpPr>
        <xdr:cNvPr id="748" name="直線コネクタ 747"/>
        <xdr:cNvCxnSpPr/>
      </xdr:nvCxnSpPr>
      <xdr:spPr>
        <a:xfrm>
          <a:off x="13629640" y="13104495"/>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48261</xdr:rowOff>
    </xdr:from>
    <xdr:to>
      <xdr:col>76</xdr:col>
      <xdr:colOff>165100</xdr:colOff>
      <xdr:row>78</xdr:row>
      <xdr:rowOff>149861</xdr:rowOff>
    </xdr:to>
    <xdr:sp macro="" textlink="">
      <xdr:nvSpPr>
        <xdr:cNvPr id="749" name="楕円 748"/>
        <xdr:cNvSpPr/>
      </xdr:nvSpPr>
      <xdr:spPr>
        <a:xfrm>
          <a:off x="12804140" y="131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28575</xdr:rowOff>
    </xdr:from>
    <xdr:to>
      <xdr:col>81</xdr:col>
      <xdr:colOff>50800</xdr:colOff>
      <xdr:row>78</xdr:row>
      <xdr:rowOff>99061</xdr:rowOff>
    </xdr:to>
    <xdr:cxnSp macro="">
      <xdr:nvCxnSpPr>
        <xdr:cNvPr id="750" name="直線コネクタ 749"/>
        <xdr:cNvCxnSpPr/>
      </xdr:nvCxnSpPr>
      <xdr:spPr>
        <a:xfrm flipV="1">
          <a:off x="12854940" y="13104495"/>
          <a:ext cx="7747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86361</xdr:rowOff>
    </xdr:from>
    <xdr:to>
      <xdr:col>72</xdr:col>
      <xdr:colOff>38100</xdr:colOff>
      <xdr:row>80</xdr:row>
      <xdr:rowOff>16511</xdr:rowOff>
    </xdr:to>
    <xdr:sp macro="" textlink="">
      <xdr:nvSpPr>
        <xdr:cNvPr id="751" name="楕円 750"/>
        <xdr:cNvSpPr/>
      </xdr:nvSpPr>
      <xdr:spPr>
        <a:xfrm>
          <a:off x="12029440" y="13329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99061</xdr:rowOff>
    </xdr:from>
    <xdr:to>
      <xdr:col>76</xdr:col>
      <xdr:colOff>114300</xdr:colOff>
      <xdr:row>79</xdr:row>
      <xdr:rowOff>137161</xdr:rowOff>
    </xdr:to>
    <xdr:cxnSp macro="">
      <xdr:nvCxnSpPr>
        <xdr:cNvPr id="752" name="直線コネクタ 751"/>
        <xdr:cNvCxnSpPr/>
      </xdr:nvCxnSpPr>
      <xdr:spPr>
        <a:xfrm flipV="1">
          <a:off x="12072620" y="13174981"/>
          <a:ext cx="78232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753" name="楕円 752"/>
        <xdr:cNvSpPr/>
      </xdr:nvSpPr>
      <xdr:spPr>
        <a:xfrm>
          <a:off x="1123188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137161</xdr:rowOff>
    </xdr:from>
    <xdr:to>
      <xdr:col>71</xdr:col>
      <xdr:colOff>177800</xdr:colOff>
      <xdr:row>82</xdr:row>
      <xdr:rowOff>5714</xdr:rowOff>
    </xdr:to>
    <xdr:cxnSp macro="">
      <xdr:nvCxnSpPr>
        <xdr:cNvPr id="754" name="直線コネクタ 753"/>
        <xdr:cNvCxnSpPr/>
      </xdr:nvCxnSpPr>
      <xdr:spPr>
        <a:xfrm flipV="1">
          <a:off x="11282680" y="13380721"/>
          <a:ext cx="789940" cy="3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55" name="n_1aveValue【消防施設】&#10;有形固定資産減価償却率"/>
        <xdr:cNvSpPr txBox="1"/>
      </xdr:nvSpPr>
      <xdr:spPr>
        <a:xfrm>
          <a:off x="13437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56" name="n_2aveValue【消防施設】&#10;有形固定資産減価償却率"/>
        <xdr:cNvSpPr txBox="1"/>
      </xdr:nvSpPr>
      <xdr:spPr>
        <a:xfrm>
          <a:off x="126752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57" name="n_3aveValue【消防施設】&#10;有形固定資産減価償却率"/>
        <xdr:cNvSpPr txBox="1"/>
      </xdr:nvSpPr>
      <xdr:spPr>
        <a:xfrm>
          <a:off x="119005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58" name="n_4aveValue【消防施設】&#10;有形固定資産減価償却率"/>
        <xdr:cNvSpPr txBox="1"/>
      </xdr:nvSpPr>
      <xdr:spPr>
        <a:xfrm>
          <a:off x="1110298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95902</xdr:rowOff>
    </xdr:from>
    <xdr:ext cx="405111" cy="259045"/>
    <xdr:sp macro="" textlink="">
      <xdr:nvSpPr>
        <xdr:cNvPr id="759" name="n_1mainValue【消防施設】&#10;有形固定資産減価償却率"/>
        <xdr:cNvSpPr txBox="1"/>
      </xdr:nvSpPr>
      <xdr:spPr>
        <a:xfrm>
          <a:off x="13437244" y="1283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166388</xdr:rowOff>
    </xdr:from>
    <xdr:ext cx="405111" cy="259045"/>
    <xdr:sp macro="" textlink="">
      <xdr:nvSpPr>
        <xdr:cNvPr id="760" name="n_2mainValue【消防施設】&#10;有形固定資産減価償却率"/>
        <xdr:cNvSpPr txBox="1"/>
      </xdr:nvSpPr>
      <xdr:spPr>
        <a:xfrm>
          <a:off x="1267524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33038</xdr:rowOff>
    </xdr:from>
    <xdr:ext cx="405111" cy="259045"/>
    <xdr:sp macro="" textlink="">
      <xdr:nvSpPr>
        <xdr:cNvPr id="761" name="n_3mainValue【消防施設】&#10;有形固定資産減価償却率"/>
        <xdr:cNvSpPr txBox="1"/>
      </xdr:nvSpPr>
      <xdr:spPr>
        <a:xfrm>
          <a:off x="11900544" y="1310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47641</xdr:rowOff>
    </xdr:from>
    <xdr:ext cx="405111" cy="259045"/>
    <xdr:sp macro="" textlink="">
      <xdr:nvSpPr>
        <xdr:cNvPr id="762" name="n_4mainValue【消防施設】&#10;有形固定資産減価償却率"/>
        <xdr:cNvSpPr txBox="1"/>
      </xdr:nvSpPr>
      <xdr:spPr>
        <a:xfrm>
          <a:off x="1110298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88" name="直線コネクタ 787"/>
        <xdr:cNvCxnSpPr/>
      </xdr:nvCxnSpPr>
      <xdr:spPr>
        <a:xfrm flipV="1">
          <a:off x="19509104" y="13127083"/>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89" name="【消防施設】&#10;一人当たり面積最小値テキスト"/>
        <xdr:cNvSpPr txBox="1"/>
      </xdr:nvSpPr>
      <xdr:spPr>
        <a:xfrm>
          <a:off x="1954784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0" name="直線コネクタ 789"/>
        <xdr:cNvCxnSpPr/>
      </xdr:nvCxnSpPr>
      <xdr:spPr>
        <a:xfrm>
          <a:off x="1944370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91" name="【消防施設】&#10;一人当たり面積最大値テキスト"/>
        <xdr:cNvSpPr txBox="1"/>
      </xdr:nvSpPr>
      <xdr:spPr>
        <a:xfrm>
          <a:off x="19547840" y="12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92" name="直線コネクタ 791"/>
        <xdr:cNvCxnSpPr/>
      </xdr:nvCxnSpPr>
      <xdr:spPr>
        <a:xfrm>
          <a:off x="194437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93" name="【消防施設】&#10;一人当たり面積平均値テキスト"/>
        <xdr:cNvSpPr txBox="1"/>
      </xdr:nvSpPr>
      <xdr:spPr>
        <a:xfrm>
          <a:off x="19547840" y="14244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94" name="フローチャート: 判断 793"/>
        <xdr:cNvSpPr/>
      </xdr:nvSpPr>
      <xdr:spPr>
        <a:xfrm>
          <a:off x="1945894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95" name="フローチャート: 判断 794"/>
        <xdr:cNvSpPr/>
      </xdr:nvSpPr>
      <xdr:spPr>
        <a:xfrm>
          <a:off x="18735040" y="14411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96" name="フローチャート: 判断 795"/>
        <xdr:cNvSpPr/>
      </xdr:nvSpPr>
      <xdr:spPr>
        <a:xfrm>
          <a:off x="179374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97" name="フローチャート: 判断 796"/>
        <xdr:cNvSpPr/>
      </xdr:nvSpPr>
      <xdr:spPr>
        <a:xfrm>
          <a:off x="17162780" y="1441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98" name="フローチャート: 判断 797"/>
        <xdr:cNvSpPr/>
      </xdr:nvSpPr>
      <xdr:spPr>
        <a:xfrm>
          <a:off x="16388080" y="14420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804" name="楕円 803"/>
        <xdr:cNvSpPr/>
      </xdr:nvSpPr>
      <xdr:spPr>
        <a:xfrm>
          <a:off x="19458940" y="144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805" name="【消防施設】&#10;一人当たり面積該当値テキスト"/>
        <xdr:cNvSpPr txBox="1"/>
      </xdr:nvSpPr>
      <xdr:spPr>
        <a:xfrm>
          <a:off x="19547840"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44994</xdr:rowOff>
    </xdr:from>
    <xdr:to>
      <xdr:col>112</xdr:col>
      <xdr:colOff>38100</xdr:colOff>
      <xdr:row>86</xdr:row>
      <xdr:rowOff>146594</xdr:rowOff>
    </xdr:to>
    <xdr:sp macro="" textlink="">
      <xdr:nvSpPr>
        <xdr:cNvPr id="806" name="楕円 805"/>
        <xdr:cNvSpPr/>
      </xdr:nvSpPr>
      <xdr:spPr>
        <a:xfrm>
          <a:off x="18735040" y="14462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95794</xdr:rowOff>
    </xdr:to>
    <xdr:cxnSp macro="">
      <xdr:nvCxnSpPr>
        <xdr:cNvPr id="807" name="直線コネクタ 806"/>
        <xdr:cNvCxnSpPr/>
      </xdr:nvCxnSpPr>
      <xdr:spPr>
        <a:xfrm flipV="1">
          <a:off x="18778220" y="14508479"/>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44994</xdr:rowOff>
    </xdr:from>
    <xdr:to>
      <xdr:col>107</xdr:col>
      <xdr:colOff>101600</xdr:colOff>
      <xdr:row>86</xdr:row>
      <xdr:rowOff>146594</xdr:rowOff>
    </xdr:to>
    <xdr:sp macro="" textlink="">
      <xdr:nvSpPr>
        <xdr:cNvPr id="808" name="楕円 807"/>
        <xdr:cNvSpPr/>
      </xdr:nvSpPr>
      <xdr:spPr>
        <a:xfrm>
          <a:off x="17937480" y="144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95794</xdr:rowOff>
    </xdr:from>
    <xdr:to>
      <xdr:col>111</xdr:col>
      <xdr:colOff>177800</xdr:colOff>
      <xdr:row>86</xdr:row>
      <xdr:rowOff>95794</xdr:rowOff>
    </xdr:to>
    <xdr:cxnSp macro="">
      <xdr:nvCxnSpPr>
        <xdr:cNvPr id="809" name="直線コネクタ 808"/>
        <xdr:cNvCxnSpPr/>
      </xdr:nvCxnSpPr>
      <xdr:spPr>
        <a:xfrm>
          <a:off x="17988280" y="145128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54792</xdr:rowOff>
    </xdr:from>
    <xdr:to>
      <xdr:col>102</xdr:col>
      <xdr:colOff>165100</xdr:colOff>
      <xdr:row>86</xdr:row>
      <xdr:rowOff>156392</xdr:rowOff>
    </xdr:to>
    <xdr:sp macro="" textlink="">
      <xdr:nvSpPr>
        <xdr:cNvPr id="810" name="楕円 809"/>
        <xdr:cNvSpPr/>
      </xdr:nvSpPr>
      <xdr:spPr>
        <a:xfrm>
          <a:off x="17162780" y="144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95794</xdr:rowOff>
    </xdr:from>
    <xdr:to>
      <xdr:col>107</xdr:col>
      <xdr:colOff>50800</xdr:colOff>
      <xdr:row>86</xdr:row>
      <xdr:rowOff>105592</xdr:rowOff>
    </xdr:to>
    <xdr:cxnSp macro="">
      <xdr:nvCxnSpPr>
        <xdr:cNvPr id="811" name="直線コネクタ 810"/>
        <xdr:cNvCxnSpPr/>
      </xdr:nvCxnSpPr>
      <xdr:spPr>
        <a:xfrm flipV="1">
          <a:off x="17213580" y="14512834"/>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812" name="楕円 811"/>
        <xdr:cNvSpPr/>
      </xdr:nvSpPr>
      <xdr:spPr>
        <a:xfrm>
          <a:off x="16388080" y="14477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105592</xdr:rowOff>
    </xdr:from>
    <xdr:to>
      <xdr:col>102</xdr:col>
      <xdr:colOff>114300</xdr:colOff>
      <xdr:row>86</xdr:row>
      <xdr:rowOff>111034</xdr:rowOff>
    </xdr:to>
    <xdr:cxnSp macro="">
      <xdr:nvCxnSpPr>
        <xdr:cNvPr id="813" name="直線コネクタ 812"/>
        <xdr:cNvCxnSpPr/>
      </xdr:nvCxnSpPr>
      <xdr:spPr>
        <a:xfrm flipV="1">
          <a:off x="16431260" y="14522632"/>
          <a:ext cx="78232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14" name="n_1aveValue【消防施設】&#10;一人当たり面積"/>
        <xdr:cNvSpPr txBox="1"/>
      </xdr:nvSpPr>
      <xdr:spPr>
        <a:xfrm>
          <a:off x="185611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15" name="n_2aveValue【消防施設】&#10;一人当たり面積"/>
        <xdr:cNvSpPr txBox="1"/>
      </xdr:nvSpPr>
      <xdr:spPr>
        <a:xfrm>
          <a:off x="17776267" y="141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16" name="n_3aveValue【消防施設】&#10;一人当たり面積"/>
        <xdr:cNvSpPr txBox="1"/>
      </xdr:nvSpPr>
      <xdr:spPr>
        <a:xfrm>
          <a:off x="170015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17" name="n_4aveValue【消防施設】&#10;一人当たり面積"/>
        <xdr:cNvSpPr txBox="1"/>
      </xdr:nvSpPr>
      <xdr:spPr>
        <a:xfrm>
          <a:off x="16226867" y="142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137721</xdr:rowOff>
    </xdr:from>
    <xdr:ext cx="469744" cy="259045"/>
    <xdr:sp macro="" textlink="">
      <xdr:nvSpPr>
        <xdr:cNvPr id="818" name="n_1mainValue【消防施設】&#10;一人当たり面積"/>
        <xdr:cNvSpPr txBox="1"/>
      </xdr:nvSpPr>
      <xdr:spPr>
        <a:xfrm>
          <a:off x="18561127" y="145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137721</xdr:rowOff>
    </xdr:from>
    <xdr:ext cx="469744" cy="259045"/>
    <xdr:sp macro="" textlink="">
      <xdr:nvSpPr>
        <xdr:cNvPr id="819" name="n_2mainValue【消防施設】&#10;一人当たり面積"/>
        <xdr:cNvSpPr txBox="1"/>
      </xdr:nvSpPr>
      <xdr:spPr>
        <a:xfrm>
          <a:off x="17776267" y="145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147519</xdr:rowOff>
    </xdr:from>
    <xdr:ext cx="469744" cy="259045"/>
    <xdr:sp macro="" textlink="">
      <xdr:nvSpPr>
        <xdr:cNvPr id="820" name="n_3mainValue【消防施設】&#10;一人当たり面積"/>
        <xdr:cNvSpPr txBox="1"/>
      </xdr:nvSpPr>
      <xdr:spPr>
        <a:xfrm>
          <a:off x="17001567" y="145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821" name="n_4mainValue【消防施設】&#10;一人当たり面積"/>
        <xdr:cNvSpPr txBox="1"/>
      </xdr:nvSpPr>
      <xdr:spPr>
        <a:xfrm>
          <a:off x="1622686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47" name="直線コネクタ 846"/>
        <xdr:cNvCxnSpPr/>
      </xdr:nvCxnSpPr>
      <xdr:spPr>
        <a:xfrm flipV="1">
          <a:off x="14375764" y="167830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48"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49" name="直線コネクタ 848"/>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2" name="【庁舎】&#10;有形固定資産減価償却率平均値テキスト"/>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3" name="フローチャート: 判断 852"/>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54" name="フローチャート: 判断 853"/>
        <xdr:cNvSpPr/>
      </xdr:nvSpPr>
      <xdr:spPr>
        <a:xfrm>
          <a:off x="135788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55" name="フローチャート: 判断 854"/>
        <xdr:cNvSpPr/>
      </xdr:nvSpPr>
      <xdr:spPr>
        <a:xfrm>
          <a:off x="128041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56" name="フローチャート: 判断 855"/>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57" name="フローチャート: 判断 856"/>
        <xdr:cNvSpPr/>
      </xdr:nvSpPr>
      <xdr:spPr>
        <a:xfrm>
          <a:off x="1123188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111942</xdr:rowOff>
    </xdr:from>
    <xdr:to>
      <xdr:col>85</xdr:col>
      <xdr:colOff>177800</xdr:colOff>
      <xdr:row>102</xdr:row>
      <xdr:rowOff>42092</xdr:rowOff>
    </xdr:to>
    <xdr:sp macro="" textlink="">
      <xdr:nvSpPr>
        <xdr:cNvPr id="863" name="楕円 862"/>
        <xdr:cNvSpPr/>
      </xdr:nvSpPr>
      <xdr:spPr>
        <a:xfrm>
          <a:off x="14325600" y="170435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134819</xdr:rowOff>
    </xdr:from>
    <xdr:ext cx="405111" cy="259045"/>
    <xdr:sp macro="" textlink="">
      <xdr:nvSpPr>
        <xdr:cNvPr id="864" name="【庁舎】&#10;有形固定資産減価償却率該当値テキスト"/>
        <xdr:cNvSpPr txBox="1"/>
      </xdr:nvSpPr>
      <xdr:spPr>
        <a:xfrm>
          <a:off x="14414500" y="1689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865" name="楕円 864"/>
        <xdr:cNvSpPr/>
      </xdr:nvSpPr>
      <xdr:spPr>
        <a:xfrm>
          <a:off x="13578840" y="169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162742</xdr:rowOff>
    </xdr:to>
    <xdr:cxnSp macro="">
      <xdr:nvCxnSpPr>
        <xdr:cNvPr id="866" name="直線コネクタ 865"/>
        <xdr:cNvCxnSpPr/>
      </xdr:nvCxnSpPr>
      <xdr:spPr>
        <a:xfrm>
          <a:off x="13629640" y="17017638"/>
          <a:ext cx="74676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867" name="楕円 866"/>
        <xdr:cNvSpPr/>
      </xdr:nvSpPr>
      <xdr:spPr>
        <a:xfrm>
          <a:off x="128041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107</xdr:row>
      <xdr:rowOff>28848</xdr:rowOff>
    </xdr:to>
    <xdr:cxnSp macro="">
      <xdr:nvCxnSpPr>
        <xdr:cNvPr id="868" name="直線コネクタ 867"/>
        <xdr:cNvCxnSpPr/>
      </xdr:nvCxnSpPr>
      <xdr:spPr>
        <a:xfrm flipV="1">
          <a:off x="12854940" y="17017638"/>
          <a:ext cx="7747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69" name="楕円 868"/>
        <xdr:cNvSpPr/>
      </xdr:nvSpPr>
      <xdr:spPr>
        <a:xfrm>
          <a:off x="1202944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28848</xdr:rowOff>
    </xdr:to>
    <xdr:cxnSp macro="">
      <xdr:nvCxnSpPr>
        <xdr:cNvPr id="870" name="直線コネクタ 869"/>
        <xdr:cNvCxnSpPr/>
      </xdr:nvCxnSpPr>
      <xdr:spPr>
        <a:xfrm>
          <a:off x="12072620" y="17929316"/>
          <a:ext cx="78232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71" name="楕円 870"/>
        <xdr:cNvSpPr/>
      </xdr:nvSpPr>
      <xdr:spPr>
        <a:xfrm>
          <a:off x="11231880" y="17845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159476</xdr:rowOff>
    </xdr:to>
    <xdr:cxnSp macro="">
      <xdr:nvCxnSpPr>
        <xdr:cNvPr id="872" name="直線コネクタ 871"/>
        <xdr:cNvCxnSpPr/>
      </xdr:nvCxnSpPr>
      <xdr:spPr>
        <a:xfrm>
          <a:off x="11282680" y="1789665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73" name="n_1aveValue【庁舎】&#10;有形固定資産減価償却率"/>
        <xdr:cNvSpPr txBox="1"/>
      </xdr:nvSpPr>
      <xdr:spPr>
        <a:xfrm>
          <a:off x="13437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74" name="n_2aveValue【庁舎】&#10;有形固定資産減価償却率"/>
        <xdr:cNvSpPr txBox="1"/>
      </xdr:nvSpPr>
      <xdr:spPr>
        <a:xfrm>
          <a:off x="12675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75" name="n_3aveValue【庁舎】&#10;有形固定資産減価償却率"/>
        <xdr:cNvSpPr txBox="1"/>
      </xdr:nvSpPr>
      <xdr:spPr>
        <a:xfrm>
          <a:off x="119005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76" name="n_4aveValue【庁舎】&#10;有形固定資産減価償却率"/>
        <xdr:cNvSpPr txBox="1"/>
      </xdr:nvSpPr>
      <xdr:spPr>
        <a:xfrm>
          <a:off x="1110298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877" name="n_1mainValue【庁舎】&#10;有形固定資産減価償却率"/>
        <xdr:cNvSpPr txBox="1"/>
      </xdr:nvSpPr>
      <xdr:spPr>
        <a:xfrm>
          <a:off x="13437244" y="167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878" name="n_2mainValue【庁舎】&#10;有形固定資産減価償却率"/>
        <xdr:cNvSpPr txBox="1"/>
      </xdr:nvSpPr>
      <xdr:spPr>
        <a:xfrm>
          <a:off x="126752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79" name="n_3mainValue【庁舎】&#10;有形固定資産減価償却率"/>
        <xdr:cNvSpPr txBox="1"/>
      </xdr:nvSpPr>
      <xdr:spPr>
        <a:xfrm>
          <a:off x="119005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80" name="n_4mainValue【庁舎】&#10;有形固定資産減価償却率"/>
        <xdr:cNvSpPr txBox="1"/>
      </xdr:nvSpPr>
      <xdr:spPr>
        <a:xfrm>
          <a:off x="11102984" y="1793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04" name="直線コネクタ 903"/>
        <xdr:cNvCxnSpPr/>
      </xdr:nvCxnSpPr>
      <xdr:spPr>
        <a:xfrm flipV="1">
          <a:off x="19509104" y="1697964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05" name="【庁舎】&#10;一人当たり面積最小値テキスト"/>
        <xdr:cNvSpPr txBox="1"/>
      </xdr:nvSpPr>
      <xdr:spPr>
        <a:xfrm>
          <a:off x="19547840"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06" name="直線コネクタ 905"/>
        <xdr:cNvCxnSpPr/>
      </xdr:nvCxnSpPr>
      <xdr:spPr>
        <a:xfrm>
          <a:off x="19443700" y="18239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07" name="【庁舎】&#10;一人当たり面積最大値テキスト"/>
        <xdr:cNvSpPr txBox="1"/>
      </xdr:nvSpPr>
      <xdr:spPr>
        <a:xfrm>
          <a:off x="19547840" y="167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08" name="直線コネクタ 907"/>
        <xdr:cNvCxnSpPr/>
      </xdr:nvCxnSpPr>
      <xdr:spPr>
        <a:xfrm>
          <a:off x="19443700" y="1697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09" name="【庁舎】&#10;一人当たり面積平均値テキスト"/>
        <xdr:cNvSpPr txBox="1"/>
      </xdr:nvSpPr>
      <xdr:spPr>
        <a:xfrm>
          <a:off x="19547840" y="17948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10" name="フローチャート: 判断 909"/>
        <xdr:cNvSpPr/>
      </xdr:nvSpPr>
      <xdr:spPr>
        <a:xfrm>
          <a:off x="19458940" y="179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11" name="フローチャート: 判断 910"/>
        <xdr:cNvSpPr/>
      </xdr:nvSpPr>
      <xdr:spPr>
        <a:xfrm>
          <a:off x="18735040" y="18007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12" name="フローチャート: 判断 911"/>
        <xdr:cNvSpPr/>
      </xdr:nvSpPr>
      <xdr:spPr>
        <a:xfrm>
          <a:off x="17937480" y="18022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13" name="フローチャート: 判断 912"/>
        <xdr:cNvSpPr/>
      </xdr:nvSpPr>
      <xdr:spPr>
        <a:xfrm>
          <a:off x="17162780" y="18024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14" name="フローチャート: 判断 913"/>
        <xdr:cNvSpPr/>
      </xdr:nvSpPr>
      <xdr:spPr>
        <a:xfrm>
          <a:off x="16388080" y="17987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157226</xdr:rowOff>
    </xdr:from>
    <xdr:to>
      <xdr:col>116</xdr:col>
      <xdr:colOff>114300</xdr:colOff>
      <xdr:row>107</xdr:row>
      <xdr:rowOff>87376</xdr:rowOff>
    </xdr:to>
    <xdr:sp macro="" textlink="">
      <xdr:nvSpPr>
        <xdr:cNvPr id="920" name="楕円 919"/>
        <xdr:cNvSpPr/>
      </xdr:nvSpPr>
      <xdr:spPr>
        <a:xfrm>
          <a:off x="19458940" y="1792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8653</xdr:rowOff>
    </xdr:from>
    <xdr:ext cx="469744" cy="259045"/>
    <xdr:sp macro="" textlink="">
      <xdr:nvSpPr>
        <xdr:cNvPr id="921" name="【庁舎】&#10;一人当たり面積該当値テキスト"/>
        <xdr:cNvSpPr txBox="1"/>
      </xdr:nvSpPr>
      <xdr:spPr>
        <a:xfrm>
          <a:off x="19547840" y="177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30735</xdr:rowOff>
    </xdr:from>
    <xdr:to>
      <xdr:col>112</xdr:col>
      <xdr:colOff>38100</xdr:colOff>
      <xdr:row>107</xdr:row>
      <xdr:rowOff>132335</xdr:rowOff>
    </xdr:to>
    <xdr:sp macro="" textlink="">
      <xdr:nvSpPr>
        <xdr:cNvPr id="922" name="楕円 921"/>
        <xdr:cNvSpPr/>
      </xdr:nvSpPr>
      <xdr:spPr>
        <a:xfrm>
          <a:off x="18735040" y="17968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36576</xdr:rowOff>
    </xdr:from>
    <xdr:to>
      <xdr:col>116</xdr:col>
      <xdr:colOff>63500</xdr:colOff>
      <xdr:row>107</xdr:row>
      <xdr:rowOff>81535</xdr:rowOff>
    </xdr:to>
    <xdr:cxnSp macro="">
      <xdr:nvCxnSpPr>
        <xdr:cNvPr id="923" name="直線コネクタ 922"/>
        <xdr:cNvCxnSpPr/>
      </xdr:nvCxnSpPr>
      <xdr:spPr>
        <a:xfrm flipV="1">
          <a:off x="18778220" y="17974056"/>
          <a:ext cx="73152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924" name="楕円 923"/>
        <xdr:cNvSpPr/>
      </xdr:nvSpPr>
      <xdr:spPr>
        <a:xfrm>
          <a:off x="17937480" y="179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81535</xdr:rowOff>
    </xdr:to>
    <xdr:cxnSp macro="">
      <xdr:nvCxnSpPr>
        <xdr:cNvPr id="925" name="直線コネクタ 924"/>
        <xdr:cNvCxnSpPr/>
      </xdr:nvCxnSpPr>
      <xdr:spPr>
        <a:xfrm>
          <a:off x="17988280" y="18004536"/>
          <a:ext cx="78994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926" name="楕円 925"/>
        <xdr:cNvSpPr/>
      </xdr:nvSpPr>
      <xdr:spPr>
        <a:xfrm>
          <a:off x="17162780" y="179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92202</xdr:rowOff>
    </xdr:to>
    <xdr:cxnSp macro="">
      <xdr:nvCxnSpPr>
        <xdr:cNvPr id="927" name="直線コネクタ 926"/>
        <xdr:cNvCxnSpPr/>
      </xdr:nvCxnSpPr>
      <xdr:spPr>
        <a:xfrm flipV="1">
          <a:off x="17213580" y="18004536"/>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42163</xdr:rowOff>
    </xdr:from>
    <xdr:to>
      <xdr:col>98</xdr:col>
      <xdr:colOff>38100</xdr:colOff>
      <xdr:row>107</xdr:row>
      <xdr:rowOff>143763</xdr:rowOff>
    </xdr:to>
    <xdr:sp macro="" textlink="">
      <xdr:nvSpPr>
        <xdr:cNvPr id="928" name="楕円 927"/>
        <xdr:cNvSpPr/>
      </xdr:nvSpPr>
      <xdr:spPr>
        <a:xfrm>
          <a:off x="16388080" y="17979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92963</xdr:rowOff>
    </xdr:to>
    <xdr:cxnSp macro="">
      <xdr:nvCxnSpPr>
        <xdr:cNvPr id="929" name="直線コネクタ 928"/>
        <xdr:cNvCxnSpPr/>
      </xdr:nvCxnSpPr>
      <xdr:spPr>
        <a:xfrm flipV="1">
          <a:off x="16431260" y="18029682"/>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30" name="n_1aveValue【庁舎】&#10;一人当たり面積"/>
        <xdr:cNvSpPr txBox="1"/>
      </xdr:nvSpPr>
      <xdr:spPr>
        <a:xfrm>
          <a:off x="18561127" y="1810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31" name="n_2aveValue【庁舎】&#10;一人当たり面積"/>
        <xdr:cNvSpPr txBox="1"/>
      </xdr:nvSpPr>
      <xdr:spPr>
        <a:xfrm>
          <a:off x="17776267" y="181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32" name="n_3aveValue【庁舎】&#10;一人当たり面積"/>
        <xdr:cNvSpPr txBox="1"/>
      </xdr:nvSpPr>
      <xdr:spPr>
        <a:xfrm>
          <a:off x="1700156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33" name="n_4aveValue【庁舎】&#10;一人当たり面積"/>
        <xdr:cNvSpPr txBox="1"/>
      </xdr:nvSpPr>
      <xdr:spPr>
        <a:xfrm>
          <a:off x="16226867" y="180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148862</xdr:rowOff>
    </xdr:from>
    <xdr:ext cx="469744" cy="259045"/>
    <xdr:sp macro="" textlink="">
      <xdr:nvSpPr>
        <xdr:cNvPr id="934" name="n_1mainValue【庁舎】&#10;一人当たり面積"/>
        <xdr:cNvSpPr txBox="1"/>
      </xdr:nvSpPr>
      <xdr:spPr>
        <a:xfrm>
          <a:off x="18561127" y="177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134383</xdr:rowOff>
    </xdr:from>
    <xdr:ext cx="469744" cy="259045"/>
    <xdr:sp macro="" textlink="">
      <xdr:nvSpPr>
        <xdr:cNvPr id="935" name="n_2mainValue【庁舎】&#10;一人当たり面積"/>
        <xdr:cNvSpPr txBox="1"/>
      </xdr:nvSpPr>
      <xdr:spPr>
        <a:xfrm>
          <a:off x="1777626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159529</xdr:rowOff>
    </xdr:from>
    <xdr:ext cx="469744" cy="259045"/>
    <xdr:sp macro="" textlink="">
      <xdr:nvSpPr>
        <xdr:cNvPr id="936" name="n_3mainValue【庁舎】&#10;一人当たり面積"/>
        <xdr:cNvSpPr txBox="1"/>
      </xdr:nvSpPr>
      <xdr:spPr>
        <a:xfrm>
          <a:off x="1700156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160290</xdr:rowOff>
    </xdr:from>
    <xdr:ext cx="469744" cy="259045"/>
    <xdr:sp macro="" textlink="">
      <xdr:nvSpPr>
        <xdr:cNvPr id="937" name="n_4mainValue【庁舎】&#10;一人当たり面積"/>
        <xdr:cNvSpPr txBox="1"/>
      </xdr:nvSpPr>
      <xdr:spPr>
        <a:xfrm>
          <a:off x="16226867"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上記の資産のうち、類似団体と比較して有形固定資産減価償却率の数値が大きなものは、図書館、体育館・プール、市民会館及び一般廃棄物処理施設となっており、状況等は次のとおりです。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・図書館については、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年を経過しています。図書館の多くは複合施設の一部となっていることから、複合施設全体のあり方も含めて検討していきます。</a:t>
          </a:r>
          <a:endParaRPr lang="ja-JP" altLang="ja-JP" sz="1400">
            <a:effectLst/>
          </a:endParaRPr>
        </a:p>
        <a:p>
          <a:r>
            <a:rPr kumimoji="1" lang="ja-JP" altLang="ja-JP" sz="1100">
              <a:solidFill>
                <a:schemeClr val="dk1"/>
              </a:solidFill>
              <a:effectLst/>
              <a:latin typeface="+mn-lt"/>
              <a:ea typeface="+mn-ea"/>
              <a:cs typeface="+mn-cs"/>
            </a:rPr>
            <a:t>・体育館・プールについては、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400">
            <a:effectLst/>
          </a:endParaRPr>
        </a:p>
        <a:p>
          <a:r>
            <a:rPr kumimoji="1" lang="ja-JP" altLang="ja-JP" sz="1100">
              <a:solidFill>
                <a:schemeClr val="dk1"/>
              </a:solidFill>
              <a:effectLst/>
              <a:latin typeface="+mn-lt"/>
              <a:ea typeface="+mn-ea"/>
              <a:cs typeface="+mn-cs"/>
            </a:rPr>
            <a:t>・一般廃棄物処理施設については、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a:t>
          </a:r>
          <a:r>
            <a:rPr kumimoji="1" lang="ja-JP" altLang="en-US" sz="1100">
              <a:solidFill>
                <a:schemeClr val="dk1"/>
              </a:solidFill>
              <a:effectLst/>
              <a:latin typeface="+mn-lt"/>
              <a:ea typeface="+mn-ea"/>
              <a:cs typeface="+mn-cs"/>
            </a:rPr>
            <a:t>「いなべ市一般廃棄物処理基本計画」に基づき、ごみの適正かつ効率的な処理による維持管理経費の削減等を行います。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a:t>
          </a:r>
          <a:r>
            <a:rPr kumimoji="1" lang="ja-JP" altLang="en-US" sz="1100">
              <a:solidFill>
                <a:schemeClr val="dk1"/>
              </a:solidFill>
              <a:effectLst/>
              <a:latin typeface="+mn-lt"/>
              <a:ea typeface="+mn-ea"/>
              <a:cs typeface="+mn-cs"/>
            </a:rPr>
            <a:t>は前年度とほぼ同額でしたが、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が幼児教育・保育無償化に伴う社会福祉費の増、合併特例債償還に伴う</a:t>
          </a:r>
          <a:r>
            <a:rPr kumimoji="1" lang="ja-JP" altLang="ja-JP" sz="1100">
              <a:solidFill>
                <a:schemeClr val="dk1"/>
              </a:solidFill>
              <a:effectLst/>
              <a:latin typeface="+mn-lt"/>
              <a:ea typeface="+mn-ea"/>
              <a:cs typeface="+mn-cs"/>
            </a:rPr>
            <a:t>実額算入公債費の増</a:t>
          </a:r>
          <a:r>
            <a:rPr kumimoji="1" lang="ja-JP" altLang="en-US"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円増となったためです。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37</xdr:row>
      <xdr:rowOff>158750</xdr:rowOff>
    </xdr:to>
    <xdr:cxnSp macro="">
      <xdr:nvCxnSpPr>
        <xdr:cNvPr id="69" name="直線コネクタ 68"/>
        <xdr:cNvCxnSpPr/>
      </xdr:nvCxnSpPr>
      <xdr:spPr>
        <a:xfrm>
          <a:off x="4114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xdr:cNvCxnSpPr/>
      </xdr:nvCxnSpPr>
      <xdr:spPr>
        <a:xfrm flipV="1">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7408</xdr:rowOff>
    </xdr:to>
    <xdr:cxnSp macro="">
      <xdr:nvCxnSpPr>
        <xdr:cNvPr id="78" name="直線コネクタ 77"/>
        <xdr:cNvCxnSpPr/>
      </xdr:nvCxnSpPr>
      <xdr:spPr>
        <a:xfrm flipV="1">
          <a:off x="1447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88.5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が、庁舎建設事業、保健センター整備事業、笠間小学校建設事業、員弁東保育園整備事業などのために借り入れた市債の元金償還開始による公債費の増などにより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が、固定資産税や</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などの増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となりました。分子の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以上に分母が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64</xdr:row>
      <xdr:rowOff>33338</xdr:rowOff>
    </xdr:to>
    <xdr:cxnSp macro="">
      <xdr:nvCxnSpPr>
        <xdr:cNvPr id="128" name="直線コネクタ 127"/>
        <xdr:cNvCxnSpPr/>
      </xdr:nvCxnSpPr>
      <xdr:spPr>
        <a:xfrm flipV="1">
          <a:off x="4114800" y="10704513"/>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64</xdr:row>
      <xdr:rowOff>33338</xdr:rowOff>
    </xdr:to>
    <xdr:cxnSp macro="">
      <xdr:nvCxnSpPr>
        <xdr:cNvPr id="131" name="直線コネクタ 130"/>
        <xdr:cNvCxnSpPr/>
      </xdr:nvCxnSpPr>
      <xdr:spPr>
        <a:xfrm>
          <a:off x="3225800" y="1065625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64</xdr:row>
      <xdr:rowOff>153988</xdr:rowOff>
    </xdr:to>
    <xdr:cxnSp macro="">
      <xdr:nvCxnSpPr>
        <xdr:cNvPr id="134" name="直線コネクタ 133"/>
        <xdr:cNvCxnSpPr/>
      </xdr:nvCxnSpPr>
      <xdr:spPr>
        <a:xfrm flipV="1">
          <a:off x="2336800" y="10656253"/>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64</xdr:row>
      <xdr:rowOff>153988</xdr:rowOff>
    </xdr:to>
    <xdr:cxnSp macro="">
      <xdr:nvCxnSpPr>
        <xdr:cNvPr id="137" name="直線コネクタ 136"/>
        <xdr:cNvCxnSpPr/>
      </xdr:nvCxnSpPr>
      <xdr:spPr>
        <a:xfrm>
          <a:off x="1447800" y="10662285"/>
          <a:ext cx="8890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153988</xdr:rowOff>
    </xdr:from>
    <xdr:to>
      <xdr:col>19</xdr:col>
      <xdr:colOff>184150</xdr:colOff>
      <xdr:row>64</xdr:row>
      <xdr:rowOff>84138</xdr:rowOff>
    </xdr:to>
    <xdr:sp macro="" textlink="">
      <xdr:nvSpPr>
        <xdr:cNvPr id="149" name="楕円 148"/>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50" name="テキスト ボックス 149"/>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5" name="楕円 154"/>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56" name="テキスト ボックス 155"/>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7,820</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161,225</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公立学校情報機器整備事業などの事務事業委託料が増加したためです。また、会計年度任用職員制度の開始に伴い、物件費（賃金）が減少し人件費（報酬）が増加しています。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前年度と比べると、</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の数値に近づきましたが、決算額は前年度を上回りました。</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171321</xdr:rowOff>
    </xdr:from>
    <xdr:to>
      <xdr:col>23</xdr:col>
      <xdr:colOff>133350</xdr:colOff>
      <xdr:row>83</xdr:row>
      <xdr:rowOff>62770</xdr:rowOff>
    </xdr:to>
    <xdr:cxnSp macro="">
      <xdr:nvCxnSpPr>
        <xdr:cNvPr id="191" name="直線コネクタ 190"/>
        <xdr:cNvCxnSpPr/>
      </xdr:nvCxnSpPr>
      <xdr:spPr>
        <a:xfrm>
          <a:off x="4114800" y="14230221"/>
          <a:ext cx="8382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49344</xdr:rowOff>
    </xdr:from>
    <xdr:to>
      <xdr:col>19</xdr:col>
      <xdr:colOff>133350</xdr:colOff>
      <xdr:row>82</xdr:row>
      <xdr:rowOff>171321</xdr:rowOff>
    </xdr:to>
    <xdr:cxnSp macro="">
      <xdr:nvCxnSpPr>
        <xdr:cNvPr id="194" name="直線コネクタ 193"/>
        <xdr:cNvCxnSpPr/>
      </xdr:nvCxnSpPr>
      <xdr:spPr>
        <a:xfrm>
          <a:off x="3225800" y="14108244"/>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49344</xdr:rowOff>
    </xdr:from>
    <xdr:to>
      <xdr:col>15</xdr:col>
      <xdr:colOff>82550</xdr:colOff>
      <xdr:row>82</xdr:row>
      <xdr:rowOff>63733</xdr:rowOff>
    </xdr:to>
    <xdr:cxnSp macro="">
      <xdr:nvCxnSpPr>
        <xdr:cNvPr id="197" name="直線コネクタ 196"/>
        <xdr:cNvCxnSpPr/>
      </xdr:nvCxnSpPr>
      <xdr:spPr>
        <a:xfrm flipV="1">
          <a:off x="2336800" y="14108244"/>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63733</xdr:rowOff>
    </xdr:from>
    <xdr:to>
      <xdr:col>11</xdr:col>
      <xdr:colOff>31750</xdr:colOff>
      <xdr:row>82</xdr:row>
      <xdr:rowOff>66267</xdr:rowOff>
    </xdr:to>
    <xdr:cxnSp macro="">
      <xdr:nvCxnSpPr>
        <xdr:cNvPr id="200" name="直線コネクタ 199"/>
        <xdr:cNvCxnSpPr/>
      </xdr:nvCxnSpPr>
      <xdr:spPr>
        <a:xfrm flipV="1">
          <a:off x="1447800" y="1412263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11970</xdr:rowOff>
    </xdr:from>
    <xdr:to>
      <xdr:col>23</xdr:col>
      <xdr:colOff>184150</xdr:colOff>
      <xdr:row>83</xdr:row>
      <xdr:rowOff>113570</xdr:rowOff>
    </xdr:to>
    <xdr:sp macro="" textlink="">
      <xdr:nvSpPr>
        <xdr:cNvPr id="210" name="楕円 209"/>
        <xdr:cNvSpPr/>
      </xdr:nvSpPr>
      <xdr:spPr>
        <a:xfrm>
          <a:off x="4902200" y="142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155497</xdr:rowOff>
    </xdr:from>
    <xdr:ext cx="762000" cy="259045"/>
    <xdr:sp macro="" textlink="">
      <xdr:nvSpPr>
        <xdr:cNvPr id="211" name="人件費・物件費等の状況該当値テキスト"/>
        <xdr:cNvSpPr txBox="1"/>
      </xdr:nvSpPr>
      <xdr:spPr>
        <a:xfrm>
          <a:off x="5041900" y="1421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120521</xdr:rowOff>
    </xdr:from>
    <xdr:to>
      <xdr:col>19</xdr:col>
      <xdr:colOff>184150</xdr:colOff>
      <xdr:row>83</xdr:row>
      <xdr:rowOff>50671</xdr:rowOff>
    </xdr:to>
    <xdr:sp macro="" textlink="">
      <xdr:nvSpPr>
        <xdr:cNvPr id="212" name="楕円 211"/>
        <xdr:cNvSpPr/>
      </xdr:nvSpPr>
      <xdr:spPr>
        <a:xfrm>
          <a:off x="4064000" y="141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35448</xdr:rowOff>
    </xdr:from>
    <xdr:ext cx="736600" cy="259045"/>
    <xdr:sp macro="" textlink="">
      <xdr:nvSpPr>
        <xdr:cNvPr id="213" name="テキスト ボックス 212"/>
        <xdr:cNvSpPr txBox="1"/>
      </xdr:nvSpPr>
      <xdr:spPr>
        <a:xfrm>
          <a:off x="3733800" y="1426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169994</xdr:rowOff>
    </xdr:from>
    <xdr:to>
      <xdr:col>15</xdr:col>
      <xdr:colOff>133350</xdr:colOff>
      <xdr:row>82</xdr:row>
      <xdr:rowOff>100144</xdr:rowOff>
    </xdr:to>
    <xdr:sp macro="" textlink="">
      <xdr:nvSpPr>
        <xdr:cNvPr id="214" name="楕円 213"/>
        <xdr:cNvSpPr/>
      </xdr:nvSpPr>
      <xdr:spPr>
        <a:xfrm>
          <a:off x="3175000" y="140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110321</xdr:rowOff>
    </xdr:from>
    <xdr:ext cx="762000" cy="259045"/>
    <xdr:sp macro="" textlink="">
      <xdr:nvSpPr>
        <xdr:cNvPr id="215" name="テキスト ボックス 214"/>
        <xdr:cNvSpPr txBox="1"/>
      </xdr:nvSpPr>
      <xdr:spPr>
        <a:xfrm>
          <a:off x="2844800" y="1382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12933</xdr:rowOff>
    </xdr:from>
    <xdr:to>
      <xdr:col>11</xdr:col>
      <xdr:colOff>82550</xdr:colOff>
      <xdr:row>82</xdr:row>
      <xdr:rowOff>114533</xdr:rowOff>
    </xdr:to>
    <xdr:sp macro="" textlink="">
      <xdr:nvSpPr>
        <xdr:cNvPr id="216" name="楕円 215"/>
        <xdr:cNvSpPr/>
      </xdr:nvSpPr>
      <xdr:spPr>
        <a:xfrm>
          <a:off x="2286000" y="14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124710</xdr:rowOff>
    </xdr:from>
    <xdr:ext cx="762000" cy="259045"/>
    <xdr:sp macro="" textlink="">
      <xdr:nvSpPr>
        <xdr:cNvPr id="217" name="テキスト ボックス 216"/>
        <xdr:cNvSpPr txBox="1"/>
      </xdr:nvSpPr>
      <xdr:spPr>
        <a:xfrm>
          <a:off x="1955800" y="1384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15467</xdr:rowOff>
    </xdr:from>
    <xdr:to>
      <xdr:col>7</xdr:col>
      <xdr:colOff>31750</xdr:colOff>
      <xdr:row>82</xdr:row>
      <xdr:rowOff>117067</xdr:rowOff>
    </xdr:to>
    <xdr:sp macro="" textlink="">
      <xdr:nvSpPr>
        <xdr:cNvPr id="218" name="楕円 217"/>
        <xdr:cNvSpPr/>
      </xdr:nvSpPr>
      <xdr:spPr>
        <a:xfrm>
          <a:off x="1397000" y="140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101844</xdr:rowOff>
    </xdr:from>
    <xdr:ext cx="762000" cy="259045"/>
    <xdr:sp macro="" textlink="">
      <xdr:nvSpPr>
        <xdr:cNvPr id="219" name="テキスト ボックス 218"/>
        <xdr:cNvSpPr txBox="1"/>
      </xdr:nvSpPr>
      <xdr:spPr>
        <a:xfrm>
          <a:off x="1066800" y="1416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ラスパイレス指数は</a:t>
          </a:r>
          <a:r>
            <a:rPr lang="en-US" altLang="ja-JP" sz="1100">
              <a:solidFill>
                <a:sysClr val="windowText" lastClr="000000"/>
              </a:solidFill>
              <a:effectLst/>
              <a:latin typeface="+mn-lt"/>
              <a:ea typeface="+mn-ea"/>
              <a:cs typeface="+mn-cs"/>
            </a:rPr>
            <a:t>0.4</a:t>
          </a:r>
          <a:r>
            <a:rPr lang="ja-JP" altLang="ja-JP" sz="1100">
              <a:solidFill>
                <a:sysClr val="windowText" lastClr="000000"/>
              </a:solidFill>
              <a:effectLst/>
              <a:latin typeface="+mn-lt"/>
              <a:ea typeface="+mn-ea"/>
              <a:cs typeface="+mn-cs"/>
            </a:rPr>
            <a:t>減少して</a:t>
          </a:r>
          <a:r>
            <a:rPr lang="en-US" altLang="ja-JP" sz="1100">
              <a:solidFill>
                <a:sysClr val="windowText" lastClr="000000"/>
              </a:solidFill>
              <a:effectLst/>
              <a:latin typeface="+mn-lt"/>
              <a:ea typeface="+mn-ea"/>
              <a:cs typeface="+mn-cs"/>
            </a:rPr>
            <a:t>101.1</a:t>
          </a:r>
          <a:r>
            <a:rPr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類似団体平均を上回っているのは、独自の給料表を使用しているためです。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今後は、時間外</a:t>
          </a:r>
          <a:r>
            <a:rPr lang="ja-JP" altLang="en-US" sz="1100">
              <a:solidFill>
                <a:sysClr val="windowText" lastClr="000000"/>
              </a:solidFill>
              <a:effectLst/>
              <a:latin typeface="+mn-lt"/>
              <a:ea typeface="+mn-ea"/>
              <a:cs typeface="+mn-cs"/>
            </a:rPr>
            <a:t>労働</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削減</a:t>
          </a:r>
          <a:r>
            <a:rPr lang="ja-JP" altLang="ja-JP" sz="1100">
              <a:solidFill>
                <a:sysClr val="windowText" lastClr="000000"/>
              </a:solidFill>
              <a:effectLst/>
              <a:latin typeface="+mn-lt"/>
              <a:ea typeface="+mn-ea"/>
              <a:cs typeface="+mn-cs"/>
            </a:rPr>
            <a:t>に取り組み、給与制度の適正化を行うことで、人件費を抑制していきます。</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23989</xdr:rowOff>
    </xdr:to>
    <xdr:cxnSp macro="">
      <xdr:nvCxnSpPr>
        <xdr:cNvPr id="253" name="直線コネクタ 252"/>
        <xdr:cNvCxnSpPr/>
      </xdr:nvCxnSpPr>
      <xdr:spPr>
        <a:xfrm flipV="1">
          <a:off x="16179800" y="148865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56" name="直線コネクタ 255"/>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37395</xdr:rowOff>
    </xdr:to>
    <xdr:cxnSp macro="">
      <xdr:nvCxnSpPr>
        <xdr:cNvPr id="259" name="直線コネクタ 258"/>
        <xdr:cNvCxnSpPr/>
      </xdr:nvCxnSpPr>
      <xdr:spPr>
        <a:xfrm>
          <a:off x="14401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2" name="直線コネクタ 261"/>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4" name="楕円 273"/>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5" name="テキスト ボックス 274"/>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6" name="楕円 275"/>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7" name="テキスト ボックス 276"/>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9" name="テキスト ボックス 278"/>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人口千人当たり職員数は</a:t>
          </a:r>
          <a:r>
            <a:rPr kumimoji="1" lang="en-US" altLang="ja-JP" sz="1100">
              <a:solidFill>
                <a:sysClr val="windowText" lastClr="000000"/>
              </a:solidFill>
              <a:effectLst/>
              <a:latin typeface="+mn-lt"/>
              <a:ea typeface="+mn-ea"/>
              <a:cs typeface="+mn-cs"/>
            </a:rPr>
            <a:t>0.07</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7.11</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定員適正化計画に基づき適正な職員採用を行ってきたことなどから、類似団体平均以下を維持しています。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今後も適正な職員採用、再任用職員及び会計年度任用職員の活用により、現状の職員数を維持しながら、人件費を抑制していきます。</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22860</xdr:rowOff>
    </xdr:to>
    <xdr:cxnSp macro="">
      <xdr:nvCxnSpPr>
        <xdr:cNvPr id="318" name="直線コネクタ 317"/>
        <xdr:cNvCxnSpPr/>
      </xdr:nvCxnSpPr>
      <xdr:spPr>
        <a:xfrm flipV="1">
          <a:off x="16179800" y="104692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34925</xdr:rowOff>
    </xdr:to>
    <xdr:cxnSp macro="">
      <xdr:nvCxnSpPr>
        <xdr:cNvPr id="321" name="直線コネクタ 320"/>
        <xdr:cNvCxnSpPr/>
      </xdr:nvCxnSpPr>
      <xdr:spPr>
        <a:xfrm flipV="1">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34925</xdr:rowOff>
    </xdr:to>
    <xdr:cxnSp macro="">
      <xdr:nvCxnSpPr>
        <xdr:cNvPr id="324" name="直線コネクタ 323"/>
        <xdr:cNvCxnSpPr/>
      </xdr:nvCxnSpPr>
      <xdr:spPr>
        <a:xfrm>
          <a:off x="14401800" y="104795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21137</xdr:rowOff>
    </xdr:from>
    <xdr:to>
      <xdr:col>68</xdr:col>
      <xdr:colOff>152400</xdr:colOff>
      <xdr:row>61</xdr:row>
      <xdr:rowOff>43543</xdr:rowOff>
    </xdr:to>
    <xdr:cxnSp macro="">
      <xdr:nvCxnSpPr>
        <xdr:cNvPr id="327" name="直線コネクタ 326"/>
        <xdr:cNvCxnSpPr/>
      </xdr:nvCxnSpPr>
      <xdr:spPr>
        <a:xfrm flipV="1">
          <a:off x="13512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7" name="楕円 336"/>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8"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2" name="テキスト ボックス 341"/>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3" name="楕円 342"/>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4" name="テキスト ボックス 343"/>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5" name="楕円 344"/>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46" name="テキスト ボックス 345"/>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実質公債比率は、単年度としては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8.4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か年平均では</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a:t>
          </a:r>
          <a:r>
            <a:rPr kumimoji="1" lang="ja-JP" altLang="en-US" sz="1100">
              <a:solidFill>
                <a:sysClr val="windowText" lastClr="000000"/>
              </a:solidFill>
              <a:effectLst/>
              <a:latin typeface="+mn-lt"/>
              <a:ea typeface="+mn-ea"/>
              <a:cs typeface="+mn-cs"/>
            </a:rPr>
            <a:t>事業など</a:t>
          </a:r>
          <a:r>
            <a:rPr kumimoji="1" lang="ja-JP" altLang="ja-JP" sz="1100">
              <a:solidFill>
                <a:sysClr val="windowText" lastClr="000000"/>
              </a:solidFill>
              <a:effectLst/>
              <a:latin typeface="+mn-lt"/>
              <a:ea typeface="+mn-ea"/>
              <a:cs typeface="+mn-cs"/>
            </a:rPr>
            <a:t>のために借り入れた市債の償還が始まったことにより、数年間</a:t>
          </a:r>
          <a:r>
            <a:rPr kumimoji="1" lang="ja-JP" altLang="en-US" sz="1100">
              <a:solidFill>
                <a:sysClr val="windowText" lastClr="000000"/>
              </a:solidFill>
              <a:effectLst/>
              <a:latin typeface="+mn-lt"/>
              <a:ea typeface="+mn-ea"/>
              <a:cs typeface="+mn-cs"/>
            </a:rPr>
            <a:t>は公債費が高い状態が続き、</a:t>
          </a:r>
          <a:r>
            <a:rPr kumimoji="1" lang="ja-JP" altLang="ja-JP" sz="1100">
              <a:solidFill>
                <a:sysClr val="windowText" lastClr="000000"/>
              </a:solidFill>
              <a:effectLst/>
              <a:latin typeface="+mn-lt"/>
              <a:ea typeface="+mn-ea"/>
              <a:cs typeface="+mn-cs"/>
            </a:rPr>
            <a:t>実質公債</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比率は上昇すると考えられます。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今後の市債の借入においては、公債費の平準化を図った償還期間を設定し、健全な財政運営を維持していきます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78" name="直線コネクタ 377"/>
        <xdr:cNvCxnSpPr/>
      </xdr:nvCxnSpPr>
      <xdr:spPr>
        <a:xfrm>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127000</xdr:rowOff>
    </xdr:to>
    <xdr:cxnSp macro="">
      <xdr:nvCxnSpPr>
        <xdr:cNvPr id="381" name="直線コネクタ 380"/>
        <xdr:cNvCxnSpPr/>
      </xdr:nvCxnSpPr>
      <xdr:spPr>
        <a:xfrm>
          <a:off x="15290800" y="695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107696</xdr:rowOff>
    </xdr:to>
    <xdr:cxnSp macro="">
      <xdr:nvCxnSpPr>
        <xdr:cNvPr id="384" name="直線コネクタ 383"/>
        <xdr:cNvCxnSpPr/>
      </xdr:nvCxnSpPr>
      <xdr:spPr>
        <a:xfrm flipV="1">
          <a:off x="14401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138938</xdr:rowOff>
    </xdr:to>
    <xdr:cxnSp macro="">
      <xdr:nvCxnSpPr>
        <xdr:cNvPr id="387" name="直線コネクタ 386"/>
        <xdr:cNvCxnSpPr/>
      </xdr:nvCxnSpPr>
      <xdr:spPr>
        <a:xfrm flipV="1">
          <a:off x="13512800" y="696569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9" name="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1" name="楕円 400"/>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2" name="テキスト ボックス 40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6" name="テキスト ボックス 405"/>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将来負担比率は、</a:t>
          </a:r>
          <a:r>
            <a:rPr kumimoji="1" lang="en-US" altLang="ja-JP" sz="1000">
              <a:solidFill>
                <a:sysClr val="windowText" lastClr="000000"/>
              </a:solidFill>
              <a:effectLst/>
              <a:latin typeface="+mn-lt"/>
              <a:ea typeface="+mn-ea"/>
              <a:cs typeface="+mn-cs"/>
            </a:rPr>
            <a:t>14.9</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11.4</a:t>
          </a:r>
          <a:r>
            <a:rPr kumimoji="1" lang="ja-JP" altLang="ja-JP" sz="1000">
              <a:solidFill>
                <a:sysClr val="windowText" lastClr="000000"/>
              </a:solidFill>
              <a:effectLst/>
              <a:latin typeface="+mn-lt"/>
              <a:ea typeface="+mn-ea"/>
              <a:cs typeface="+mn-cs"/>
            </a:rPr>
            <a:t>％となりました。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地方債の償還などにより、地方債現在高や公営企業債等繰入見込額が減少し、将来負担額が</a:t>
          </a:r>
          <a:r>
            <a:rPr kumimoji="1" lang="en-US" altLang="ja-JP" sz="1000">
              <a:solidFill>
                <a:sysClr val="windowText" lastClr="000000"/>
              </a:solidFill>
              <a:effectLst/>
              <a:latin typeface="+mn-lt"/>
              <a:ea typeface="+mn-ea"/>
              <a:cs typeface="+mn-cs"/>
            </a:rPr>
            <a:t>18</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a:t>
          </a:r>
          <a:r>
            <a:rPr kumimoji="1" lang="ja-JP" altLang="en-US" sz="1000">
              <a:solidFill>
                <a:sysClr val="windowText" lastClr="000000"/>
              </a:solidFill>
              <a:effectLst/>
              <a:latin typeface="+mn-lt"/>
              <a:ea typeface="+mn-ea"/>
              <a:cs typeface="+mn-cs"/>
            </a:rPr>
            <a:t>なったためです。充当可能財源等は</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基準財政需要額算入見込額の減</a:t>
          </a:r>
          <a:r>
            <a:rPr kumimoji="1" lang="ja-JP" altLang="ja-JP" sz="1000">
              <a:solidFill>
                <a:sysClr val="windowText" lastClr="000000"/>
              </a:solidFill>
              <a:effectLst/>
              <a:latin typeface="+mn-lt"/>
              <a:ea typeface="+mn-ea"/>
              <a:cs typeface="+mn-cs"/>
            </a:rPr>
            <a:t>などにより</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7</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類似団体平均以下を維持していますが、</a:t>
          </a:r>
          <a:r>
            <a:rPr kumimoji="1" lang="ja-JP" altLang="ja-JP" sz="1000">
              <a:solidFill>
                <a:sysClr val="windowText" lastClr="000000"/>
              </a:solidFill>
              <a:effectLst/>
              <a:latin typeface="+mn-lt"/>
              <a:ea typeface="+mn-ea"/>
              <a:cs typeface="+mn-cs"/>
            </a:rPr>
            <a:t>将来負担額に対して充当可能財源等が</a:t>
          </a:r>
          <a:r>
            <a:rPr kumimoji="1" lang="en-US" altLang="ja-JP" sz="1000">
              <a:solidFill>
                <a:sysClr val="windowText" lastClr="000000"/>
              </a:solidFill>
              <a:effectLst/>
              <a:latin typeface="+mn-lt"/>
              <a:ea typeface="+mn-ea"/>
              <a:cs typeface="+mn-cs"/>
            </a:rPr>
            <a:t>13</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円不足している</a:t>
          </a:r>
          <a:r>
            <a:rPr kumimoji="1" lang="ja-JP" altLang="en-US" sz="1000">
              <a:solidFill>
                <a:sysClr val="windowText" lastClr="000000"/>
              </a:solidFill>
              <a:effectLst/>
              <a:latin typeface="+mn-lt"/>
              <a:ea typeface="+mn-ea"/>
              <a:cs typeface="+mn-cs"/>
            </a:rPr>
            <a:t>状態です</a:t>
          </a:r>
          <a:r>
            <a:rPr kumimoji="1" lang="ja-JP" altLang="ja-JP" sz="1000">
              <a:solidFill>
                <a:sysClr val="windowText" lastClr="000000"/>
              </a:solidFill>
              <a:effectLst/>
              <a:latin typeface="+mn-lt"/>
              <a:ea typeface="+mn-ea"/>
              <a:cs typeface="+mn-cs"/>
            </a:rPr>
            <a:t>。今後も将来の財政状況を</a:t>
          </a:r>
          <a:r>
            <a:rPr kumimoji="1" lang="ja-JP" altLang="en-US" sz="1000">
              <a:solidFill>
                <a:sysClr val="windowText" lastClr="000000"/>
              </a:solidFill>
              <a:effectLst/>
              <a:latin typeface="+mn-lt"/>
              <a:ea typeface="+mn-ea"/>
              <a:cs typeface="+mn-cs"/>
            </a:rPr>
            <a:t>見通し</a:t>
          </a:r>
          <a:r>
            <a:rPr kumimoji="1" lang="ja-JP" altLang="ja-JP" sz="1000">
              <a:solidFill>
                <a:sysClr val="windowText" lastClr="000000"/>
              </a:solidFill>
              <a:effectLst/>
              <a:latin typeface="+mn-lt"/>
              <a:ea typeface="+mn-ea"/>
              <a:cs typeface="+mn-cs"/>
            </a:rPr>
            <a:t>、基金残高や</a:t>
          </a:r>
          <a:r>
            <a:rPr kumimoji="1" lang="ja-JP" altLang="en-US" sz="1000">
              <a:solidFill>
                <a:sysClr val="windowText" lastClr="000000"/>
              </a:solidFill>
              <a:effectLst/>
              <a:latin typeface="+mn-lt"/>
              <a:ea typeface="+mn-ea"/>
              <a:cs typeface="+mn-cs"/>
            </a:rPr>
            <a:t>地方債</a:t>
          </a:r>
          <a:r>
            <a:rPr kumimoji="1" lang="ja-JP" altLang="ja-JP" sz="1000">
              <a:solidFill>
                <a:sysClr val="windowText" lastClr="000000"/>
              </a:solidFill>
              <a:effectLst/>
              <a:latin typeface="+mn-lt"/>
              <a:ea typeface="+mn-ea"/>
              <a:cs typeface="+mn-cs"/>
            </a:rPr>
            <a:t>残高の推移に留意しながら、現役世代負担と将来世代負担のバランスを考え、健全な財政運営を行います。</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105816</xdr:rowOff>
    </xdr:from>
    <xdr:to>
      <xdr:col>81</xdr:col>
      <xdr:colOff>44450</xdr:colOff>
      <xdr:row>15</xdr:row>
      <xdr:rowOff>6274</xdr:rowOff>
    </xdr:to>
    <xdr:cxnSp macro="">
      <xdr:nvCxnSpPr>
        <xdr:cNvPr id="438" name="直線コネクタ 437"/>
        <xdr:cNvCxnSpPr/>
      </xdr:nvCxnSpPr>
      <xdr:spPr>
        <a:xfrm flipV="1">
          <a:off x="16179800" y="2506116"/>
          <a:ext cx="8382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1448</xdr:rowOff>
    </xdr:from>
    <xdr:to>
      <xdr:col>77</xdr:col>
      <xdr:colOff>44450</xdr:colOff>
      <xdr:row>15</xdr:row>
      <xdr:rowOff>6274</xdr:rowOff>
    </xdr:to>
    <xdr:cxnSp macro="">
      <xdr:nvCxnSpPr>
        <xdr:cNvPr id="441" name="直線コネクタ 440"/>
        <xdr:cNvCxnSpPr/>
      </xdr:nvCxnSpPr>
      <xdr:spPr>
        <a:xfrm>
          <a:off x="15290800" y="25731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7" name="テキスト ボックス 446"/>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9" name="テキスト ボックス 448"/>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55016</xdr:rowOff>
    </xdr:from>
    <xdr:to>
      <xdr:col>81</xdr:col>
      <xdr:colOff>95250</xdr:colOff>
      <xdr:row>14</xdr:row>
      <xdr:rowOff>156616</xdr:rowOff>
    </xdr:to>
    <xdr:sp macro="" textlink="">
      <xdr:nvSpPr>
        <xdr:cNvPr id="455" name="楕円 454"/>
        <xdr:cNvSpPr/>
      </xdr:nvSpPr>
      <xdr:spPr>
        <a:xfrm>
          <a:off x="169672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147743</xdr:rowOff>
    </xdr:from>
    <xdr:ext cx="762000" cy="259045"/>
    <xdr:sp macro="" textlink="">
      <xdr:nvSpPr>
        <xdr:cNvPr id="456" name="将来負担の状況該当値テキスト"/>
        <xdr:cNvSpPr txBox="1"/>
      </xdr:nvSpPr>
      <xdr:spPr>
        <a:xfrm>
          <a:off x="17106900" y="23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126924</xdr:rowOff>
    </xdr:from>
    <xdr:to>
      <xdr:col>77</xdr:col>
      <xdr:colOff>95250</xdr:colOff>
      <xdr:row>15</xdr:row>
      <xdr:rowOff>57074</xdr:rowOff>
    </xdr:to>
    <xdr:sp macro="" textlink="">
      <xdr:nvSpPr>
        <xdr:cNvPr id="457" name="楕円 456"/>
        <xdr:cNvSpPr/>
      </xdr:nvSpPr>
      <xdr:spPr>
        <a:xfrm>
          <a:off x="16129000" y="2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67251</xdr:rowOff>
    </xdr:from>
    <xdr:ext cx="736600" cy="259045"/>
    <xdr:sp macro="" textlink="">
      <xdr:nvSpPr>
        <xdr:cNvPr id="458" name="テキスト ボックス 457"/>
        <xdr:cNvSpPr txBox="1"/>
      </xdr:nvSpPr>
      <xdr:spPr>
        <a:xfrm>
          <a:off x="15798800" y="229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59" name="楕円 458"/>
        <xdr:cNvSpPr/>
      </xdr:nvSpPr>
      <xdr:spPr>
        <a:xfrm>
          <a:off x="15240000" y="25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60" name="テキスト ボックス 459"/>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22.8</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人件費の</a:t>
          </a:r>
          <a:r>
            <a:rPr kumimoji="1" lang="ja-JP" altLang="ja-JP" sz="1100">
              <a:solidFill>
                <a:schemeClr val="dk1"/>
              </a:solidFill>
              <a:effectLst/>
              <a:latin typeface="+mn-lt"/>
              <a:ea typeface="+mn-ea"/>
              <a:cs typeface="+mn-cs"/>
            </a:rPr>
            <a:t>経常的経費</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億円増（＋</a:t>
          </a:r>
          <a:r>
            <a:rPr kumimoji="1" lang="en-US" altLang="ja-JP" sz="1100">
              <a:solidFill>
                <a:sysClr val="windowText" lastClr="000000"/>
              </a:solidFill>
              <a:effectLst/>
              <a:latin typeface="+mn-lt"/>
              <a:ea typeface="+mn-ea"/>
              <a:cs typeface="+mn-cs"/>
            </a:rPr>
            <a:t>20.9</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19.5</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会計年度任用職員制度の開始に伴い増加したものです。</a:t>
          </a: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勤務実績や職場と職責に応じた給与体系</a:t>
          </a:r>
          <a:r>
            <a:rPr kumimoji="1" lang="ja-JP" altLang="en-US" sz="1100">
              <a:solidFill>
                <a:sysClr val="windowText" lastClr="000000"/>
              </a:solidFill>
              <a:effectLst/>
              <a:latin typeface="+mn-lt"/>
              <a:ea typeface="+mn-ea"/>
              <a:cs typeface="+mn-cs"/>
            </a:rPr>
            <a:t>へ</a:t>
          </a:r>
          <a:r>
            <a:rPr kumimoji="1" lang="ja-JP" altLang="ja-JP" sz="1100">
              <a:solidFill>
                <a:sysClr val="windowText" lastClr="000000"/>
              </a:solidFill>
              <a:effectLst/>
              <a:latin typeface="+mn-lt"/>
              <a:ea typeface="+mn-ea"/>
              <a:cs typeface="+mn-cs"/>
            </a:rPr>
            <a:t>の転換</a:t>
          </a:r>
          <a:r>
            <a:rPr kumimoji="1" lang="ja-JP" altLang="en-US" sz="1100">
              <a:solidFill>
                <a:sysClr val="windowText" lastClr="000000"/>
              </a:solidFill>
              <a:effectLst/>
              <a:latin typeface="+mn-lt"/>
              <a:ea typeface="+mn-ea"/>
              <a:cs typeface="+mn-cs"/>
            </a:rPr>
            <a:t>や、適正な職員配置による時間外労働の削減を進め</a:t>
          </a:r>
          <a:r>
            <a:rPr kumimoji="1" lang="ja-JP" altLang="ja-JP" sz="1100">
              <a:solidFill>
                <a:sysClr val="windowText" lastClr="000000"/>
              </a:solidFill>
              <a:effectLst/>
              <a:latin typeface="+mn-lt"/>
              <a:ea typeface="+mn-ea"/>
              <a:cs typeface="+mn-cs"/>
            </a:rPr>
            <a:t>、人件費を抑制していきます。</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127000</xdr:rowOff>
    </xdr:to>
    <xdr:cxnSp macro="">
      <xdr:nvCxnSpPr>
        <xdr:cNvPr id="70" name="直線コネクタ 69"/>
        <xdr:cNvCxnSpPr/>
      </xdr:nvCxnSpPr>
      <xdr:spPr>
        <a:xfrm>
          <a:off x="3987800" y="6127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155575</xdr:rowOff>
    </xdr:from>
    <xdr:to>
      <xdr:col>19</xdr:col>
      <xdr:colOff>187325</xdr:colOff>
      <xdr:row>35</xdr:row>
      <xdr:rowOff>127000</xdr:rowOff>
    </xdr:to>
    <xdr:cxnSp macro="">
      <xdr:nvCxnSpPr>
        <xdr:cNvPr id="73" name="直線コネクタ 72"/>
        <xdr:cNvCxnSpPr/>
      </xdr:nvCxnSpPr>
      <xdr:spPr>
        <a:xfrm>
          <a:off x="3098800" y="59848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155575</xdr:rowOff>
    </xdr:from>
    <xdr:to>
      <xdr:col>15</xdr:col>
      <xdr:colOff>98425</xdr:colOff>
      <xdr:row>35</xdr:row>
      <xdr:rowOff>146050</xdr:rowOff>
    </xdr:to>
    <xdr:cxnSp macro="">
      <xdr:nvCxnSpPr>
        <xdr:cNvPr id="76" name="直線コネクタ 75"/>
        <xdr:cNvCxnSpPr/>
      </xdr:nvCxnSpPr>
      <xdr:spPr>
        <a:xfrm flipV="1">
          <a:off x="2209800" y="59848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22225</xdr:rowOff>
    </xdr:from>
    <xdr:to>
      <xdr:col>11</xdr:col>
      <xdr:colOff>9525</xdr:colOff>
      <xdr:row>35</xdr:row>
      <xdr:rowOff>146050</xdr:rowOff>
    </xdr:to>
    <xdr:cxnSp macro="">
      <xdr:nvCxnSpPr>
        <xdr:cNvPr id="79" name="直線コネクタ 78"/>
        <xdr:cNvCxnSpPr/>
      </xdr:nvCxnSpPr>
      <xdr:spPr>
        <a:xfrm>
          <a:off x="1320800" y="60229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9" name="楕円 88"/>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90"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76200</xdr:rowOff>
    </xdr:from>
    <xdr:to>
      <xdr:col>20</xdr:col>
      <xdr:colOff>38100</xdr:colOff>
      <xdr:row>36</xdr:row>
      <xdr:rowOff>6350</xdr:rowOff>
    </xdr:to>
    <xdr:sp macro="" textlink="">
      <xdr:nvSpPr>
        <xdr:cNvPr id="91" name="楕円 90"/>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16527</xdr:rowOff>
    </xdr:from>
    <xdr:ext cx="736600" cy="259045"/>
    <xdr:sp macro="" textlink="">
      <xdr:nvSpPr>
        <xdr:cNvPr id="92" name="テキスト ボックス 91"/>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104775</xdr:rowOff>
    </xdr:from>
    <xdr:to>
      <xdr:col>15</xdr:col>
      <xdr:colOff>149225</xdr:colOff>
      <xdr:row>35</xdr:row>
      <xdr:rowOff>34925</xdr:rowOff>
    </xdr:to>
    <xdr:sp macro="" textlink="">
      <xdr:nvSpPr>
        <xdr:cNvPr id="93" name="楕円 92"/>
        <xdr:cNvSpPr/>
      </xdr:nvSpPr>
      <xdr:spPr>
        <a:xfrm>
          <a:off x="3048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45102</xdr:rowOff>
    </xdr:from>
    <xdr:ext cx="762000" cy="259045"/>
    <xdr:sp macro="" textlink="">
      <xdr:nvSpPr>
        <xdr:cNvPr id="94" name="テキスト ボックス 93"/>
        <xdr:cNvSpPr txBox="1"/>
      </xdr:nvSpPr>
      <xdr:spPr>
        <a:xfrm>
          <a:off x="2717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5" name="楕円 94"/>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6" name="テキスト ボックス 95"/>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142875</xdr:rowOff>
    </xdr:from>
    <xdr:to>
      <xdr:col>6</xdr:col>
      <xdr:colOff>171450</xdr:colOff>
      <xdr:row>35</xdr:row>
      <xdr:rowOff>73025</xdr:rowOff>
    </xdr:to>
    <xdr:sp macro="" textlink="">
      <xdr:nvSpPr>
        <xdr:cNvPr id="97" name="楕円 96"/>
        <xdr:cNvSpPr/>
      </xdr:nvSpPr>
      <xdr:spPr>
        <a:xfrm>
          <a:off x="1270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83202</xdr:rowOff>
    </xdr:from>
    <xdr:ext cx="762000" cy="259045"/>
    <xdr:sp macro="" textlink="">
      <xdr:nvSpPr>
        <xdr:cNvPr id="98" name="テキスト ボックス 97"/>
        <xdr:cNvSpPr txBox="1"/>
      </xdr:nvSpPr>
      <xdr:spPr>
        <a:xfrm>
          <a:off x="939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17.8</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ポイント多くなっています。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物件費の経常的経費は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千万円減（△</a:t>
          </a:r>
          <a:r>
            <a:rPr kumimoji="1" lang="en-US" altLang="ja-JP" sz="1100">
              <a:solidFill>
                <a:sysClr val="windowText" lastClr="000000"/>
              </a:solidFill>
              <a:effectLst/>
              <a:latin typeface="+mn-lt"/>
              <a:ea typeface="+mn-ea"/>
              <a:cs typeface="+mn-cs"/>
            </a:rPr>
            <a:t>15.5</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減（△</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会計年度任用職員制度の開始に伴い減少したものです。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公共施設等総合管理計画に基づき統廃合や再配置を行い、物件費を抑制していきます。</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21</xdr:row>
      <xdr:rowOff>31750</xdr:rowOff>
    </xdr:to>
    <xdr:cxnSp macro="">
      <xdr:nvCxnSpPr>
        <xdr:cNvPr id="131" name="直線コネクタ 130"/>
        <xdr:cNvCxnSpPr/>
      </xdr:nvCxnSpPr>
      <xdr:spPr>
        <a:xfrm flipV="1">
          <a:off x="15671800" y="319786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21</xdr:row>
      <xdr:rowOff>31750</xdr:rowOff>
    </xdr:to>
    <xdr:cxnSp macro="">
      <xdr:nvCxnSpPr>
        <xdr:cNvPr id="134" name="直線コネクタ 133"/>
        <xdr:cNvCxnSpPr/>
      </xdr:nvCxnSpPr>
      <xdr:spPr>
        <a:xfrm>
          <a:off x="14782800" y="3365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81280</xdr:rowOff>
    </xdr:to>
    <xdr:cxnSp macro="">
      <xdr:nvCxnSpPr>
        <xdr:cNvPr id="137" name="直線コネクタ 136"/>
        <xdr:cNvCxnSpPr/>
      </xdr:nvCxnSpPr>
      <xdr:spPr>
        <a:xfrm flipV="1">
          <a:off x="13893800" y="3365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81280</xdr:rowOff>
    </xdr:to>
    <xdr:cxnSp macro="">
      <xdr:nvCxnSpPr>
        <xdr:cNvPr id="140" name="直線コネクタ 139"/>
        <xdr:cNvCxnSpPr/>
      </xdr:nvCxnSpPr>
      <xdr:spPr>
        <a:xfrm>
          <a:off x="13004800" y="3411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50" name="楕円 149"/>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51" name="物件費該当値テキスト"/>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52" name="楕円 151"/>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53" name="テキスト ボックス 152"/>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4" name="楕円 153"/>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5" name="テキスト ボックス 154"/>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6" name="楕円 155"/>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7" name="テキスト ボックス 156"/>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8" name="楕円 157"/>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9" name="テキスト ボックス 158"/>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a:t>
          </a:r>
          <a:r>
            <a:rPr kumimoji="1" lang="ja-JP" altLang="en-US" sz="1100">
              <a:solidFill>
                <a:sysClr val="windowText" lastClr="000000"/>
              </a:solidFill>
              <a:effectLst/>
              <a:latin typeface="+mn-lt"/>
              <a:ea typeface="+mn-ea"/>
              <a:cs typeface="+mn-cs"/>
            </a:rPr>
            <a:t>経常的経費は</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千万円増（＋</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千万円減（△</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％）となりました。少子高齢化により今後も扶助費の増加が見込まれ</a:t>
          </a:r>
          <a:r>
            <a:rPr kumimoji="1" lang="ja-JP" altLang="en-US" sz="1100">
              <a:solidFill>
                <a:sysClr val="windowText" lastClr="000000"/>
              </a:solidFill>
              <a:effectLst/>
              <a:latin typeface="+mn-lt"/>
              <a:ea typeface="+mn-ea"/>
              <a:cs typeface="+mn-cs"/>
            </a:rPr>
            <a:t>ますが、扶助費は抑制が難しい経費のため、経常収支比率の上昇につながらないよう特定財源の確保に努めます。</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151493</xdr:rowOff>
    </xdr:to>
    <xdr:cxnSp macro="">
      <xdr:nvCxnSpPr>
        <xdr:cNvPr id="194" name="直線コネクタ 193"/>
        <xdr:cNvCxnSpPr/>
      </xdr:nvCxnSpPr>
      <xdr:spPr>
        <a:xfrm flipV="1">
          <a:off x="3987800" y="9352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7" name="直線コネクタ 196"/>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200" name="直線コネクタ 199"/>
        <xdr:cNvCxnSpPr/>
      </xdr:nvCxnSpPr>
      <xdr:spPr>
        <a:xfrm flipV="1">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203" name="直線コネクタ 202"/>
        <xdr:cNvCxnSpPr/>
      </xdr:nvCxnSpPr>
      <xdr:spPr>
        <a:xfrm>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7" name="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8" name="テキスト ボックス 217"/>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0" name="テキスト ボックス 219"/>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ポイント少なくなっています。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下水道事業会計への出資金の経常的経費は、公営企業化が完了したことにより減少となりましたが、出資金の財源としての経常経費充当一般財源が増加しました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一般会計からの繰出金に依存しない健全な公営企業経営を行っていく必要があります。</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127000</xdr:rowOff>
    </xdr:to>
    <xdr:cxnSp macro="">
      <xdr:nvCxnSpPr>
        <xdr:cNvPr id="255" name="直線コネクタ 254"/>
        <xdr:cNvCxnSpPr/>
      </xdr:nvCxnSpPr>
      <xdr:spPr>
        <a:xfrm>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57</xdr:row>
      <xdr:rowOff>62230</xdr:rowOff>
    </xdr:to>
    <xdr:cxnSp macro="">
      <xdr:nvCxnSpPr>
        <xdr:cNvPr id="258" name="直線コネクタ 257"/>
        <xdr:cNvCxnSpPr/>
      </xdr:nvCxnSpPr>
      <xdr:spPr>
        <a:xfrm flipV="1">
          <a:off x="14782800" y="93700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20320</xdr:rowOff>
    </xdr:to>
    <xdr:cxnSp macro="">
      <xdr:nvCxnSpPr>
        <xdr:cNvPr id="261" name="直線コネクタ 260"/>
        <xdr:cNvCxnSpPr/>
      </xdr:nvCxnSpPr>
      <xdr:spPr>
        <a:xfrm flipV="1">
          <a:off x="13893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20320</xdr:rowOff>
    </xdr:to>
    <xdr:cxnSp macro="">
      <xdr:nvCxnSpPr>
        <xdr:cNvPr id="264" name="直線コネクタ 263"/>
        <xdr:cNvCxnSpPr/>
      </xdr:nvCxnSpPr>
      <xdr:spPr>
        <a:xfrm>
          <a:off x="13004800" y="982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4" name="楕円 27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75"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6" name="楕円 275"/>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7" name="テキスト ボックス 276"/>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8" name="楕円 27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9" name="テキスト ボックス 278"/>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80" name="楕円 279"/>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81" name="テキスト ボックス 280"/>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82" name="楕円 281"/>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83" name="テキスト ボックス 282"/>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補助費等</a:t>
          </a:r>
          <a:r>
            <a:rPr kumimoji="1" lang="ja-JP" altLang="en-US" sz="1050">
              <a:solidFill>
                <a:sysClr val="windowText" lastClr="000000"/>
              </a:solidFill>
              <a:effectLst/>
              <a:latin typeface="+mn-lt"/>
              <a:ea typeface="+mn-ea"/>
              <a:cs typeface="+mn-cs"/>
            </a:rPr>
            <a:t>の経常収支比率</a:t>
          </a:r>
          <a:r>
            <a:rPr kumimoji="1" lang="ja-JP" altLang="ja-JP" sz="1050">
              <a:solidFill>
                <a:sysClr val="windowText" lastClr="000000"/>
              </a:solidFill>
              <a:effectLst/>
              <a:latin typeface="+mn-lt"/>
              <a:ea typeface="+mn-ea"/>
              <a:cs typeface="+mn-cs"/>
            </a:rPr>
            <a:t>は、</a:t>
          </a:r>
          <a:r>
            <a:rPr kumimoji="1" lang="en-US" altLang="ja-JP" sz="1050">
              <a:solidFill>
                <a:sysClr val="windowText" lastClr="000000"/>
              </a:solidFill>
              <a:effectLst/>
              <a:latin typeface="+mn-lt"/>
              <a:ea typeface="+mn-ea"/>
              <a:cs typeface="+mn-cs"/>
            </a:rPr>
            <a:t>1.7</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減の</a:t>
          </a:r>
          <a:r>
            <a:rPr kumimoji="1" lang="en-US" altLang="ja-JP" sz="1050">
              <a:solidFill>
                <a:sysClr val="windowText" lastClr="000000"/>
              </a:solidFill>
              <a:effectLst/>
              <a:latin typeface="+mn-lt"/>
              <a:ea typeface="+mn-ea"/>
              <a:cs typeface="+mn-cs"/>
            </a:rPr>
            <a:t>13.0</a:t>
          </a:r>
          <a:r>
            <a:rPr kumimoji="1" lang="ja-JP" altLang="ja-JP" sz="1050">
              <a:solidFill>
                <a:sysClr val="windowText" lastClr="000000"/>
              </a:solidFill>
              <a:effectLst/>
              <a:latin typeface="+mn-lt"/>
              <a:ea typeface="+mn-ea"/>
              <a:cs typeface="+mn-cs"/>
            </a:rPr>
            <a:t>％となり、類似団体に比べ</a:t>
          </a:r>
          <a:r>
            <a:rPr kumimoji="1" lang="en-US" altLang="ja-JP" sz="1050">
              <a:solidFill>
                <a:sysClr val="windowText" lastClr="000000"/>
              </a:solidFill>
              <a:effectLst/>
              <a:latin typeface="+mn-lt"/>
              <a:ea typeface="+mn-ea"/>
              <a:cs typeface="+mn-cs"/>
            </a:rPr>
            <a:t>1.9</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少なく</a:t>
          </a:r>
          <a:r>
            <a:rPr kumimoji="1" lang="ja-JP" altLang="ja-JP" sz="1050">
              <a:solidFill>
                <a:sysClr val="windowText" lastClr="000000"/>
              </a:solidFill>
              <a:effectLst/>
              <a:latin typeface="+mn-lt"/>
              <a:ea typeface="+mn-ea"/>
              <a:cs typeface="+mn-cs"/>
            </a:rPr>
            <a:t>なっています。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補助費等の経常的経費は</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億</a:t>
          </a:r>
          <a:r>
            <a:rPr kumimoji="1" lang="en-US" altLang="ja-JP" sz="1050">
              <a:solidFill>
                <a:sysClr val="windowText" lastClr="000000"/>
              </a:solidFill>
              <a:effectLst/>
              <a:latin typeface="+mn-lt"/>
              <a:ea typeface="+mn-ea"/>
              <a:cs typeface="+mn-cs"/>
            </a:rPr>
            <a:t>4</a:t>
          </a:r>
          <a:r>
            <a:rPr kumimoji="1" lang="ja-JP" altLang="en-US" sz="1050">
              <a:solidFill>
                <a:sysClr val="windowText" lastClr="000000"/>
              </a:solidFill>
              <a:effectLst/>
              <a:latin typeface="+mn-lt"/>
              <a:ea typeface="+mn-ea"/>
              <a:cs typeface="+mn-cs"/>
            </a:rPr>
            <a:t>千万円減（△</a:t>
          </a:r>
          <a:r>
            <a:rPr kumimoji="1" lang="en-US" altLang="ja-JP" sz="1050">
              <a:solidFill>
                <a:sysClr val="windowText" lastClr="000000"/>
              </a:solidFill>
              <a:effectLst/>
              <a:latin typeface="+mn-lt"/>
              <a:ea typeface="+mn-ea"/>
              <a:cs typeface="+mn-cs"/>
            </a:rPr>
            <a:t>6.4</a:t>
          </a:r>
          <a:r>
            <a:rPr kumimoji="1" lang="ja-JP" altLang="en-US" sz="1050">
              <a:solidFill>
                <a:sysClr val="windowText" lastClr="000000"/>
              </a:solidFill>
              <a:effectLst/>
              <a:latin typeface="+mn-lt"/>
              <a:ea typeface="+mn-ea"/>
              <a:cs typeface="+mn-cs"/>
            </a:rPr>
            <a:t>％）となり、</a:t>
          </a:r>
          <a:r>
            <a:rPr kumimoji="1" lang="ja-JP" altLang="ja-JP" sz="1050">
              <a:solidFill>
                <a:sysClr val="windowText" lastClr="000000"/>
              </a:solidFill>
              <a:effectLst/>
              <a:latin typeface="+mn-lt"/>
              <a:ea typeface="+mn-ea"/>
              <a:cs typeface="+mn-cs"/>
            </a:rPr>
            <a:t>経常経費充当一般財源は</a:t>
          </a:r>
          <a:r>
            <a:rPr kumimoji="1" lang="en-US" altLang="ja-JP" sz="1050">
              <a:solidFill>
                <a:sysClr val="windowText" lastClr="000000"/>
              </a:solidFill>
              <a:effectLst/>
              <a:latin typeface="+mn-lt"/>
              <a:ea typeface="+mn-ea"/>
              <a:cs typeface="+mn-cs"/>
            </a:rPr>
            <a:t>5</a:t>
          </a:r>
          <a:r>
            <a:rPr kumimoji="1" lang="ja-JP" altLang="ja-JP" sz="1050">
              <a:solidFill>
                <a:sysClr val="windowText" lastClr="000000"/>
              </a:solidFill>
              <a:effectLst/>
              <a:latin typeface="+mn-lt"/>
              <a:ea typeface="+mn-ea"/>
              <a:cs typeface="+mn-cs"/>
            </a:rPr>
            <a:t>千万円</a:t>
          </a:r>
          <a:r>
            <a:rPr kumimoji="1" lang="ja-JP" altLang="en-US" sz="1050">
              <a:solidFill>
                <a:sysClr val="windowText" lastClr="000000"/>
              </a:solidFill>
              <a:effectLst/>
              <a:latin typeface="+mn-lt"/>
              <a:ea typeface="+mn-ea"/>
              <a:cs typeface="+mn-cs"/>
            </a:rPr>
            <a:t>減（△</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％）となりました。</a:t>
          </a:r>
          <a:r>
            <a:rPr kumimoji="1" lang="ja-JP" altLang="en-US" sz="1050">
              <a:solidFill>
                <a:sysClr val="windowText" lastClr="000000"/>
              </a:solidFill>
              <a:effectLst/>
              <a:latin typeface="+mn-lt"/>
              <a:ea typeface="+mn-ea"/>
              <a:cs typeface="+mn-cs"/>
            </a:rPr>
            <a:t>下水道事業会計への補助金や一部事務組合への負担金が減少したことなどによるものです。</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市単独補助金を見直すなどの行政改革を進め、経費を縮減していきます。</a:t>
          </a:r>
          <a:endParaRPr lang="ja-JP" altLang="ja-JP" sz="105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56134</xdr:rowOff>
    </xdr:to>
    <xdr:cxnSp macro="">
      <xdr:nvCxnSpPr>
        <xdr:cNvPr id="313" name="直線コネクタ 312"/>
        <xdr:cNvCxnSpPr/>
      </xdr:nvCxnSpPr>
      <xdr:spPr>
        <a:xfrm flipV="1">
          <a:off x="15671800" y="63220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56134</xdr:rowOff>
    </xdr:to>
    <xdr:cxnSp macro="">
      <xdr:nvCxnSpPr>
        <xdr:cNvPr id="316" name="直線コネクタ 315"/>
        <xdr:cNvCxnSpPr/>
      </xdr:nvCxnSpPr>
      <xdr:spPr>
        <a:xfrm>
          <a:off x="14782800" y="62031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81280</xdr:rowOff>
    </xdr:to>
    <xdr:cxnSp macro="">
      <xdr:nvCxnSpPr>
        <xdr:cNvPr id="319" name="直線コネクタ 318"/>
        <xdr:cNvCxnSpPr/>
      </xdr:nvCxnSpPr>
      <xdr:spPr>
        <a:xfrm flipV="1">
          <a:off x="13893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81280</xdr:rowOff>
    </xdr:to>
    <xdr:cxnSp macro="">
      <xdr:nvCxnSpPr>
        <xdr:cNvPr id="322" name="直線コネクタ 321"/>
        <xdr:cNvCxnSpPr/>
      </xdr:nvCxnSpPr>
      <xdr:spPr>
        <a:xfrm>
          <a:off x="13004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5" name="テキスト ボックス 334"/>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6" name="楕円 33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7" name="テキスト ボックス 33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8" name="楕円 33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9" name="テキスト ボックス 33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0" name="楕円 33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41" name="テキスト ボックス 34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公債費</a:t>
          </a:r>
          <a:r>
            <a:rPr kumimoji="1" lang="ja-JP" altLang="en-US" sz="900">
              <a:solidFill>
                <a:sysClr val="windowText" lastClr="000000"/>
              </a:solidFill>
              <a:effectLst/>
              <a:latin typeface="+mn-lt"/>
              <a:ea typeface="+mn-ea"/>
              <a:cs typeface="+mn-cs"/>
            </a:rPr>
            <a:t>の経常収支比率</a:t>
          </a:r>
          <a:r>
            <a:rPr kumimoji="1" lang="ja-JP" altLang="ja-JP" sz="900">
              <a:solidFill>
                <a:sysClr val="windowText" lastClr="000000"/>
              </a:solidFill>
              <a:effectLst/>
              <a:latin typeface="+mn-lt"/>
              <a:ea typeface="+mn-ea"/>
              <a:cs typeface="+mn-cs"/>
            </a:rPr>
            <a:t>は、</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ポイント増の</a:t>
          </a:r>
          <a:r>
            <a:rPr kumimoji="1" lang="en-US" altLang="ja-JP" sz="900">
              <a:solidFill>
                <a:sysClr val="windowText" lastClr="000000"/>
              </a:solidFill>
              <a:effectLst/>
              <a:latin typeface="+mn-lt"/>
              <a:ea typeface="+mn-ea"/>
              <a:cs typeface="+mn-cs"/>
            </a:rPr>
            <a:t>19.9</a:t>
          </a:r>
          <a:r>
            <a:rPr kumimoji="1" lang="ja-JP" altLang="ja-JP" sz="900">
              <a:solidFill>
                <a:sysClr val="windowText" lastClr="000000"/>
              </a:solidFill>
              <a:effectLst/>
              <a:latin typeface="+mn-lt"/>
              <a:ea typeface="+mn-ea"/>
              <a:cs typeface="+mn-cs"/>
            </a:rPr>
            <a:t>％となり、類似団体に比べ</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ポイント多くなっています。</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ja-JP" altLang="ja-JP" sz="900">
              <a:solidFill>
                <a:schemeClr val="dk1"/>
              </a:solidFill>
              <a:effectLst/>
              <a:latin typeface="+mn-lt"/>
              <a:ea typeface="+mn-ea"/>
              <a:cs typeface="+mn-cs"/>
            </a:rPr>
            <a:t>公債費</a:t>
          </a:r>
          <a:r>
            <a:rPr kumimoji="1" lang="ja-JP" altLang="en-US" sz="900">
              <a:solidFill>
                <a:schemeClr val="dk1"/>
              </a:solidFill>
              <a:effectLst/>
              <a:latin typeface="+mn-lt"/>
              <a:ea typeface="+mn-ea"/>
              <a:cs typeface="+mn-cs"/>
            </a:rPr>
            <a:t>の</a:t>
          </a:r>
          <a:r>
            <a:rPr kumimoji="1" lang="ja-JP" altLang="en-US" sz="900">
              <a:solidFill>
                <a:sysClr val="windowText" lastClr="000000"/>
              </a:solidFill>
              <a:effectLst/>
              <a:latin typeface="+mn-lt"/>
              <a:ea typeface="+mn-ea"/>
              <a:cs typeface="+mn-cs"/>
            </a:rPr>
            <a:t>経常的経費は</a:t>
          </a:r>
          <a:r>
            <a:rPr kumimoji="1" lang="en-US" altLang="ja-JP" sz="900">
              <a:solidFill>
                <a:sysClr val="windowText" lastClr="000000"/>
              </a:solidFill>
              <a:effectLst/>
              <a:latin typeface="+mn-lt"/>
              <a:ea typeface="+mn-ea"/>
              <a:cs typeface="+mn-cs"/>
            </a:rPr>
            <a:t>4</a:t>
          </a:r>
          <a:r>
            <a:rPr kumimoji="1" lang="ja-JP" altLang="en-US"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en-US" sz="900">
              <a:solidFill>
                <a:sysClr val="windowText" lastClr="000000"/>
              </a:solidFill>
              <a:effectLst/>
              <a:latin typeface="+mn-lt"/>
              <a:ea typeface="+mn-ea"/>
              <a:cs typeface="+mn-cs"/>
            </a:rPr>
            <a:t>千万円増（＋</a:t>
          </a:r>
          <a:r>
            <a:rPr kumimoji="1" lang="en-US" altLang="ja-JP" sz="900">
              <a:solidFill>
                <a:sysClr val="windowText" lastClr="000000"/>
              </a:solidFill>
              <a:effectLst/>
              <a:latin typeface="+mn-lt"/>
              <a:ea typeface="+mn-ea"/>
              <a:cs typeface="+mn-cs"/>
            </a:rPr>
            <a:t>20.7</a:t>
          </a:r>
          <a:r>
            <a:rPr kumimoji="1" lang="ja-JP" altLang="en-US" sz="900">
              <a:solidFill>
                <a:sysClr val="windowText" lastClr="000000"/>
              </a:solidFill>
              <a:effectLst/>
              <a:latin typeface="+mn-lt"/>
              <a:ea typeface="+mn-ea"/>
              <a:cs typeface="+mn-cs"/>
            </a:rPr>
            <a:t>％）となり、</a:t>
          </a:r>
          <a:r>
            <a:rPr kumimoji="1" lang="ja-JP" altLang="ja-JP" sz="900">
              <a:solidFill>
                <a:sysClr val="windowText" lastClr="000000"/>
              </a:solidFill>
              <a:effectLst/>
              <a:latin typeface="+mn-lt"/>
              <a:ea typeface="+mn-ea"/>
              <a:cs typeface="+mn-cs"/>
            </a:rPr>
            <a:t>経常経費充当一般財源は</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千万円増（＋</a:t>
          </a:r>
          <a:r>
            <a:rPr kumimoji="1" lang="en-US" altLang="ja-JP" sz="900">
              <a:solidFill>
                <a:sysClr val="windowText" lastClr="000000"/>
              </a:solidFill>
              <a:effectLst/>
              <a:latin typeface="+mn-lt"/>
              <a:ea typeface="+mn-ea"/>
              <a:cs typeface="+mn-cs"/>
            </a:rPr>
            <a:t>20.7</a:t>
          </a:r>
          <a:r>
            <a:rPr kumimoji="1" lang="ja-JP" altLang="ja-JP" sz="900">
              <a:solidFill>
                <a:sysClr val="windowText" lastClr="000000"/>
              </a:solidFill>
              <a:effectLst/>
              <a:latin typeface="+mn-lt"/>
              <a:ea typeface="+mn-ea"/>
              <a:cs typeface="+mn-cs"/>
            </a:rPr>
            <a:t>％）となりました。</a:t>
          </a:r>
          <a:r>
            <a:rPr kumimoji="1" lang="ja-JP" altLang="en-US" sz="900">
              <a:solidFill>
                <a:sysClr val="windowText" lastClr="000000"/>
              </a:solidFill>
              <a:effectLst/>
              <a:latin typeface="+mn-lt"/>
              <a:ea typeface="+mn-ea"/>
              <a:cs typeface="+mn-cs"/>
            </a:rPr>
            <a:t>庁舎建設事業などのために借り入れた</a:t>
          </a:r>
          <a:r>
            <a:rPr kumimoji="1" lang="ja-JP" altLang="ja-JP" sz="900">
              <a:solidFill>
                <a:sysClr val="windowText" lastClr="000000"/>
              </a:solidFill>
              <a:effectLst/>
              <a:latin typeface="+mn-lt"/>
              <a:ea typeface="+mn-ea"/>
              <a:cs typeface="+mn-cs"/>
            </a:rPr>
            <a:t>市債の償還が増加したため、元利償還金が</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千万円増となりました。</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公債費が上昇していることから、今後の市債借入においては、公債費の平準化を図った償還期間を設定します。</a:t>
          </a:r>
          <a:endParaRPr lang="ja-JP" altLang="ja-JP" sz="105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100330</xdr:rowOff>
    </xdr:to>
    <xdr:cxnSp macro="">
      <xdr:nvCxnSpPr>
        <xdr:cNvPr id="374" name="直線コネクタ 373"/>
        <xdr:cNvCxnSpPr/>
      </xdr:nvCxnSpPr>
      <xdr:spPr>
        <a:xfrm>
          <a:off x="3987800" y="13507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78</xdr:row>
      <xdr:rowOff>134620</xdr:rowOff>
    </xdr:to>
    <xdr:cxnSp macro="">
      <xdr:nvCxnSpPr>
        <xdr:cNvPr id="377" name="直線コネクタ 376"/>
        <xdr:cNvCxnSpPr/>
      </xdr:nvCxnSpPr>
      <xdr:spPr>
        <a:xfrm>
          <a:off x="3098800" y="132867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161289</xdr:rowOff>
    </xdr:to>
    <xdr:cxnSp macro="">
      <xdr:nvCxnSpPr>
        <xdr:cNvPr id="380" name="直線コネクタ 379"/>
        <xdr:cNvCxnSpPr/>
      </xdr:nvCxnSpPr>
      <xdr:spPr>
        <a:xfrm flipV="1">
          <a:off x="2209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161289</xdr:rowOff>
    </xdr:to>
    <xdr:cxnSp macro="">
      <xdr:nvCxnSpPr>
        <xdr:cNvPr id="383" name="直線コネクタ 382"/>
        <xdr:cNvCxnSpPr/>
      </xdr:nvCxnSpPr>
      <xdr:spPr>
        <a:xfrm>
          <a:off x="1320800" y="13248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3" name="楕円 392"/>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4"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5" name="楕円 394"/>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6" name="テキスト ボックス 395"/>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7" name="楕円 396"/>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8" name="テキスト ボックス 397"/>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400" name="テキスト ボックス 399"/>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6.8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68.6</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当市</a:t>
          </a:r>
          <a:r>
            <a:rPr kumimoji="1" lang="ja-JP" altLang="en-US" sz="1100">
              <a:solidFill>
                <a:sysClr val="windowText" lastClr="000000"/>
              </a:solidFill>
              <a:effectLst/>
              <a:latin typeface="+mn-lt"/>
              <a:ea typeface="+mn-ea"/>
              <a:cs typeface="+mn-cs"/>
            </a:rPr>
            <a:t>の経常収支比率は、</a:t>
          </a:r>
          <a:r>
            <a:rPr kumimoji="1" lang="ja-JP" altLang="ja-JP" sz="1100">
              <a:solidFill>
                <a:sysClr val="windowText" lastClr="000000"/>
              </a:solidFill>
              <a:effectLst/>
              <a:latin typeface="+mn-lt"/>
              <a:ea typeface="+mn-ea"/>
              <a:cs typeface="+mn-cs"/>
            </a:rPr>
            <a:t>年度によって</a:t>
          </a:r>
          <a:r>
            <a:rPr kumimoji="1" lang="ja-JP" altLang="en-US" sz="1100">
              <a:solidFill>
                <a:sysClr val="windowText" lastClr="000000"/>
              </a:solidFill>
              <a:effectLst/>
              <a:latin typeface="+mn-lt"/>
              <a:ea typeface="+mn-ea"/>
              <a:cs typeface="+mn-cs"/>
            </a:rPr>
            <a:t>増減が大きい</a:t>
          </a:r>
          <a:r>
            <a:rPr kumimoji="1" lang="ja-JP" altLang="ja-JP" sz="1100">
              <a:solidFill>
                <a:sysClr val="windowText" lastClr="000000"/>
              </a:solidFill>
              <a:effectLst/>
              <a:latin typeface="+mn-lt"/>
              <a:ea typeface="+mn-ea"/>
              <a:cs typeface="+mn-cs"/>
            </a:rPr>
            <a:t>法人市民税や地方交付税など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の影響を受けやすいため、経常収支比率が大きく上下することがあります。</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安定した経常一般財源の確保に努めるとともに、</a:t>
          </a:r>
          <a:r>
            <a:rPr kumimoji="1" lang="ja-JP" altLang="ja-JP" sz="1100">
              <a:solidFill>
                <a:sysClr val="windowText" lastClr="000000"/>
              </a:solidFill>
              <a:effectLst/>
              <a:latin typeface="+mn-lt"/>
              <a:ea typeface="+mn-ea"/>
              <a:cs typeface="+mn-cs"/>
            </a:rPr>
            <a:t>数値</a:t>
          </a:r>
          <a:r>
            <a:rPr kumimoji="1" lang="ja-JP" altLang="en-US" sz="1100">
              <a:solidFill>
                <a:sysClr val="windowText" lastClr="000000"/>
              </a:solidFill>
              <a:effectLst/>
              <a:latin typeface="+mn-lt"/>
              <a:ea typeface="+mn-ea"/>
              <a:cs typeface="+mn-cs"/>
            </a:rPr>
            <a:t>の動向を</a:t>
          </a:r>
          <a:r>
            <a:rPr kumimoji="1" lang="ja-JP" altLang="ja-JP" sz="1100">
              <a:solidFill>
                <a:sysClr val="windowText" lastClr="000000"/>
              </a:solidFill>
              <a:effectLst/>
              <a:latin typeface="+mn-lt"/>
              <a:ea typeface="+mn-ea"/>
              <a:cs typeface="+mn-cs"/>
            </a:rPr>
            <a:t>注視して</a:t>
          </a:r>
          <a:r>
            <a:rPr kumimoji="1" lang="ja-JP" altLang="en-US" sz="1100">
              <a:solidFill>
                <a:sysClr val="windowText" lastClr="000000"/>
              </a:solidFill>
              <a:effectLst/>
              <a:latin typeface="+mn-lt"/>
              <a:ea typeface="+mn-ea"/>
              <a:cs typeface="+mn-cs"/>
            </a:rPr>
            <a:t>いきます。</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88137</xdr:rowOff>
    </xdr:to>
    <xdr:cxnSp macro="">
      <xdr:nvCxnSpPr>
        <xdr:cNvPr id="433" name="直線コネクタ 432"/>
        <xdr:cNvCxnSpPr/>
      </xdr:nvCxnSpPr>
      <xdr:spPr>
        <a:xfrm flipV="1">
          <a:off x="15671800" y="12978892"/>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88137</xdr:rowOff>
    </xdr:to>
    <xdr:cxnSp macro="">
      <xdr:nvCxnSpPr>
        <xdr:cNvPr id="436" name="直線コネクタ 435"/>
        <xdr:cNvCxnSpPr/>
      </xdr:nvCxnSpPr>
      <xdr:spPr>
        <a:xfrm>
          <a:off x="14782800" y="131572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78</xdr:row>
      <xdr:rowOff>94996</xdr:rowOff>
    </xdr:to>
    <xdr:cxnSp macro="">
      <xdr:nvCxnSpPr>
        <xdr:cNvPr id="439" name="直線コネクタ 438"/>
        <xdr:cNvCxnSpPr/>
      </xdr:nvCxnSpPr>
      <xdr:spPr>
        <a:xfrm flipV="1">
          <a:off x="13893800" y="131572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78</xdr:row>
      <xdr:rowOff>94996</xdr:rowOff>
    </xdr:to>
    <xdr:cxnSp macro="">
      <xdr:nvCxnSpPr>
        <xdr:cNvPr id="442" name="直線コネクタ 441"/>
        <xdr:cNvCxnSpPr/>
      </xdr:nvCxnSpPr>
      <xdr:spPr>
        <a:xfrm>
          <a:off x="13004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52" name="楕円 451"/>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3"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4" name="楕円 453"/>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5" name="テキスト ボックス 45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6" name="楕円 455"/>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7" name="テキスト ボックス 456"/>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8" name="楕円 457"/>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9" name="テキスト ボックス 458"/>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30983</xdr:rowOff>
    </xdr:from>
    <xdr:to>
      <xdr:col>29</xdr:col>
      <xdr:colOff>127000</xdr:colOff>
      <xdr:row>17</xdr:row>
      <xdr:rowOff>41465</xdr:rowOff>
    </xdr:to>
    <xdr:cxnSp macro="">
      <xdr:nvCxnSpPr>
        <xdr:cNvPr id="52" name="直線コネクタ 51"/>
        <xdr:cNvCxnSpPr/>
      </xdr:nvCxnSpPr>
      <xdr:spPr bwMode="auto">
        <a:xfrm>
          <a:off x="5003800" y="2993258"/>
          <a:ext cx="647700" cy="1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14915</xdr:rowOff>
    </xdr:from>
    <xdr:to>
      <xdr:col>26</xdr:col>
      <xdr:colOff>50800</xdr:colOff>
      <xdr:row>17</xdr:row>
      <xdr:rowOff>30983</xdr:rowOff>
    </xdr:to>
    <xdr:cxnSp macro="">
      <xdr:nvCxnSpPr>
        <xdr:cNvPr id="55" name="直線コネクタ 54"/>
        <xdr:cNvCxnSpPr/>
      </xdr:nvCxnSpPr>
      <xdr:spPr bwMode="auto">
        <a:xfrm>
          <a:off x="4305300" y="2977190"/>
          <a:ext cx="698500" cy="1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169237</xdr:rowOff>
    </xdr:from>
    <xdr:to>
      <xdr:col>22</xdr:col>
      <xdr:colOff>114300</xdr:colOff>
      <xdr:row>17</xdr:row>
      <xdr:rowOff>14915</xdr:rowOff>
    </xdr:to>
    <xdr:cxnSp macro="">
      <xdr:nvCxnSpPr>
        <xdr:cNvPr id="58" name="直線コネクタ 57"/>
        <xdr:cNvCxnSpPr/>
      </xdr:nvCxnSpPr>
      <xdr:spPr bwMode="auto">
        <a:xfrm>
          <a:off x="3606800" y="2960062"/>
          <a:ext cx="6985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169237</xdr:rowOff>
    </xdr:from>
    <xdr:to>
      <xdr:col>18</xdr:col>
      <xdr:colOff>177800</xdr:colOff>
      <xdr:row>17</xdr:row>
      <xdr:rowOff>27227</xdr:rowOff>
    </xdr:to>
    <xdr:cxnSp macro="">
      <xdr:nvCxnSpPr>
        <xdr:cNvPr id="61" name="直線コネクタ 60"/>
        <xdr:cNvCxnSpPr/>
      </xdr:nvCxnSpPr>
      <xdr:spPr bwMode="auto">
        <a:xfrm flipV="1">
          <a:off x="29083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162115</xdr:rowOff>
    </xdr:from>
    <xdr:to>
      <xdr:col>29</xdr:col>
      <xdr:colOff>177800</xdr:colOff>
      <xdr:row>17</xdr:row>
      <xdr:rowOff>92265</xdr:rowOff>
    </xdr:to>
    <xdr:sp macro="" textlink="">
      <xdr:nvSpPr>
        <xdr:cNvPr id="71" name="楕円 70"/>
        <xdr:cNvSpPr/>
      </xdr:nvSpPr>
      <xdr:spPr bwMode="auto">
        <a:xfrm>
          <a:off x="5600700" y="295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134192</xdr:rowOff>
    </xdr:from>
    <xdr:ext cx="762000" cy="259045"/>
    <xdr:sp macro="" textlink="">
      <xdr:nvSpPr>
        <xdr:cNvPr id="72" name="人口1人当たり決算額の推移該当値テキスト130"/>
        <xdr:cNvSpPr txBox="1"/>
      </xdr:nvSpPr>
      <xdr:spPr>
        <a:xfrm>
          <a:off x="5740400" y="292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151633</xdr:rowOff>
    </xdr:from>
    <xdr:to>
      <xdr:col>26</xdr:col>
      <xdr:colOff>101600</xdr:colOff>
      <xdr:row>17</xdr:row>
      <xdr:rowOff>81783</xdr:rowOff>
    </xdr:to>
    <xdr:sp macro="" textlink="">
      <xdr:nvSpPr>
        <xdr:cNvPr id="73" name="楕円 72"/>
        <xdr:cNvSpPr/>
      </xdr:nvSpPr>
      <xdr:spPr bwMode="auto">
        <a:xfrm>
          <a:off x="4953000" y="29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66560</xdr:rowOff>
    </xdr:from>
    <xdr:ext cx="736600" cy="259045"/>
    <xdr:sp macro="" textlink="">
      <xdr:nvSpPr>
        <xdr:cNvPr id="74" name="テキスト ボックス 73"/>
        <xdr:cNvSpPr txBox="1"/>
      </xdr:nvSpPr>
      <xdr:spPr>
        <a:xfrm>
          <a:off x="4622800" y="302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135565</xdr:rowOff>
    </xdr:from>
    <xdr:to>
      <xdr:col>22</xdr:col>
      <xdr:colOff>165100</xdr:colOff>
      <xdr:row>17</xdr:row>
      <xdr:rowOff>65715</xdr:rowOff>
    </xdr:to>
    <xdr:sp macro="" textlink="">
      <xdr:nvSpPr>
        <xdr:cNvPr id="75" name="楕円 74"/>
        <xdr:cNvSpPr/>
      </xdr:nvSpPr>
      <xdr:spPr bwMode="auto">
        <a:xfrm>
          <a:off x="42545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50492</xdr:rowOff>
    </xdr:from>
    <xdr:ext cx="762000" cy="259045"/>
    <xdr:sp macro="" textlink="">
      <xdr:nvSpPr>
        <xdr:cNvPr id="76" name="テキスト ボックス 75"/>
        <xdr:cNvSpPr txBox="1"/>
      </xdr:nvSpPr>
      <xdr:spPr>
        <a:xfrm>
          <a:off x="3924300" y="301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118437</xdr:rowOff>
    </xdr:from>
    <xdr:to>
      <xdr:col>19</xdr:col>
      <xdr:colOff>38100</xdr:colOff>
      <xdr:row>17</xdr:row>
      <xdr:rowOff>48587</xdr:rowOff>
    </xdr:to>
    <xdr:sp macro="" textlink="">
      <xdr:nvSpPr>
        <xdr:cNvPr id="77" name="楕円 76"/>
        <xdr:cNvSpPr/>
      </xdr:nvSpPr>
      <xdr:spPr bwMode="auto">
        <a:xfrm>
          <a:off x="3556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33364</xdr:rowOff>
    </xdr:from>
    <xdr:ext cx="762000" cy="259045"/>
    <xdr:sp macro="" textlink="">
      <xdr:nvSpPr>
        <xdr:cNvPr id="78" name="テキスト ボックス 77"/>
        <xdr:cNvSpPr txBox="1"/>
      </xdr:nvSpPr>
      <xdr:spPr>
        <a:xfrm>
          <a:off x="32258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147877</xdr:rowOff>
    </xdr:from>
    <xdr:to>
      <xdr:col>15</xdr:col>
      <xdr:colOff>101600</xdr:colOff>
      <xdr:row>17</xdr:row>
      <xdr:rowOff>78027</xdr:rowOff>
    </xdr:to>
    <xdr:sp macro="" textlink="">
      <xdr:nvSpPr>
        <xdr:cNvPr id="79" name="楕円 78"/>
        <xdr:cNvSpPr/>
      </xdr:nvSpPr>
      <xdr:spPr bwMode="auto">
        <a:xfrm>
          <a:off x="28575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62804</xdr:rowOff>
    </xdr:from>
    <xdr:ext cx="762000" cy="259045"/>
    <xdr:sp macro="" textlink="">
      <xdr:nvSpPr>
        <xdr:cNvPr id="80" name="テキスト ボックス 79"/>
        <xdr:cNvSpPr txBox="1"/>
      </xdr:nvSpPr>
      <xdr:spPr>
        <a:xfrm>
          <a:off x="25273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40635</xdr:rowOff>
    </xdr:from>
    <xdr:to>
      <xdr:col>29</xdr:col>
      <xdr:colOff>127000</xdr:colOff>
      <xdr:row>36</xdr:row>
      <xdr:rowOff>118542</xdr:rowOff>
    </xdr:to>
    <xdr:cxnSp macro="">
      <xdr:nvCxnSpPr>
        <xdr:cNvPr id="112" name="直線コネクタ 111"/>
        <xdr:cNvCxnSpPr/>
      </xdr:nvCxnSpPr>
      <xdr:spPr bwMode="auto">
        <a:xfrm flipV="1">
          <a:off x="5003800" y="6993885"/>
          <a:ext cx="647700" cy="7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25413</xdr:rowOff>
    </xdr:from>
    <xdr:ext cx="762000" cy="259045"/>
    <xdr:sp macro="" textlink="">
      <xdr:nvSpPr>
        <xdr:cNvPr id="113" name="人口1人当たり決算額の推移平均値テキスト445"/>
        <xdr:cNvSpPr txBox="1"/>
      </xdr:nvSpPr>
      <xdr:spPr>
        <a:xfrm>
          <a:off x="5740400" y="697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75794</xdr:rowOff>
    </xdr:from>
    <xdr:to>
      <xdr:col>26</xdr:col>
      <xdr:colOff>50800</xdr:colOff>
      <xdr:row>36</xdr:row>
      <xdr:rowOff>118542</xdr:rowOff>
    </xdr:to>
    <xdr:cxnSp macro="">
      <xdr:nvCxnSpPr>
        <xdr:cNvPr id="115" name="直線コネクタ 114"/>
        <xdr:cNvCxnSpPr/>
      </xdr:nvCxnSpPr>
      <xdr:spPr bwMode="auto">
        <a:xfrm>
          <a:off x="4305300" y="7029044"/>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75794</xdr:rowOff>
    </xdr:from>
    <xdr:to>
      <xdr:col>22</xdr:col>
      <xdr:colOff>114300</xdr:colOff>
      <xdr:row>36</xdr:row>
      <xdr:rowOff>149037</xdr:rowOff>
    </xdr:to>
    <xdr:cxnSp macro="">
      <xdr:nvCxnSpPr>
        <xdr:cNvPr id="118" name="直線コネクタ 117"/>
        <xdr:cNvCxnSpPr/>
      </xdr:nvCxnSpPr>
      <xdr:spPr bwMode="auto">
        <a:xfrm flipV="1">
          <a:off x="3606800" y="7029044"/>
          <a:ext cx="698500" cy="7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149037</xdr:rowOff>
    </xdr:from>
    <xdr:to>
      <xdr:col>18</xdr:col>
      <xdr:colOff>177800</xdr:colOff>
      <xdr:row>37</xdr:row>
      <xdr:rowOff>7396</xdr:rowOff>
    </xdr:to>
    <xdr:cxnSp macro="">
      <xdr:nvCxnSpPr>
        <xdr:cNvPr id="121" name="直線コネクタ 120"/>
        <xdr:cNvCxnSpPr/>
      </xdr:nvCxnSpPr>
      <xdr:spPr bwMode="auto">
        <a:xfrm flipV="1">
          <a:off x="2908300" y="7102287"/>
          <a:ext cx="6985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332735</xdr:rowOff>
    </xdr:from>
    <xdr:to>
      <xdr:col>29</xdr:col>
      <xdr:colOff>177800</xdr:colOff>
      <xdr:row>36</xdr:row>
      <xdr:rowOff>91435</xdr:rowOff>
    </xdr:to>
    <xdr:sp macro="" textlink="">
      <xdr:nvSpPr>
        <xdr:cNvPr id="131" name="楕円 130"/>
        <xdr:cNvSpPr/>
      </xdr:nvSpPr>
      <xdr:spPr bwMode="auto">
        <a:xfrm>
          <a:off x="5600700" y="694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177812</xdr:rowOff>
    </xdr:from>
    <xdr:ext cx="762000" cy="259045"/>
    <xdr:sp macro="" textlink="">
      <xdr:nvSpPr>
        <xdr:cNvPr id="132" name="人口1人当たり決算額の推移該当値テキスト445"/>
        <xdr:cNvSpPr txBox="1"/>
      </xdr:nvSpPr>
      <xdr:spPr>
        <a:xfrm>
          <a:off x="5740400" y="67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67742</xdr:rowOff>
    </xdr:from>
    <xdr:to>
      <xdr:col>26</xdr:col>
      <xdr:colOff>101600</xdr:colOff>
      <xdr:row>36</xdr:row>
      <xdr:rowOff>169342</xdr:rowOff>
    </xdr:to>
    <xdr:sp macro="" textlink="">
      <xdr:nvSpPr>
        <xdr:cNvPr id="133" name="楕円 132"/>
        <xdr:cNvSpPr/>
      </xdr:nvSpPr>
      <xdr:spPr bwMode="auto">
        <a:xfrm>
          <a:off x="4953000" y="70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154119</xdr:rowOff>
    </xdr:from>
    <xdr:ext cx="736600" cy="259045"/>
    <xdr:sp macro="" textlink="">
      <xdr:nvSpPr>
        <xdr:cNvPr id="134" name="テキスト ボックス 133"/>
        <xdr:cNvSpPr txBox="1"/>
      </xdr:nvSpPr>
      <xdr:spPr>
        <a:xfrm>
          <a:off x="4622800" y="710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24994</xdr:rowOff>
    </xdr:from>
    <xdr:to>
      <xdr:col>22</xdr:col>
      <xdr:colOff>165100</xdr:colOff>
      <xdr:row>36</xdr:row>
      <xdr:rowOff>126594</xdr:rowOff>
    </xdr:to>
    <xdr:sp macro="" textlink="">
      <xdr:nvSpPr>
        <xdr:cNvPr id="135" name="楕円 134"/>
        <xdr:cNvSpPr/>
      </xdr:nvSpPr>
      <xdr:spPr bwMode="auto">
        <a:xfrm>
          <a:off x="42545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111371</xdr:rowOff>
    </xdr:from>
    <xdr:ext cx="762000" cy="259045"/>
    <xdr:sp macro="" textlink="">
      <xdr:nvSpPr>
        <xdr:cNvPr id="136" name="テキスト ボックス 135"/>
        <xdr:cNvSpPr txBox="1"/>
      </xdr:nvSpPr>
      <xdr:spPr>
        <a:xfrm>
          <a:off x="39243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98237</xdr:rowOff>
    </xdr:from>
    <xdr:to>
      <xdr:col>19</xdr:col>
      <xdr:colOff>38100</xdr:colOff>
      <xdr:row>37</xdr:row>
      <xdr:rowOff>28387</xdr:rowOff>
    </xdr:to>
    <xdr:sp macro="" textlink="">
      <xdr:nvSpPr>
        <xdr:cNvPr id="137" name="楕円 136"/>
        <xdr:cNvSpPr/>
      </xdr:nvSpPr>
      <xdr:spPr bwMode="auto">
        <a:xfrm>
          <a:off x="35560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13164</xdr:rowOff>
    </xdr:from>
    <xdr:ext cx="762000" cy="259045"/>
    <xdr:sp macro="" textlink="">
      <xdr:nvSpPr>
        <xdr:cNvPr id="138" name="テキスト ボックス 137"/>
        <xdr:cNvSpPr txBox="1"/>
      </xdr:nvSpPr>
      <xdr:spPr>
        <a:xfrm>
          <a:off x="3225800" y="713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128046</xdr:rowOff>
    </xdr:from>
    <xdr:to>
      <xdr:col>15</xdr:col>
      <xdr:colOff>101600</xdr:colOff>
      <xdr:row>37</xdr:row>
      <xdr:rowOff>58196</xdr:rowOff>
    </xdr:to>
    <xdr:sp macro="" textlink="">
      <xdr:nvSpPr>
        <xdr:cNvPr id="139" name="楕円 138"/>
        <xdr:cNvSpPr/>
      </xdr:nvSpPr>
      <xdr:spPr bwMode="auto">
        <a:xfrm>
          <a:off x="2857500" y="708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42973</xdr:rowOff>
    </xdr:from>
    <xdr:ext cx="762000" cy="259045"/>
    <xdr:sp macro="" textlink="">
      <xdr:nvSpPr>
        <xdr:cNvPr id="140" name="テキスト ボックス 139"/>
        <xdr:cNvSpPr txBox="1"/>
      </xdr:nvSpPr>
      <xdr:spPr>
        <a:xfrm>
          <a:off x="2527300" y="716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xdr:rowOff>
    </xdr:from>
    <xdr:to>
      <xdr:col>24</xdr:col>
      <xdr:colOff>63500</xdr:colOff>
      <xdr:row>37</xdr:row>
      <xdr:rowOff>57845</xdr:rowOff>
    </xdr:to>
    <xdr:cxnSp macro="">
      <xdr:nvCxnSpPr>
        <xdr:cNvPr id="63" name="直線コネクタ 62"/>
        <xdr:cNvCxnSpPr/>
      </xdr:nvCxnSpPr>
      <xdr:spPr>
        <a:xfrm flipV="1">
          <a:off x="3797300" y="6177352"/>
          <a:ext cx="838200" cy="2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57845</xdr:rowOff>
    </xdr:from>
    <xdr:to>
      <xdr:col>19</xdr:col>
      <xdr:colOff>177800</xdr:colOff>
      <xdr:row>37</xdr:row>
      <xdr:rowOff>58727</xdr:rowOff>
    </xdr:to>
    <xdr:cxnSp macro="">
      <xdr:nvCxnSpPr>
        <xdr:cNvPr id="66" name="直線コネクタ 65"/>
        <xdr:cNvCxnSpPr/>
      </xdr:nvCxnSpPr>
      <xdr:spPr>
        <a:xfrm flipV="1">
          <a:off x="2908300" y="640149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40977</xdr:rowOff>
    </xdr:from>
    <xdr:to>
      <xdr:col>15</xdr:col>
      <xdr:colOff>50800</xdr:colOff>
      <xdr:row>37</xdr:row>
      <xdr:rowOff>58727</xdr:rowOff>
    </xdr:to>
    <xdr:cxnSp macro="">
      <xdr:nvCxnSpPr>
        <xdr:cNvPr id="69" name="直線コネクタ 68"/>
        <xdr:cNvCxnSpPr/>
      </xdr:nvCxnSpPr>
      <xdr:spPr>
        <a:xfrm>
          <a:off x="2019300" y="6384627"/>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40977</xdr:rowOff>
    </xdr:from>
    <xdr:to>
      <xdr:col>10</xdr:col>
      <xdr:colOff>114300</xdr:colOff>
      <xdr:row>37</xdr:row>
      <xdr:rowOff>43900</xdr:rowOff>
    </xdr:to>
    <xdr:cxnSp macro="">
      <xdr:nvCxnSpPr>
        <xdr:cNvPr id="72" name="直線コネクタ 71"/>
        <xdr:cNvCxnSpPr/>
      </xdr:nvCxnSpPr>
      <xdr:spPr>
        <a:xfrm flipV="1">
          <a:off x="1130300" y="638462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125802</xdr:rowOff>
    </xdr:from>
    <xdr:to>
      <xdr:col>24</xdr:col>
      <xdr:colOff>114300</xdr:colOff>
      <xdr:row>36</xdr:row>
      <xdr:rowOff>55952</xdr:rowOff>
    </xdr:to>
    <xdr:sp macro="" textlink="">
      <xdr:nvSpPr>
        <xdr:cNvPr id="82" name="楕円 81"/>
        <xdr:cNvSpPr/>
      </xdr:nvSpPr>
      <xdr:spPr>
        <a:xfrm>
          <a:off x="45847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104229</xdr:rowOff>
    </xdr:from>
    <xdr:ext cx="534377" cy="259045"/>
    <xdr:sp macro="" textlink="">
      <xdr:nvSpPr>
        <xdr:cNvPr id="83" name="人件費該当値テキスト"/>
        <xdr:cNvSpPr txBox="1"/>
      </xdr:nvSpPr>
      <xdr:spPr>
        <a:xfrm>
          <a:off x="4686300" y="61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7045</xdr:rowOff>
    </xdr:from>
    <xdr:to>
      <xdr:col>20</xdr:col>
      <xdr:colOff>38100</xdr:colOff>
      <xdr:row>37</xdr:row>
      <xdr:rowOff>108645</xdr:rowOff>
    </xdr:to>
    <xdr:sp macro="" textlink="">
      <xdr:nvSpPr>
        <xdr:cNvPr id="84" name="楕円 83"/>
        <xdr:cNvSpPr/>
      </xdr:nvSpPr>
      <xdr:spPr>
        <a:xfrm>
          <a:off x="3746500" y="63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99772</xdr:rowOff>
    </xdr:from>
    <xdr:ext cx="534377" cy="259045"/>
    <xdr:sp macro="" textlink="">
      <xdr:nvSpPr>
        <xdr:cNvPr id="85" name="テキスト ボックス 84"/>
        <xdr:cNvSpPr txBox="1"/>
      </xdr:nvSpPr>
      <xdr:spPr>
        <a:xfrm>
          <a:off x="3530111" y="64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7927</xdr:rowOff>
    </xdr:from>
    <xdr:to>
      <xdr:col>15</xdr:col>
      <xdr:colOff>101600</xdr:colOff>
      <xdr:row>37</xdr:row>
      <xdr:rowOff>109527</xdr:rowOff>
    </xdr:to>
    <xdr:sp macro="" textlink="">
      <xdr:nvSpPr>
        <xdr:cNvPr id="86" name="楕円 85"/>
        <xdr:cNvSpPr/>
      </xdr:nvSpPr>
      <xdr:spPr>
        <a:xfrm>
          <a:off x="2857500" y="63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100654</xdr:rowOff>
    </xdr:from>
    <xdr:ext cx="534377" cy="259045"/>
    <xdr:sp macro="" textlink="">
      <xdr:nvSpPr>
        <xdr:cNvPr id="87" name="テキスト ボックス 86"/>
        <xdr:cNvSpPr txBox="1"/>
      </xdr:nvSpPr>
      <xdr:spPr>
        <a:xfrm>
          <a:off x="2641111" y="64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161627</xdr:rowOff>
    </xdr:from>
    <xdr:to>
      <xdr:col>10</xdr:col>
      <xdr:colOff>165100</xdr:colOff>
      <xdr:row>37</xdr:row>
      <xdr:rowOff>91777</xdr:rowOff>
    </xdr:to>
    <xdr:sp macro="" textlink="">
      <xdr:nvSpPr>
        <xdr:cNvPr id="88" name="楕円 87"/>
        <xdr:cNvSpPr/>
      </xdr:nvSpPr>
      <xdr:spPr>
        <a:xfrm>
          <a:off x="1968500" y="63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82904</xdr:rowOff>
    </xdr:from>
    <xdr:ext cx="534377" cy="259045"/>
    <xdr:sp macro="" textlink="">
      <xdr:nvSpPr>
        <xdr:cNvPr id="89" name="テキスト ボックス 88"/>
        <xdr:cNvSpPr txBox="1"/>
      </xdr:nvSpPr>
      <xdr:spPr>
        <a:xfrm>
          <a:off x="1752111" y="64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164550</xdr:rowOff>
    </xdr:from>
    <xdr:to>
      <xdr:col>6</xdr:col>
      <xdr:colOff>38100</xdr:colOff>
      <xdr:row>37</xdr:row>
      <xdr:rowOff>94700</xdr:rowOff>
    </xdr:to>
    <xdr:sp macro="" textlink="">
      <xdr:nvSpPr>
        <xdr:cNvPr id="90" name="楕円 89"/>
        <xdr:cNvSpPr/>
      </xdr:nvSpPr>
      <xdr:spPr>
        <a:xfrm>
          <a:off x="1079500" y="6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85827</xdr:rowOff>
    </xdr:from>
    <xdr:ext cx="534377" cy="259045"/>
    <xdr:sp macro="" textlink="">
      <xdr:nvSpPr>
        <xdr:cNvPr id="91" name="テキスト ボックス 90"/>
        <xdr:cNvSpPr txBox="1"/>
      </xdr:nvSpPr>
      <xdr:spPr>
        <a:xfrm>
          <a:off x="863111" y="642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86414</xdr:rowOff>
    </xdr:from>
    <xdr:to>
      <xdr:col>24</xdr:col>
      <xdr:colOff>63500</xdr:colOff>
      <xdr:row>55</xdr:row>
      <xdr:rowOff>158152</xdr:rowOff>
    </xdr:to>
    <xdr:cxnSp macro="">
      <xdr:nvCxnSpPr>
        <xdr:cNvPr id="123" name="直線コネクタ 122"/>
        <xdr:cNvCxnSpPr/>
      </xdr:nvCxnSpPr>
      <xdr:spPr>
        <a:xfrm>
          <a:off x="3797300" y="9516164"/>
          <a:ext cx="838200" cy="7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86414</xdr:rowOff>
    </xdr:from>
    <xdr:to>
      <xdr:col>19</xdr:col>
      <xdr:colOff>177800</xdr:colOff>
      <xdr:row>56</xdr:row>
      <xdr:rowOff>74995</xdr:rowOff>
    </xdr:to>
    <xdr:cxnSp macro="">
      <xdr:nvCxnSpPr>
        <xdr:cNvPr id="126" name="直線コネクタ 125"/>
        <xdr:cNvCxnSpPr/>
      </xdr:nvCxnSpPr>
      <xdr:spPr>
        <a:xfrm flipV="1">
          <a:off x="2908300" y="9516164"/>
          <a:ext cx="889000" cy="1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69444</xdr:rowOff>
    </xdr:from>
    <xdr:to>
      <xdr:col>15</xdr:col>
      <xdr:colOff>50800</xdr:colOff>
      <xdr:row>56</xdr:row>
      <xdr:rowOff>74995</xdr:rowOff>
    </xdr:to>
    <xdr:cxnSp macro="">
      <xdr:nvCxnSpPr>
        <xdr:cNvPr id="129" name="直線コネクタ 128"/>
        <xdr:cNvCxnSpPr/>
      </xdr:nvCxnSpPr>
      <xdr:spPr>
        <a:xfrm>
          <a:off x="2019300" y="967064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60964</xdr:rowOff>
    </xdr:from>
    <xdr:to>
      <xdr:col>10</xdr:col>
      <xdr:colOff>114300</xdr:colOff>
      <xdr:row>56</xdr:row>
      <xdr:rowOff>69444</xdr:rowOff>
    </xdr:to>
    <xdr:cxnSp macro="">
      <xdr:nvCxnSpPr>
        <xdr:cNvPr id="132" name="直線コネクタ 131"/>
        <xdr:cNvCxnSpPr/>
      </xdr:nvCxnSpPr>
      <xdr:spPr>
        <a:xfrm>
          <a:off x="1130300" y="966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107352</xdr:rowOff>
    </xdr:from>
    <xdr:to>
      <xdr:col>24</xdr:col>
      <xdr:colOff>114300</xdr:colOff>
      <xdr:row>56</xdr:row>
      <xdr:rowOff>37502</xdr:rowOff>
    </xdr:to>
    <xdr:sp macro="" textlink="">
      <xdr:nvSpPr>
        <xdr:cNvPr id="142" name="楕円 141"/>
        <xdr:cNvSpPr/>
      </xdr:nvSpPr>
      <xdr:spPr>
        <a:xfrm>
          <a:off x="4584700" y="9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130229</xdr:rowOff>
    </xdr:from>
    <xdr:ext cx="534377" cy="259045"/>
    <xdr:sp macro="" textlink="">
      <xdr:nvSpPr>
        <xdr:cNvPr id="143" name="物件費該当値テキスト"/>
        <xdr:cNvSpPr txBox="1"/>
      </xdr:nvSpPr>
      <xdr:spPr>
        <a:xfrm>
          <a:off x="4686300" y="93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35614</xdr:rowOff>
    </xdr:from>
    <xdr:to>
      <xdr:col>20</xdr:col>
      <xdr:colOff>38100</xdr:colOff>
      <xdr:row>55</xdr:row>
      <xdr:rowOff>137214</xdr:rowOff>
    </xdr:to>
    <xdr:sp macro="" textlink="">
      <xdr:nvSpPr>
        <xdr:cNvPr id="144" name="楕円 143"/>
        <xdr:cNvSpPr/>
      </xdr:nvSpPr>
      <xdr:spPr>
        <a:xfrm>
          <a:off x="3746500" y="9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153741</xdr:rowOff>
    </xdr:from>
    <xdr:ext cx="534377" cy="259045"/>
    <xdr:sp macro="" textlink="">
      <xdr:nvSpPr>
        <xdr:cNvPr id="145" name="テキスト ボックス 144"/>
        <xdr:cNvSpPr txBox="1"/>
      </xdr:nvSpPr>
      <xdr:spPr>
        <a:xfrm>
          <a:off x="3530111" y="924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24195</xdr:rowOff>
    </xdr:from>
    <xdr:to>
      <xdr:col>15</xdr:col>
      <xdr:colOff>101600</xdr:colOff>
      <xdr:row>56</xdr:row>
      <xdr:rowOff>125795</xdr:rowOff>
    </xdr:to>
    <xdr:sp macro="" textlink="">
      <xdr:nvSpPr>
        <xdr:cNvPr id="146" name="楕円 145"/>
        <xdr:cNvSpPr/>
      </xdr:nvSpPr>
      <xdr:spPr>
        <a:xfrm>
          <a:off x="2857500" y="96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142322</xdr:rowOff>
    </xdr:from>
    <xdr:ext cx="534377" cy="259045"/>
    <xdr:sp macro="" textlink="">
      <xdr:nvSpPr>
        <xdr:cNvPr id="147" name="テキスト ボックス 146"/>
        <xdr:cNvSpPr txBox="1"/>
      </xdr:nvSpPr>
      <xdr:spPr>
        <a:xfrm>
          <a:off x="2641111" y="94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18644</xdr:rowOff>
    </xdr:from>
    <xdr:to>
      <xdr:col>10</xdr:col>
      <xdr:colOff>165100</xdr:colOff>
      <xdr:row>56</xdr:row>
      <xdr:rowOff>120244</xdr:rowOff>
    </xdr:to>
    <xdr:sp macro="" textlink="">
      <xdr:nvSpPr>
        <xdr:cNvPr id="148" name="楕円 147"/>
        <xdr:cNvSpPr/>
      </xdr:nvSpPr>
      <xdr:spPr>
        <a:xfrm>
          <a:off x="1968500" y="9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136771</xdr:rowOff>
    </xdr:from>
    <xdr:ext cx="534377" cy="259045"/>
    <xdr:sp macro="" textlink="">
      <xdr:nvSpPr>
        <xdr:cNvPr id="149" name="テキスト ボックス 148"/>
        <xdr:cNvSpPr txBox="1"/>
      </xdr:nvSpPr>
      <xdr:spPr>
        <a:xfrm>
          <a:off x="1752111" y="93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10164</xdr:rowOff>
    </xdr:from>
    <xdr:to>
      <xdr:col>6</xdr:col>
      <xdr:colOff>38100</xdr:colOff>
      <xdr:row>56</xdr:row>
      <xdr:rowOff>111764</xdr:rowOff>
    </xdr:to>
    <xdr:sp macro="" textlink="">
      <xdr:nvSpPr>
        <xdr:cNvPr id="150" name="楕円 149"/>
        <xdr:cNvSpPr/>
      </xdr:nvSpPr>
      <xdr:spPr>
        <a:xfrm>
          <a:off x="1079500" y="96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128291</xdr:rowOff>
    </xdr:from>
    <xdr:ext cx="534377" cy="259045"/>
    <xdr:sp macro="" textlink="">
      <xdr:nvSpPr>
        <xdr:cNvPr id="151" name="テキスト ボックス 150"/>
        <xdr:cNvSpPr txBox="1"/>
      </xdr:nvSpPr>
      <xdr:spPr>
        <a:xfrm>
          <a:off x="863111" y="93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113959</xdr:rowOff>
    </xdr:from>
    <xdr:to>
      <xdr:col>24</xdr:col>
      <xdr:colOff>63500</xdr:colOff>
      <xdr:row>78</xdr:row>
      <xdr:rowOff>124430</xdr:rowOff>
    </xdr:to>
    <xdr:cxnSp macro="">
      <xdr:nvCxnSpPr>
        <xdr:cNvPr id="178" name="直線コネクタ 177"/>
        <xdr:cNvCxnSpPr/>
      </xdr:nvCxnSpPr>
      <xdr:spPr>
        <a:xfrm flipV="1">
          <a:off x="3797300" y="13487059"/>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124430</xdr:rowOff>
    </xdr:from>
    <xdr:to>
      <xdr:col>19</xdr:col>
      <xdr:colOff>177800</xdr:colOff>
      <xdr:row>78</xdr:row>
      <xdr:rowOff>128887</xdr:rowOff>
    </xdr:to>
    <xdr:cxnSp macro="">
      <xdr:nvCxnSpPr>
        <xdr:cNvPr id="181" name="直線コネクタ 180"/>
        <xdr:cNvCxnSpPr/>
      </xdr:nvCxnSpPr>
      <xdr:spPr>
        <a:xfrm flipV="1">
          <a:off x="2908300" y="13497530"/>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126625</xdr:rowOff>
    </xdr:from>
    <xdr:to>
      <xdr:col>15</xdr:col>
      <xdr:colOff>50800</xdr:colOff>
      <xdr:row>78</xdr:row>
      <xdr:rowOff>128887</xdr:rowOff>
    </xdr:to>
    <xdr:cxnSp macro="">
      <xdr:nvCxnSpPr>
        <xdr:cNvPr id="184" name="直線コネクタ 183"/>
        <xdr:cNvCxnSpPr/>
      </xdr:nvCxnSpPr>
      <xdr:spPr>
        <a:xfrm>
          <a:off x="2019300" y="13499725"/>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126625</xdr:rowOff>
    </xdr:from>
    <xdr:to>
      <xdr:col>10</xdr:col>
      <xdr:colOff>114300</xdr:colOff>
      <xdr:row>78</xdr:row>
      <xdr:rowOff>127310</xdr:rowOff>
    </xdr:to>
    <xdr:cxnSp macro="">
      <xdr:nvCxnSpPr>
        <xdr:cNvPr id="187" name="直線コネクタ 186"/>
        <xdr:cNvCxnSpPr/>
      </xdr:nvCxnSpPr>
      <xdr:spPr>
        <a:xfrm flipV="1">
          <a:off x="1130300" y="1349972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63159</xdr:rowOff>
    </xdr:from>
    <xdr:to>
      <xdr:col>24</xdr:col>
      <xdr:colOff>114300</xdr:colOff>
      <xdr:row>78</xdr:row>
      <xdr:rowOff>164759</xdr:rowOff>
    </xdr:to>
    <xdr:sp macro="" textlink="">
      <xdr:nvSpPr>
        <xdr:cNvPr id="197" name="楕円 196"/>
        <xdr:cNvSpPr/>
      </xdr:nvSpPr>
      <xdr:spPr>
        <a:xfrm>
          <a:off x="45847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149536</xdr:rowOff>
    </xdr:from>
    <xdr:ext cx="469744" cy="259045"/>
    <xdr:sp macro="" textlink="">
      <xdr:nvSpPr>
        <xdr:cNvPr id="198" name="維持補修費該当値テキスト"/>
        <xdr:cNvSpPr txBox="1"/>
      </xdr:nvSpPr>
      <xdr:spPr>
        <a:xfrm>
          <a:off x="4686300" y="133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73630</xdr:rowOff>
    </xdr:from>
    <xdr:to>
      <xdr:col>20</xdr:col>
      <xdr:colOff>38100</xdr:colOff>
      <xdr:row>79</xdr:row>
      <xdr:rowOff>3780</xdr:rowOff>
    </xdr:to>
    <xdr:sp macro="" textlink="">
      <xdr:nvSpPr>
        <xdr:cNvPr id="199" name="楕円 198"/>
        <xdr:cNvSpPr/>
      </xdr:nvSpPr>
      <xdr:spPr>
        <a:xfrm>
          <a:off x="3746500" y="134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166357</xdr:rowOff>
    </xdr:from>
    <xdr:ext cx="378565" cy="259045"/>
    <xdr:sp macro="" textlink="">
      <xdr:nvSpPr>
        <xdr:cNvPr id="200" name="テキスト ボックス 199"/>
        <xdr:cNvSpPr txBox="1"/>
      </xdr:nvSpPr>
      <xdr:spPr>
        <a:xfrm>
          <a:off x="3608017" y="1353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78087</xdr:rowOff>
    </xdr:from>
    <xdr:to>
      <xdr:col>15</xdr:col>
      <xdr:colOff>101600</xdr:colOff>
      <xdr:row>79</xdr:row>
      <xdr:rowOff>8237</xdr:rowOff>
    </xdr:to>
    <xdr:sp macro="" textlink="">
      <xdr:nvSpPr>
        <xdr:cNvPr id="201" name="楕円 200"/>
        <xdr:cNvSpPr/>
      </xdr:nvSpPr>
      <xdr:spPr>
        <a:xfrm>
          <a:off x="2857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170814</xdr:rowOff>
    </xdr:from>
    <xdr:ext cx="378565" cy="259045"/>
    <xdr:sp macro="" textlink="">
      <xdr:nvSpPr>
        <xdr:cNvPr id="202" name="テキスト ボックス 201"/>
        <xdr:cNvSpPr txBox="1"/>
      </xdr:nvSpPr>
      <xdr:spPr>
        <a:xfrm>
          <a:off x="2719017" y="1354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75825</xdr:rowOff>
    </xdr:from>
    <xdr:to>
      <xdr:col>10</xdr:col>
      <xdr:colOff>165100</xdr:colOff>
      <xdr:row>79</xdr:row>
      <xdr:rowOff>5975</xdr:rowOff>
    </xdr:to>
    <xdr:sp macro="" textlink="">
      <xdr:nvSpPr>
        <xdr:cNvPr id="203" name="楕円 202"/>
        <xdr:cNvSpPr/>
      </xdr:nvSpPr>
      <xdr:spPr>
        <a:xfrm>
          <a:off x="1968500" y="13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168552</xdr:rowOff>
    </xdr:from>
    <xdr:ext cx="378565" cy="259045"/>
    <xdr:sp macro="" textlink="">
      <xdr:nvSpPr>
        <xdr:cNvPr id="204" name="テキスト ボックス 203"/>
        <xdr:cNvSpPr txBox="1"/>
      </xdr:nvSpPr>
      <xdr:spPr>
        <a:xfrm>
          <a:off x="1830017" y="1354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76510</xdr:rowOff>
    </xdr:from>
    <xdr:to>
      <xdr:col>6</xdr:col>
      <xdr:colOff>38100</xdr:colOff>
      <xdr:row>79</xdr:row>
      <xdr:rowOff>6660</xdr:rowOff>
    </xdr:to>
    <xdr:sp macro="" textlink="">
      <xdr:nvSpPr>
        <xdr:cNvPr id="205" name="楕円 204"/>
        <xdr:cNvSpPr/>
      </xdr:nvSpPr>
      <xdr:spPr>
        <a:xfrm>
          <a:off x="1079500" y="134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169237</xdr:rowOff>
    </xdr:from>
    <xdr:ext cx="378565" cy="259045"/>
    <xdr:sp macro="" textlink="">
      <xdr:nvSpPr>
        <xdr:cNvPr id="206" name="テキスト ボックス 205"/>
        <xdr:cNvSpPr txBox="1"/>
      </xdr:nvSpPr>
      <xdr:spPr>
        <a:xfrm>
          <a:off x="941017" y="1354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156826</xdr:rowOff>
    </xdr:from>
    <xdr:to>
      <xdr:col>24</xdr:col>
      <xdr:colOff>63500</xdr:colOff>
      <xdr:row>96</xdr:row>
      <xdr:rowOff>49822</xdr:rowOff>
    </xdr:to>
    <xdr:cxnSp macro="">
      <xdr:nvCxnSpPr>
        <xdr:cNvPr id="236" name="直線コネクタ 235"/>
        <xdr:cNvCxnSpPr/>
      </xdr:nvCxnSpPr>
      <xdr:spPr>
        <a:xfrm flipV="1">
          <a:off x="3797300" y="16444576"/>
          <a:ext cx="8382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49822</xdr:rowOff>
    </xdr:from>
    <xdr:to>
      <xdr:col>19</xdr:col>
      <xdr:colOff>177800</xdr:colOff>
      <xdr:row>96</xdr:row>
      <xdr:rowOff>54660</xdr:rowOff>
    </xdr:to>
    <xdr:cxnSp macro="">
      <xdr:nvCxnSpPr>
        <xdr:cNvPr id="239" name="直線コネクタ 238"/>
        <xdr:cNvCxnSpPr/>
      </xdr:nvCxnSpPr>
      <xdr:spPr>
        <a:xfrm flipV="1">
          <a:off x="2908300" y="1650902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44393</xdr:rowOff>
    </xdr:from>
    <xdr:to>
      <xdr:col>15</xdr:col>
      <xdr:colOff>50800</xdr:colOff>
      <xdr:row>96</xdr:row>
      <xdr:rowOff>54660</xdr:rowOff>
    </xdr:to>
    <xdr:cxnSp macro="">
      <xdr:nvCxnSpPr>
        <xdr:cNvPr id="242" name="直線コネクタ 241"/>
        <xdr:cNvCxnSpPr/>
      </xdr:nvCxnSpPr>
      <xdr:spPr>
        <a:xfrm>
          <a:off x="2019300" y="16503593"/>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44393</xdr:rowOff>
    </xdr:from>
    <xdr:to>
      <xdr:col>10</xdr:col>
      <xdr:colOff>114300</xdr:colOff>
      <xdr:row>96</xdr:row>
      <xdr:rowOff>65615</xdr:rowOff>
    </xdr:to>
    <xdr:cxnSp macro="">
      <xdr:nvCxnSpPr>
        <xdr:cNvPr id="245" name="直線コネクタ 244"/>
        <xdr:cNvCxnSpPr/>
      </xdr:nvCxnSpPr>
      <xdr:spPr>
        <a:xfrm flipV="1">
          <a:off x="1130300" y="1650359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106026</xdr:rowOff>
    </xdr:from>
    <xdr:to>
      <xdr:col>24</xdr:col>
      <xdr:colOff>114300</xdr:colOff>
      <xdr:row>96</xdr:row>
      <xdr:rowOff>36176</xdr:rowOff>
    </xdr:to>
    <xdr:sp macro="" textlink="">
      <xdr:nvSpPr>
        <xdr:cNvPr id="255" name="楕円 254"/>
        <xdr:cNvSpPr/>
      </xdr:nvSpPr>
      <xdr:spPr>
        <a:xfrm>
          <a:off x="4584700" y="163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84453</xdr:rowOff>
    </xdr:from>
    <xdr:ext cx="534377" cy="259045"/>
    <xdr:sp macro="" textlink="">
      <xdr:nvSpPr>
        <xdr:cNvPr id="256" name="扶助費該当値テキスト"/>
        <xdr:cNvSpPr txBox="1"/>
      </xdr:nvSpPr>
      <xdr:spPr>
        <a:xfrm>
          <a:off x="4686300" y="163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170472</xdr:rowOff>
    </xdr:from>
    <xdr:to>
      <xdr:col>20</xdr:col>
      <xdr:colOff>38100</xdr:colOff>
      <xdr:row>96</xdr:row>
      <xdr:rowOff>100622</xdr:rowOff>
    </xdr:to>
    <xdr:sp macro="" textlink="">
      <xdr:nvSpPr>
        <xdr:cNvPr id="257" name="楕円 256"/>
        <xdr:cNvSpPr/>
      </xdr:nvSpPr>
      <xdr:spPr>
        <a:xfrm>
          <a:off x="3746500" y="16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91749</xdr:rowOff>
    </xdr:from>
    <xdr:ext cx="534377" cy="259045"/>
    <xdr:sp macro="" textlink="">
      <xdr:nvSpPr>
        <xdr:cNvPr id="258" name="テキスト ボックス 257"/>
        <xdr:cNvSpPr txBox="1"/>
      </xdr:nvSpPr>
      <xdr:spPr>
        <a:xfrm>
          <a:off x="3530111" y="165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3860</xdr:rowOff>
    </xdr:from>
    <xdr:to>
      <xdr:col>15</xdr:col>
      <xdr:colOff>101600</xdr:colOff>
      <xdr:row>96</xdr:row>
      <xdr:rowOff>105460</xdr:rowOff>
    </xdr:to>
    <xdr:sp macro="" textlink="">
      <xdr:nvSpPr>
        <xdr:cNvPr id="259" name="楕円 258"/>
        <xdr:cNvSpPr/>
      </xdr:nvSpPr>
      <xdr:spPr>
        <a:xfrm>
          <a:off x="28575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96587</xdr:rowOff>
    </xdr:from>
    <xdr:ext cx="534377" cy="259045"/>
    <xdr:sp macro="" textlink="">
      <xdr:nvSpPr>
        <xdr:cNvPr id="260" name="テキスト ボックス 259"/>
        <xdr:cNvSpPr txBox="1"/>
      </xdr:nvSpPr>
      <xdr:spPr>
        <a:xfrm>
          <a:off x="2641111" y="16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165043</xdr:rowOff>
    </xdr:from>
    <xdr:to>
      <xdr:col>10</xdr:col>
      <xdr:colOff>165100</xdr:colOff>
      <xdr:row>96</xdr:row>
      <xdr:rowOff>95193</xdr:rowOff>
    </xdr:to>
    <xdr:sp macro="" textlink="">
      <xdr:nvSpPr>
        <xdr:cNvPr id="261" name="楕円 260"/>
        <xdr:cNvSpPr/>
      </xdr:nvSpPr>
      <xdr:spPr>
        <a:xfrm>
          <a:off x="19685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86320</xdr:rowOff>
    </xdr:from>
    <xdr:ext cx="534377" cy="259045"/>
    <xdr:sp macro="" textlink="">
      <xdr:nvSpPr>
        <xdr:cNvPr id="262" name="テキスト ボックス 261"/>
        <xdr:cNvSpPr txBox="1"/>
      </xdr:nvSpPr>
      <xdr:spPr>
        <a:xfrm>
          <a:off x="1752111" y="165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14815</xdr:rowOff>
    </xdr:from>
    <xdr:to>
      <xdr:col>6</xdr:col>
      <xdr:colOff>38100</xdr:colOff>
      <xdr:row>96</xdr:row>
      <xdr:rowOff>116415</xdr:rowOff>
    </xdr:to>
    <xdr:sp macro="" textlink="">
      <xdr:nvSpPr>
        <xdr:cNvPr id="263" name="楕円 262"/>
        <xdr:cNvSpPr/>
      </xdr:nvSpPr>
      <xdr:spPr>
        <a:xfrm>
          <a:off x="1079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107542</xdr:rowOff>
    </xdr:from>
    <xdr:ext cx="534377" cy="259045"/>
    <xdr:sp macro="" textlink="">
      <xdr:nvSpPr>
        <xdr:cNvPr id="264" name="テキスト ボックス 263"/>
        <xdr:cNvSpPr txBox="1"/>
      </xdr:nvSpPr>
      <xdr:spPr>
        <a:xfrm>
          <a:off x="863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77925</xdr:rowOff>
    </xdr:from>
    <xdr:to>
      <xdr:col>55</xdr:col>
      <xdr:colOff>0</xdr:colOff>
      <xdr:row>37</xdr:row>
      <xdr:rowOff>104267</xdr:rowOff>
    </xdr:to>
    <xdr:cxnSp macro="">
      <xdr:nvCxnSpPr>
        <xdr:cNvPr id="293" name="直線コネクタ 292"/>
        <xdr:cNvCxnSpPr/>
      </xdr:nvCxnSpPr>
      <xdr:spPr>
        <a:xfrm flipV="1">
          <a:off x="9639300" y="6078675"/>
          <a:ext cx="838200" cy="3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104267</xdr:rowOff>
    </xdr:from>
    <xdr:to>
      <xdr:col>50</xdr:col>
      <xdr:colOff>114300</xdr:colOff>
      <xdr:row>38</xdr:row>
      <xdr:rowOff>34209</xdr:rowOff>
    </xdr:to>
    <xdr:cxnSp macro="">
      <xdr:nvCxnSpPr>
        <xdr:cNvPr id="296" name="直線コネクタ 295"/>
        <xdr:cNvCxnSpPr/>
      </xdr:nvCxnSpPr>
      <xdr:spPr>
        <a:xfrm flipV="1">
          <a:off x="8750300" y="6447917"/>
          <a:ext cx="889000" cy="10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19498</xdr:rowOff>
    </xdr:from>
    <xdr:to>
      <xdr:col>45</xdr:col>
      <xdr:colOff>177800</xdr:colOff>
      <xdr:row>38</xdr:row>
      <xdr:rowOff>34209</xdr:rowOff>
    </xdr:to>
    <xdr:cxnSp macro="">
      <xdr:nvCxnSpPr>
        <xdr:cNvPr id="299" name="直線コネクタ 298"/>
        <xdr:cNvCxnSpPr/>
      </xdr:nvCxnSpPr>
      <xdr:spPr>
        <a:xfrm>
          <a:off x="7861300" y="6534598"/>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19498</xdr:rowOff>
    </xdr:from>
    <xdr:to>
      <xdr:col>41</xdr:col>
      <xdr:colOff>50800</xdr:colOff>
      <xdr:row>38</xdr:row>
      <xdr:rowOff>43433</xdr:rowOff>
    </xdr:to>
    <xdr:cxnSp macro="">
      <xdr:nvCxnSpPr>
        <xdr:cNvPr id="302" name="直線コネクタ 301"/>
        <xdr:cNvCxnSpPr/>
      </xdr:nvCxnSpPr>
      <xdr:spPr>
        <a:xfrm flipV="1">
          <a:off x="6972300" y="6534598"/>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27125</xdr:rowOff>
    </xdr:from>
    <xdr:to>
      <xdr:col>55</xdr:col>
      <xdr:colOff>50800</xdr:colOff>
      <xdr:row>35</xdr:row>
      <xdr:rowOff>128725</xdr:rowOff>
    </xdr:to>
    <xdr:sp macro="" textlink="">
      <xdr:nvSpPr>
        <xdr:cNvPr id="312" name="楕円 311"/>
        <xdr:cNvSpPr/>
      </xdr:nvSpPr>
      <xdr:spPr>
        <a:xfrm>
          <a:off x="10426700" y="6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5552</xdr:rowOff>
    </xdr:from>
    <xdr:ext cx="599010" cy="259045"/>
    <xdr:sp macro="" textlink="">
      <xdr:nvSpPr>
        <xdr:cNvPr id="313" name="補助費等該当値テキスト"/>
        <xdr:cNvSpPr txBox="1"/>
      </xdr:nvSpPr>
      <xdr:spPr>
        <a:xfrm>
          <a:off x="10528300" y="60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53467</xdr:rowOff>
    </xdr:from>
    <xdr:to>
      <xdr:col>50</xdr:col>
      <xdr:colOff>165100</xdr:colOff>
      <xdr:row>37</xdr:row>
      <xdr:rowOff>155067</xdr:rowOff>
    </xdr:to>
    <xdr:sp macro="" textlink="">
      <xdr:nvSpPr>
        <xdr:cNvPr id="314" name="楕円 313"/>
        <xdr:cNvSpPr/>
      </xdr:nvSpPr>
      <xdr:spPr>
        <a:xfrm>
          <a:off x="9588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xdr:rowOff>
    </xdr:from>
    <xdr:ext cx="534377" cy="259045"/>
    <xdr:sp macro="" textlink="">
      <xdr:nvSpPr>
        <xdr:cNvPr id="315" name="テキスト ボックス 314"/>
        <xdr:cNvSpPr txBox="1"/>
      </xdr:nvSpPr>
      <xdr:spPr>
        <a:xfrm>
          <a:off x="9372111" y="61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154859</xdr:rowOff>
    </xdr:from>
    <xdr:to>
      <xdr:col>46</xdr:col>
      <xdr:colOff>38100</xdr:colOff>
      <xdr:row>38</xdr:row>
      <xdr:rowOff>85009</xdr:rowOff>
    </xdr:to>
    <xdr:sp macro="" textlink="">
      <xdr:nvSpPr>
        <xdr:cNvPr id="316" name="楕円 315"/>
        <xdr:cNvSpPr/>
      </xdr:nvSpPr>
      <xdr:spPr>
        <a:xfrm>
          <a:off x="8699500" y="64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76136</xdr:rowOff>
    </xdr:from>
    <xdr:ext cx="534377" cy="259045"/>
    <xdr:sp macro="" textlink="">
      <xdr:nvSpPr>
        <xdr:cNvPr id="317" name="テキスト ボックス 316"/>
        <xdr:cNvSpPr txBox="1"/>
      </xdr:nvSpPr>
      <xdr:spPr>
        <a:xfrm>
          <a:off x="8483111" y="6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140148</xdr:rowOff>
    </xdr:from>
    <xdr:to>
      <xdr:col>41</xdr:col>
      <xdr:colOff>101600</xdr:colOff>
      <xdr:row>38</xdr:row>
      <xdr:rowOff>70298</xdr:rowOff>
    </xdr:to>
    <xdr:sp macro="" textlink="">
      <xdr:nvSpPr>
        <xdr:cNvPr id="318" name="楕円 317"/>
        <xdr:cNvSpPr/>
      </xdr:nvSpPr>
      <xdr:spPr>
        <a:xfrm>
          <a:off x="7810500" y="64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61425</xdr:rowOff>
    </xdr:from>
    <xdr:ext cx="534377" cy="259045"/>
    <xdr:sp macro="" textlink="">
      <xdr:nvSpPr>
        <xdr:cNvPr id="319" name="テキスト ボックス 318"/>
        <xdr:cNvSpPr txBox="1"/>
      </xdr:nvSpPr>
      <xdr:spPr>
        <a:xfrm>
          <a:off x="7594111" y="65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164083</xdr:rowOff>
    </xdr:from>
    <xdr:to>
      <xdr:col>36</xdr:col>
      <xdr:colOff>165100</xdr:colOff>
      <xdr:row>38</xdr:row>
      <xdr:rowOff>94233</xdr:rowOff>
    </xdr:to>
    <xdr:sp macro="" textlink="">
      <xdr:nvSpPr>
        <xdr:cNvPr id="320" name="楕円 319"/>
        <xdr:cNvSpPr/>
      </xdr:nvSpPr>
      <xdr:spPr>
        <a:xfrm>
          <a:off x="6921500" y="65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85360</xdr:rowOff>
    </xdr:from>
    <xdr:ext cx="534377" cy="259045"/>
    <xdr:sp macro="" textlink="">
      <xdr:nvSpPr>
        <xdr:cNvPr id="321" name="テキスト ボックス 320"/>
        <xdr:cNvSpPr txBox="1"/>
      </xdr:nvSpPr>
      <xdr:spPr>
        <a:xfrm>
          <a:off x="6705111" y="66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76556</xdr:rowOff>
    </xdr:from>
    <xdr:to>
      <xdr:col>55</xdr:col>
      <xdr:colOff>0</xdr:colOff>
      <xdr:row>57</xdr:row>
      <xdr:rowOff>144048</xdr:rowOff>
    </xdr:to>
    <xdr:cxnSp macro="">
      <xdr:nvCxnSpPr>
        <xdr:cNvPr id="348" name="直線コネクタ 347"/>
        <xdr:cNvCxnSpPr/>
      </xdr:nvCxnSpPr>
      <xdr:spPr>
        <a:xfrm flipV="1">
          <a:off x="9639300" y="9849206"/>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120128</xdr:rowOff>
    </xdr:from>
    <xdr:to>
      <xdr:col>50</xdr:col>
      <xdr:colOff>114300</xdr:colOff>
      <xdr:row>57</xdr:row>
      <xdr:rowOff>144048</xdr:rowOff>
    </xdr:to>
    <xdr:cxnSp macro="">
      <xdr:nvCxnSpPr>
        <xdr:cNvPr id="351" name="直線コネクタ 350"/>
        <xdr:cNvCxnSpPr/>
      </xdr:nvCxnSpPr>
      <xdr:spPr>
        <a:xfrm>
          <a:off x="8750300" y="9035528"/>
          <a:ext cx="889000" cy="8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120128</xdr:rowOff>
    </xdr:from>
    <xdr:to>
      <xdr:col>45</xdr:col>
      <xdr:colOff>177800</xdr:colOff>
      <xdr:row>55</xdr:row>
      <xdr:rowOff>149054</xdr:rowOff>
    </xdr:to>
    <xdr:cxnSp macro="">
      <xdr:nvCxnSpPr>
        <xdr:cNvPr id="354" name="直線コネクタ 353"/>
        <xdr:cNvCxnSpPr/>
      </xdr:nvCxnSpPr>
      <xdr:spPr>
        <a:xfrm flipV="1">
          <a:off x="7861300" y="9035528"/>
          <a:ext cx="889000" cy="54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17083</xdr:rowOff>
    </xdr:from>
    <xdr:to>
      <xdr:col>41</xdr:col>
      <xdr:colOff>50800</xdr:colOff>
      <xdr:row>55</xdr:row>
      <xdr:rowOff>149054</xdr:rowOff>
    </xdr:to>
    <xdr:cxnSp macro="">
      <xdr:nvCxnSpPr>
        <xdr:cNvPr id="357" name="直線コネクタ 356"/>
        <xdr:cNvCxnSpPr/>
      </xdr:nvCxnSpPr>
      <xdr:spPr>
        <a:xfrm>
          <a:off x="6972300" y="9446833"/>
          <a:ext cx="889000" cy="1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25756</xdr:rowOff>
    </xdr:from>
    <xdr:to>
      <xdr:col>55</xdr:col>
      <xdr:colOff>50800</xdr:colOff>
      <xdr:row>57</xdr:row>
      <xdr:rowOff>127356</xdr:rowOff>
    </xdr:to>
    <xdr:sp macro="" textlink="">
      <xdr:nvSpPr>
        <xdr:cNvPr id="367" name="楕円 366"/>
        <xdr:cNvSpPr/>
      </xdr:nvSpPr>
      <xdr:spPr>
        <a:xfrm>
          <a:off x="10426700" y="9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112133</xdr:rowOff>
    </xdr:from>
    <xdr:ext cx="534377" cy="259045"/>
    <xdr:sp macro="" textlink="">
      <xdr:nvSpPr>
        <xdr:cNvPr id="368" name="普通建設事業費該当値テキスト"/>
        <xdr:cNvSpPr txBox="1"/>
      </xdr:nvSpPr>
      <xdr:spPr>
        <a:xfrm>
          <a:off x="10528300" y="97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93248</xdr:rowOff>
    </xdr:from>
    <xdr:to>
      <xdr:col>50</xdr:col>
      <xdr:colOff>165100</xdr:colOff>
      <xdr:row>58</xdr:row>
      <xdr:rowOff>23398</xdr:rowOff>
    </xdr:to>
    <xdr:sp macro="" textlink="">
      <xdr:nvSpPr>
        <xdr:cNvPr id="369" name="楕円 368"/>
        <xdr:cNvSpPr/>
      </xdr:nvSpPr>
      <xdr:spPr>
        <a:xfrm>
          <a:off x="9588500" y="98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14525</xdr:rowOff>
    </xdr:from>
    <xdr:ext cx="534377" cy="259045"/>
    <xdr:sp macro="" textlink="">
      <xdr:nvSpPr>
        <xdr:cNvPr id="370" name="テキスト ボックス 369"/>
        <xdr:cNvSpPr txBox="1"/>
      </xdr:nvSpPr>
      <xdr:spPr>
        <a:xfrm>
          <a:off x="9372111" y="99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69328</xdr:rowOff>
    </xdr:from>
    <xdr:to>
      <xdr:col>46</xdr:col>
      <xdr:colOff>38100</xdr:colOff>
      <xdr:row>52</xdr:row>
      <xdr:rowOff>170928</xdr:rowOff>
    </xdr:to>
    <xdr:sp macro="" textlink="">
      <xdr:nvSpPr>
        <xdr:cNvPr id="371" name="楕円 370"/>
        <xdr:cNvSpPr/>
      </xdr:nvSpPr>
      <xdr:spPr>
        <a:xfrm>
          <a:off x="8699500" y="89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16005</xdr:rowOff>
    </xdr:from>
    <xdr:ext cx="599010" cy="259045"/>
    <xdr:sp macro="" textlink="">
      <xdr:nvSpPr>
        <xdr:cNvPr id="372" name="テキスト ボックス 371"/>
        <xdr:cNvSpPr txBox="1"/>
      </xdr:nvSpPr>
      <xdr:spPr>
        <a:xfrm>
          <a:off x="8450795" y="87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98254</xdr:rowOff>
    </xdr:from>
    <xdr:to>
      <xdr:col>41</xdr:col>
      <xdr:colOff>101600</xdr:colOff>
      <xdr:row>56</xdr:row>
      <xdr:rowOff>28404</xdr:rowOff>
    </xdr:to>
    <xdr:sp macro="" textlink="">
      <xdr:nvSpPr>
        <xdr:cNvPr id="373" name="楕円 372"/>
        <xdr:cNvSpPr/>
      </xdr:nvSpPr>
      <xdr:spPr>
        <a:xfrm>
          <a:off x="7810500" y="95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44931</xdr:rowOff>
    </xdr:from>
    <xdr:ext cx="599010" cy="259045"/>
    <xdr:sp macro="" textlink="">
      <xdr:nvSpPr>
        <xdr:cNvPr id="374" name="テキスト ボックス 373"/>
        <xdr:cNvSpPr txBox="1"/>
      </xdr:nvSpPr>
      <xdr:spPr>
        <a:xfrm>
          <a:off x="7561795" y="93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137733</xdr:rowOff>
    </xdr:from>
    <xdr:to>
      <xdr:col>36</xdr:col>
      <xdr:colOff>165100</xdr:colOff>
      <xdr:row>55</xdr:row>
      <xdr:rowOff>67883</xdr:rowOff>
    </xdr:to>
    <xdr:sp macro="" textlink="">
      <xdr:nvSpPr>
        <xdr:cNvPr id="375" name="楕円 374"/>
        <xdr:cNvSpPr/>
      </xdr:nvSpPr>
      <xdr:spPr>
        <a:xfrm>
          <a:off x="6921500" y="93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84410</xdr:rowOff>
    </xdr:from>
    <xdr:ext cx="599010" cy="259045"/>
    <xdr:sp macro="" textlink="">
      <xdr:nvSpPr>
        <xdr:cNvPr id="376" name="テキスト ボックス 375"/>
        <xdr:cNvSpPr txBox="1"/>
      </xdr:nvSpPr>
      <xdr:spPr>
        <a:xfrm>
          <a:off x="6672795" y="917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17717</xdr:rowOff>
    </xdr:from>
    <xdr:to>
      <xdr:col>55</xdr:col>
      <xdr:colOff>0</xdr:colOff>
      <xdr:row>78</xdr:row>
      <xdr:rowOff>145644</xdr:rowOff>
    </xdr:to>
    <xdr:cxnSp macro="">
      <xdr:nvCxnSpPr>
        <xdr:cNvPr id="405" name="直線コネクタ 404"/>
        <xdr:cNvCxnSpPr/>
      </xdr:nvCxnSpPr>
      <xdr:spPr>
        <a:xfrm flipV="1">
          <a:off x="9639300" y="13390817"/>
          <a:ext cx="838200" cy="1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155893</xdr:rowOff>
    </xdr:from>
    <xdr:to>
      <xdr:col>50</xdr:col>
      <xdr:colOff>114300</xdr:colOff>
      <xdr:row>78</xdr:row>
      <xdr:rowOff>145644</xdr:rowOff>
    </xdr:to>
    <xdr:cxnSp macro="">
      <xdr:nvCxnSpPr>
        <xdr:cNvPr id="408" name="直線コネクタ 407"/>
        <xdr:cNvCxnSpPr/>
      </xdr:nvCxnSpPr>
      <xdr:spPr>
        <a:xfrm>
          <a:off x="8750300" y="13357543"/>
          <a:ext cx="889000" cy="1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132804</xdr:rowOff>
    </xdr:from>
    <xdr:to>
      <xdr:col>45</xdr:col>
      <xdr:colOff>177800</xdr:colOff>
      <xdr:row>77</xdr:row>
      <xdr:rowOff>155893</xdr:rowOff>
    </xdr:to>
    <xdr:cxnSp macro="">
      <xdr:nvCxnSpPr>
        <xdr:cNvPr id="411" name="直線コネクタ 410"/>
        <xdr:cNvCxnSpPr/>
      </xdr:nvCxnSpPr>
      <xdr:spPr>
        <a:xfrm>
          <a:off x="7861300" y="13163004"/>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85331</xdr:rowOff>
    </xdr:from>
    <xdr:to>
      <xdr:col>41</xdr:col>
      <xdr:colOff>50800</xdr:colOff>
      <xdr:row>76</xdr:row>
      <xdr:rowOff>132804</xdr:rowOff>
    </xdr:to>
    <xdr:cxnSp macro="">
      <xdr:nvCxnSpPr>
        <xdr:cNvPr id="414" name="直線コネクタ 413"/>
        <xdr:cNvCxnSpPr/>
      </xdr:nvCxnSpPr>
      <xdr:spPr>
        <a:xfrm>
          <a:off x="6972300" y="12601181"/>
          <a:ext cx="889000" cy="5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138367</xdr:rowOff>
    </xdr:from>
    <xdr:to>
      <xdr:col>55</xdr:col>
      <xdr:colOff>50800</xdr:colOff>
      <xdr:row>78</xdr:row>
      <xdr:rowOff>68517</xdr:rowOff>
    </xdr:to>
    <xdr:sp macro="" textlink="">
      <xdr:nvSpPr>
        <xdr:cNvPr id="424" name="楕円 423"/>
        <xdr:cNvSpPr/>
      </xdr:nvSpPr>
      <xdr:spPr>
        <a:xfrm>
          <a:off x="10426700" y="133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116794</xdr:rowOff>
    </xdr:from>
    <xdr:ext cx="534377" cy="259045"/>
    <xdr:sp macro="" textlink="">
      <xdr:nvSpPr>
        <xdr:cNvPr id="425" name="普通建設事業費 （ うち新規整備　）該当値テキスト"/>
        <xdr:cNvSpPr txBox="1"/>
      </xdr:nvSpPr>
      <xdr:spPr>
        <a:xfrm>
          <a:off x="10528300" y="133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94844</xdr:rowOff>
    </xdr:from>
    <xdr:to>
      <xdr:col>50</xdr:col>
      <xdr:colOff>165100</xdr:colOff>
      <xdr:row>79</xdr:row>
      <xdr:rowOff>24994</xdr:rowOff>
    </xdr:to>
    <xdr:sp macro="" textlink="">
      <xdr:nvSpPr>
        <xdr:cNvPr id="426" name="楕円 425"/>
        <xdr:cNvSpPr/>
      </xdr:nvSpPr>
      <xdr:spPr>
        <a:xfrm>
          <a:off x="9588500" y="13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16121</xdr:rowOff>
    </xdr:from>
    <xdr:ext cx="469744" cy="259045"/>
    <xdr:sp macro="" textlink="">
      <xdr:nvSpPr>
        <xdr:cNvPr id="427" name="テキスト ボックス 426"/>
        <xdr:cNvSpPr txBox="1"/>
      </xdr:nvSpPr>
      <xdr:spPr>
        <a:xfrm>
          <a:off x="9404428" y="135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105093</xdr:rowOff>
    </xdr:from>
    <xdr:to>
      <xdr:col>46</xdr:col>
      <xdr:colOff>38100</xdr:colOff>
      <xdr:row>78</xdr:row>
      <xdr:rowOff>35243</xdr:rowOff>
    </xdr:to>
    <xdr:sp macro="" textlink="">
      <xdr:nvSpPr>
        <xdr:cNvPr id="428" name="楕円 427"/>
        <xdr:cNvSpPr/>
      </xdr:nvSpPr>
      <xdr:spPr>
        <a:xfrm>
          <a:off x="8699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26370</xdr:rowOff>
    </xdr:from>
    <xdr:ext cx="534377" cy="259045"/>
    <xdr:sp macro="" textlink="">
      <xdr:nvSpPr>
        <xdr:cNvPr id="429" name="テキスト ボックス 428"/>
        <xdr:cNvSpPr txBox="1"/>
      </xdr:nvSpPr>
      <xdr:spPr>
        <a:xfrm>
          <a:off x="8483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82004</xdr:rowOff>
    </xdr:from>
    <xdr:to>
      <xdr:col>41</xdr:col>
      <xdr:colOff>101600</xdr:colOff>
      <xdr:row>77</xdr:row>
      <xdr:rowOff>12154</xdr:rowOff>
    </xdr:to>
    <xdr:sp macro="" textlink="">
      <xdr:nvSpPr>
        <xdr:cNvPr id="430" name="楕円 429"/>
        <xdr:cNvSpPr/>
      </xdr:nvSpPr>
      <xdr:spPr>
        <a:xfrm>
          <a:off x="7810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28681</xdr:rowOff>
    </xdr:from>
    <xdr:ext cx="534377" cy="259045"/>
    <xdr:sp macro="" textlink="">
      <xdr:nvSpPr>
        <xdr:cNvPr id="431" name="テキスト ボックス 430"/>
        <xdr:cNvSpPr txBox="1"/>
      </xdr:nvSpPr>
      <xdr:spPr>
        <a:xfrm>
          <a:off x="7594111" y="12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34531</xdr:rowOff>
    </xdr:from>
    <xdr:to>
      <xdr:col>36</xdr:col>
      <xdr:colOff>165100</xdr:colOff>
      <xdr:row>73</xdr:row>
      <xdr:rowOff>136131</xdr:rowOff>
    </xdr:to>
    <xdr:sp macro="" textlink="">
      <xdr:nvSpPr>
        <xdr:cNvPr id="432" name="楕円 431"/>
        <xdr:cNvSpPr/>
      </xdr:nvSpPr>
      <xdr:spPr>
        <a:xfrm>
          <a:off x="6921500" y="125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152658</xdr:rowOff>
    </xdr:from>
    <xdr:ext cx="534377" cy="259045"/>
    <xdr:sp macro="" textlink="">
      <xdr:nvSpPr>
        <xdr:cNvPr id="433" name="テキスト ボックス 432"/>
        <xdr:cNvSpPr txBox="1"/>
      </xdr:nvSpPr>
      <xdr:spPr>
        <a:xfrm>
          <a:off x="6705111" y="123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29499</xdr:rowOff>
    </xdr:from>
    <xdr:to>
      <xdr:col>55</xdr:col>
      <xdr:colOff>0</xdr:colOff>
      <xdr:row>98</xdr:row>
      <xdr:rowOff>35602</xdr:rowOff>
    </xdr:to>
    <xdr:cxnSp macro="">
      <xdr:nvCxnSpPr>
        <xdr:cNvPr id="462" name="直線コネクタ 461"/>
        <xdr:cNvCxnSpPr/>
      </xdr:nvCxnSpPr>
      <xdr:spPr>
        <a:xfrm>
          <a:off x="9639300" y="16831599"/>
          <a:ext cx="8382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16280</xdr:rowOff>
    </xdr:from>
    <xdr:to>
      <xdr:col>50</xdr:col>
      <xdr:colOff>114300</xdr:colOff>
      <xdr:row>98</xdr:row>
      <xdr:rowOff>29499</xdr:rowOff>
    </xdr:to>
    <xdr:cxnSp macro="">
      <xdr:nvCxnSpPr>
        <xdr:cNvPr id="465" name="直線コネクタ 464"/>
        <xdr:cNvCxnSpPr/>
      </xdr:nvCxnSpPr>
      <xdr:spPr>
        <a:xfrm>
          <a:off x="8750300" y="15446780"/>
          <a:ext cx="889000" cy="138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16280</xdr:rowOff>
    </xdr:from>
    <xdr:to>
      <xdr:col>45</xdr:col>
      <xdr:colOff>177800</xdr:colOff>
      <xdr:row>96</xdr:row>
      <xdr:rowOff>101067</xdr:rowOff>
    </xdr:to>
    <xdr:cxnSp macro="">
      <xdr:nvCxnSpPr>
        <xdr:cNvPr id="468" name="直線コネクタ 467"/>
        <xdr:cNvCxnSpPr/>
      </xdr:nvCxnSpPr>
      <xdr:spPr>
        <a:xfrm flipV="1">
          <a:off x="7861300" y="15446780"/>
          <a:ext cx="889000" cy="11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101067</xdr:rowOff>
    </xdr:from>
    <xdr:to>
      <xdr:col>41</xdr:col>
      <xdr:colOff>50800</xdr:colOff>
      <xdr:row>97</xdr:row>
      <xdr:rowOff>79442</xdr:rowOff>
    </xdr:to>
    <xdr:cxnSp macro="">
      <xdr:nvCxnSpPr>
        <xdr:cNvPr id="471" name="直線コネクタ 470"/>
        <xdr:cNvCxnSpPr/>
      </xdr:nvCxnSpPr>
      <xdr:spPr>
        <a:xfrm flipV="1">
          <a:off x="6972300" y="16560267"/>
          <a:ext cx="889000" cy="1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156252</xdr:rowOff>
    </xdr:from>
    <xdr:to>
      <xdr:col>55</xdr:col>
      <xdr:colOff>50800</xdr:colOff>
      <xdr:row>98</xdr:row>
      <xdr:rowOff>86402</xdr:rowOff>
    </xdr:to>
    <xdr:sp macro="" textlink="">
      <xdr:nvSpPr>
        <xdr:cNvPr id="481" name="楕円 480"/>
        <xdr:cNvSpPr/>
      </xdr:nvSpPr>
      <xdr:spPr>
        <a:xfrm>
          <a:off x="10426700" y="167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71179</xdr:rowOff>
    </xdr:from>
    <xdr:ext cx="534377" cy="259045"/>
    <xdr:sp macro="" textlink="">
      <xdr:nvSpPr>
        <xdr:cNvPr id="482" name="普通建設事業費 （ うち更新整備　）該当値テキスト"/>
        <xdr:cNvSpPr txBox="1"/>
      </xdr:nvSpPr>
      <xdr:spPr>
        <a:xfrm>
          <a:off x="10528300" y="1670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150149</xdr:rowOff>
    </xdr:from>
    <xdr:to>
      <xdr:col>50</xdr:col>
      <xdr:colOff>165100</xdr:colOff>
      <xdr:row>98</xdr:row>
      <xdr:rowOff>80299</xdr:rowOff>
    </xdr:to>
    <xdr:sp macro="" textlink="">
      <xdr:nvSpPr>
        <xdr:cNvPr id="483" name="楕円 482"/>
        <xdr:cNvSpPr/>
      </xdr:nvSpPr>
      <xdr:spPr>
        <a:xfrm>
          <a:off x="9588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71426</xdr:rowOff>
    </xdr:from>
    <xdr:ext cx="534377" cy="259045"/>
    <xdr:sp macro="" textlink="">
      <xdr:nvSpPr>
        <xdr:cNvPr id="484" name="テキスト ボックス 483"/>
        <xdr:cNvSpPr txBox="1"/>
      </xdr:nvSpPr>
      <xdr:spPr>
        <a:xfrm>
          <a:off x="9372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136930</xdr:rowOff>
    </xdr:from>
    <xdr:to>
      <xdr:col>46</xdr:col>
      <xdr:colOff>38100</xdr:colOff>
      <xdr:row>90</xdr:row>
      <xdr:rowOff>67080</xdr:rowOff>
    </xdr:to>
    <xdr:sp macro="" textlink="">
      <xdr:nvSpPr>
        <xdr:cNvPr id="485" name="楕円 484"/>
        <xdr:cNvSpPr/>
      </xdr:nvSpPr>
      <xdr:spPr>
        <a:xfrm>
          <a:off x="8699500" y="153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83607</xdr:rowOff>
    </xdr:from>
    <xdr:ext cx="599010" cy="259045"/>
    <xdr:sp macro="" textlink="">
      <xdr:nvSpPr>
        <xdr:cNvPr id="486" name="テキスト ボックス 485"/>
        <xdr:cNvSpPr txBox="1"/>
      </xdr:nvSpPr>
      <xdr:spPr>
        <a:xfrm>
          <a:off x="8450795" y="151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50267</xdr:rowOff>
    </xdr:from>
    <xdr:to>
      <xdr:col>41</xdr:col>
      <xdr:colOff>101600</xdr:colOff>
      <xdr:row>96</xdr:row>
      <xdr:rowOff>151867</xdr:rowOff>
    </xdr:to>
    <xdr:sp macro="" textlink="">
      <xdr:nvSpPr>
        <xdr:cNvPr id="487" name="楕円 486"/>
        <xdr:cNvSpPr/>
      </xdr:nvSpPr>
      <xdr:spPr>
        <a:xfrm>
          <a:off x="7810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168394</xdr:rowOff>
    </xdr:from>
    <xdr:ext cx="534377" cy="259045"/>
    <xdr:sp macro="" textlink="">
      <xdr:nvSpPr>
        <xdr:cNvPr id="488" name="テキスト ボックス 487"/>
        <xdr:cNvSpPr txBox="1"/>
      </xdr:nvSpPr>
      <xdr:spPr>
        <a:xfrm>
          <a:off x="7594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28642</xdr:rowOff>
    </xdr:from>
    <xdr:to>
      <xdr:col>36</xdr:col>
      <xdr:colOff>165100</xdr:colOff>
      <xdr:row>97</xdr:row>
      <xdr:rowOff>130242</xdr:rowOff>
    </xdr:to>
    <xdr:sp macro="" textlink="">
      <xdr:nvSpPr>
        <xdr:cNvPr id="489" name="楕円 488"/>
        <xdr:cNvSpPr/>
      </xdr:nvSpPr>
      <xdr:spPr>
        <a:xfrm>
          <a:off x="6921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146769</xdr:rowOff>
    </xdr:from>
    <xdr:ext cx="534377" cy="259045"/>
    <xdr:sp macro="" textlink="">
      <xdr:nvSpPr>
        <xdr:cNvPr id="490" name="テキスト ボックス 489"/>
        <xdr:cNvSpPr txBox="1"/>
      </xdr:nvSpPr>
      <xdr:spPr>
        <a:xfrm>
          <a:off x="6705111" y="1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6998</xdr:rowOff>
    </xdr:from>
    <xdr:to>
      <xdr:col>85</xdr:col>
      <xdr:colOff>127000</xdr:colOff>
      <xdr:row>39</xdr:row>
      <xdr:rowOff>7131</xdr:rowOff>
    </xdr:to>
    <xdr:cxnSp macro="">
      <xdr:nvCxnSpPr>
        <xdr:cNvPr id="519" name="直線コネクタ 518"/>
        <xdr:cNvCxnSpPr/>
      </xdr:nvCxnSpPr>
      <xdr:spPr>
        <a:xfrm>
          <a:off x="15481300" y="669354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6998</xdr:rowOff>
    </xdr:from>
    <xdr:to>
      <xdr:col>81</xdr:col>
      <xdr:colOff>50800</xdr:colOff>
      <xdr:row>39</xdr:row>
      <xdr:rowOff>11417</xdr:rowOff>
    </xdr:to>
    <xdr:cxnSp macro="">
      <xdr:nvCxnSpPr>
        <xdr:cNvPr id="522" name="直線コネクタ 521"/>
        <xdr:cNvCxnSpPr/>
      </xdr:nvCxnSpPr>
      <xdr:spPr>
        <a:xfrm flipV="1">
          <a:off x="14592300" y="669354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11417</xdr:rowOff>
    </xdr:from>
    <xdr:to>
      <xdr:col>76</xdr:col>
      <xdr:colOff>114300</xdr:colOff>
      <xdr:row>39</xdr:row>
      <xdr:rowOff>27801</xdr:rowOff>
    </xdr:to>
    <xdr:cxnSp macro="">
      <xdr:nvCxnSpPr>
        <xdr:cNvPr id="525" name="直線コネクタ 524"/>
        <xdr:cNvCxnSpPr/>
      </xdr:nvCxnSpPr>
      <xdr:spPr>
        <a:xfrm flipV="1">
          <a:off x="13703300" y="6697967"/>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27801</xdr:rowOff>
    </xdr:from>
    <xdr:to>
      <xdr:col>71</xdr:col>
      <xdr:colOff>177800</xdr:colOff>
      <xdr:row>39</xdr:row>
      <xdr:rowOff>36468</xdr:rowOff>
    </xdr:to>
    <xdr:cxnSp macro="">
      <xdr:nvCxnSpPr>
        <xdr:cNvPr id="528" name="直線コネクタ 527"/>
        <xdr:cNvCxnSpPr/>
      </xdr:nvCxnSpPr>
      <xdr:spPr>
        <a:xfrm flipV="1">
          <a:off x="12814300" y="671435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127781</xdr:rowOff>
    </xdr:from>
    <xdr:to>
      <xdr:col>85</xdr:col>
      <xdr:colOff>177800</xdr:colOff>
      <xdr:row>39</xdr:row>
      <xdr:rowOff>57931</xdr:rowOff>
    </xdr:to>
    <xdr:sp macro="" textlink="">
      <xdr:nvSpPr>
        <xdr:cNvPr id="538" name="楕円 537"/>
        <xdr:cNvSpPr/>
      </xdr:nvSpPr>
      <xdr:spPr>
        <a:xfrm>
          <a:off x="16268700" y="66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42708</xdr:rowOff>
    </xdr:from>
    <xdr:ext cx="469744" cy="259045"/>
    <xdr:sp macro="" textlink="">
      <xdr:nvSpPr>
        <xdr:cNvPr id="539" name="災害復旧事業費該当値テキスト"/>
        <xdr:cNvSpPr txBox="1"/>
      </xdr:nvSpPr>
      <xdr:spPr>
        <a:xfrm>
          <a:off x="16370300" y="65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127648</xdr:rowOff>
    </xdr:from>
    <xdr:to>
      <xdr:col>81</xdr:col>
      <xdr:colOff>101600</xdr:colOff>
      <xdr:row>39</xdr:row>
      <xdr:rowOff>57798</xdr:rowOff>
    </xdr:to>
    <xdr:sp macro="" textlink="">
      <xdr:nvSpPr>
        <xdr:cNvPr id="540" name="楕円 539"/>
        <xdr:cNvSpPr/>
      </xdr:nvSpPr>
      <xdr:spPr>
        <a:xfrm>
          <a:off x="15430500" y="66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48925</xdr:rowOff>
    </xdr:from>
    <xdr:ext cx="469744" cy="259045"/>
    <xdr:sp macro="" textlink="">
      <xdr:nvSpPr>
        <xdr:cNvPr id="541" name="テキスト ボックス 540"/>
        <xdr:cNvSpPr txBox="1"/>
      </xdr:nvSpPr>
      <xdr:spPr>
        <a:xfrm>
          <a:off x="15246428" y="67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132067</xdr:rowOff>
    </xdr:from>
    <xdr:to>
      <xdr:col>76</xdr:col>
      <xdr:colOff>165100</xdr:colOff>
      <xdr:row>39</xdr:row>
      <xdr:rowOff>62217</xdr:rowOff>
    </xdr:to>
    <xdr:sp macro="" textlink="">
      <xdr:nvSpPr>
        <xdr:cNvPr id="542" name="楕円 541"/>
        <xdr:cNvSpPr/>
      </xdr:nvSpPr>
      <xdr:spPr>
        <a:xfrm>
          <a:off x="14541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53344</xdr:rowOff>
    </xdr:from>
    <xdr:ext cx="469744" cy="259045"/>
    <xdr:sp macro="" textlink="">
      <xdr:nvSpPr>
        <xdr:cNvPr id="543" name="テキスト ボックス 542"/>
        <xdr:cNvSpPr txBox="1"/>
      </xdr:nvSpPr>
      <xdr:spPr>
        <a:xfrm>
          <a:off x="14357428" y="67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148451</xdr:rowOff>
    </xdr:from>
    <xdr:to>
      <xdr:col>72</xdr:col>
      <xdr:colOff>38100</xdr:colOff>
      <xdr:row>39</xdr:row>
      <xdr:rowOff>78601</xdr:rowOff>
    </xdr:to>
    <xdr:sp macro="" textlink="">
      <xdr:nvSpPr>
        <xdr:cNvPr id="544" name="楕円 543"/>
        <xdr:cNvSpPr/>
      </xdr:nvSpPr>
      <xdr:spPr>
        <a:xfrm>
          <a:off x="13652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69728</xdr:rowOff>
    </xdr:from>
    <xdr:ext cx="378565" cy="259045"/>
    <xdr:sp macro="" textlink="">
      <xdr:nvSpPr>
        <xdr:cNvPr id="545" name="テキスト ボックス 544"/>
        <xdr:cNvSpPr txBox="1"/>
      </xdr:nvSpPr>
      <xdr:spPr>
        <a:xfrm>
          <a:off x="13514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157118</xdr:rowOff>
    </xdr:from>
    <xdr:to>
      <xdr:col>67</xdr:col>
      <xdr:colOff>101600</xdr:colOff>
      <xdr:row>39</xdr:row>
      <xdr:rowOff>87268</xdr:rowOff>
    </xdr:to>
    <xdr:sp macro="" textlink="">
      <xdr:nvSpPr>
        <xdr:cNvPr id="546" name="楕円 545"/>
        <xdr:cNvSpPr/>
      </xdr:nvSpPr>
      <xdr:spPr>
        <a:xfrm>
          <a:off x="12763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78395</xdr:rowOff>
    </xdr:from>
    <xdr:ext cx="378565" cy="259045"/>
    <xdr:sp macro="" textlink="">
      <xdr:nvSpPr>
        <xdr:cNvPr id="547" name="テキスト ボックス 546"/>
        <xdr:cNvSpPr txBox="1"/>
      </xdr:nvSpPr>
      <xdr:spPr>
        <a:xfrm>
          <a:off x="12625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76964</xdr:rowOff>
    </xdr:from>
    <xdr:to>
      <xdr:col>85</xdr:col>
      <xdr:colOff>127000</xdr:colOff>
      <xdr:row>76</xdr:row>
      <xdr:rowOff>162171</xdr:rowOff>
    </xdr:to>
    <xdr:cxnSp macro="">
      <xdr:nvCxnSpPr>
        <xdr:cNvPr id="625" name="直線コネクタ 624"/>
        <xdr:cNvCxnSpPr/>
      </xdr:nvCxnSpPr>
      <xdr:spPr>
        <a:xfrm flipV="1">
          <a:off x="15481300" y="13107164"/>
          <a:ext cx="8382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162171</xdr:rowOff>
    </xdr:from>
    <xdr:to>
      <xdr:col>81</xdr:col>
      <xdr:colOff>50800</xdr:colOff>
      <xdr:row>77</xdr:row>
      <xdr:rowOff>26276</xdr:rowOff>
    </xdr:to>
    <xdr:cxnSp macro="">
      <xdr:nvCxnSpPr>
        <xdr:cNvPr id="628" name="直線コネクタ 627"/>
        <xdr:cNvCxnSpPr/>
      </xdr:nvCxnSpPr>
      <xdr:spPr>
        <a:xfrm flipV="1">
          <a:off x="14592300" y="13192371"/>
          <a:ext cx="8890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26276</xdr:rowOff>
    </xdr:from>
    <xdr:to>
      <xdr:col>76</xdr:col>
      <xdr:colOff>114300</xdr:colOff>
      <xdr:row>77</xdr:row>
      <xdr:rowOff>33333</xdr:rowOff>
    </xdr:to>
    <xdr:cxnSp macro="">
      <xdr:nvCxnSpPr>
        <xdr:cNvPr id="631" name="直線コネクタ 630"/>
        <xdr:cNvCxnSpPr/>
      </xdr:nvCxnSpPr>
      <xdr:spPr>
        <a:xfrm flipV="1">
          <a:off x="13703300" y="13227926"/>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33333</xdr:rowOff>
    </xdr:from>
    <xdr:to>
      <xdr:col>71</xdr:col>
      <xdr:colOff>177800</xdr:colOff>
      <xdr:row>77</xdr:row>
      <xdr:rowOff>44847</xdr:rowOff>
    </xdr:to>
    <xdr:cxnSp macro="">
      <xdr:nvCxnSpPr>
        <xdr:cNvPr id="634" name="直線コネクタ 633"/>
        <xdr:cNvCxnSpPr/>
      </xdr:nvCxnSpPr>
      <xdr:spPr>
        <a:xfrm flipV="1">
          <a:off x="12814300" y="13234983"/>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26164</xdr:rowOff>
    </xdr:from>
    <xdr:to>
      <xdr:col>85</xdr:col>
      <xdr:colOff>177800</xdr:colOff>
      <xdr:row>76</xdr:row>
      <xdr:rowOff>127764</xdr:rowOff>
    </xdr:to>
    <xdr:sp macro="" textlink="">
      <xdr:nvSpPr>
        <xdr:cNvPr id="644" name="楕円 643"/>
        <xdr:cNvSpPr/>
      </xdr:nvSpPr>
      <xdr:spPr>
        <a:xfrm>
          <a:off x="16268700" y="1305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49041</xdr:rowOff>
    </xdr:from>
    <xdr:ext cx="534377" cy="259045"/>
    <xdr:sp macro="" textlink="">
      <xdr:nvSpPr>
        <xdr:cNvPr id="645" name="公債費該当値テキスト"/>
        <xdr:cNvSpPr txBox="1"/>
      </xdr:nvSpPr>
      <xdr:spPr>
        <a:xfrm>
          <a:off x="16370300" y="129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111371</xdr:rowOff>
    </xdr:from>
    <xdr:to>
      <xdr:col>81</xdr:col>
      <xdr:colOff>101600</xdr:colOff>
      <xdr:row>77</xdr:row>
      <xdr:rowOff>41521</xdr:rowOff>
    </xdr:to>
    <xdr:sp macro="" textlink="">
      <xdr:nvSpPr>
        <xdr:cNvPr id="646" name="楕円 645"/>
        <xdr:cNvSpPr/>
      </xdr:nvSpPr>
      <xdr:spPr>
        <a:xfrm>
          <a:off x="15430500" y="131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58048</xdr:rowOff>
    </xdr:from>
    <xdr:ext cx="534377" cy="259045"/>
    <xdr:sp macro="" textlink="">
      <xdr:nvSpPr>
        <xdr:cNvPr id="647" name="テキスト ボックス 646"/>
        <xdr:cNvSpPr txBox="1"/>
      </xdr:nvSpPr>
      <xdr:spPr>
        <a:xfrm>
          <a:off x="15214111" y="129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146926</xdr:rowOff>
    </xdr:from>
    <xdr:to>
      <xdr:col>76</xdr:col>
      <xdr:colOff>165100</xdr:colOff>
      <xdr:row>77</xdr:row>
      <xdr:rowOff>77076</xdr:rowOff>
    </xdr:to>
    <xdr:sp macro="" textlink="">
      <xdr:nvSpPr>
        <xdr:cNvPr id="648" name="楕円 647"/>
        <xdr:cNvSpPr/>
      </xdr:nvSpPr>
      <xdr:spPr>
        <a:xfrm>
          <a:off x="14541500" y="131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68203</xdr:rowOff>
    </xdr:from>
    <xdr:ext cx="534377" cy="259045"/>
    <xdr:sp macro="" textlink="">
      <xdr:nvSpPr>
        <xdr:cNvPr id="649" name="テキスト ボックス 648"/>
        <xdr:cNvSpPr txBox="1"/>
      </xdr:nvSpPr>
      <xdr:spPr>
        <a:xfrm>
          <a:off x="14325111" y="132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153983</xdr:rowOff>
    </xdr:from>
    <xdr:to>
      <xdr:col>72</xdr:col>
      <xdr:colOff>38100</xdr:colOff>
      <xdr:row>77</xdr:row>
      <xdr:rowOff>84133</xdr:rowOff>
    </xdr:to>
    <xdr:sp macro="" textlink="">
      <xdr:nvSpPr>
        <xdr:cNvPr id="650" name="楕円 649"/>
        <xdr:cNvSpPr/>
      </xdr:nvSpPr>
      <xdr:spPr>
        <a:xfrm>
          <a:off x="13652500" y="131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75260</xdr:rowOff>
    </xdr:from>
    <xdr:ext cx="534377" cy="259045"/>
    <xdr:sp macro="" textlink="">
      <xdr:nvSpPr>
        <xdr:cNvPr id="651" name="テキスト ボックス 650"/>
        <xdr:cNvSpPr txBox="1"/>
      </xdr:nvSpPr>
      <xdr:spPr>
        <a:xfrm>
          <a:off x="13436111" y="132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165497</xdr:rowOff>
    </xdr:from>
    <xdr:to>
      <xdr:col>67</xdr:col>
      <xdr:colOff>101600</xdr:colOff>
      <xdr:row>77</xdr:row>
      <xdr:rowOff>95647</xdr:rowOff>
    </xdr:to>
    <xdr:sp macro="" textlink="">
      <xdr:nvSpPr>
        <xdr:cNvPr id="652" name="楕円 651"/>
        <xdr:cNvSpPr/>
      </xdr:nvSpPr>
      <xdr:spPr>
        <a:xfrm>
          <a:off x="12763500" y="131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86774</xdr:rowOff>
    </xdr:from>
    <xdr:ext cx="534377" cy="259045"/>
    <xdr:sp macro="" textlink="">
      <xdr:nvSpPr>
        <xdr:cNvPr id="653" name="テキスト ボックス 652"/>
        <xdr:cNvSpPr txBox="1"/>
      </xdr:nvSpPr>
      <xdr:spPr>
        <a:xfrm>
          <a:off x="12547111" y="132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42684</xdr:rowOff>
    </xdr:from>
    <xdr:to>
      <xdr:col>85</xdr:col>
      <xdr:colOff>127000</xdr:colOff>
      <xdr:row>97</xdr:row>
      <xdr:rowOff>37464</xdr:rowOff>
    </xdr:to>
    <xdr:cxnSp macro="">
      <xdr:nvCxnSpPr>
        <xdr:cNvPr id="682" name="直線コネクタ 681"/>
        <xdr:cNvCxnSpPr/>
      </xdr:nvCxnSpPr>
      <xdr:spPr>
        <a:xfrm flipV="1">
          <a:off x="15481300" y="16330434"/>
          <a:ext cx="838200" cy="3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151994</xdr:rowOff>
    </xdr:from>
    <xdr:to>
      <xdr:col>81</xdr:col>
      <xdr:colOff>50800</xdr:colOff>
      <xdr:row>97</xdr:row>
      <xdr:rowOff>37464</xdr:rowOff>
    </xdr:to>
    <xdr:cxnSp macro="">
      <xdr:nvCxnSpPr>
        <xdr:cNvPr id="685" name="直線コネクタ 684"/>
        <xdr:cNvCxnSpPr/>
      </xdr:nvCxnSpPr>
      <xdr:spPr>
        <a:xfrm>
          <a:off x="14592300" y="16611194"/>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151994</xdr:rowOff>
    </xdr:from>
    <xdr:to>
      <xdr:col>76</xdr:col>
      <xdr:colOff>114300</xdr:colOff>
      <xdr:row>98</xdr:row>
      <xdr:rowOff>125273</xdr:rowOff>
    </xdr:to>
    <xdr:cxnSp macro="">
      <xdr:nvCxnSpPr>
        <xdr:cNvPr id="688" name="直線コネクタ 687"/>
        <xdr:cNvCxnSpPr/>
      </xdr:nvCxnSpPr>
      <xdr:spPr>
        <a:xfrm flipV="1">
          <a:off x="13703300" y="16611194"/>
          <a:ext cx="889000" cy="3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26467</xdr:rowOff>
    </xdr:from>
    <xdr:to>
      <xdr:col>71</xdr:col>
      <xdr:colOff>177800</xdr:colOff>
      <xdr:row>98</xdr:row>
      <xdr:rowOff>125273</xdr:rowOff>
    </xdr:to>
    <xdr:cxnSp macro="">
      <xdr:nvCxnSpPr>
        <xdr:cNvPr id="691" name="直線コネクタ 690"/>
        <xdr:cNvCxnSpPr/>
      </xdr:nvCxnSpPr>
      <xdr:spPr>
        <a:xfrm>
          <a:off x="12814300" y="16314217"/>
          <a:ext cx="889000" cy="6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163334</xdr:rowOff>
    </xdr:from>
    <xdr:to>
      <xdr:col>85</xdr:col>
      <xdr:colOff>177800</xdr:colOff>
      <xdr:row>95</xdr:row>
      <xdr:rowOff>93484</xdr:rowOff>
    </xdr:to>
    <xdr:sp macro="" textlink="">
      <xdr:nvSpPr>
        <xdr:cNvPr id="701" name="楕円 700"/>
        <xdr:cNvSpPr/>
      </xdr:nvSpPr>
      <xdr:spPr>
        <a:xfrm>
          <a:off x="16268700" y="16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14761</xdr:rowOff>
    </xdr:from>
    <xdr:ext cx="534377" cy="259045"/>
    <xdr:sp macro="" textlink="">
      <xdr:nvSpPr>
        <xdr:cNvPr id="702" name="積立金該当値テキスト"/>
        <xdr:cNvSpPr txBox="1"/>
      </xdr:nvSpPr>
      <xdr:spPr>
        <a:xfrm>
          <a:off x="16370300" y="161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158114</xdr:rowOff>
    </xdr:from>
    <xdr:to>
      <xdr:col>81</xdr:col>
      <xdr:colOff>101600</xdr:colOff>
      <xdr:row>97</xdr:row>
      <xdr:rowOff>88264</xdr:rowOff>
    </xdr:to>
    <xdr:sp macro="" textlink="">
      <xdr:nvSpPr>
        <xdr:cNvPr id="703" name="楕円 702"/>
        <xdr:cNvSpPr/>
      </xdr:nvSpPr>
      <xdr:spPr>
        <a:xfrm>
          <a:off x="15430500" y="166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104791</xdr:rowOff>
    </xdr:from>
    <xdr:ext cx="534377" cy="259045"/>
    <xdr:sp macro="" textlink="">
      <xdr:nvSpPr>
        <xdr:cNvPr id="704" name="テキスト ボックス 703"/>
        <xdr:cNvSpPr txBox="1"/>
      </xdr:nvSpPr>
      <xdr:spPr>
        <a:xfrm>
          <a:off x="15214111" y="163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101194</xdr:rowOff>
    </xdr:from>
    <xdr:to>
      <xdr:col>76</xdr:col>
      <xdr:colOff>165100</xdr:colOff>
      <xdr:row>97</xdr:row>
      <xdr:rowOff>31344</xdr:rowOff>
    </xdr:to>
    <xdr:sp macro="" textlink="">
      <xdr:nvSpPr>
        <xdr:cNvPr id="705" name="楕円 704"/>
        <xdr:cNvSpPr/>
      </xdr:nvSpPr>
      <xdr:spPr>
        <a:xfrm>
          <a:off x="14541500" y="165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47871</xdr:rowOff>
    </xdr:from>
    <xdr:ext cx="534377" cy="259045"/>
    <xdr:sp macro="" textlink="">
      <xdr:nvSpPr>
        <xdr:cNvPr id="706" name="テキスト ボックス 705"/>
        <xdr:cNvSpPr txBox="1"/>
      </xdr:nvSpPr>
      <xdr:spPr>
        <a:xfrm>
          <a:off x="14325111" y="163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74473</xdr:rowOff>
    </xdr:from>
    <xdr:to>
      <xdr:col>72</xdr:col>
      <xdr:colOff>38100</xdr:colOff>
      <xdr:row>99</xdr:row>
      <xdr:rowOff>4623</xdr:rowOff>
    </xdr:to>
    <xdr:sp macro="" textlink="">
      <xdr:nvSpPr>
        <xdr:cNvPr id="707" name="楕円 706"/>
        <xdr:cNvSpPr/>
      </xdr:nvSpPr>
      <xdr:spPr>
        <a:xfrm>
          <a:off x="13652500" y="168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167200</xdr:rowOff>
    </xdr:from>
    <xdr:ext cx="469744" cy="259045"/>
    <xdr:sp macro="" textlink="">
      <xdr:nvSpPr>
        <xdr:cNvPr id="708" name="テキスト ボックス 707"/>
        <xdr:cNvSpPr txBox="1"/>
      </xdr:nvSpPr>
      <xdr:spPr>
        <a:xfrm>
          <a:off x="13468428" y="169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147117</xdr:rowOff>
    </xdr:from>
    <xdr:to>
      <xdr:col>67</xdr:col>
      <xdr:colOff>101600</xdr:colOff>
      <xdr:row>95</xdr:row>
      <xdr:rowOff>77267</xdr:rowOff>
    </xdr:to>
    <xdr:sp macro="" textlink="">
      <xdr:nvSpPr>
        <xdr:cNvPr id="709" name="楕円 708"/>
        <xdr:cNvSpPr/>
      </xdr:nvSpPr>
      <xdr:spPr>
        <a:xfrm>
          <a:off x="12763500" y="162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93794</xdr:rowOff>
    </xdr:from>
    <xdr:ext cx="534377" cy="259045"/>
    <xdr:sp macro="" textlink="">
      <xdr:nvSpPr>
        <xdr:cNvPr id="710" name="テキスト ボックス 709"/>
        <xdr:cNvSpPr txBox="1"/>
      </xdr:nvSpPr>
      <xdr:spPr>
        <a:xfrm>
          <a:off x="12547111" y="160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167627</xdr:rowOff>
    </xdr:from>
    <xdr:to>
      <xdr:col>116</xdr:col>
      <xdr:colOff>63500</xdr:colOff>
      <xdr:row>38</xdr:row>
      <xdr:rowOff>7683</xdr:rowOff>
    </xdr:to>
    <xdr:cxnSp macro="">
      <xdr:nvCxnSpPr>
        <xdr:cNvPr id="739" name="直線コネクタ 738"/>
        <xdr:cNvCxnSpPr/>
      </xdr:nvCxnSpPr>
      <xdr:spPr>
        <a:xfrm>
          <a:off x="21323300" y="6168377"/>
          <a:ext cx="838200" cy="3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167627</xdr:rowOff>
    </xdr:from>
    <xdr:to>
      <xdr:col>111</xdr:col>
      <xdr:colOff>177800</xdr:colOff>
      <xdr:row>39</xdr:row>
      <xdr:rowOff>4979</xdr:rowOff>
    </xdr:to>
    <xdr:cxnSp macro="">
      <xdr:nvCxnSpPr>
        <xdr:cNvPr id="742" name="直線コネクタ 741"/>
        <xdr:cNvCxnSpPr/>
      </xdr:nvCxnSpPr>
      <xdr:spPr>
        <a:xfrm flipV="1">
          <a:off x="20434300" y="6168377"/>
          <a:ext cx="889000" cy="5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4979</xdr:rowOff>
    </xdr:from>
    <xdr:to>
      <xdr:col>107</xdr:col>
      <xdr:colOff>50800</xdr:colOff>
      <xdr:row>39</xdr:row>
      <xdr:rowOff>10008</xdr:rowOff>
    </xdr:to>
    <xdr:cxnSp macro="">
      <xdr:nvCxnSpPr>
        <xdr:cNvPr id="745" name="直線コネクタ 744"/>
        <xdr:cNvCxnSpPr/>
      </xdr:nvCxnSpPr>
      <xdr:spPr>
        <a:xfrm flipV="1">
          <a:off x="19545300" y="669152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10008</xdr:rowOff>
    </xdr:from>
    <xdr:to>
      <xdr:col>102</xdr:col>
      <xdr:colOff>114300</xdr:colOff>
      <xdr:row>39</xdr:row>
      <xdr:rowOff>44450</xdr:rowOff>
    </xdr:to>
    <xdr:cxnSp macro="">
      <xdr:nvCxnSpPr>
        <xdr:cNvPr id="748" name="直線コネクタ 747"/>
        <xdr:cNvCxnSpPr/>
      </xdr:nvCxnSpPr>
      <xdr:spPr>
        <a:xfrm flipV="1">
          <a:off x="18656300" y="6696558"/>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128334</xdr:rowOff>
    </xdr:from>
    <xdr:to>
      <xdr:col>116</xdr:col>
      <xdr:colOff>114300</xdr:colOff>
      <xdr:row>38</xdr:row>
      <xdr:rowOff>58483</xdr:rowOff>
    </xdr:to>
    <xdr:sp macro="" textlink="">
      <xdr:nvSpPr>
        <xdr:cNvPr id="758" name="楕円 757"/>
        <xdr:cNvSpPr/>
      </xdr:nvSpPr>
      <xdr:spPr>
        <a:xfrm>
          <a:off x="22110700" y="6471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151211</xdr:rowOff>
    </xdr:from>
    <xdr:ext cx="469744" cy="259045"/>
    <xdr:sp macro="" textlink="">
      <xdr:nvSpPr>
        <xdr:cNvPr id="759" name="投資及び出資金該当値テキスト"/>
        <xdr:cNvSpPr txBox="1"/>
      </xdr:nvSpPr>
      <xdr:spPr>
        <a:xfrm>
          <a:off x="22212300"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116827</xdr:rowOff>
    </xdr:from>
    <xdr:to>
      <xdr:col>112</xdr:col>
      <xdr:colOff>38100</xdr:colOff>
      <xdr:row>36</xdr:row>
      <xdr:rowOff>46977</xdr:rowOff>
    </xdr:to>
    <xdr:sp macro="" textlink="">
      <xdr:nvSpPr>
        <xdr:cNvPr id="760" name="楕円 759"/>
        <xdr:cNvSpPr/>
      </xdr:nvSpPr>
      <xdr:spPr>
        <a:xfrm>
          <a:off x="21272500" y="61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63504</xdr:rowOff>
    </xdr:from>
    <xdr:ext cx="534377" cy="259045"/>
    <xdr:sp macro="" textlink="">
      <xdr:nvSpPr>
        <xdr:cNvPr id="761" name="テキスト ボックス 760"/>
        <xdr:cNvSpPr txBox="1"/>
      </xdr:nvSpPr>
      <xdr:spPr>
        <a:xfrm>
          <a:off x="21056111" y="58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125629</xdr:rowOff>
    </xdr:from>
    <xdr:to>
      <xdr:col>107</xdr:col>
      <xdr:colOff>101600</xdr:colOff>
      <xdr:row>39</xdr:row>
      <xdr:rowOff>55779</xdr:rowOff>
    </xdr:to>
    <xdr:sp macro="" textlink="">
      <xdr:nvSpPr>
        <xdr:cNvPr id="762" name="楕円 761"/>
        <xdr:cNvSpPr/>
      </xdr:nvSpPr>
      <xdr:spPr>
        <a:xfrm>
          <a:off x="203835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46906</xdr:rowOff>
    </xdr:from>
    <xdr:ext cx="469744" cy="259045"/>
    <xdr:sp macro="" textlink="">
      <xdr:nvSpPr>
        <xdr:cNvPr id="763" name="テキスト ボックス 762"/>
        <xdr:cNvSpPr txBox="1"/>
      </xdr:nvSpPr>
      <xdr:spPr>
        <a:xfrm>
          <a:off x="20199428" y="67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130658</xdr:rowOff>
    </xdr:from>
    <xdr:to>
      <xdr:col>102</xdr:col>
      <xdr:colOff>165100</xdr:colOff>
      <xdr:row>39</xdr:row>
      <xdr:rowOff>60808</xdr:rowOff>
    </xdr:to>
    <xdr:sp macro="" textlink="">
      <xdr:nvSpPr>
        <xdr:cNvPr id="764" name="楕円 763"/>
        <xdr:cNvSpPr/>
      </xdr:nvSpPr>
      <xdr:spPr>
        <a:xfrm>
          <a:off x="19494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51935</xdr:rowOff>
    </xdr:from>
    <xdr:ext cx="378565" cy="259045"/>
    <xdr:sp macro="" textlink="">
      <xdr:nvSpPr>
        <xdr:cNvPr id="765" name="テキスト ボックス 764"/>
        <xdr:cNvSpPr txBox="1"/>
      </xdr:nvSpPr>
      <xdr:spPr>
        <a:xfrm>
          <a:off x="19356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94" name="直線コネクタ 793"/>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97" name="直線コネクタ 796"/>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136682</xdr:rowOff>
    </xdr:from>
    <xdr:to>
      <xdr:col>107</xdr:col>
      <xdr:colOff>50800</xdr:colOff>
      <xdr:row>58</xdr:row>
      <xdr:rowOff>136682</xdr:rowOff>
    </xdr:to>
    <xdr:cxnSp macro="">
      <xdr:nvCxnSpPr>
        <xdr:cNvPr id="800" name="直線コネクタ 799"/>
        <xdr:cNvCxnSpPr/>
      </xdr:nvCxnSpPr>
      <xdr:spPr>
        <a:xfrm>
          <a:off x="19545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136682</xdr:rowOff>
    </xdr:from>
    <xdr:to>
      <xdr:col>102</xdr:col>
      <xdr:colOff>114300</xdr:colOff>
      <xdr:row>58</xdr:row>
      <xdr:rowOff>136682</xdr:rowOff>
    </xdr:to>
    <xdr:cxnSp macro="">
      <xdr:nvCxnSpPr>
        <xdr:cNvPr id="803" name="直線コネクタ 802"/>
        <xdr:cNvCxnSpPr/>
      </xdr:nvCxnSpPr>
      <xdr:spPr>
        <a:xfrm>
          <a:off x="18656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13" name="楕円 812"/>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14"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15" name="楕円 814"/>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16" name="テキスト ボックス 815"/>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17" name="楕円 816"/>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18" name="テキスト ボックス 817"/>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85882</xdr:rowOff>
    </xdr:from>
    <xdr:to>
      <xdr:col>102</xdr:col>
      <xdr:colOff>165100</xdr:colOff>
      <xdr:row>59</xdr:row>
      <xdr:rowOff>16032</xdr:rowOff>
    </xdr:to>
    <xdr:sp macro="" textlink="">
      <xdr:nvSpPr>
        <xdr:cNvPr id="819" name="楕円 818"/>
        <xdr:cNvSpPr/>
      </xdr:nvSpPr>
      <xdr:spPr>
        <a:xfrm>
          <a:off x="19494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7159</xdr:rowOff>
    </xdr:from>
    <xdr:ext cx="313932" cy="259045"/>
    <xdr:sp macro="" textlink="">
      <xdr:nvSpPr>
        <xdr:cNvPr id="820" name="テキスト ボックス 819"/>
        <xdr:cNvSpPr txBox="1"/>
      </xdr:nvSpPr>
      <xdr:spPr>
        <a:xfrm>
          <a:off x="19388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85882</xdr:rowOff>
    </xdr:from>
    <xdr:to>
      <xdr:col>98</xdr:col>
      <xdr:colOff>38100</xdr:colOff>
      <xdr:row>59</xdr:row>
      <xdr:rowOff>16032</xdr:rowOff>
    </xdr:to>
    <xdr:sp macro="" textlink="">
      <xdr:nvSpPr>
        <xdr:cNvPr id="821" name="楕円 820"/>
        <xdr:cNvSpPr/>
      </xdr:nvSpPr>
      <xdr:spPr>
        <a:xfrm>
          <a:off x="18605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7159</xdr:rowOff>
    </xdr:from>
    <xdr:ext cx="313932" cy="259045"/>
    <xdr:sp macro="" textlink="">
      <xdr:nvSpPr>
        <xdr:cNvPr id="822" name="テキスト ボックス 821"/>
        <xdr:cNvSpPr txBox="1"/>
      </xdr:nvSpPr>
      <xdr:spPr>
        <a:xfrm>
          <a:off x="18499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121165</xdr:rowOff>
    </xdr:from>
    <xdr:to>
      <xdr:col>116</xdr:col>
      <xdr:colOff>63500</xdr:colOff>
      <xdr:row>77</xdr:row>
      <xdr:rowOff>161607</xdr:rowOff>
    </xdr:to>
    <xdr:cxnSp macro="">
      <xdr:nvCxnSpPr>
        <xdr:cNvPr id="852" name="直線コネクタ 851"/>
        <xdr:cNvCxnSpPr/>
      </xdr:nvCxnSpPr>
      <xdr:spPr>
        <a:xfrm flipV="1">
          <a:off x="21323300" y="13322815"/>
          <a:ext cx="8382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41116</xdr:rowOff>
    </xdr:from>
    <xdr:to>
      <xdr:col>111</xdr:col>
      <xdr:colOff>177800</xdr:colOff>
      <xdr:row>77</xdr:row>
      <xdr:rowOff>161607</xdr:rowOff>
    </xdr:to>
    <xdr:cxnSp macro="">
      <xdr:nvCxnSpPr>
        <xdr:cNvPr id="855" name="直線コネクタ 854"/>
        <xdr:cNvCxnSpPr/>
      </xdr:nvCxnSpPr>
      <xdr:spPr>
        <a:xfrm>
          <a:off x="20434300" y="12899866"/>
          <a:ext cx="889000" cy="4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16466</xdr:rowOff>
    </xdr:from>
    <xdr:to>
      <xdr:col>107</xdr:col>
      <xdr:colOff>50800</xdr:colOff>
      <xdr:row>75</xdr:row>
      <xdr:rowOff>41116</xdr:rowOff>
    </xdr:to>
    <xdr:cxnSp macro="">
      <xdr:nvCxnSpPr>
        <xdr:cNvPr id="858" name="直線コネクタ 857"/>
        <xdr:cNvCxnSpPr/>
      </xdr:nvCxnSpPr>
      <xdr:spPr>
        <a:xfrm>
          <a:off x="19545300" y="1287521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16466</xdr:rowOff>
    </xdr:from>
    <xdr:to>
      <xdr:col>102</xdr:col>
      <xdr:colOff>114300</xdr:colOff>
      <xdr:row>75</xdr:row>
      <xdr:rowOff>46431</xdr:rowOff>
    </xdr:to>
    <xdr:cxnSp macro="">
      <xdr:nvCxnSpPr>
        <xdr:cNvPr id="861" name="直線コネクタ 860"/>
        <xdr:cNvCxnSpPr/>
      </xdr:nvCxnSpPr>
      <xdr:spPr>
        <a:xfrm flipV="1">
          <a:off x="18656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70365</xdr:rowOff>
    </xdr:from>
    <xdr:to>
      <xdr:col>116</xdr:col>
      <xdr:colOff>114300</xdr:colOff>
      <xdr:row>78</xdr:row>
      <xdr:rowOff>515</xdr:rowOff>
    </xdr:to>
    <xdr:sp macro="" textlink="">
      <xdr:nvSpPr>
        <xdr:cNvPr id="871" name="楕円 870"/>
        <xdr:cNvSpPr/>
      </xdr:nvSpPr>
      <xdr:spPr>
        <a:xfrm>
          <a:off x="22110700" y="132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48792</xdr:rowOff>
    </xdr:from>
    <xdr:ext cx="534377" cy="259045"/>
    <xdr:sp macro="" textlink="">
      <xdr:nvSpPr>
        <xdr:cNvPr id="872" name="繰出金該当値テキスト"/>
        <xdr:cNvSpPr txBox="1"/>
      </xdr:nvSpPr>
      <xdr:spPr>
        <a:xfrm>
          <a:off x="22212300" y="132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110807</xdr:rowOff>
    </xdr:from>
    <xdr:to>
      <xdr:col>112</xdr:col>
      <xdr:colOff>38100</xdr:colOff>
      <xdr:row>78</xdr:row>
      <xdr:rowOff>40957</xdr:rowOff>
    </xdr:to>
    <xdr:sp macro="" textlink="">
      <xdr:nvSpPr>
        <xdr:cNvPr id="873" name="楕円 872"/>
        <xdr:cNvSpPr/>
      </xdr:nvSpPr>
      <xdr:spPr>
        <a:xfrm>
          <a:off x="212725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32084</xdr:rowOff>
    </xdr:from>
    <xdr:ext cx="534377" cy="259045"/>
    <xdr:sp macro="" textlink="">
      <xdr:nvSpPr>
        <xdr:cNvPr id="874" name="テキスト ボックス 873"/>
        <xdr:cNvSpPr txBox="1"/>
      </xdr:nvSpPr>
      <xdr:spPr>
        <a:xfrm>
          <a:off x="21056111" y="134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161766</xdr:rowOff>
    </xdr:from>
    <xdr:to>
      <xdr:col>107</xdr:col>
      <xdr:colOff>101600</xdr:colOff>
      <xdr:row>75</xdr:row>
      <xdr:rowOff>91916</xdr:rowOff>
    </xdr:to>
    <xdr:sp macro="" textlink="">
      <xdr:nvSpPr>
        <xdr:cNvPr id="875" name="楕円 874"/>
        <xdr:cNvSpPr/>
      </xdr:nvSpPr>
      <xdr:spPr>
        <a:xfrm>
          <a:off x="203835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108443</xdr:rowOff>
    </xdr:from>
    <xdr:ext cx="534377" cy="259045"/>
    <xdr:sp macro="" textlink="">
      <xdr:nvSpPr>
        <xdr:cNvPr id="876" name="テキスト ボックス 875"/>
        <xdr:cNvSpPr txBox="1"/>
      </xdr:nvSpPr>
      <xdr:spPr>
        <a:xfrm>
          <a:off x="20167111" y="126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137116</xdr:rowOff>
    </xdr:from>
    <xdr:to>
      <xdr:col>102</xdr:col>
      <xdr:colOff>165100</xdr:colOff>
      <xdr:row>75</xdr:row>
      <xdr:rowOff>67266</xdr:rowOff>
    </xdr:to>
    <xdr:sp macro="" textlink="">
      <xdr:nvSpPr>
        <xdr:cNvPr id="877" name="楕円 876"/>
        <xdr:cNvSpPr/>
      </xdr:nvSpPr>
      <xdr:spPr>
        <a:xfrm>
          <a:off x="19494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83793</xdr:rowOff>
    </xdr:from>
    <xdr:ext cx="534377" cy="259045"/>
    <xdr:sp macro="" textlink="">
      <xdr:nvSpPr>
        <xdr:cNvPr id="878" name="テキスト ボックス 877"/>
        <xdr:cNvSpPr txBox="1"/>
      </xdr:nvSpPr>
      <xdr:spPr>
        <a:xfrm>
          <a:off x="19278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167081</xdr:rowOff>
    </xdr:from>
    <xdr:to>
      <xdr:col>98</xdr:col>
      <xdr:colOff>38100</xdr:colOff>
      <xdr:row>75</xdr:row>
      <xdr:rowOff>97231</xdr:rowOff>
    </xdr:to>
    <xdr:sp macro="" textlink="">
      <xdr:nvSpPr>
        <xdr:cNvPr id="879" name="楕円 878"/>
        <xdr:cNvSpPr/>
      </xdr:nvSpPr>
      <xdr:spPr>
        <a:xfrm>
          <a:off x="18605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113758</xdr:rowOff>
    </xdr:from>
    <xdr:ext cx="534377" cy="259045"/>
    <xdr:sp macro="" textlink="">
      <xdr:nvSpPr>
        <xdr:cNvPr id="880" name="テキスト ボックス 879"/>
        <xdr:cNvSpPr txBox="1"/>
      </xdr:nvSpPr>
      <xdr:spPr>
        <a:xfrm>
          <a:off x="18389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性質別の住民一人当たりコストは、</a:t>
          </a:r>
          <a:r>
            <a:rPr kumimoji="1" lang="ja-JP" altLang="en-US" sz="1000">
              <a:solidFill>
                <a:sysClr val="windowText" lastClr="000000"/>
              </a:solidFill>
              <a:effectLst/>
              <a:latin typeface="+mn-lt"/>
              <a:ea typeface="+mn-ea"/>
              <a:cs typeface="+mn-cs"/>
            </a:rPr>
            <a:t>物件費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6,590</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7.0</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投資及び出資</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9,302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63.0</a:t>
          </a:r>
          <a:r>
            <a:rPr kumimoji="1" lang="ja-JP" altLang="ja-JP" sz="1000">
              <a:solidFill>
                <a:sysClr val="windowText" lastClr="000000"/>
              </a:solidFill>
              <a:effectLst/>
              <a:latin typeface="+mn-lt"/>
              <a:ea typeface="+mn-ea"/>
              <a:cs typeface="+mn-cs"/>
            </a:rPr>
            <a:t>％）で</a:t>
          </a:r>
          <a:r>
            <a:rPr kumimoji="1" lang="ja-JP" altLang="en-US" sz="1000">
              <a:solidFill>
                <a:sysClr val="windowText" lastClr="000000"/>
              </a:solidFill>
              <a:effectLst/>
              <a:latin typeface="+mn-lt"/>
              <a:ea typeface="+mn-ea"/>
              <a:cs typeface="+mn-cs"/>
            </a:rPr>
            <a:t>減少しました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物件費は、会計年度任用職員制度の開始に伴い賃金（物件費）から報酬（人件費）への変更により減少したためです。投資及び出資金は、下水道事業の企業会計化が完了したことにより出資金が減少したためです。</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　また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人件費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13,727</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21.6</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維持補修費（＋</a:t>
          </a:r>
          <a:r>
            <a:rPr kumimoji="1" lang="en-US" altLang="ja-JP" sz="1000">
              <a:solidFill>
                <a:sysClr val="windowText" lastClr="000000"/>
              </a:solidFill>
              <a:effectLst/>
              <a:latin typeface="+mn-lt"/>
              <a:ea typeface="+mn-ea"/>
              <a:cs typeface="+mn-cs"/>
            </a:rPr>
            <a:t>458</a:t>
          </a:r>
          <a:r>
            <a:rPr kumimoji="1" lang="ja-JP" altLang="en-US"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68.6</a:t>
          </a:r>
          <a:r>
            <a:rPr kumimoji="1" lang="ja-JP" altLang="en-US" sz="1000">
              <a:solidFill>
                <a:sysClr val="windowText" lastClr="000000"/>
              </a:solidFill>
              <a:effectLst/>
              <a:latin typeface="+mn-lt"/>
              <a:ea typeface="+mn-ea"/>
              <a:cs typeface="+mn-cs"/>
            </a:rPr>
            <a:t>％）、扶助費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3,383</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5.1</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補助費等</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96,914</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130.4</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普通建設事業費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14,762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40.4</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a:t>
          </a:r>
          <a:r>
            <a:rPr kumimoji="1" lang="en-US" altLang="ja-JP" sz="1000">
              <a:solidFill>
                <a:sysClr val="windowText" lastClr="000000"/>
              </a:solidFill>
              <a:effectLst/>
              <a:latin typeface="+mn-lt"/>
              <a:ea typeface="+mn-ea"/>
              <a:cs typeface="+mn-cs"/>
            </a:rPr>
            <a:t>11,182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21.5</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積立金</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26,589</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96.5</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繰出金</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2,123</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6.7</a:t>
          </a:r>
          <a:r>
            <a:rPr kumimoji="1" lang="ja-JP" altLang="ja-JP" sz="1000">
              <a:solidFill>
                <a:sysClr val="windowText" lastClr="000000"/>
              </a:solidFill>
              <a:effectLst/>
              <a:latin typeface="+mn-lt"/>
              <a:ea typeface="+mn-ea"/>
              <a:cs typeface="+mn-cs"/>
            </a:rPr>
            <a:t>％）で</a:t>
          </a:r>
          <a:r>
            <a:rPr kumimoji="1" lang="ja-JP" altLang="en-US" sz="1000">
              <a:solidFill>
                <a:sysClr val="windowText" lastClr="000000"/>
              </a:solidFill>
              <a:effectLst/>
              <a:latin typeface="+mn-lt"/>
              <a:ea typeface="+mn-ea"/>
              <a:cs typeface="+mn-cs"/>
            </a:rPr>
            <a:t>増加しました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人件費は、</a:t>
          </a:r>
          <a:r>
            <a:rPr kumimoji="1" lang="ja-JP" altLang="ja-JP" sz="1000">
              <a:solidFill>
                <a:sysClr val="windowText" lastClr="000000"/>
              </a:solidFill>
              <a:effectLst/>
              <a:latin typeface="+mn-lt"/>
              <a:ea typeface="+mn-ea"/>
              <a:cs typeface="+mn-cs"/>
            </a:rPr>
            <a:t>会計年度任用職員制度の開始に伴い</a:t>
          </a:r>
          <a:r>
            <a:rPr kumimoji="1" lang="ja-JP" altLang="en-US" sz="1000">
              <a:solidFill>
                <a:sysClr val="windowText" lastClr="000000"/>
              </a:solidFill>
              <a:effectLst/>
              <a:latin typeface="+mn-lt"/>
              <a:ea typeface="+mn-ea"/>
              <a:cs typeface="+mn-cs"/>
            </a:rPr>
            <a:t>賃金（</a:t>
          </a:r>
          <a:r>
            <a:rPr kumimoji="1" lang="ja-JP" altLang="ja-JP" sz="1000">
              <a:solidFill>
                <a:sysClr val="windowText" lastClr="000000"/>
              </a:solidFill>
              <a:effectLst/>
              <a:latin typeface="+mn-lt"/>
              <a:ea typeface="+mn-ea"/>
              <a:cs typeface="+mn-cs"/>
            </a:rPr>
            <a:t>物件費）から</a:t>
          </a:r>
          <a:r>
            <a:rPr kumimoji="1" lang="ja-JP" altLang="en-US" sz="1000">
              <a:solidFill>
                <a:sysClr val="windowText" lastClr="000000"/>
              </a:solidFill>
              <a:effectLst/>
              <a:latin typeface="+mn-lt"/>
              <a:ea typeface="+mn-ea"/>
              <a:cs typeface="+mn-cs"/>
            </a:rPr>
            <a:t>報酬（</a:t>
          </a:r>
          <a:r>
            <a:rPr kumimoji="1" lang="ja-JP" altLang="ja-JP" sz="1000">
              <a:solidFill>
                <a:sysClr val="windowText" lastClr="000000"/>
              </a:solidFill>
              <a:effectLst/>
              <a:latin typeface="+mn-lt"/>
              <a:ea typeface="+mn-ea"/>
              <a:cs typeface="+mn-cs"/>
            </a:rPr>
            <a:t>人件費）</a:t>
          </a:r>
          <a:r>
            <a:rPr kumimoji="1" lang="ja-JP" altLang="en-US" sz="1000">
              <a:solidFill>
                <a:sysClr val="windowText" lastClr="000000"/>
              </a:solidFill>
              <a:effectLst/>
              <a:latin typeface="+mn-lt"/>
              <a:ea typeface="+mn-ea"/>
              <a:cs typeface="+mn-cs"/>
            </a:rPr>
            <a:t>への変更により増加したためです。維持補修費は、除雪作業の委託料などが増加したためです。扶助費は、障害福祉サービス、子育て世帯やひとり親世帯への臨時特別給付金などが増加したためです。補助費は、特別定額給付金やマイナポイント活用促進プレミアムポイント付与補助金などが増加したためです。普通建設事業費は、道路改良などの社会資本整備交付金事業や宇賀渓キャンプ場整備により工事費などが増加したためです。公債費は、合併特例債等の市債の償還が増加したためです。積立金は、財政調整基金や市債管理基金などの基金積立金が増加したためです。繰出金は、国民健康保険特別会計、後期高齢者医療特別会計、介護保険特別会計への繰出金が増加したためで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今後、老朽化により維持補修費が増加することが予想されるため、公共施設等総合管理計画に基づき統廃合や再配置を行い、数値が大幅に増加しないように</a:t>
          </a:r>
          <a:r>
            <a:rPr kumimoji="1" lang="ja-JP" altLang="en-US" sz="1000">
              <a:solidFill>
                <a:sysClr val="windowText" lastClr="000000"/>
              </a:solidFill>
              <a:effectLst/>
              <a:latin typeface="+mn-lt"/>
              <a:ea typeface="+mn-ea"/>
              <a:cs typeface="+mn-cs"/>
            </a:rPr>
            <a:t>努めます。</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136108</xdr:rowOff>
    </xdr:from>
    <xdr:to>
      <xdr:col>24</xdr:col>
      <xdr:colOff>63500</xdr:colOff>
      <xdr:row>36</xdr:row>
      <xdr:rowOff>166152</xdr:rowOff>
    </xdr:to>
    <xdr:cxnSp macro="">
      <xdr:nvCxnSpPr>
        <xdr:cNvPr id="63" name="直線コネクタ 62"/>
        <xdr:cNvCxnSpPr/>
      </xdr:nvCxnSpPr>
      <xdr:spPr>
        <a:xfrm>
          <a:off x="3797300" y="6308308"/>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109655</xdr:rowOff>
    </xdr:from>
    <xdr:to>
      <xdr:col>19</xdr:col>
      <xdr:colOff>177800</xdr:colOff>
      <xdr:row>36</xdr:row>
      <xdr:rowOff>136108</xdr:rowOff>
    </xdr:to>
    <xdr:cxnSp macro="">
      <xdr:nvCxnSpPr>
        <xdr:cNvPr id="66" name="直線コネクタ 65"/>
        <xdr:cNvCxnSpPr/>
      </xdr:nvCxnSpPr>
      <xdr:spPr>
        <a:xfrm>
          <a:off x="2908300" y="628185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157008</xdr:rowOff>
    </xdr:from>
    <xdr:to>
      <xdr:col>15</xdr:col>
      <xdr:colOff>50800</xdr:colOff>
      <xdr:row>36</xdr:row>
      <xdr:rowOff>109655</xdr:rowOff>
    </xdr:to>
    <xdr:cxnSp macro="">
      <xdr:nvCxnSpPr>
        <xdr:cNvPr id="69" name="直線コネクタ 68"/>
        <xdr:cNvCxnSpPr/>
      </xdr:nvCxnSpPr>
      <xdr:spPr>
        <a:xfrm>
          <a:off x="2019300" y="615775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93654</xdr:rowOff>
    </xdr:from>
    <xdr:to>
      <xdr:col>10</xdr:col>
      <xdr:colOff>114300</xdr:colOff>
      <xdr:row>35</xdr:row>
      <xdr:rowOff>157008</xdr:rowOff>
    </xdr:to>
    <xdr:cxnSp macro="">
      <xdr:nvCxnSpPr>
        <xdr:cNvPr id="72" name="直線コネクタ 71"/>
        <xdr:cNvCxnSpPr/>
      </xdr:nvCxnSpPr>
      <xdr:spPr>
        <a:xfrm>
          <a:off x="1130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115352</xdr:rowOff>
    </xdr:from>
    <xdr:to>
      <xdr:col>24</xdr:col>
      <xdr:colOff>114300</xdr:colOff>
      <xdr:row>37</xdr:row>
      <xdr:rowOff>45502</xdr:rowOff>
    </xdr:to>
    <xdr:sp macro="" textlink="">
      <xdr:nvSpPr>
        <xdr:cNvPr id="82" name="楕円 81"/>
        <xdr:cNvSpPr/>
      </xdr:nvSpPr>
      <xdr:spPr>
        <a:xfrm>
          <a:off x="45847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93779</xdr:rowOff>
    </xdr:from>
    <xdr:ext cx="469744" cy="259045"/>
    <xdr:sp macro="" textlink="">
      <xdr:nvSpPr>
        <xdr:cNvPr id="83" name="議会費該当値テキスト"/>
        <xdr:cNvSpPr txBox="1"/>
      </xdr:nvSpPr>
      <xdr:spPr>
        <a:xfrm>
          <a:off x="4686300" y="62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85308</xdr:rowOff>
    </xdr:from>
    <xdr:to>
      <xdr:col>20</xdr:col>
      <xdr:colOff>38100</xdr:colOff>
      <xdr:row>37</xdr:row>
      <xdr:rowOff>15458</xdr:rowOff>
    </xdr:to>
    <xdr:sp macro="" textlink="">
      <xdr:nvSpPr>
        <xdr:cNvPr id="84" name="楕円 83"/>
        <xdr:cNvSpPr/>
      </xdr:nvSpPr>
      <xdr:spPr>
        <a:xfrm>
          <a:off x="3746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6585</xdr:rowOff>
    </xdr:from>
    <xdr:ext cx="469744" cy="259045"/>
    <xdr:sp macro="" textlink="">
      <xdr:nvSpPr>
        <xdr:cNvPr id="85" name="テキスト ボックス 84"/>
        <xdr:cNvSpPr txBox="1"/>
      </xdr:nvSpPr>
      <xdr:spPr>
        <a:xfrm>
          <a:off x="3562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58855</xdr:rowOff>
    </xdr:from>
    <xdr:to>
      <xdr:col>15</xdr:col>
      <xdr:colOff>101600</xdr:colOff>
      <xdr:row>36</xdr:row>
      <xdr:rowOff>160455</xdr:rowOff>
    </xdr:to>
    <xdr:sp macro="" textlink="">
      <xdr:nvSpPr>
        <xdr:cNvPr id="86" name="楕円 85"/>
        <xdr:cNvSpPr/>
      </xdr:nvSpPr>
      <xdr:spPr>
        <a:xfrm>
          <a:off x="2857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151582</xdr:rowOff>
    </xdr:from>
    <xdr:ext cx="469744" cy="259045"/>
    <xdr:sp macro="" textlink="">
      <xdr:nvSpPr>
        <xdr:cNvPr id="87" name="テキスト ボックス 86"/>
        <xdr:cNvSpPr txBox="1"/>
      </xdr:nvSpPr>
      <xdr:spPr>
        <a:xfrm>
          <a:off x="2673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106208</xdr:rowOff>
    </xdr:from>
    <xdr:to>
      <xdr:col>10</xdr:col>
      <xdr:colOff>165100</xdr:colOff>
      <xdr:row>36</xdr:row>
      <xdr:rowOff>36358</xdr:rowOff>
    </xdr:to>
    <xdr:sp macro="" textlink="">
      <xdr:nvSpPr>
        <xdr:cNvPr id="88" name="楕円 87"/>
        <xdr:cNvSpPr/>
      </xdr:nvSpPr>
      <xdr:spPr>
        <a:xfrm>
          <a:off x="1968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52885</xdr:rowOff>
    </xdr:from>
    <xdr:ext cx="469744" cy="259045"/>
    <xdr:sp macro="" textlink="">
      <xdr:nvSpPr>
        <xdr:cNvPr id="89" name="テキスト ボックス 88"/>
        <xdr:cNvSpPr txBox="1"/>
      </xdr:nvSpPr>
      <xdr:spPr>
        <a:xfrm>
          <a:off x="1784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42854</xdr:rowOff>
    </xdr:from>
    <xdr:to>
      <xdr:col>6</xdr:col>
      <xdr:colOff>38100</xdr:colOff>
      <xdr:row>35</xdr:row>
      <xdr:rowOff>144454</xdr:rowOff>
    </xdr:to>
    <xdr:sp macro="" textlink="">
      <xdr:nvSpPr>
        <xdr:cNvPr id="90" name="楕円 89"/>
        <xdr:cNvSpPr/>
      </xdr:nvSpPr>
      <xdr:spPr>
        <a:xfrm>
          <a:off x="1079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160981</xdr:rowOff>
    </xdr:from>
    <xdr:ext cx="469744" cy="259045"/>
    <xdr:sp macro="" textlink="">
      <xdr:nvSpPr>
        <xdr:cNvPr id="91" name="テキスト ボックス 90"/>
        <xdr:cNvSpPr txBox="1"/>
      </xdr:nvSpPr>
      <xdr:spPr>
        <a:xfrm>
          <a:off x="895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67920</xdr:rowOff>
    </xdr:from>
    <xdr:to>
      <xdr:col>24</xdr:col>
      <xdr:colOff>63500</xdr:colOff>
      <xdr:row>57</xdr:row>
      <xdr:rowOff>132930</xdr:rowOff>
    </xdr:to>
    <xdr:cxnSp macro="">
      <xdr:nvCxnSpPr>
        <xdr:cNvPr id="122" name="直線コネクタ 121"/>
        <xdr:cNvCxnSpPr/>
      </xdr:nvCxnSpPr>
      <xdr:spPr>
        <a:xfrm flipV="1">
          <a:off x="3797300" y="9497670"/>
          <a:ext cx="838200" cy="40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1022</xdr:rowOff>
    </xdr:from>
    <xdr:to>
      <xdr:col>19</xdr:col>
      <xdr:colOff>177800</xdr:colOff>
      <xdr:row>57</xdr:row>
      <xdr:rowOff>132930</xdr:rowOff>
    </xdr:to>
    <xdr:cxnSp macro="">
      <xdr:nvCxnSpPr>
        <xdr:cNvPr id="125" name="直線コネクタ 124"/>
        <xdr:cNvCxnSpPr/>
      </xdr:nvCxnSpPr>
      <xdr:spPr>
        <a:xfrm>
          <a:off x="2908300" y="9430772"/>
          <a:ext cx="889000" cy="4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1022</xdr:rowOff>
    </xdr:from>
    <xdr:to>
      <xdr:col>15</xdr:col>
      <xdr:colOff>50800</xdr:colOff>
      <xdr:row>57</xdr:row>
      <xdr:rowOff>133659</xdr:rowOff>
    </xdr:to>
    <xdr:cxnSp macro="">
      <xdr:nvCxnSpPr>
        <xdr:cNvPr id="128" name="直線コネクタ 127"/>
        <xdr:cNvCxnSpPr/>
      </xdr:nvCxnSpPr>
      <xdr:spPr>
        <a:xfrm flipV="1">
          <a:off x="2019300" y="9430772"/>
          <a:ext cx="889000" cy="4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32310</xdr:rowOff>
    </xdr:from>
    <xdr:to>
      <xdr:col>10</xdr:col>
      <xdr:colOff>114300</xdr:colOff>
      <xdr:row>57</xdr:row>
      <xdr:rowOff>133659</xdr:rowOff>
    </xdr:to>
    <xdr:cxnSp macro="">
      <xdr:nvCxnSpPr>
        <xdr:cNvPr id="131" name="直線コネクタ 130"/>
        <xdr:cNvCxnSpPr/>
      </xdr:nvCxnSpPr>
      <xdr:spPr>
        <a:xfrm>
          <a:off x="1130300" y="9804960"/>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17120</xdr:rowOff>
    </xdr:from>
    <xdr:to>
      <xdr:col>24</xdr:col>
      <xdr:colOff>114300</xdr:colOff>
      <xdr:row>55</xdr:row>
      <xdr:rowOff>118720</xdr:rowOff>
    </xdr:to>
    <xdr:sp macro="" textlink="">
      <xdr:nvSpPr>
        <xdr:cNvPr id="141" name="楕円 140"/>
        <xdr:cNvSpPr/>
      </xdr:nvSpPr>
      <xdr:spPr>
        <a:xfrm>
          <a:off x="4584700" y="94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39997</xdr:rowOff>
    </xdr:from>
    <xdr:ext cx="599010" cy="259045"/>
    <xdr:sp macro="" textlink="">
      <xdr:nvSpPr>
        <xdr:cNvPr id="142" name="総務費該当値テキスト"/>
        <xdr:cNvSpPr txBox="1"/>
      </xdr:nvSpPr>
      <xdr:spPr>
        <a:xfrm>
          <a:off x="4686300" y="92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82130</xdr:rowOff>
    </xdr:from>
    <xdr:to>
      <xdr:col>20</xdr:col>
      <xdr:colOff>38100</xdr:colOff>
      <xdr:row>58</xdr:row>
      <xdr:rowOff>12280</xdr:rowOff>
    </xdr:to>
    <xdr:sp macro="" textlink="">
      <xdr:nvSpPr>
        <xdr:cNvPr id="143" name="楕円 142"/>
        <xdr:cNvSpPr/>
      </xdr:nvSpPr>
      <xdr:spPr>
        <a:xfrm>
          <a:off x="3746500" y="98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28807</xdr:rowOff>
    </xdr:from>
    <xdr:ext cx="534377" cy="259045"/>
    <xdr:sp macro="" textlink="">
      <xdr:nvSpPr>
        <xdr:cNvPr id="144" name="テキスト ボックス 143"/>
        <xdr:cNvSpPr txBox="1"/>
      </xdr:nvSpPr>
      <xdr:spPr>
        <a:xfrm>
          <a:off x="3530111" y="96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121672</xdr:rowOff>
    </xdr:from>
    <xdr:to>
      <xdr:col>15</xdr:col>
      <xdr:colOff>101600</xdr:colOff>
      <xdr:row>55</xdr:row>
      <xdr:rowOff>51822</xdr:rowOff>
    </xdr:to>
    <xdr:sp macro="" textlink="">
      <xdr:nvSpPr>
        <xdr:cNvPr id="145" name="楕円 144"/>
        <xdr:cNvSpPr/>
      </xdr:nvSpPr>
      <xdr:spPr>
        <a:xfrm>
          <a:off x="2857500" y="9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68349</xdr:rowOff>
    </xdr:from>
    <xdr:ext cx="599010" cy="259045"/>
    <xdr:sp macro="" textlink="">
      <xdr:nvSpPr>
        <xdr:cNvPr id="146" name="テキスト ボックス 145"/>
        <xdr:cNvSpPr txBox="1"/>
      </xdr:nvSpPr>
      <xdr:spPr>
        <a:xfrm>
          <a:off x="2608795" y="91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82859</xdr:rowOff>
    </xdr:from>
    <xdr:to>
      <xdr:col>10</xdr:col>
      <xdr:colOff>165100</xdr:colOff>
      <xdr:row>58</xdr:row>
      <xdr:rowOff>13009</xdr:rowOff>
    </xdr:to>
    <xdr:sp macro="" textlink="">
      <xdr:nvSpPr>
        <xdr:cNvPr id="147" name="楕円 146"/>
        <xdr:cNvSpPr/>
      </xdr:nvSpPr>
      <xdr:spPr>
        <a:xfrm>
          <a:off x="19685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29536</xdr:rowOff>
    </xdr:from>
    <xdr:ext cx="534377" cy="259045"/>
    <xdr:sp macro="" textlink="">
      <xdr:nvSpPr>
        <xdr:cNvPr id="148" name="テキスト ボックス 147"/>
        <xdr:cNvSpPr txBox="1"/>
      </xdr:nvSpPr>
      <xdr:spPr>
        <a:xfrm>
          <a:off x="1752111" y="9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152960</xdr:rowOff>
    </xdr:from>
    <xdr:to>
      <xdr:col>6</xdr:col>
      <xdr:colOff>38100</xdr:colOff>
      <xdr:row>57</xdr:row>
      <xdr:rowOff>83110</xdr:rowOff>
    </xdr:to>
    <xdr:sp macro="" textlink="">
      <xdr:nvSpPr>
        <xdr:cNvPr id="149" name="楕円 148"/>
        <xdr:cNvSpPr/>
      </xdr:nvSpPr>
      <xdr:spPr>
        <a:xfrm>
          <a:off x="1079500" y="9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99637</xdr:rowOff>
    </xdr:from>
    <xdr:ext cx="599010" cy="259045"/>
    <xdr:sp macro="" textlink="">
      <xdr:nvSpPr>
        <xdr:cNvPr id="150" name="テキスト ボックス 149"/>
        <xdr:cNvSpPr txBox="1"/>
      </xdr:nvSpPr>
      <xdr:spPr>
        <a:xfrm>
          <a:off x="830795" y="95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117281</xdr:rowOff>
    </xdr:from>
    <xdr:to>
      <xdr:col>24</xdr:col>
      <xdr:colOff>63500</xdr:colOff>
      <xdr:row>77</xdr:row>
      <xdr:rowOff>133838</xdr:rowOff>
    </xdr:to>
    <xdr:cxnSp macro="">
      <xdr:nvCxnSpPr>
        <xdr:cNvPr id="182" name="直線コネクタ 181"/>
        <xdr:cNvCxnSpPr/>
      </xdr:nvCxnSpPr>
      <xdr:spPr>
        <a:xfrm flipV="1">
          <a:off x="3797300" y="13147481"/>
          <a:ext cx="8382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149563</xdr:rowOff>
    </xdr:from>
    <xdr:to>
      <xdr:col>19</xdr:col>
      <xdr:colOff>177800</xdr:colOff>
      <xdr:row>77</xdr:row>
      <xdr:rowOff>133838</xdr:rowOff>
    </xdr:to>
    <xdr:cxnSp macro="">
      <xdr:nvCxnSpPr>
        <xdr:cNvPr id="185" name="直線コネクタ 184"/>
        <xdr:cNvCxnSpPr/>
      </xdr:nvCxnSpPr>
      <xdr:spPr>
        <a:xfrm>
          <a:off x="2908300" y="13008313"/>
          <a:ext cx="889000" cy="3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101834</xdr:rowOff>
    </xdr:from>
    <xdr:to>
      <xdr:col>15</xdr:col>
      <xdr:colOff>50800</xdr:colOff>
      <xdr:row>75</xdr:row>
      <xdr:rowOff>149563</xdr:rowOff>
    </xdr:to>
    <xdr:cxnSp macro="">
      <xdr:nvCxnSpPr>
        <xdr:cNvPr id="188" name="直線コネクタ 187"/>
        <xdr:cNvCxnSpPr/>
      </xdr:nvCxnSpPr>
      <xdr:spPr>
        <a:xfrm>
          <a:off x="2019300" y="12960584"/>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73488</xdr:rowOff>
    </xdr:from>
    <xdr:to>
      <xdr:col>10</xdr:col>
      <xdr:colOff>114300</xdr:colOff>
      <xdr:row>75</xdr:row>
      <xdr:rowOff>101834</xdr:rowOff>
    </xdr:to>
    <xdr:cxnSp macro="">
      <xdr:nvCxnSpPr>
        <xdr:cNvPr id="191" name="直線コネクタ 190"/>
        <xdr:cNvCxnSpPr/>
      </xdr:nvCxnSpPr>
      <xdr:spPr>
        <a:xfrm>
          <a:off x="1130300" y="1293223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66481</xdr:rowOff>
    </xdr:from>
    <xdr:to>
      <xdr:col>24</xdr:col>
      <xdr:colOff>114300</xdr:colOff>
      <xdr:row>76</xdr:row>
      <xdr:rowOff>168081</xdr:rowOff>
    </xdr:to>
    <xdr:sp macro="" textlink="">
      <xdr:nvSpPr>
        <xdr:cNvPr id="201" name="楕円 200"/>
        <xdr:cNvSpPr/>
      </xdr:nvSpPr>
      <xdr:spPr>
        <a:xfrm>
          <a:off x="4584700" y="13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44908</xdr:rowOff>
    </xdr:from>
    <xdr:ext cx="599010" cy="259045"/>
    <xdr:sp macro="" textlink="">
      <xdr:nvSpPr>
        <xdr:cNvPr id="202" name="民生費該当値テキスト"/>
        <xdr:cNvSpPr txBox="1"/>
      </xdr:nvSpPr>
      <xdr:spPr>
        <a:xfrm>
          <a:off x="4686300" y="130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83038</xdr:rowOff>
    </xdr:from>
    <xdr:to>
      <xdr:col>20</xdr:col>
      <xdr:colOff>38100</xdr:colOff>
      <xdr:row>78</xdr:row>
      <xdr:rowOff>13188</xdr:rowOff>
    </xdr:to>
    <xdr:sp macro="" textlink="">
      <xdr:nvSpPr>
        <xdr:cNvPr id="203" name="楕円 202"/>
        <xdr:cNvSpPr/>
      </xdr:nvSpPr>
      <xdr:spPr>
        <a:xfrm>
          <a:off x="3746500" y="13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4315</xdr:rowOff>
    </xdr:from>
    <xdr:ext cx="599010" cy="259045"/>
    <xdr:sp macro="" textlink="">
      <xdr:nvSpPr>
        <xdr:cNvPr id="204" name="テキスト ボックス 203"/>
        <xdr:cNvSpPr txBox="1"/>
      </xdr:nvSpPr>
      <xdr:spPr>
        <a:xfrm>
          <a:off x="3497795" y="133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98762</xdr:rowOff>
    </xdr:from>
    <xdr:to>
      <xdr:col>15</xdr:col>
      <xdr:colOff>101600</xdr:colOff>
      <xdr:row>76</xdr:row>
      <xdr:rowOff>28913</xdr:rowOff>
    </xdr:to>
    <xdr:sp macro="" textlink="">
      <xdr:nvSpPr>
        <xdr:cNvPr id="205" name="楕円 204"/>
        <xdr:cNvSpPr/>
      </xdr:nvSpPr>
      <xdr:spPr>
        <a:xfrm>
          <a:off x="2857500" y="1295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45439</xdr:rowOff>
    </xdr:from>
    <xdr:ext cx="599010" cy="259045"/>
    <xdr:sp macro="" textlink="">
      <xdr:nvSpPr>
        <xdr:cNvPr id="206" name="テキスト ボックス 205"/>
        <xdr:cNvSpPr txBox="1"/>
      </xdr:nvSpPr>
      <xdr:spPr>
        <a:xfrm>
          <a:off x="2608795" y="12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51034</xdr:rowOff>
    </xdr:from>
    <xdr:to>
      <xdr:col>10</xdr:col>
      <xdr:colOff>165100</xdr:colOff>
      <xdr:row>75</xdr:row>
      <xdr:rowOff>152634</xdr:rowOff>
    </xdr:to>
    <xdr:sp macro="" textlink="">
      <xdr:nvSpPr>
        <xdr:cNvPr id="207" name="楕円 206"/>
        <xdr:cNvSpPr/>
      </xdr:nvSpPr>
      <xdr:spPr>
        <a:xfrm>
          <a:off x="1968500" y="12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169161</xdr:rowOff>
    </xdr:from>
    <xdr:ext cx="599010" cy="259045"/>
    <xdr:sp macro="" textlink="">
      <xdr:nvSpPr>
        <xdr:cNvPr id="208" name="テキスト ボックス 207"/>
        <xdr:cNvSpPr txBox="1"/>
      </xdr:nvSpPr>
      <xdr:spPr>
        <a:xfrm>
          <a:off x="1719795" y="1268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22688</xdr:rowOff>
    </xdr:from>
    <xdr:to>
      <xdr:col>6</xdr:col>
      <xdr:colOff>38100</xdr:colOff>
      <xdr:row>75</xdr:row>
      <xdr:rowOff>124288</xdr:rowOff>
    </xdr:to>
    <xdr:sp macro="" textlink="">
      <xdr:nvSpPr>
        <xdr:cNvPr id="209" name="楕円 208"/>
        <xdr:cNvSpPr/>
      </xdr:nvSpPr>
      <xdr:spPr>
        <a:xfrm>
          <a:off x="1079500" y="12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140815</xdr:rowOff>
    </xdr:from>
    <xdr:ext cx="599010" cy="259045"/>
    <xdr:sp macro="" textlink="">
      <xdr:nvSpPr>
        <xdr:cNvPr id="210" name="テキスト ボックス 209"/>
        <xdr:cNvSpPr txBox="1"/>
      </xdr:nvSpPr>
      <xdr:spPr>
        <a:xfrm>
          <a:off x="830795" y="126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29730</xdr:rowOff>
    </xdr:from>
    <xdr:to>
      <xdr:col>24</xdr:col>
      <xdr:colOff>63500</xdr:colOff>
      <xdr:row>99</xdr:row>
      <xdr:rowOff>53087</xdr:rowOff>
    </xdr:to>
    <xdr:cxnSp macro="">
      <xdr:nvCxnSpPr>
        <xdr:cNvPr id="240" name="直線コネクタ 239"/>
        <xdr:cNvCxnSpPr/>
      </xdr:nvCxnSpPr>
      <xdr:spPr>
        <a:xfrm flipV="1">
          <a:off x="3797300" y="17003280"/>
          <a:ext cx="8382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53087</xdr:rowOff>
    </xdr:from>
    <xdr:to>
      <xdr:col>19</xdr:col>
      <xdr:colOff>177800</xdr:colOff>
      <xdr:row>99</xdr:row>
      <xdr:rowOff>62497</xdr:rowOff>
    </xdr:to>
    <xdr:cxnSp macro="">
      <xdr:nvCxnSpPr>
        <xdr:cNvPr id="243" name="直線コネクタ 242"/>
        <xdr:cNvCxnSpPr/>
      </xdr:nvCxnSpPr>
      <xdr:spPr>
        <a:xfrm flipV="1">
          <a:off x="2908300" y="17026637"/>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62497</xdr:rowOff>
    </xdr:from>
    <xdr:to>
      <xdr:col>15</xdr:col>
      <xdr:colOff>50800</xdr:colOff>
      <xdr:row>99</xdr:row>
      <xdr:rowOff>64985</xdr:rowOff>
    </xdr:to>
    <xdr:cxnSp macro="">
      <xdr:nvCxnSpPr>
        <xdr:cNvPr id="246" name="直線コネクタ 245"/>
        <xdr:cNvCxnSpPr/>
      </xdr:nvCxnSpPr>
      <xdr:spPr>
        <a:xfrm flipV="1">
          <a:off x="2019300" y="17036047"/>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64985</xdr:rowOff>
    </xdr:from>
    <xdr:to>
      <xdr:col>10</xdr:col>
      <xdr:colOff>114300</xdr:colOff>
      <xdr:row>99</xdr:row>
      <xdr:rowOff>81356</xdr:rowOff>
    </xdr:to>
    <xdr:cxnSp macro="">
      <xdr:nvCxnSpPr>
        <xdr:cNvPr id="249" name="直線コネクタ 248"/>
        <xdr:cNvCxnSpPr/>
      </xdr:nvCxnSpPr>
      <xdr:spPr>
        <a:xfrm flipV="1">
          <a:off x="1130300" y="17038535"/>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150380</xdr:rowOff>
    </xdr:from>
    <xdr:to>
      <xdr:col>24</xdr:col>
      <xdr:colOff>114300</xdr:colOff>
      <xdr:row>99</xdr:row>
      <xdr:rowOff>80530</xdr:rowOff>
    </xdr:to>
    <xdr:sp macro="" textlink="">
      <xdr:nvSpPr>
        <xdr:cNvPr id="259" name="楕円 258"/>
        <xdr:cNvSpPr/>
      </xdr:nvSpPr>
      <xdr:spPr>
        <a:xfrm>
          <a:off x="4584700" y="16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65307</xdr:rowOff>
    </xdr:from>
    <xdr:ext cx="534377" cy="259045"/>
    <xdr:sp macro="" textlink="">
      <xdr:nvSpPr>
        <xdr:cNvPr id="260" name="衛生費該当値テキスト"/>
        <xdr:cNvSpPr txBox="1"/>
      </xdr:nvSpPr>
      <xdr:spPr>
        <a:xfrm>
          <a:off x="4686300" y="168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2287</xdr:rowOff>
    </xdr:from>
    <xdr:to>
      <xdr:col>20</xdr:col>
      <xdr:colOff>38100</xdr:colOff>
      <xdr:row>99</xdr:row>
      <xdr:rowOff>103887</xdr:rowOff>
    </xdr:to>
    <xdr:sp macro="" textlink="">
      <xdr:nvSpPr>
        <xdr:cNvPr id="261" name="楕円 260"/>
        <xdr:cNvSpPr/>
      </xdr:nvSpPr>
      <xdr:spPr>
        <a:xfrm>
          <a:off x="3746500" y="169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95014</xdr:rowOff>
    </xdr:from>
    <xdr:ext cx="534377" cy="259045"/>
    <xdr:sp macro="" textlink="">
      <xdr:nvSpPr>
        <xdr:cNvPr id="262" name="テキスト ボックス 261"/>
        <xdr:cNvSpPr txBox="1"/>
      </xdr:nvSpPr>
      <xdr:spPr>
        <a:xfrm>
          <a:off x="3530111" y="170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11697</xdr:rowOff>
    </xdr:from>
    <xdr:to>
      <xdr:col>15</xdr:col>
      <xdr:colOff>101600</xdr:colOff>
      <xdr:row>99</xdr:row>
      <xdr:rowOff>113297</xdr:rowOff>
    </xdr:to>
    <xdr:sp macro="" textlink="">
      <xdr:nvSpPr>
        <xdr:cNvPr id="263" name="楕円 262"/>
        <xdr:cNvSpPr/>
      </xdr:nvSpPr>
      <xdr:spPr>
        <a:xfrm>
          <a:off x="2857500" y="169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104424</xdr:rowOff>
    </xdr:from>
    <xdr:ext cx="534377" cy="259045"/>
    <xdr:sp macro="" textlink="">
      <xdr:nvSpPr>
        <xdr:cNvPr id="264" name="テキスト ボックス 263"/>
        <xdr:cNvSpPr txBox="1"/>
      </xdr:nvSpPr>
      <xdr:spPr>
        <a:xfrm>
          <a:off x="2641111" y="170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14185</xdr:rowOff>
    </xdr:from>
    <xdr:to>
      <xdr:col>10</xdr:col>
      <xdr:colOff>165100</xdr:colOff>
      <xdr:row>99</xdr:row>
      <xdr:rowOff>115785</xdr:rowOff>
    </xdr:to>
    <xdr:sp macro="" textlink="">
      <xdr:nvSpPr>
        <xdr:cNvPr id="265" name="楕円 264"/>
        <xdr:cNvSpPr/>
      </xdr:nvSpPr>
      <xdr:spPr>
        <a:xfrm>
          <a:off x="1968500" y="169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106912</xdr:rowOff>
    </xdr:from>
    <xdr:ext cx="534377" cy="259045"/>
    <xdr:sp macro="" textlink="">
      <xdr:nvSpPr>
        <xdr:cNvPr id="266" name="テキスト ボックス 265"/>
        <xdr:cNvSpPr txBox="1"/>
      </xdr:nvSpPr>
      <xdr:spPr>
        <a:xfrm>
          <a:off x="1752111" y="170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30556</xdr:rowOff>
    </xdr:from>
    <xdr:to>
      <xdr:col>6</xdr:col>
      <xdr:colOff>38100</xdr:colOff>
      <xdr:row>99</xdr:row>
      <xdr:rowOff>132156</xdr:rowOff>
    </xdr:to>
    <xdr:sp macro="" textlink="">
      <xdr:nvSpPr>
        <xdr:cNvPr id="267" name="楕円 266"/>
        <xdr:cNvSpPr/>
      </xdr:nvSpPr>
      <xdr:spPr>
        <a:xfrm>
          <a:off x="1079500" y="170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123283</xdr:rowOff>
    </xdr:from>
    <xdr:ext cx="534377" cy="259045"/>
    <xdr:sp macro="" textlink="">
      <xdr:nvSpPr>
        <xdr:cNvPr id="268" name="テキスト ボックス 267"/>
        <xdr:cNvSpPr txBox="1"/>
      </xdr:nvSpPr>
      <xdr:spPr>
        <a:xfrm>
          <a:off x="863111" y="170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25819</xdr:rowOff>
    </xdr:from>
    <xdr:to>
      <xdr:col>55</xdr:col>
      <xdr:colOff>0</xdr:colOff>
      <xdr:row>57</xdr:row>
      <xdr:rowOff>93980</xdr:rowOff>
    </xdr:to>
    <xdr:cxnSp macro="">
      <xdr:nvCxnSpPr>
        <xdr:cNvPr id="352" name="直線コネクタ 351"/>
        <xdr:cNvCxnSpPr/>
      </xdr:nvCxnSpPr>
      <xdr:spPr>
        <a:xfrm>
          <a:off x="9639300" y="9798469"/>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25819</xdr:rowOff>
    </xdr:from>
    <xdr:to>
      <xdr:col>50</xdr:col>
      <xdr:colOff>114300</xdr:colOff>
      <xdr:row>57</xdr:row>
      <xdr:rowOff>106058</xdr:rowOff>
    </xdr:to>
    <xdr:cxnSp macro="">
      <xdr:nvCxnSpPr>
        <xdr:cNvPr id="355" name="直線コネクタ 354"/>
        <xdr:cNvCxnSpPr/>
      </xdr:nvCxnSpPr>
      <xdr:spPr>
        <a:xfrm flipV="1">
          <a:off x="8750300" y="979846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98876</xdr:rowOff>
    </xdr:from>
    <xdr:to>
      <xdr:col>45</xdr:col>
      <xdr:colOff>177800</xdr:colOff>
      <xdr:row>57</xdr:row>
      <xdr:rowOff>106058</xdr:rowOff>
    </xdr:to>
    <xdr:cxnSp macro="">
      <xdr:nvCxnSpPr>
        <xdr:cNvPr id="358" name="直線コネクタ 357"/>
        <xdr:cNvCxnSpPr/>
      </xdr:nvCxnSpPr>
      <xdr:spPr>
        <a:xfrm>
          <a:off x="7861300" y="9871526"/>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98876</xdr:rowOff>
    </xdr:from>
    <xdr:to>
      <xdr:col>41</xdr:col>
      <xdr:colOff>50800</xdr:colOff>
      <xdr:row>57</xdr:row>
      <xdr:rowOff>117316</xdr:rowOff>
    </xdr:to>
    <xdr:cxnSp macro="">
      <xdr:nvCxnSpPr>
        <xdr:cNvPr id="361" name="直線コネクタ 360"/>
        <xdr:cNvCxnSpPr/>
      </xdr:nvCxnSpPr>
      <xdr:spPr>
        <a:xfrm flipV="1">
          <a:off x="6972300" y="9871526"/>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43180</xdr:rowOff>
    </xdr:from>
    <xdr:to>
      <xdr:col>55</xdr:col>
      <xdr:colOff>50800</xdr:colOff>
      <xdr:row>57</xdr:row>
      <xdr:rowOff>144780</xdr:rowOff>
    </xdr:to>
    <xdr:sp macro="" textlink="">
      <xdr:nvSpPr>
        <xdr:cNvPr id="371" name="楕円 370"/>
        <xdr:cNvSpPr/>
      </xdr:nvSpPr>
      <xdr:spPr>
        <a:xfrm>
          <a:off x="10426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21607</xdr:rowOff>
    </xdr:from>
    <xdr:ext cx="534377" cy="259045"/>
    <xdr:sp macro="" textlink="">
      <xdr:nvSpPr>
        <xdr:cNvPr id="372" name="農林水産業費該当値テキスト"/>
        <xdr:cNvSpPr txBox="1"/>
      </xdr:nvSpPr>
      <xdr:spPr>
        <a:xfrm>
          <a:off x="10528300" y="97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146469</xdr:rowOff>
    </xdr:from>
    <xdr:to>
      <xdr:col>50</xdr:col>
      <xdr:colOff>165100</xdr:colOff>
      <xdr:row>57</xdr:row>
      <xdr:rowOff>76619</xdr:rowOff>
    </xdr:to>
    <xdr:sp macro="" textlink="">
      <xdr:nvSpPr>
        <xdr:cNvPr id="373" name="楕円 372"/>
        <xdr:cNvSpPr/>
      </xdr:nvSpPr>
      <xdr:spPr>
        <a:xfrm>
          <a:off x="9588500" y="97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67746</xdr:rowOff>
    </xdr:from>
    <xdr:ext cx="534377" cy="259045"/>
    <xdr:sp macro="" textlink="">
      <xdr:nvSpPr>
        <xdr:cNvPr id="374" name="テキスト ボックス 373"/>
        <xdr:cNvSpPr txBox="1"/>
      </xdr:nvSpPr>
      <xdr:spPr>
        <a:xfrm>
          <a:off x="9372111" y="98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55258</xdr:rowOff>
    </xdr:from>
    <xdr:to>
      <xdr:col>46</xdr:col>
      <xdr:colOff>38100</xdr:colOff>
      <xdr:row>57</xdr:row>
      <xdr:rowOff>156858</xdr:rowOff>
    </xdr:to>
    <xdr:sp macro="" textlink="">
      <xdr:nvSpPr>
        <xdr:cNvPr id="375" name="楕円 374"/>
        <xdr:cNvSpPr/>
      </xdr:nvSpPr>
      <xdr:spPr>
        <a:xfrm>
          <a:off x="8699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147985</xdr:rowOff>
    </xdr:from>
    <xdr:ext cx="534377" cy="259045"/>
    <xdr:sp macro="" textlink="">
      <xdr:nvSpPr>
        <xdr:cNvPr id="376" name="テキスト ボックス 375"/>
        <xdr:cNvSpPr txBox="1"/>
      </xdr:nvSpPr>
      <xdr:spPr>
        <a:xfrm>
          <a:off x="8483111" y="9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48076</xdr:rowOff>
    </xdr:from>
    <xdr:to>
      <xdr:col>41</xdr:col>
      <xdr:colOff>101600</xdr:colOff>
      <xdr:row>57</xdr:row>
      <xdr:rowOff>149676</xdr:rowOff>
    </xdr:to>
    <xdr:sp macro="" textlink="">
      <xdr:nvSpPr>
        <xdr:cNvPr id="377" name="楕円 376"/>
        <xdr:cNvSpPr/>
      </xdr:nvSpPr>
      <xdr:spPr>
        <a:xfrm>
          <a:off x="78105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140803</xdr:rowOff>
    </xdr:from>
    <xdr:ext cx="534377" cy="259045"/>
    <xdr:sp macro="" textlink="">
      <xdr:nvSpPr>
        <xdr:cNvPr id="378" name="テキスト ボックス 377"/>
        <xdr:cNvSpPr txBox="1"/>
      </xdr:nvSpPr>
      <xdr:spPr>
        <a:xfrm>
          <a:off x="7594111" y="99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66516</xdr:rowOff>
    </xdr:from>
    <xdr:to>
      <xdr:col>36</xdr:col>
      <xdr:colOff>165100</xdr:colOff>
      <xdr:row>57</xdr:row>
      <xdr:rowOff>168116</xdr:rowOff>
    </xdr:to>
    <xdr:sp macro="" textlink="">
      <xdr:nvSpPr>
        <xdr:cNvPr id="379" name="楕円 378"/>
        <xdr:cNvSpPr/>
      </xdr:nvSpPr>
      <xdr:spPr>
        <a:xfrm>
          <a:off x="6921500" y="98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159243</xdr:rowOff>
    </xdr:from>
    <xdr:ext cx="534377" cy="259045"/>
    <xdr:sp macro="" textlink="">
      <xdr:nvSpPr>
        <xdr:cNvPr id="380" name="テキスト ボックス 379"/>
        <xdr:cNvSpPr txBox="1"/>
      </xdr:nvSpPr>
      <xdr:spPr>
        <a:xfrm>
          <a:off x="6705111" y="99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16427</xdr:rowOff>
    </xdr:from>
    <xdr:to>
      <xdr:col>55</xdr:col>
      <xdr:colOff>0</xdr:colOff>
      <xdr:row>78</xdr:row>
      <xdr:rowOff>150234</xdr:rowOff>
    </xdr:to>
    <xdr:cxnSp macro="">
      <xdr:nvCxnSpPr>
        <xdr:cNvPr id="409" name="直線コネクタ 408"/>
        <xdr:cNvCxnSpPr/>
      </xdr:nvCxnSpPr>
      <xdr:spPr>
        <a:xfrm flipV="1">
          <a:off x="9639300" y="13389527"/>
          <a:ext cx="8382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150234</xdr:rowOff>
    </xdr:from>
    <xdr:to>
      <xdr:col>50</xdr:col>
      <xdr:colOff>114300</xdr:colOff>
      <xdr:row>78</xdr:row>
      <xdr:rowOff>158007</xdr:rowOff>
    </xdr:to>
    <xdr:cxnSp macro="">
      <xdr:nvCxnSpPr>
        <xdr:cNvPr id="412" name="直線コネクタ 411"/>
        <xdr:cNvCxnSpPr/>
      </xdr:nvCxnSpPr>
      <xdr:spPr>
        <a:xfrm flipV="1">
          <a:off x="8750300" y="1352333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115239</xdr:rowOff>
    </xdr:from>
    <xdr:to>
      <xdr:col>45</xdr:col>
      <xdr:colOff>177800</xdr:colOff>
      <xdr:row>78</xdr:row>
      <xdr:rowOff>158007</xdr:rowOff>
    </xdr:to>
    <xdr:cxnSp macro="">
      <xdr:nvCxnSpPr>
        <xdr:cNvPr id="415" name="直線コネクタ 414"/>
        <xdr:cNvCxnSpPr/>
      </xdr:nvCxnSpPr>
      <xdr:spPr>
        <a:xfrm>
          <a:off x="7861300" y="13488339"/>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115239</xdr:rowOff>
    </xdr:from>
    <xdr:to>
      <xdr:col>41</xdr:col>
      <xdr:colOff>50800</xdr:colOff>
      <xdr:row>78</xdr:row>
      <xdr:rowOff>149225</xdr:rowOff>
    </xdr:to>
    <xdr:cxnSp macro="">
      <xdr:nvCxnSpPr>
        <xdr:cNvPr id="418" name="直線コネクタ 417"/>
        <xdr:cNvCxnSpPr/>
      </xdr:nvCxnSpPr>
      <xdr:spPr>
        <a:xfrm flipV="1">
          <a:off x="6972300" y="13488339"/>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137077</xdr:rowOff>
    </xdr:from>
    <xdr:to>
      <xdr:col>55</xdr:col>
      <xdr:colOff>50800</xdr:colOff>
      <xdr:row>78</xdr:row>
      <xdr:rowOff>67227</xdr:rowOff>
    </xdr:to>
    <xdr:sp macro="" textlink="">
      <xdr:nvSpPr>
        <xdr:cNvPr id="428" name="楕円 427"/>
        <xdr:cNvSpPr/>
      </xdr:nvSpPr>
      <xdr:spPr>
        <a:xfrm>
          <a:off x="10426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115504</xdr:rowOff>
    </xdr:from>
    <xdr:ext cx="534377" cy="259045"/>
    <xdr:sp macro="" textlink="">
      <xdr:nvSpPr>
        <xdr:cNvPr id="429" name="商工費該当値テキスト"/>
        <xdr:cNvSpPr txBox="1"/>
      </xdr:nvSpPr>
      <xdr:spPr>
        <a:xfrm>
          <a:off x="10528300" y="133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99434</xdr:rowOff>
    </xdr:from>
    <xdr:to>
      <xdr:col>50</xdr:col>
      <xdr:colOff>165100</xdr:colOff>
      <xdr:row>79</xdr:row>
      <xdr:rowOff>29584</xdr:rowOff>
    </xdr:to>
    <xdr:sp macro="" textlink="">
      <xdr:nvSpPr>
        <xdr:cNvPr id="430" name="楕円 429"/>
        <xdr:cNvSpPr/>
      </xdr:nvSpPr>
      <xdr:spPr>
        <a:xfrm>
          <a:off x="9588500" y="134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20711</xdr:rowOff>
    </xdr:from>
    <xdr:ext cx="469744" cy="259045"/>
    <xdr:sp macro="" textlink="">
      <xdr:nvSpPr>
        <xdr:cNvPr id="431" name="テキスト ボックス 430"/>
        <xdr:cNvSpPr txBox="1"/>
      </xdr:nvSpPr>
      <xdr:spPr>
        <a:xfrm>
          <a:off x="9404428" y="135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107207</xdr:rowOff>
    </xdr:from>
    <xdr:to>
      <xdr:col>46</xdr:col>
      <xdr:colOff>38100</xdr:colOff>
      <xdr:row>79</xdr:row>
      <xdr:rowOff>37357</xdr:rowOff>
    </xdr:to>
    <xdr:sp macro="" textlink="">
      <xdr:nvSpPr>
        <xdr:cNvPr id="432" name="楕円 431"/>
        <xdr:cNvSpPr/>
      </xdr:nvSpPr>
      <xdr:spPr>
        <a:xfrm>
          <a:off x="8699500" y="134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28484</xdr:rowOff>
    </xdr:from>
    <xdr:ext cx="469744" cy="259045"/>
    <xdr:sp macro="" textlink="">
      <xdr:nvSpPr>
        <xdr:cNvPr id="433" name="テキスト ボックス 432"/>
        <xdr:cNvSpPr txBox="1"/>
      </xdr:nvSpPr>
      <xdr:spPr>
        <a:xfrm>
          <a:off x="8515428" y="1357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64439</xdr:rowOff>
    </xdr:from>
    <xdr:to>
      <xdr:col>41</xdr:col>
      <xdr:colOff>101600</xdr:colOff>
      <xdr:row>78</xdr:row>
      <xdr:rowOff>166039</xdr:rowOff>
    </xdr:to>
    <xdr:sp macro="" textlink="">
      <xdr:nvSpPr>
        <xdr:cNvPr id="434" name="楕円 433"/>
        <xdr:cNvSpPr/>
      </xdr:nvSpPr>
      <xdr:spPr>
        <a:xfrm>
          <a:off x="7810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157166</xdr:rowOff>
    </xdr:from>
    <xdr:ext cx="469744" cy="259045"/>
    <xdr:sp macro="" textlink="">
      <xdr:nvSpPr>
        <xdr:cNvPr id="435" name="テキスト ボックス 434"/>
        <xdr:cNvSpPr txBox="1"/>
      </xdr:nvSpPr>
      <xdr:spPr>
        <a:xfrm>
          <a:off x="7626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98425</xdr:rowOff>
    </xdr:from>
    <xdr:to>
      <xdr:col>36</xdr:col>
      <xdr:colOff>165100</xdr:colOff>
      <xdr:row>79</xdr:row>
      <xdr:rowOff>28575</xdr:rowOff>
    </xdr:to>
    <xdr:sp macro="" textlink="">
      <xdr:nvSpPr>
        <xdr:cNvPr id="436" name="楕円 435"/>
        <xdr:cNvSpPr/>
      </xdr:nvSpPr>
      <xdr:spPr>
        <a:xfrm>
          <a:off x="6921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19702</xdr:rowOff>
    </xdr:from>
    <xdr:ext cx="469744" cy="259045"/>
    <xdr:sp macro="" textlink="">
      <xdr:nvSpPr>
        <xdr:cNvPr id="437" name="テキスト ボックス 436"/>
        <xdr:cNvSpPr txBox="1"/>
      </xdr:nvSpPr>
      <xdr:spPr>
        <a:xfrm>
          <a:off x="6737428"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35621</xdr:rowOff>
    </xdr:from>
    <xdr:to>
      <xdr:col>55</xdr:col>
      <xdr:colOff>0</xdr:colOff>
      <xdr:row>98</xdr:row>
      <xdr:rowOff>62618</xdr:rowOff>
    </xdr:to>
    <xdr:cxnSp macro="">
      <xdr:nvCxnSpPr>
        <xdr:cNvPr id="469" name="直線コネクタ 468"/>
        <xdr:cNvCxnSpPr/>
      </xdr:nvCxnSpPr>
      <xdr:spPr>
        <a:xfrm flipV="1">
          <a:off x="9639300" y="16837721"/>
          <a:ext cx="8382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137077</xdr:rowOff>
    </xdr:from>
    <xdr:to>
      <xdr:col>50</xdr:col>
      <xdr:colOff>114300</xdr:colOff>
      <xdr:row>98</xdr:row>
      <xdr:rowOff>62618</xdr:rowOff>
    </xdr:to>
    <xdr:cxnSp macro="">
      <xdr:nvCxnSpPr>
        <xdr:cNvPr id="472" name="直線コネクタ 471"/>
        <xdr:cNvCxnSpPr/>
      </xdr:nvCxnSpPr>
      <xdr:spPr>
        <a:xfrm>
          <a:off x="8750300" y="16767727"/>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137077</xdr:rowOff>
    </xdr:from>
    <xdr:to>
      <xdr:col>45</xdr:col>
      <xdr:colOff>177800</xdr:colOff>
      <xdr:row>98</xdr:row>
      <xdr:rowOff>42001</xdr:rowOff>
    </xdr:to>
    <xdr:cxnSp macro="">
      <xdr:nvCxnSpPr>
        <xdr:cNvPr id="475" name="直線コネクタ 474"/>
        <xdr:cNvCxnSpPr/>
      </xdr:nvCxnSpPr>
      <xdr:spPr>
        <a:xfrm flipV="1">
          <a:off x="7861300" y="16767727"/>
          <a:ext cx="889000" cy="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129369</xdr:rowOff>
    </xdr:from>
    <xdr:to>
      <xdr:col>41</xdr:col>
      <xdr:colOff>50800</xdr:colOff>
      <xdr:row>98</xdr:row>
      <xdr:rowOff>42001</xdr:rowOff>
    </xdr:to>
    <xdr:cxnSp macro="">
      <xdr:nvCxnSpPr>
        <xdr:cNvPr id="478" name="直線コネクタ 477"/>
        <xdr:cNvCxnSpPr/>
      </xdr:nvCxnSpPr>
      <xdr:spPr>
        <a:xfrm>
          <a:off x="6972300" y="16760019"/>
          <a:ext cx="889000" cy="8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156271</xdr:rowOff>
    </xdr:from>
    <xdr:to>
      <xdr:col>55</xdr:col>
      <xdr:colOff>50800</xdr:colOff>
      <xdr:row>98</xdr:row>
      <xdr:rowOff>86421</xdr:rowOff>
    </xdr:to>
    <xdr:sp macro="" textlink="">
      <xdr:nvSpPr>
        <xdr:cNvPr id="488" name="楕円 487"/>
        <xdr:cNvSpPr/>
      </xdr:nvSpPr>
      <xdr:spPr>
        <a:xfrm>
          <a:off x="104267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134698</xdr:rowOff>
    </xdr:from>
    <xdr:ext cx="534377" cy="259045"/>
    <xdr:sp macro="" textlink="">
      <xdr:nvSpPr>
        <xdr:cNvPr id="489" name="土木費該当値テキスト"/>
        <xdr:cNvSpPr txBox="1"/>
      </xdr:nvSpPr>
      <xdr:spPr>
        <a:xfrm>
          <a:off x="10528300"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11818</xdr:rowOff>
    </xdr:from>
    <xdr:to>
      <xdr:col>50</xdr:col>
      <xdr:colOff>165100</xdr:colOff>
      <xdr:row>98</xdr:row>
      <xdr:rowOff>113418</xdr:rowOff>
    </xdr:to>
    <xdr:sp macro="" textlink="">
      <xdr:nvSpPr>
        <xdr:cNvPr id="490" name="楕円 489"/>
        <xdr:cNvSpPr/>
      </xdr:nvSpPr>
      <xdr:spPr>
        <a:xfrm>
          <a:off x="9588500" y="168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104545</xdr:rowOff>
    </xdr:from>
    <xdr:ext cx="534377" cy="259045"/>
    <xdr:sp macro="" textlink="">
      <xdr:nvSpPr>
        <xdr:cNvPr id="491" name="テキスト ボックス 490"/>
        <xdr:cNvSpPr txBox="1"/>
      </xdr:nvSpPr>
      <xdr:spPr>
        <a:xfrm>
          <a:off x="9372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86277</xdr:rowOff>
    </xdr:from>
    <xdr:to>
      <xdr:col>46</xdr:col>
      <xdr:colOff>38100</xdr:colOff>
      <xdr:row>98</xdr:row>
      <xdr:rowOff>16427</xdr:rowOff>
    </xdr:to>
    <xdr:sp macro="" textlink="">
      <xdr:nvSpPr>
        <xdr:cNvPr id="492" name="楕円 491"/>
        <xdr:cNvSpPr/>
      </xdr:nvSpPr>
      <xdr:spPr>
        <a:xfrm>
          <a:off x="8699500" y="167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32954</xdr:rowOff>
    </xdr:from>
    <xdr:ext cx="534377" cy="259045"/>
    <xdr:sp macro="" textlink="">
      <xdr:nvSpPr>
        <xdr:cNvPr id="493" name="テキスト ボックス 492"/>
        <xdr:cNvSpPr txBox="1"/>
      </xdr:nvSpPr>
      <xdr:spPr>
        <a:xfrm>
          <a:off x="8483111" y="164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162651</xdr:rowOff>
    </xdr:from>
    <xdr:to>
      <xdr:col>41</xdr:col>
      <xdr:colOff>101600</xdr:colOff>
      <xdr:row>98</xdr:row>
      <xdr:rowOff>92801</xdr:rowOff>
    </xdr:to>
    <xdr:sp macro="" textlink="">
      <xdr:nvSpPr>
        <xdr:cNvPr id="494" name="楕円 493"/>
        <xdr:cNvSpPr/>
      </xdr:nvSpPr>
      <xdr:spPr>
        <a:xfrm>
          <a:off x="7810500" y="167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83928</xdr:rowOff>
    </xdr:from>
    <xdr:ext cx="534377" cy="259045"/>
    <xdr:sp macro="" textlink="">
      <xdr:nvSpPr>
        <xdr:cNvPr id="495" name="テキスト ボックス 494"/>
        <xdr:cNvSpPr txBox="1"/>
      </xdr:nvSpPr>
      <xdr:spPr>
        <a:xfrm>
          <a:off x="7594111" y="168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78569</xdr:rowOff>
    </xdr:from>
    <xdr:to>
      <xdr:col>36</xdr:col>
      <xdr:colOff>165100</xdr:colOff>
      <xdr:row>98</xdr:row>
      <xdr:rowOff>8719</xdr:rowOff>
    </xdr:to>
    <xdr:sp macro="" textlink="">
      <xdr:nvSpPr>
        <xdr:cNvPr id="496" name="楕円 495"/>
        <xdr:cNvSpPr/>
      </xdr:nvSpPr>
      <xdr:spPr>
        <a:xfrm>
          <a:off x="6921500" y="167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25246</xdr:rowOff>
    </xdr:from>
    <xdr:ext cx="534377" cy="259045"/>
    <xdr:sp macro="" textlink="">
      <xdr:nvSpPr>
        <xdr:cNvPr id="497" name="テキスト ボックス 496"/>
        <xdr:cNvSpPr txBox="1"/>
      </xdr:nvSpPr>
      <xdr:spPr>
        <a:xfrm>
          <a:off x="6705111" y="164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97904</xdr:rowOff>
    </xdr:from>
    <xdr:to>
      <xdr:col>85</xdr:col>
      <xdr:colOff>127000</xdr:colOff>
      <xdr:row>35</xdr:row>
      <xdr:rowOff>80340</xdr:rowOff>
    </xdr:to>
    <xdr:cxnSp macro="">
      <xdr:nvCxnSpPr>
        <xdr:cNvPr id="527" name="直線コネクタ 526"/>
        <xdr:cNvCxnSpPr/>
      </xdr:nvCxnSpPr>
      <xdr:spPr>
        <a:xfrm>
          <a:off x="15481300" y="5755754"/>
          <a:ext cx="838200" cy="3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97904</xdr:rowOff>
    </xdr:from>
    <xdr:to>
      <xdr:col>81</xdr:col>
      <xdr:colOff>50800</xdr:colOff>
      <xdr:row>35</xdr:row>
      <xdr:rowOff>163208</xdr:rowOff>
    </xdr:to>
    <xdr:cxnSp macro="">
      <xdr:nvCxnSpPr>
        <xdr:cNvPr id="530" name="直線コネクタ 529"/>
        <xdr:cNvCxnSpPr/>
      </xdr:nvCxnSpPr>
      <xdr:spPr>
        <a:xfrm flipV="1">
          <a:off x="14592300" y="5755754"/>
          <a:ext cx="889000" cy="4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43612</xdr:rowOff>
    </xdr:from>
    <xdr:to>
      <xdr:col>76</xdr:col>
      <xdr:colOff>114300</xdr:colOff>
      <xdr:row>35</xdr:row>
      <xdr:rowOff>163208</xdr:rowOff>
    </xdr:to>
    <xdr:cxnSp macro="">
      <xdr:nvCxnSpPr>
        <xdr:cNvPr id="533" name="直線コネクタ 532"/>
        <xdr:cNvCxnSpPr/>
      </xdr:nvCxnSpPr>
      <xdr:spPr>
        <a:xfrm>
          <a:off x="13703300" y="6044362"/>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43612</xdr:rowOff>
    </xdr:from>
    <xdr:to>
      <xdr:col>71</xdr:col>
      <xdr:colOff>177800</xdr:colOff>
      <xdr:row>36</xdr:row>
      <xdr:rowOff>101981</xdr:rowOff>
    </xdr:to>
    <xdr:cxnSp macro="">
      <xdr:nvCxnSpPr>
        <xdr:cNvPr id="536" name="直線コネクタ 535"/>
        <xdr:cNvCxnSpPr/>
      </xdr:nvCxnSpPr>
      <xdr:spPr>
        <a:xfrm flipV="1">
          <a:off x="12814300" y="6044362"/>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29540</xdr:rowOff>
    </xdr:from>
    <xdr:to>
      <xdr:col>85</xdr:col>
      <xdr:colOff>177800</xdr:colOff>
      <xdr:row>35</xdr:row>
      <xdr:rowOff>131140</xdr:rowOff>
    </xdr:to>
    <xdr:sp macro="" textlink="">
      <xdr:nvSpPr>
        <xdr:cNvPr id="546" name="楕円 545"/>
        <xdr:cNvSpPr/>
      </xdr:nvSpPr>
      <xdr:spPr>
        <a:xfrm>
          <a:off x="16268700" y="60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52417</xdr:rowOff>
    </xdr:from>
    <xdr:ext cx="534377" cy="259045"/>
    <xdr:sp macro="" textlink="">
      <xdr:nvSpPr>
        <xdr:cNvPr id="547" name="消防費該当値テキスト"/>
        <xdr:cNvSpPr txBox="1"/>
      </xdr:nvSpPr>
      <xdr:spPr>
        <a:xfrm>
          <a:off x="16370300"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47104</xdr:rowOff>
    </xdr:from>
    <xdr:to>
      <xdr:col>81</xdr:col>
      <xdr:colOff>101600</xdr:colOff>
      <xdr:row>33</xdr:row>
      <xdr:rowOff>148704</xdr:rowOff>
    </xdr:to>
    <xdr:sp macro="" textlink="">
      <xdr:nvSpPr>
        <xdr:cNvPr id="548" name="楕円 547"/>
        <xdr:cNvSpPr/>
      </xdr:nvSpPr>
      <xdr:spPr>
        <a:xfrm>
          <a:off x="15430500" y="57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165231</xdr:rowOff>
    </xdr:from>
    <xdr:ext cx="534377" cy="259045"/>
    <xdr:sp macro="" textlink="">
      <xdr:nvSpPr>
        <xdr:cNvPr id="549" name="テキスト ボックス 548"/>
        <xdr:cNvSpPr txBox="1"/>
      </xdr:nvSpPr>
      <xdr:spPr>
        <a:xfrm>
          <a:off x="15214111" y="54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112408</xdr:rowOff>
    </xdr:from>
    <xdr:to>
      <xdr:col>76</xdr:col>
      <xdr:colOff>165100</xdr:colOff>
      <xdr:row>36</xdr:row>
      <xdr:rowOff>42558</xdr:rowOff>
    </xdr:to>
    <xdr:sp macro="" textlink="">
      <xdr:nvSpPr>
        <xdr:cNvPr id="550" name="楕円 549"/>
        <xdr:cNvSpPr/>
      </xdr:nvSpPr>
      <xdr:spPr>
        <a:xfrm>
          <a:off x="145415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59085</xdr:rowOff>
    </xdr:from>
    <xdr:ext cx="534377" cy="259045"/>
    <xdr:sp macro="" textlink="">
      <xdr:nvSpPr>
        <xdr:cNvPr id="551" name="テキスト ボックス 550"/>
        <xdr:cNvSpPr txBox="1"/>
      </xdr:nvSpPr>
      <xdr:spPr>
        <a:xfrm>
          <a:off x="14325111" y="58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164262</xdr:rowOff>
    </xdr:from>
    <xdr:to>
      <xdr:col>72</xdr:col>
      <xdr:colOff>38100</xdr:colOff>
      <xdr:row>35</xdr:row>
      <xdr:rowOff>94412</xdr:rowOff>
    </xdr:to>
    <xdr:sp macro="" textlink="">
      <xdr:nvSpPr>
        <xdr:cNvPr id="552" name="楕円 551"/>
        <xdr:cNvSpPr/>
      </xdr:nvSpPr>
      <xdr:spPr>
        <a:xfrm>
          <a:off x="13652500" y="5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110939</xdr:rowOff>
    </xdr:from>
    <xdr:ext cx="534377" cy="259045"/>
    <xdr:sp macro="" textlink="">
      <xdr:nvSpPr>
        <xdr:cNvPr id="553" name="テキスト ボックス 552"/>
        <xdr:cNvSpPr txBox="1"/>
      </xdr:nvSpPr>
      <xdr:spPr>
        <a:xfrm>
          <a:off x="13436111" y="57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51181</xdr:rowOff>
    </xdr:from>
    <xdr:to>
      <xdr:col>67</xdr:col>
      <xdr:colOff>101600</xdr:colOff>
      <xdr:row>36</xdr:row>
      <xdr:rowOff>152781</xdr:rowOff>
    </xdr:to>
    <xdr:sp macro="" textlink="">
      <xdr:nvSpPr>
        <xdr:cNvPr id="554" name="楕円 553"/>
        <xdr:cNvSpPr/>
      </xdr:nvSpPr>
      <xdr:spPr>
        <a:xfrm>
          <a:off x="12763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169308</xdr:rowOff>
    </xdr:from>
    <xdr:ext cx="534377" cy="259045"/>
    <xdr:sp macro="" textlink="">
      <xdr:nvSpPr>
        <xdr:cNvPr id="555" name="テキスト ボックス 554"/>
        <xdr:cNvSpPr txBox="1"/>
      </xdr:nvSpPr>
      <xdr:spPr>
        <a:xfrm>
          <a:off x="12547111" y="59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136227</xdr:rowOff>
    </xdr:from>
    <xdr:to>
      <xdr:col>85</xdr:col>
      <xdr:colOff>127000</xdr:colOff>
      <xdr:row>59</xdr:row>
      <xdr:rowOff>35665</xdr:rowOff>
    </xdr:to>
    <xdr:cxnSp macro="">
      <xdr:nvCxnSpPr>
        <xdr:cNvPr id="587" name="直線コネクタ 586"/>
        <xdr:cNvCxnSpPr/>
      </xdr:nvCxnSpPr>
      <xdr:spPr>
        <a:xfrm flipV="1">
          <a:off x="15481300" y="10080327"/>
          <a:ext cx="8382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123851</xdr:rowOff>
    </xdr:from>
    <xdr:to>
      <xdr:col>81</xdr:col>
      <xdr:colOff>50800</xdr:colOff>
      <xdr:row>59</xdr:row>
      <xdr:rowOff>35665</xdr:rowOff>
    </xdr:to>
    <xdr:cxnSp macro="">
      <xdr:nvCxnSpPr>
        <xdr:cNvPr id="590" name="直線コネクタ 589"/>
        <xdr:cNvCxnSpPr/>
      </xdr:nvCxnSpPr>
      <xdr:spPr>
        <a:xfrm>
          <a:off x="14592300" y="10067951"/>
          <a:ext cx="889000" cy="8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44396</xdr:rowOff>
    </xdr:from>
    <xdr:to>
      <xdr:col>76</xdr:col>
      <xdr:colOff>114300</xdr:colOff>
      <xdr:row>58</xdr:row>
      <xdr:rowOff>123851</xdr:rowOff>
    </xdr:to>
    <xdr:cxnSp macro="">
      <xdr:nvCxnSpPr>
        <xdr:cNvPr id="593" name="直線コネクタ 592"/>
        <xdr:cNvCxnSpPr/>
      </xdr:nvCxnSpPr>
      <xdr:spPr>
        <a:xfrm>
          <a:off x="13703300" y="9988496"/>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153525</xdr:rowOff>
    </xdr:from>
    <xdr:to>
      <xdr:col>71</xdr:col>
      <xdr:colOff>177800</xdr:colOff>
      <xdr:row>58</xdr:row>
      <xdr:rowOff>44396</xdr:rowOff>
    </xdr:to>
    <xdr:cxnSp macro="">
      <xdr:nvCxnSpPr>
        <xdr:cNvPr id="596" name="直線コネクタ 595"/>
        <xdr:cNvCxnSpPr/>
      </xdr:nvCxnSpPr>
      <xdr:spPr>
        <a:xfrm>
          <a:off x="12814300" y="9583275"/>
          <a:ext cx="889000" cy="4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85427</xdr:rowOff>
    </xdr:from>
    <xdr:to>
      <xdr:col>85</xdr:col>
      <xdr:colOff>177800</xdr:colOff>
      <xdr:row>59</xdr:row>
      <xdr:rowOff>15577</xdr:rowOff>
    </xdr:to>
    <xdr:sp macro="" textlink="">
      <xdr:nvSpPr>
        <xdr:cNvPr id="606" name="楕円 605"/>
        <xdr:cNvSpPr/>
      </xdr:nvSpPr>
      <xdr:spPr>
        <a:xfrm>
          <a:off x="16268700" y="100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354</xdr:rowOff>
    </xdr:from>
    <xdr:ext cx="534377" cy="259045"/>
    <xdr:sp macro="" textlink="">
      <xdr:nvSpPr>
        <xdr:cNvPr id="607" name="教育費該当値テキスト"/>
        <xdr:cNvSpPr txBox="1"/>
      </xdr:nvSpPr>
      <xdr:spPr>
        <a:xfrm>
          <a:off x="16370300" y="99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156315</xdr:rowOff>
    </xdr:from>
    <xdr:to>
      <xdr:col>81</xdr:col>
      <xdr:colOff>101600</xdr:colOff>
      <xdr:row>59</xdr:row>
      <xdr:rowOff>86465</xdr:rowOff>
    </xdr:to>
    <xdr:sp macro="" textlink="">
      <xdr:nvSpPr>
        <xdr:cNvPr id="608" name="楕円 607"/>
        <xdr:cNvSpPr/>
      </xdr:nvSpPr>
      <xdr:spPr>
        <a:xfrm>
          <a:off x="15430500" y="101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77592</xdr:rowOff>
    </xdr:from>
    <xdr:ext cx="534377" cy="259045"/>
    <xdr:sp macro="" textlink="">
      <xdr:nvSpPr>
        <xdr:cNvPr id="609" name="テキスト ボックス 608"/>
        <xdr:cNvSpPr txBox="1"/>
      </xdr:nvSpPr>
      <xdr:spPr>
        <a:xfrm>
          <a:off x="15214111" y="101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73051</xdr:rowOff>
    </xdr:from>
    <xdr:to>
      <xdr:col>76</xdr:col>
      <xdr:colOff>165100</xdr:colOff>
      <xdr:row>59</xdr:row>
      <xdr:rowOff>3201</xdr:rowOff>
    </xdr:to>
    <xdr:sp macro="" textlink="">
      <xdr:nvSpPr>
        <xdr:cNvPr id="610" name="楕円 609"/>
        <xdr:cNvSpPr/>
      </xdr:nvSpPr>
      <xdr:spPr>
        <a:xfrm>
          <a:off x="14541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165778</xdr:rowOff>
    </xdr:from>
    <xdr:ext cx="534377" cy="259045"/>
    <xdr:sp macro="" textlink="">
      <xdr:nvSpPr>
        <xdr:cNvPr id="611" name="テキスト ボックス 610"/>
        <xdr:cNvSpPr txBox="1"/>
      </xdr:nvSpPr>
      <xdr:spPr>
        <a:xfrm>
          <a:off x="14325111" y="101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165046</xdr:rowOff>
    </xdr:from>
    <xdr:to>
      <xdr:col>72</xdr:col>
      <xdr:colOff>38100</xdr:colOff>
      <xdr:row>58</xdr:row>
      <xdr:rowOff>95196</xdr:rowOff>
    </xdr:to>
    <xdr:sp macro="" textlink="">
      <xdr:nvSpPr>
        <xdr:cNvPr id="612" name="楕円 611"/>
        <xdr:cNvSpPr/>
      </xdr:nvSpPr>
      <xdr:spPr>
        <a:xfrm>
          <a:off x="13652500" y="99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86323</xdr:rowOff>
    </xdr:from>
    <xdr:ext cx="534377" cy="259045"/>
    <xdr:sp macro="" textlink="">
      <xdr:nvSpPr>
        <xdr:cNvPr id="613" name="テキスト ボックス 612"/>
        <xdr:cNvSpPr txBox="1"/>
      </xdr:nvSpPr>
      <xdr:spPr>
        <a:xfrm>
          <a:off x="13436111" y="100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102725</xdr:rowOff>
    </xdr:from>
    <xdr:to>
      <xdr:col>67</xdr:col>
      <xdr:colOff>101600</xdr:colOff>
      <xdr:row>56</xdr:row>
      <xdr:rowOff>32875</xdr:rowOff>
    </xdr:to>
    <xdr:sp macro="" textlink="">
      <xdr:nvSpPr>
        <xdr:cNvPr id="614" name="楕円 613"/>
        <xdr:cNvSpPr/>
      </xdr:nvSpPr>
      <xdr:spPr>
        <a:xfrm>
          <a:off x="12763500" y="9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49402</xdr:rowOff>
    </xdr:from>
    <xdr:ext cx="534377" cy="259045"/>
    <xdr:sp macro="" textlink="">
      <xdr:nvSpPr>
        <xdr:cNvPr id="615" name="テキスト ボックス 614"/>
        <xdr:cNvSpPr txBox="1"/>
      </xdr:nvSpPr>
      <xdr:spPr>
        <a:xfrm>
          <a:off x="12547111" y="9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6998</xdr:rowOff>
    </xdr:from>
    <xdr:to>
      <xdr:col>85</xdr:col>
      <xdr:colOff>127000</xdr:colOff>
      <xdr:row>79</xdr:row>
      <xdr:rowOff>7131</xdr:rowOff>
    </xdr:to>
    <xdr:cxnSp macro="">
      <xdr:nvCxnSpPr>
        <xdr:cNvPr id="644" name="直線コネクタ 643"/>
        <xdr:cNvCxnSpPr/>
      </xdr:nvCxnSpPr>
      <xdr:spPr>
        <a:xfrm>
          <a:off x="15481300" y="1355154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6998</xdr:rowOff>
    </xdr:from>
    <xdr:to>
      <xdr:col>81</xdr:col>
      <xdr:colOff>50800</xdr:colOff>
      <xdr:row>79</xdr:row>
      <xdr:rowOff>11418</xdr:rowOff>
    </xdr:to>
    <xdr:cxnSp macro="">
      <xdr:nvCxnSpPr>
        <xdr:cNvPr id="647" name="直線コネクタ 646"/>
        <xdr:cNvCxnSpPr/>
      </xdr:nvCxnSpPr>
      <xdr:spPr>
        <a:xfrm flipV="1">
          <a:off x="14592300" y="13551548"/>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11418</xdr:rowOff>
    </xdr:from>
    <xdr:to>
      <xdr:col>76</xdr:col>
      <xdr:colOff>114300</xdr:colOff>
      <xdr:row>79</xdr:row>
      <xdr:rowOff>27800</xdr:rowOff>
    </xdr:to>
    <xdr:cxnSp macro="">
      <xdr:nvCxnSpPr>
        <xdr:cNvPr id="650" name="直線コネクタ 649"/>
        <xdr:cNvCxnSpPr/>
      </xdr:nvCxnSpPr>
      <xdr:spPr>
        <a:xfrm flipV="1">
          <a:off x="13703300" y="13555968"/>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27800</xdr:rowOff>
    </xdr:from>
    <xdr:to>
      <xdr:col>71</xdr:col>
      <xdr:colOff>177800</xdr:colOff>
      <xdr:row>79</xdr:row>
      <xdr:rowOff>36468</xdr:rowOff>
    </xdr:to>
    <xdr:cxnSp macro="">
      <xdr:nvCxnSpPr>
        <xdr:cNvPr id="653" name="直線コネクタ 652"/>
        <xdr:cNvCxnSpPr/>
      </xdr:nvCxnSpPr>
      <xdr:spPr>
        <a:xfrm flipV="1">
          <a:off x="12814300" y="1357235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127781</xdr:rowOff>
    </xdr:from>
    <xdr:to>
      <xdr:col>85</xdr:col>
      <xdr:colOff>177800</xdr:colOff>
      <xdr:row>79</xdr:row>
      <xdr:rowOff>57931</xdr:rowOff>
    </xdr:to>
    <xdr:sp macro="" textlink="">
      <xdr:nvSpPr>
        <xdr:cNvPr id="663" name="楕円 662"/>
        <xdr:cNvSpPr/>
      </xdr:nvSpPr>
      <xdr:spPr>
        <a:xfrm>
          <a:off x="16268700" y="135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42708</xdr:rowOff>
    </xdr:from>
    <xdr:ext cx="469744" cy="259045"/>
    <xdr:sp macro="" textlink="">
      <xdr:nvSpPr>
        <xdr:cNvPr id="664" name="災害復旧費該当値テキスト"/>
        <xdr:cNvSpPr txBox="1"/>
      </xdr:nvSpPr>
      <xdr:spPr>
        <a:xfrm>
          <a:off x="16370300" y="134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127648</xdr:rowOff>
    </xdr:from>
    <xdr:to>
      <xdr:col>81</xdr:col>
      <xdr:colOff>101600</xdr:colOff>
      <xdr:row>79</xdr:row>
      <xdr:rowOff>57798</xdr:rowOff>
    </xdr:to>
    <xdr:sp macro="" textlink="">
      <xdr:nvSpPr>
        <xdr:cNvPr id="665" name="楕円 664"/>
        <xdr:cNvSpPr/>
      </xdr:nvSpPr>
      <xdr:spPr>
        <a:xfrm>
          <a:off x="15430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48925</xdr:rowOff>
    </xdr:from>
    <xdr:ext cx="469744" cy="259045"/>
    <xdr:sp macro="" textlink="">
      <xdr:nvSpPr>
        <xdr:cNvPr id="666" name="テキスト ボックス 665"/>
        <xdr:cNvSpPr txBox="1"/>
      </xdr:nvSpPr>
      <xdr:spPr>
        <a:xfrm>
          <a:off x="15246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132068</xdr:rowOff>
    </xdr:from>
    <xdr:to>
      <xdr:col>76</xdr:col>
      <xdr:colOff>165100</xdr:colOff>
      <xdr:row>79</xdr:row>
      <xdr:rowOff>62218</xdr:rowOff>
    </xdr:to>
    <xdr:sp macro="" textlink="">
      <xdr:nvSpPr>
        <xdr:cNvPr id="667" name="楕円 666"/>
        <xdr:cNvSpPr/>
      </xdr:nvSpPr>
      <xdr:spPr>
        <a:xfrm>
          <a:off x="145415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53345</xdr:rowOff>
    </xdr:from>
    <xdr:ext cx="469744" cy="259045"/>
    <xdr:sp macro="" textlink="">
      <xdr:nvSpPr>
        <xdr:cNvPr id="668" name="テキスト ボックス 667"/>
        <xdr:cNvSpPr txBox="1"/>
      </xdr:nvSpPr>
      <xdr:spPr>
        <a:xfrm>
          <a:off x="14357428" y="135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148450</xdr:rowOff>
    </xdr:from>
    <xdr:to>
      <xdr:col>72</xdr:col>
      <xdr:colOff>38100</xdr:colOff>
      <xdr:row>79</xdr:row>
      <xdr:rowOff>78600</xdr:rowOff>
    </xdr:to>
    <xdr:sp macro="" textlink="">
      <xdr:nvSpPr>
        <xdr:cNvPr id="669" name="楕円 668"/>
        <xdr:cNvSpPr/>
      </xdr:nvSpPr>
      <xdr:spPr>
        <a:xfrm>
          <a:off x="13652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69727</xdr:rowOff>
    </xdr:from>
    <xdr:ext cx="378565" cy="259045"/>
    <xdr:sp macro="" textlink="">
      <xdr:nvSpPr>
        <xdr:cNvPr id="670" name="テキスト ボックス 669"/>
        <xdr:cNvSpPr txBox="1"/>
      </xdr:nvSpPr>
      <xdr:spPr>
        <a:xfrm>
          <a:off x="13514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157118</xdr:rowOff>
    </xdr:from>
    <xdr:to>
      <xdr:col>67</xdr:col>
      <xdr:colOff>101600</xdr:colOff>
      <xdr:row>79</xdr:row>
      <xdr:rowOff>87268</xdr:rowOff>
    </xdr:to>
    <xdr:sp macro="" textlink="">
      <xdr:nvSpPr>
        <xdr:cNvPr id="671" name="楕円 670"/>
        <xdr:cNvSpPr/>
      </xdr:nvSpPr>
      <xdr:spPr>
        <a:xfrm>
          <a:off x="12763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78395</xdr:rowOff>
    </xdr:from>
    <xdr:ext cx="378565" cy="259045"/>
    <xdr:sp macro="" textlink="">
      <xdr:nvSpPr>
        <xdr:cNvPr id="672" name="テキスト ボックス 671"/>
        <xdr:cNvSpPr txBox="1"/>
      </xdr:nvSpPr>
      <xdr:spPr>
        <a:xfrm>
          <a:off x="12625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76964</xdr:rowOff>
    </xdr:from>
    <xdr:to>
      <xdr:col>85</xdr:col>
      <xdr:colOff>127000</xdr:colOff>
      <xdr:row>96</xdr:row>
      <xdr:rowOff>162171</xdr:rowOff>
    </xdr:to>
    <xdr:cxnSp macro="">
      <xdr:nvCxnSpPr>
        <xdr:cNvPr id="701" name="直線コネクタ 700"/>
        <xdr:cNvCxnSpPr/>
      </xdr:nvCxnSpPr>
      <xdr:spPr>
        <a:xfrm flipV="1">
          <a:off x="15481300" y="16536164"/>
          <a:ext cx="8382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162171</xdr:rowOff>
    </xdr:from>
    <xdr:to>
      <xdr:col>81</xdr:col>
      <xdr:colOff>50800</xdr:colOff>
      <xdr:row>97</xdr:row>
      <xdr:rowOff>26276</xdr:rowOff>
    </xdr:to>
    <xdr:cxnSp macro="">
      <xdr:nvCxnSpPr>
        <xdr:cNvPr id="704" name="直線コネクタ 703"/>
        <xdr:cNvCxnSpPr/>
      </xdr:nvCxnSpPr>
      <xdr:spPr>
        <a:xfrm flipV="1">
          <a:off x="14592300" y="16621371"/>
          <a:ext cx="8890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26276</xdr:rowOff>
    </xdr:from>
    <xdr:to>
      <xdr:col>76</xdr:col>
      <xdr:colOff>114300</xdr:colOff>
      <xdr:row>97</xdr:row>
      <xdr:rowOff>33333</xdr:rowOff>
    </xdr:to>
    <xdr:cxnSp macro="">
      <xdr:nvCxnSpPr>
        <xdr:cNvPr id="707" name="直線コネクタ 706"/>
        <xdr:cNvCxnSpPr/>
      </xdr:nvCxnSpPr>
      <xdr:spPr>
        <a:xfrm flipV="1">
          <a:off x="13703300" y="16656926"/>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33333</xdr:rowOff>
    </xdr:from>
    <xdr:to>
      <xdr:col>71</xdr:col>
      <xdr:colOff>177800</xdr:colOff>
      <xdr:row>97</xdr:row>
      <xdr:rowOff>44847</xdr:rowOff>
    </xdr:to>
    <xdr:cxnSp macro="">
      <xdr:nvCxnSpPr>
        <xdr:cNvPr id="710" name="直線コネクタ 709"/>
        <xdr:cNvCxnSpPr/>
      </xdr:nvCxnSpPr>
      <xdr:spPr>
        <a:xfrm flipV="1">
          <a:off x="12814300" y="16663983"/>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26164</xdr:rowOff>
    </xdr:from>
    <xdr:to>
      <xdr:col>85</xdr:col>
      <xdr:colOff>177800</xdr:colOff>
      <xdr:row>96</xdr:row>
      <xdr:rowOff>127764</xdr:rowOff>
    </xdr:to>
    <xdr:sp macro="" textlink="">
      <xdr:nvSpPr>
        <xdr:cNvPr id="720" name="楕円 719"/>
        <xdr:cNvSpPr/>
      </xdr:nvSpPr>
      <xdr:spPr>
        <a:xfrm>
          <a:off x="162687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49041</xdr:rowOff>
    </xdr:from>
    <xdr:ext cx="534377" cy="259045"/>
    <xdr:sp macro="" textlink="">
      <xdr:nvSpPr>
        <xdr:cNvPr id="721" name="公債費該当値テキスト"/>
        <xdr:cNvSpPr txBox="1"/>
      </xdr:nvSpPr>
      <xdr:spPr>
        <a:xfrm>
          <a:off x="16370300" y="163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111371</xdr:rowOff>
    </xdr:from>
    <xdr:to>
      <xdr:col>81</xdr:col>
      <xdr:colOff>101600</xdr:colOff>
      <xdr:row>97</xdr:row>
      <xdr:rowOff>41521</xdr:rowOff>
    </xdr:to>
    <xdr:sp macro="" textlink="">
      <xdr:nvSpPr>
        <xdr:cNvPr id="722" name="楕円 721"/>
        <xdr:cNvSpPr/>
      </xdr:nvSpPr>
      <xdr:spPr>
        <a:xfrm>
          <a:off x="15430500" y="165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58048</xdr:rowOff>
    </xdr:from>
    <xdr:ext cx="534377" cy="259045"/>
    <xdr:sp macro="" textlink="">
      <xdr:nvSpPr>
        <xdr:cNvPr id="723" name="テキスト ボックス 722"/>
        <xdr:cNvSpPr txBox="1"/>
      </xdr:nvSpPr>
      <xdr:spPr>
        <a:xfrm>
          <a:off x="15214111" y="1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146926</xdr:rowOff>
    </xdr:from>
    <xdr:to>
      <xdr:col>76</xdr:col>
      <xdr:colOff>165100</xdr:colOff>
      <xdr:row>97</xdr:row>
      <xdr:rowOff>77076</xdr:rowOff>
    </xdr:to>
    <xdr:sp macro="" textlink="">
      <xdr:nvSpPr>
        <xdr:cNvPr id="724" name="楕円 723"/>
        <xdr:cNvSpPr/>
      </xdr:nvSpPr>
      <xdr:spPr>
        <a:xfrm>
          <a:off x="14541500" y="166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68203</xdr:rowOff>
    </xdr:from>
    <xdr:ext cx="534377" cy="259045"/>
    <xdr:sp macro="" textlink="">
      <xdr:nvSpPr>
        <xdr:cNvPr id="725" name="テキスト ボックス 724"/>
        <xdr:cNvSpPr txBox="1"/>
      </xdr:nvSpPr>
      <xdr:spPr>
        <a:xfrm>
          <a:off x="14325111" y="166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153983</xdr:rowOff>
    </xdr:from>
    <xdr:to>
      <xdr:col>72</xdr:col>
      <xdr:colOff>38100</xdr:colOff>
      <xdr:row>97</xdr:row>
      <xdr:rowOff>84133</xdr:rowOff>
    </xdr:to>
    <xdr:sp macro="" textlink="">
      <xdr:nvSpPr>
        <xdr:cNvPr id="726" name="楕円 725"/>
        <xdr:cNvSpPr/>
      </xdr:nvSpPr>
      <xdr:spPr>
        <a:xfrm>
          <a:off x="13652500" y="166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75260</xdr:rowOff>
    </xdr:from>
    <xdr:ext cx="534377" cy="259045"/>
    <xdr:sp macro="" textlink="">
      <xdr:nvSpPr>
        <xdr:cNvPr id="727" name="テキスト ボックス 726"/>
        <xdr:cNvSpPr txBox="1"/>
      </xdr:nvSpPr>
      <xdr:spPr>
        <a:xfrm>
          <a:off x="13436111" y="167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165497</xdr:rowOff>
    </xdr:from>
    <xdr:to>
      <xdr:col>67</xdr:col>
      <xdr:colOff>101600</xdr:colOff>
      <xdr:row>97</xdr:row>
      <xdr:rowOff>95647</xdr:rowOff>
    </xdr:to>
    <xdr:sp macro="" textlink="">
      <xdr:nvSpPr>
        <xdr:cNvPr id="728" name="楕円 727"/>
        <xdr:cNvSpPr/>
      </xdr:nvSpPr>
      <xdr:spPr>
        <a:xfrm>
          <a:off x="12763500" y="166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86774</xdr:rowOff>
    </xdr:from>
    <xdr:ext cx="534377" cy="259045"/>
    <xdr:sp macro="" textlink="">
      <xdr:nvSpPr>
        <xdr:cNvPr id="729" name="テキスト ボックス 728"/>
        <xdr:cNvSpPr txBox="1"/>
      </xdr:nvSpPr>
      <xdr:spPr>
        <a:xfrm>
          <a:off x="12547111" y="167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目的別の住民一人当たりコストは、</a:t>
          </a:r>
          <a:r>
            <a:rPr kumimoji="1" lang="ja-JP" altLang="en-US" sz="1100">
              <a:solidFill>
                <a:sysClr val="windowText" lastClr="000000"/>
              </a:solidFill>
              <a:effectLst/>
              <a:latin typeface="+mn-lt"/>
              <a:ea typeface="+mn-ea"/>
              <a:cs typeface="+mn-cs"/>
            </a:rPr>
            <a:t>農林水産業費</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3,578</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18.9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消防費</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8,539</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24.0</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減少しました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農林水産業費は、農業集落排水事業に係る下水道事業会計補助事業や経営体等育成支援事業などが減少したためです。消防費は、消防団活動拠点整備事業、消防団施設整備事業、防災設備整備事業などが減少したためで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総務費（＋</a:t>
          </a:r>
          <a:r>
            <a:rPr kumimoji="1" lang="en-US" altLang="ja-JP" sz="1100">
              <a:solidFill>
                <a:sysClr val="windowText" lastClr="000000"/>
              </a:solidFill>
              <a:effectLst/>
              <a:latin typeface="+mn-lt"/>
              <a:ea typeface="+mn-ea"/>
              <a:cs typeface="+mn-cs"/>
            </a:rPr>
            <a:t>124,907</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132.1</a:t>
          </a:r>
          <a:r>
            <a:rPr kumimoji="1" lang="ja-JP" altLang="en-US" sz="1100">
              <a:solidFill>
                <a:sysClr val="windowText" lastClr="000000"/>
              </a:solidFill>
              <a:effectLst/>
              <a:latin typeface="+mn-lt"/>
              <a:ea typeface="+mn-ea"/>
              <a:cs typeface="+mn-cs"/>
            </a:rPr>
            <a:t>％）、民生費（＋</a:t>
          </a:r>
          <a:r>
            <a:rPr kumimoji="1" lang="en-US" altLang="ja-JP" sz="1100">
              <a:solidFill>
                <a:sysClr val="windowText" lastClr="000000"/>
              </a:solidFill>
              <a:effectLst/>
              <a:latin typeface="+mn-lt"/>
              <a:ea typeface="+mn-ea"/>
              <a:cs typeface="+mn-cs"/>
            </a:rPr>
            <a:t>11,514</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8.3</a:t>
          </a:r>
          <a:r>
            <a:rPr kumimoji="1" lang="ja-JP" altLang="en-US" sz="1100">
              <a:solidFill>
                <a:sysClr val="windowText" lastClr="000000"/>
              </a:solidFill>
              <a:effectLst/>
              <a:latin typeface="+mn-lt"/>
              <a:ea typeface="+mn-ea"/>
              <a:cs typeface="+mn-cs"/>
            </a:rPr>
            <a:t>％）、衛生費（＋</a:t>
          </a:r>
          <a:r>
            <a:rPr kumimoji="1" lang="en-US" altLang="ja-JP" sz="1100">
              <a:solidFill>
                <a:sysClr val="windowText" lastClr="000000"/>
              </a:solidFill>
              <a:effectLst/>
              <a:latin typeface="+mn-lt"/>
              <a:ea typeface="+mn-ea"/>
              <a:cs typeface="+mn-cs"/>
            </a:rPr>
            <a:t>1,839</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6.3</a:t>
          </a:r>
          <a:r>
            <a:rPr kumimoji="1" lang="ja-JP" altLang="en-US" sz="1100">
              <a:solidFill>
                <a:sysClr val="windowText" lastClr="000000"/>
              </a:solidFill>
              <a:effectLst/>
              <a:latin typeface="+mn-lt"/>
              <a:ea typeface="+mn-ea"/>
              <a:cs typeface="+mn-cs"/>
            </a:rPr>
            <a:t>％）、商工費（＋</a:t>
          </a:r>
          <a:r>
            <a:rPr kumimoji="1" lang="en-US" altLang="ja-JP" sz="1100">
              <a:solidFill>
                <a:sysClr val="windowText" lastClr="000000"/>
              </a:solidFill>
              <a:effectLst/>
              <a:latin typeface="+mn-lt"/>
              <a:ea typeface="+mn-ea"/>
              <a:cs typeface="+mn-cs"/>
            </a:rPr>
            <a:t>7,024</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203.8</a:t>
          </a:r>
          <a:r>
            <a:rPr kumimoji="1" lang="ja-JP" altLang="en-US"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2,480</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5.1</a:t>
          </a:r>
          <a:r>
            <a:rPr kumimoji="1" lang="ja-JP" altLang="en-US" sz="1100">
              <a:solidFill>
                <a:sysClr val="windowText" lastClr="000000"/>
              </a:solidFill>
              <a:effectLst/>
              <a:latin typeface="+mn-lt"/>
              <a:ea typeface="+mn-ea"/>
              <a:cs typeface="+mn-cs"/>
            </a:rPr>
            <a:t>％）、教育費（＋</a:t>
          </a:r>
          <a:r>
            <a:rPr kumimoji="1" lang="en-US" altLang="ja-JP" sz="1100">
              <a:solidFill>
                <a:sysClr val="windowText" lastClr="000000"/>
              </a:solidFill>
              <a:effectLst/>
              <a:latin typeface="+mn-lt"/>
              <a:ea typeface="+mn-ea"/>
              <a:cs typeface="+mn-cs"/>
            </a:rPr>
            <a:t>6,512</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18.2</a:t>
          </a:r>
          <a:r>
            <a:rPr kumimoji="1" lang="ja-JP" altLang="en-US"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11,182</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21.5</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増加しました。総務費は、特別定額給付金事業などが増加したためです。民生費は、ひきこもり支援施設整備事業、障害者福祉サービス事業、放課後児童クラブ施設整備事業、公立保育園新型コロナウイルス対策事業、ひとり親世帯や子育て世帯への給付金事業などが増加したためです。衛生費は、粗大ごみ場整備事業や環境衛生施設整備事業などが増加したためです。商工費は、宇賀渓キャンプ場などの観光施設整備事業などが増加したためです。土木費は、道路改良などの社会資本整備交付金事業や道路メンテナンス事業などが増加したためです。教育費は、</a:t>
          </a:r>
          <a:r>
            <a:rPr kumimoji="1" lang="en-US" altLang="ja-JP" sz="1100">
              <a:solidFill>
                <a:sysClr val="windowText" lastClr="000000"/>
              </a:solidFill>
              <a:effectLst/>
              <a:latin typeface="+mn-lt"/>
              <a:ea typeface="+mn-ea"/>
              <a:cs typeface="+mn-cs"/>
            </a:rPr>
            <a:t>ICT</a:t>
          </a:r>
          <a:r>
            <a:rPr kumimoji="1" lang="ja-JP" altLang="en-US" sz="1100">
              <a:solidFill>
                <a:sysClr val="windowText" lastClr="000000"/>
              </a:solidFill>
              <a:effectLst/>
              <a:latin typeface="+mn-lt"/>
              <a:ea typeface="+mn-ea"/>
              <a:cs typeface="+mn-cs"/>
            </a:rPr>
            <a:t>環境整備事業や情報機器整備事業などが</a:t>
          </a:r>
          <a:r>
            <a:rPr kumimoji="1" lang="ja-JP" altLang="ja-JP" sz="1100">
              <a:solidFill>
                <a:sysClr val="windowText" lastClr="000000"/>
              </a:solidFill>
              <a:effectLst/>
              <a:latin typeface="+mn-lt"/>
              <a:ea typeface="+mn-ea"/>
              <a:cs typeface="+mn-cs"/>
            </a:rPr>
            <a:t>増加したため</a:t>
          </a:r>
          <a:r>
            <a:rPr kumimoji="1" lang="ja-JP" altLang="en-US" sz="1100">
              <a:solidFill>
                <a:sysClr val="windowText" lastClr="000000"/>
              </a:solidFill>
              <a:effectLst/>
              <a:latin typeface="+mn-lt"/>
              <a:ea typeface="+mn-ea"/>
              <a:cs typeface="+mn-cs"/>
            </a:rPr>
            <a:t>です。</a:t>
          </a:r>
          <a:r>
            <a:rPr kumimoji="1" lang="ja-JP" altLang="ja-JP" sz="1100">
              <a:solidFill>
                <a:sysClr val="windowText" lastClr="000000"/>
              </a:solidFill>
              <a:effectLst/>
              <a:latin typeface="+mn-lt"/>
              <a:ea typeface="+mn-ea"/>
              <a:cs typeface="+mn-cs"/>
            </a:rPr>
            <a:t>公債費は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合併特例債等の市債の償還が増加したため</a:t>
          </a:r>
          <a:r>
            <a:rPr kumimoji="1" lang="ja-JP" altLang="en-US" sz="1100">
              <a:solidFill>
                <a:sysClr val="windowText" lastClr="000000"/>
              </a:solidFill>
              <a:effectLst/>
              <a:latin typeface="+mn-lt"/>
              <a:ea typeface="+mn-ea"/>
              <a:cs typeface="+mn-cs"/>
            </a:rPr>
            <a:t>です。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財政調整基金残高は、</a:t>
          </a:r>
          <a:r>
            <a:rPr kumimoji="1" lang="en-US" altLang="ja-JP" sz="1050">
              <a:solidFill>
                <a:schemeClr val="dk1"/>
              </a:solidFill>
              <a:effectLst/>
              <a:latin typeface="+mn-lt"/>
              <a:ea typeface="+mn-ea"/>
              <a:cs typeface="+mn-cs"/>
            </a:rPr>
            <a:t>2.35</a:t>
          </a:r>
          <a:r>
            <a:rPr kumimoji="1" lang="ja-JP" altLang="ja-JP" sz="1050">
              <a:solidFill>
                <a:schemeClr val="dk1"/>
              </a:solidFill>
              <a:effectLst/>
              <a:latin typeface="+mn-lt"/>
              <a:ea typeface="+mn-ea"/>
              <a:cs typeface="+mn-cs"/>
            </a:rPr>
            <a:t>ポイント増となりました。これは、財源不足を補うため</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千万円を取り崩しましたが、前年度決算剰余金の法定積立や新型コロナウイルス感染症の影響により中止となった事業の余剰金積立として、</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千万円を積み立てたためです。</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　実質収支額は、</a:t>
          </a:r>
          <a:r>
            <a:rPr kumimoji="1" lang="en-US" altLang="ja-JP" sz="1000">
              <a:solidFill>
                <a:sysClr val="windowText" lastClr="000000"/>
              </a:solidFill>
              <a:effectLst/>
              <a:latin typeface="+mn-lt"/>
              <a:ea typeface="+mn-ea"/>
              <a:cs typeface="+mn-cs"/>
            </a:rPr>
            <a:t>2.11</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となりました。これは、歳入歳出ともに</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となったものの、歳入の減よりも歳出の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の方が大きかったためです。</a:t>
          </a:r>
          <a:endParaRPr kumimoji="0"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実質単年度収支は、</a:t>
          </a:r>
          <a:r>
            <a:rPr kumimoji="1" lang="en-US" altLang="ja-JP" sz="1000">
              <a:solidFill>
                <a:sysClr val="windowText" lastClr="000000"/>
              </a:solidFill>
              <a:effectLst/>
              <a:latin typeface="+mn-lt"/>
              <a:ea typeface="+mn-ea"/>
              <a:cs typeface="+mn-cs"/>
            </a:rPr>
            <a:t>4.07</a:t>
          </a:r>
          <a:r>
            <a:rPr kumimoji="1" lang="ja-JP" altLang="en-US" sz="1000">
              <a:solidFill>
                <a:sysClr val="windowText" lastClr="000000"/>
              </a:solidFill>
              <a:effectLst/>
              <a:latin typeface="+mn-lt"/>
              <a:ea typeface="+mn-ea"/>
              <a:cs typeface="+mn-cs"/>
            </a:rPr>
            <a:t>ポイント増となり黒字に転じました。これは市税収入が合併後最高となったためです。</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全会計において実質赤字はなく、連結実質赤字比率は「指標なし」の状態です。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実質収支と資金剰余額の標準財政規模に対する比率として、</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となりました。流動負債は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千万円の増、流動資産は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千万円の増となり、資金剰余は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千万円となりました。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一般会計は、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円の増、歳出は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千万円の増となり、実質収支は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介護保険特別会計は、</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千万円の増、歳出</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千万円の増となり、実質収支は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千万円と</a:t>
          </a:r>
          <a:r>
            <a:rPr kumimoji="1" lang="ja-JP" altLang="ja-JP" sz="1100">
              <a:solidFill>
                <a:schemeClr val="dk1"/>
              </a:solidFill>
              <a:effectLst/>
              <a:latin typeface="+mn-lt"/>
              <a:ea typeface="+mn-ea"/>
              <a:cs typeface="+mn-cs"/>
            </a:rPr>
            <a:t>なりました。</a:t>
          </a:r>
          <a:endParaRPr lang="ja-JP" altLang="ja-JP">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0.32</a:t>
          </a:r>
          <a:r>
            <a:rPr kumimoji="1" lang="ja-JP" altLang="ja-JP" sz="1100">
              <a:solidFill>
                <a:schemeClr val="dk1"/>
              </a:solidFill>
              <a:effectLst/>
              <a:latin typeface="+mn-lt"/>
              <a:ea typeface="+mn-ea"/>
              <a:cs typeface="+mn-cs"/>
            </a:rPr>
            <a:t>ポイント減となりました。</a:t>
          </a:r>
          <a:r>
            <a:rPr kumimoji="1" lang="ja-JP" altLang="en-US" sz="1100">
              <a:solidFill>
                <a:schemeClr val="dk1"/>
              </a:solidFill>
              <a:effectLst/>
              <a:latin typeface="+mn-lt"/>
              <a:ea typeface="+mn-ea"/>
              <a:cs typeface="+mn-cs"/>
            </a:rPr>
            <a:t>歳入は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千万円の減、歳出は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千万円の減となり、実質収支は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千万円となりました。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百万円と</a:t>
          </a:r>
          <a:r>
            <a:rPr kumimoji="1" lang="ja-JP" altLang="ja-JP" sz="1100">
              <a:solidFill>
                <a:schemeClr val="dk1"/>
              </a:solidFill>
              <a:effectLst/>
              <a:latin typeface="+mn-lt"/>
              <a:ea typeface="+mn-ea"/>
              <a:cs typeface="+mn-cs"/>
            </a:rPr>
            <a:t>なりました。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ポイント増</a:t>
          </a:r>
          <a:r>
            <a:rPr kumimoji="1" lang="ja-JP" altLang="ja-JP" sz="1100">
              <a:solidFill>
                <a:sysClr val="windowText" lastClr="000000"/>
              </a:solidFill>
              <a:effectLst/>
              <a:latin typeface="+mn-lt"/>
              <a:ea typeface="+mn-ea"/>
              <a:cs typeface="+mn-cs"/>
            </a:rPr>
            <a:t>となりました。</a:t>
          </a:r>
          <a:r>
            <a:rPr kumimoji="1" lang="ja-JP" altLang="ja-JP" sz="1100">
              <a:solidFill>
                <a:schemeClr val="dk1"/>
              </a:solidFill>
              <a:effectLst/>
              <a:latin typeface="+mn-lt"/>
              <a:ea typeface="+mn-ea"/>
              <a:cs typeface="+mn-cs"/>
            </a:rPr>
            <a:t>流動負債は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千万円の増、流動資産は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千万円の増となり、資金剰余は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千万円となりました。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29719600</v>
      </c>
      <c r="BO4" s="433"/>
      <c r="BP4" s="433"/>
      <c r="BQ4" s="433"/>
      <c r="BR4" s="433"/>
      <c r="BS4" s="433"/>
      <c r="BT4" s="433"/>
      <c r="BU4" s="434"/>
      <c r="BV4" s="432">
        <v>23193421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10.9</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28029801</v>
      </c>
      <c r="BO5" s="470"/>
      <c r="BP5" s="470"/>
      <c r="BQ5" s="470"/>
      <c r="BR5" s="470"/>
      <c r="BS5" s="470"/>
      <c r="BT5" s="470"/>
      <c r="BU5" s="471"/>
      <c r="BV5" s="469">
        <v>21217325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93.5</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1689799</v>
      </c>
      <c r="BO6" s="470"/>
      <c r="BP6" s="470"/>
      <c r="BQ6" s="470"/>
      <c r="BR6" s="470"/>
      <c r="BS6" s="470"/>
      <c r="BT6" s="470"/>
      <c r="BU6" s="471"/>
      <c r="BV6" s="469">
        <v>1976096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94.6</v>
      </c>
      <c r="CU6" s="507"/>
      <c r="CV6" s="507"/>
      <c r="CW6" s="507"/>
      <c r="CX6" s="507"/>
      <c r="CY6" s="507"/>
      <c r="CZ6" s="507"/>
      <c r="DA6" s="508"/>
      <c r="DB6" s="506">
        <v>98.6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158357</v>
      </c>
      <c r="BO7" s="470"/>
      <c r="BP7" s="470"/>
      <c r="BQ7" s="470"/>
      <c r="BR7" s="470"/>
      <c r="BS7" s="470"/>
      <c r="BT7" s="470"/>
      <c r="BU7" s="471"/>
      <c r="BV7" s="469">
        <v>236589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14072642</v>
      </c>
      <c r="CU7" s="470"/>
      <c r="CV7" s="470"/>
      <c r="CW7" s="470"/>
      <c r="CX7" s="470"/>
      <c r="CY7" s="470"/>
      <c r="CZ7" s="470"/>
      <c r="DA7" s="471"/>
      <c r="DB7" s="469">
        <v>13387118</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1531442</v>
      </c>
      <c r="BO8" s="470"/>
      <c r="BP8" s="470"/>
      <c r="BQ8" s="470"/>
      <c r="BR8" s="470"/>
      <c r="BS8" s="470"/>
      <c r="BT8" s="470"/>
      <c r="BU8" s="471"/>
      <c r="BV8" s="469">
        <v>1739507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44973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-208065</v>
      </c>
      <c r="BO9" s="470"/>
      <c r="BP9" s="470"/>
      <c r="BQ9" s="470"/>
      <c r="BR9" s="470"/>
      <c r="BS9" s="470"/>
      <c r="BT9" s="470"/>
      <c r="BU9" s="471"/>
      <c r="BV9" s="469">
        <v>104120</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13.4</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120</v>
      </c>
      <c r="M10" s="499"/>
      <c r="N10" s="499"/>
      <c r="O10" s="499"/>
      <c r="P10" s="499"/>
      <c r="Q10" s="500"/>
      <c r="R10" s="520">
        <v>45815</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1668092</v>
      </c>
      <c r="BO10" s="470"/>
      <c r="BP10" s="470"/>
      <c r="BQ10" s="470"/>
      <c r="BR10" s="470"/>
      <c r="BS10" s="470"/>
      <c r="BT10" s="470"/>
      <c r="BU10" s="471"/>
      <c r="BV10" s="469">
        <v>900952</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45401</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1093917</v>
      </c>
      <c r="BO12" s="470"/>
      <c r="BP12" s="470"/>
      <c r="BQ12" s="470"/>
      <c r="BR12" s="470"/>
      <c r="BS12" s="470"/>
      <c r="BT12" s="470"/>
      <c r="BU12" s="471"/>
      <c r="BV12" s="469">
        <v>1202416</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141</v>
      </c>
      <c r="N13" s="561"/>
      <c r="O13" s="561"/>
      <c r="P13" s="561"/>
      <c r="Q13" s="562"/>
      <c r="R13" s="553">
        <v>43263</v>
      </c>
      <c r="S13" s="554"/>
      <c r="T13" s="554"/>
      <c r="U13" s="554"/>
      <c r="V13" s="555"/>
      <c r="W13" s="485" t="s">
        <v>142</v>
      </c>
      <c r="X13" s="486"/>
      <c r="Y13" s="486"/>
      <c r="Z13" s="486"/>
      <c r="AA13" s="486"/>
      <c r="AB13" s="476"/>
      <c r="AC13" s="520">
        <v>527</v>
      </c>
      <c r="AD13" s="521"/>
      <c r="AE13" s="521"/>
      <c r="AF13" s="521"/>
      <c r="AG13" s="563"/>
      <c r="AH13" s="520">
        <v>553</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366110</v>
      </c>
      <c r="BO13" s="470"/>
      <c r="BP13" s="470"/>
      <c r="BQ13" s="470"/>
      <c r="BR13" s="470"/>
      <c r="BS13" s="470"/>
      <c r="BT13" s="470"/>
      <c r="BU13" s="471"/>
      <c r="BV13" s="469">
        <v>-197344</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147</v>
      </c>
      <c r="M14" s="551"/>
      <c r="N14" s="551"/>
      <c r="O14" s="551"/>
      <c r="P14" s="551"/>
      <c r="Q14" s="552"/>
      <c r="R14" s="553">
        <v>45713</v>
      </c>
      <c r="S14" s="554"/>
      <c r="T14" s="554"/>
      <c r="U14" s="554"/>
      <c r="V14" s="555"/>
      <c r="W14" s="459"/>
      <c r="X14" s="460"/>
      <c r="Y14" s="460"/>
      <c r="Z14" s="460"/>
      <c r="AA14" s="460"/>
      <c r="AB14" s="449"/>
      <c r="AC14" s="556">
        <v>2.2999999999999998</v>
      </c>
      <c r="AD14" s="557"/>
      <c r="AE14" s="557"/>
      <c r="AF14" s="557"/>
      <c r="AG14" s="558"/>
      <c r="AH14" s="556">
        <v>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11.4</v>
      </c>
      <c r="CU14" s="568"/>
      <c r="CV14" s="568"/>
      <c r="CW14" s="568"/>
      <c r="CX14" s="568"/>
      <c r="CY14" s="568"/>
      <c r="CZ14" s="568"/>
      <c r="DA14" s="569"/>
      <c r="DB14" s="567">
        <v>26.3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141</v>
      </c>
      <c r="N15" s="561"/>
      <c r="O15" s="561"/>
      <c r="P15" s="561"/>
      <c r="Q15" s="562"/>
      <c r="R15" s="553">
        <v>43497</v>
      </c>
      <c r="S15" s="554"/>
      <c r="T15" s="554"/>
      <c r="U15" s="554"/>
      <c r="V15" s="555"/>
      <c r="W15" s="485" t="s">
        <v>149</v>
      </c>
      <c r="X15" s="486"/>
      <c r="Y15" s="486"/>
      <c r="Z15" s="486"/>
      <c r="AA15" s="486"/>
      <c r="AB15" s="476"/>
      <c r="AC15" s="520">
        <v>10886</v>
      </c>
      <c r="AD15" s="521"/>
      <c r="AE15" s="521"/>
      <c r="AF15" s="521"/>
      <c r="AG15" s="563"/>
      <c r="AH15" s="520">
        <v>11000</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8834903</v>
      </c>
      <c r="BO15" s="433"/>
      <c r="BP15" s="433"/>
      <c r="BQ15" s="433"/>
      <c r="BR15" s="433"/>
      <c r="BS15" s="433"/>
      <c r="BT15" s="433"/>
      <c r="BU15" s="434"/>
      <c r="BV15" s="432">
        <v>8832083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46.7</v>
      </c>
      <c r="AD16" s="557"/>
      <c r="AE16" s="557"/>
      <c r="AF16" s="557"/>
      <c r="AG16" s="558"/>
      <c r="AH16" s="556">
        <v>47.2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10658999</v>
      </c>
      <c r="BO16" s="470"/>
      <c r="BP16" s="470"/>
      <c r="BQ16" s="470"/>
      <c r="BR16" s="470"/>
      <c r="BS16" s="470"/>
      <c r="BT16" s="470"/>
      <c r="BU16" s="471"/>
      <c r="BV16" s="469">
        <v>10181289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11904</v>
      </c>
      <c r="AD17" s="521"/>
      <c r="AE17" s="521"/>
      <c r="AF17" s="521"/>
      <c r="AG17" s="563"/>
      <c r="AH17" s="520">
        <v>11749</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11322827</v>
      </c>
      <c r="BO17" s="470"/>
      <c r="BP17" s="470"/>
      <c r="BQ17" s="470"/>
      <c r="BR17" s="470"/>
      <c r="BS17" s="470"/>
      <c r="BT17" s="470"/>
      <c r="BU17" s="471"/>
      <c r="BV17" s="469">
        <v>11377735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219.83</v>
      </c>
      <c r="M18" s="585"/>
      <c r="N18" s="585"/>
      <c r="O18" s="585"/>
      <c r="P18" s="585"/>
      <c r="Q18" s="585"/>
      <c r="R18" s="586"/>
      <c r="S18" s="586"/>
      <c r="T18" s="586"/>
      <c r="U18" s="586"/>
      <c r="V18" s="587"/>
      <c r="W18" s="487"/>
      <c r="X18" s="488"/>
      <c r="Y18" s="488"/>
      <c r="Z18" s="488"/>
      <c r="AA18" s="488"/>
      <c r="AB18" s="479"/>
      <c r="AC18" s="588">
        <v>51.1</v>
      </c>
      <c r="AD18" s="589"/>
      <c r="AE18" s="589"/>
      <c r="AF18" s="589"/>
      <c r="AG18" s="590"/>
      <c r="AH18" s="588">
        <v>50.4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12797695</v>
      </c>
      <c r="BO18" s="470"/>
      <c r="BP18" s="470"/>
      <c r="BQ18" s="470"/>
      <c r="BR18" s="470"/>
      <c r="BS18" s="470"/>
      <c r="BT18" s="470"/>
      <c r="BU18" s="471"/>
      <c r="BV18" s="469">
        <v>12280054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205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19590154</v>
      </c>
      <c r="BO19" s="470"/>
      <c r="BP19" s="470"/>
      <c r="BQ19" s="470"/>
      <c r="BR19" s="470"/>
      <c r="BS19" s="470"/>
      <c r="BT19" s="470"/>
      <c r="BU19" s="471"/>
      <c r="BV19" s="469">
        <v>17716913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18075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29853769</v>
      </c>
      <c r="BO23" s="470"/>
      <c r="BP23" s="470"/>
      <c r="BQ23" s="470"/>
      <c r="BR23" s="470"/>
      <c r="BS23" s="470"/>
      <c r="BT23" s="470"/>
      <c r="BU23" s="471"/>
      <c r="BV23" s="469">
        <v>30304728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9500</v>
      </c>
      <c r="R24" s="521"/>
      <c r="S24" s="521"/>
      <c r="T24" s="521"/>
      <c r="U24" s="521"/>
      <c r="V24" s="563"/>
      <c r="W24" s="622"/>
      <c r="X24" s="610"/>
      <c r="Y24" s="611"/>
      <c r="Z24" s="519" t="s">
        <v>173</v>
      </c>
      <c r="AA24" s="499"/>
      <c r="AB24" s="499"/>
      <c r="AC24" s="499"/>
      <c r="AD24" s="499"/>
      <c r="AE24" s="499"/>
      <c r="AF24" s="499"/>
      <c r="AG24" s="500"/>
      <c r="AH24" s="520">
        <v>315</v>
      </c>
      <c r="AI24" s="521"/>
      <c r="AJ24" s="521"/>
      <c r="AK24" s="521"/>
      <c r="AL24" s="563"/>
      <c r="AM24" s="520">
        <v>1009890</v>
      </c>
      <c r="AN24" s="521"/>
      <c r="AO24" s="521"/>
      <c r="AP24" s="521"/>
      <c r="AQ24" s="521"/>
      <c r="AR24" s="563"/>
      <c r="AS24" s="520">
        <v>3206</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19397969</v>
      </c>
      <c r="BO24" s="470"/>
      <c r="BP24" s="470"/>
      <c r="BQ24" s="470"/>
      <c r="BR24" s="470"/>
      <c r="BS24" s="470"/>
      <c r="BT24" s="470"/>
      <c r="BU24" s="471"/>
      <c r="BV24" s="469">
        <v>19045131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7500</v>
      </c>
      <c r="R25" s="521"/>
      <c r="S25" s="521"/>
      <c r="T25" s="521"/>
      <c r="U25" s="521"/>
      <c r="V25" s="563"/>
      <c r="W25" s="622"/>
      <c r="X25" s="610"/>
      <c r="Y25" s="611"/>
      <c r="Z25" s="519" t="s">
        <v>176</v>
      </c>
      <c r="AA25" s="499"/>
      <c r="AB25" s="499"/>
      <c r="AC25" s="499"/>
      <c r="AD25" s="499"/>
      <c r="AE25" s="499"/>
      <c r="AF25" s="499"/>
      <c r="AG25" s="500"/>
      <c r="AH25" s="520" t="s">
        <v>140</v>
      </c>
      <c r="AI25" s="521"/>
      <c r="AJ25" s="521"/>
      <c r="AK25" s="521"/>
      <c r="AL25" s="563"/>
      <c r="AM25" s="520" t="s">
        <v>131</v>
      </c>
      <c r="AN25" s="521"/>
      <c r="AO25" s="521"/>
      <c r="AP25" s="521"/>
      <c r="AQ25" s="521"/>
      <c r="AR25" s="563"/>
      <c r="AS25" s="520" t="s">
        <v>140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1916254</v>
      </c>
      <c r="BO25" s="433"/>
      <c r="BP25" s="433"/>
      <c r="BQ25" s="433"/>
      <c r="BR25" s="433"/>
      <c r="BS25" s="433"/>
      <c r="BT25" s="433"/>
      <c r="BU25" s="434"/>
      <c r="BV25" s="432">
        <v>1594342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6500</v>
      </c>
      <c r="R26" s="521"/>
      <c r="S26" s="521"/>
      <c r="T26" s="521"/>
      <c r="U26" s="521"/>
      <c r="V26" s="563"/>
      <c r="W26" s="622"/>
      <c r="X26" s="610"/>
      <c r="Y26" s="611"/>
      <c r="Z26" s="519" t="s">
        <v>179</v>
      </c>
      <c r="AA26" s="632"/>
      <c r="AB26" s="632"/>
      <c r="AC26" s="632"/>
      <c r="AD26" s="632"/>
      <c r="AE26" s="632"/>
      <c r="AF26" s="632"/>
      <c r="AG26" s="633"/>
      <c r="AH26" s="520">
        <v>10</v>
      </c>
      <c r="AI26" s="521"/>
      <c r="AJ26" s="521"/>
      <c r="AK26" s="521"/>
      <c r="AL26" s="563"/>
      <c r="AM26" s="520">
        <v>25980</v>
      </c>
      <c r="AN26" s="521"/>
      <c r="AO26" s="521"/>
      <c r="AP26" s="521"/>
      <c r="AQ26" s="521"/>
      <c r="AR26" s="563"/>
      <c r="AS26" s="520">
        <v>2598</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181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182</v>
      </c>
      <c r="F27" s="499"/>
      <c r="G27" s="499"/>
      <c r="H27" s="499"/>
      <c r="I27" s="499"/>
      <c r="J27" s="499"/>
      <c r="K27" s="500"/>
      <c r="L27" s="520">
        <v>1</v>
      </c>
      <c r="M27" s="521"/>
      <c r="N27" s="521"/>
      <c r="O27" s="521"/>
      <c r="P27" s="563"/>
      <c r="Q27" s="520">
        <v>4950</v>
      </c>
      <c r="R27" s="521"/>
      <c r="S27" s="521"/>
      <c r="T27" s="521"/>
      <c r="U27" s="521"/>
      <c r="V27" s="563"/>
      <c r="W27" s="622"/>
      <c r="X27" s="610"/>
      <c r="Y27" s="611"/>
      <c r="Z27" s="519" t="s">
        <v>183</v>
      </c>
      <c r="AA27" s="499"/>
      <c r="AB27" s="499"/>
      <c r="AC27" s="499"/>
      <c r="AD27" s="499"/>
      <c r="AE27" s="499"/>
      <c r="AF27" s="499"/>
      <c r="AG27" s="500"/>
      <c r="AH27" s="520">
        <v>8</v>
      </c>
      <c r="AI27" s="521"/>
      <c r="AJ27" s="521"/>
      <c r="AK27" s="521"/>
      <c r="AL27" s="563"/>
      <c r="AM27" s="520">
        <v>33752</v>
      </c>
      <c r="AN27" s="521"/>
      <c r="AO27" s="521"/>
      <c r="AP27" s="521"/>
      <c r="AQ27" s="521"/>
      <c r="AR27" s="563"/>
      <c r="AS27" s="520">
        <v>4219</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131</v>
      </c>
      <c r="BO27" s="646"/>
      <c r="BP27" s="646"/>
      <c r="BQ27" s="646"/>
      <c r="BR27" s="646"/>
      <c r="BS27" s="646"/>
      <c r="BT27" s="646"/>
      <c r="BU27" s="647"/>
      <c r="BV27" s="645" t="s">
        <v>140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4200</v>
      </c>
      <c r="R28" s="521"/>
      <c r="S28" s="521"/>
      <c r="T28" s="521"/>
      <c r="U28" s="521"/>
      <c r="V28" s="563"/>
      <c r="W28" s="622"/>
      <c r="X28" s="610"/>
      <c r="Y28" s="611"/>
      <c r="Z28" s="519" t="s">
        <v>186</v>
      </c>
      <c r="AA28" s="499"/>
      <c r="AB28" s="499"/>
      <c r="AC28" s="499"/>
      <c r="AD28" s="499"/>
      <c r="AE28" s="499"/>
      <c r="AF28" s="499"/>
      <c r="AG28" s="500"/>
      <c r="AH28" s="520" t="s">
        <v>131</v>
      </c>
      <c r="AI28" s="521"/>
      <c r="AJ28" s="521"/>
      <c r="AK28" s="521"/>
      <c r="AL28" s="563"/>
      <c r="AM28" s="520" t="s">
        <v>140</v>
      </c>
      <c r="AN28" s="521"/>
      <c r="AO28" s="521"/>
      <c r="AP28" s="521"/>
      <c r="AQ28" s="521"/>
      <c r="AR28" s="563"/>
      <c r="AS28" s="520" t="s">
        <v>131</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5345942</v>
      </c>
      <c r="BO28" s="433"/>
      <c r="BP28" s="433"/>
      <c r="BQ28" s="433"/>
      <c r="BR28" s="433"/>
      <c r="BS28" s="433"/>
      <c r="BT28" s="433"/>
      <c r="BU28" s="434"/>
      <c r="BV28" s="432">
        <v>4771767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16</v>
      </c>
      <c r="M29" s="521"/>
      <c r="N29" s="521"/>
      <c r="O29" s="521"/>
      <c r="P29" s="563"/>
      <c r="Q29" s="520">
        <v>3900</v>
      </c>
      <c r="R29" s="521"/>
      <c r="S29" s="521"/>
      <c r="T29" s="521"/>
      <c r="U29" s="521"/>
      <c r="V29" s="563"/>
      <c r="W29" s="623"/>
      <c r="X29" s="624"/>
      <c r="Y29" s="625"/>
      <c r="Z29" s="519" t="s">
        <v>189</v>
      </c>
      <c r="AA29" s="499"/>
      <c r="AB29" s="499"/>
      <c r="AC29" s="499"/>
      <c r="AD29" s="499"/>
      <c r="AE29" s="499"/>
      <c r="AF29" s="499"/>
      <c r="AG29" s="500"/>
      <c r="AH29" s="520">
        <v>323</v>
      </c>
      <c r="AI29" s="521"/>
      <c r="AJ29" s="521"/>
      <c r="AK29" s="521"/>
      <c r="AL29" s="563"/>
      <c r="AM29" s="520">
        <v>1043642</v>
      </c>
      <c r="AN29" s="521"/>
      <c r="AO29" s="521"/>
      <c r="AP29" s="521"/>
      <c r="AQ29" s="521"/>
      <c r="AR29" s="563"/>
      <c r="AS29" s="520">
        <v>3231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1620339</v>
      </c>
      <c r="BO29" s="470"/>
      <c r="BP29" s="470"/>
      <c r="BQ29" s="470"/>
      <c r="BR29" s="470"/>
      <c r="BS29" s="470"/>
      <c r="BT29" s="470"/>
      <c r="BU29" s="471"/>
      <c r="BV29" s="469">
        <v>1639470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101.1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4547026</v>
      </c>
      <c r="BO30" s="646"/>
      <c r="BP30" s="646"/>
      <c r="BQ30" s="646"/>
      <c r="BR30" s="646"/>
      <c r="BS30" s="646"/>
      <c r="BT30" s="646"/>
      <c r="BU30" s="647"/>
      <c r="BV30" s="645">
        <v>4748714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三重県市町総合事務組合（一般会計）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ほくせいふれあい財団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　（共同研修特別会計）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員弁土地開発公社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　（デジタル地図特別会計）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グリーンクリエイティブいなべ</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　（物品特別会計）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　（退職手当特別会計）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　（消防救急無線特別会計）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　（公平委員会特別会計）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三重地方税管理回収機構（一般会計）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（滞納整理拡充事業特別会計）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三重県後期高齢者医療広域連合（一般会計）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EXmWnNlpnQkSRpOOU0Dvsq0FEwSDJrc7MAuegJYS+7qqSuHMe0nmdzmiRxfH9N5i2ABeE2LKOngIqwLu6+LqfA==" saltValue="/Ww3XY4K5V+t4tyVBLMe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1" t="s">
        <v>557</v>
      </c>
      <c r="D34" s="1251"/>
      <c r="E34" s="1252"/>
      <c r="F34" s="32">
        <v>17.09</v>
      </c>
      <c r="G34" s="33">
        <v>17.239999999999998</v>
      </c>
      <c r="H34" s="33">
        <v>18.43</v>
      </c>
      <c r="I34" s="33">
        <v>18.72</v>
      </c>
      <c r="J34" s="34">
        <v>18.829999999999998</v>
      </c>
      <c r="K34" s="22"/>
      <c r="L34" s="22"/>
      <c r="M34" s="22"/>
      <c r="N34" s="22"/>
      <c r="O34" s="22"/>
      <c r="P34" s="22"/>
    </row>
    <row r="35" spans="1:16" ht="39" customHeight="1">
      <c r="A35" s="22"/>
      <c r="B35" s="35"/>
      <c r="C35" s="1245" t="s">
        <v>558</v>
      </c>
      <c r="D35" s="1246"/>
      <c r="E35" s="1247"/>
      <c r="F35" s="36">
        <v>4.4400000000000004</v>
      </c>
      <c r="G35" s="37">
        <v>8.73</v>
      </c>
      <c r="H35" s="37">
        <v>12.48</v>
      </c>
      <c r="I35" s="37">
        <v>12.99</v>
      </c>
      <c r="J35" s="38">
        <v>10.88</v>
      </c>
      <c r="K35" s="22"/>
      <c r="L35" s="22"/>
      <c r="M35" s="22"/>
      <c r="N35" s="22"/>
      <c r="O35" s="22"/>
      <c r="P35" s="22"/>
    </row>
    <row r="36" spans="1:16" ht="39" customHeight="1">
      <c r="A36" s="22"/>
      <c r="B36" s="35"/>
      <c r="C36" s="1245" t="s">
        <v>559</v>
      </c>
      <c r="D36" s="1246"/>
      <c r="E36" s="1247"/>
      <c r="F36" s="36" t="s">
        <v>508</v>
      </c>
      <c r="G36" s="37" t="s">
        <v>508</v>
      </c>
      <c r="H36" s="37" t="s">
        <v>508</v>
      </c>
      <c r="I36" s="37">
        <v>6</v>
      </c>
      <c r="J36" s="38">
        <v>6.02</v>
      </c>
      <c r="K36" s="22"/>
      <c r="L36" s="22"/>
      <c r="M36" s="22"/>
      <c r="N36" s="22"/>
      <c r="O36" s="22"/>
      <c r="P36" s="22"/>
    </row>
    <row r="37" spans="1:16" ht="39" customHeight="1">
      <c r="A37" s="22"/>
      <c r="B37" s="35"/>
      <c r="C37" s="1245" t="s">
        <v>560</v>
      </c>
      <c r="D37" s="1246"/>
      <c r="E37" s="1247"/>
      <c r="F37" s="36">
        <v>1.71</v>
      </c>
      <c r="G37" s="37">
        <v>2.13</v>
      </c>
      <c r="H37" s="37">
        <v>2.73</v>
      </c>
      <c r="I37" s="37">
        <v>2.31</v>
      </c>
      <c r="J37" s="38">
        <v>2.0499999999999998</v>
      </c>
      <c r="K37" s="22"/>
      <c r="L37" s="22"/>
      <c r="M37" s="22"/>
      <c r="N37" s="22"/>
      <c r="O37" s="22"/>
      <c r="P37" s="22"/>
    </row>
    <row r="38" spans="1:16" ht="39" customHeight="1">
      <c r="A38" s="22"/>
      <c r="B38" s="35"/>
      <c r="C38" s="1245" t="s">
        <v>561</v>
      </c>
      <c r="D38" s="1246"/>
      <c r="E38" s="1247"/>
      <c r="F38" s="36">
        <v>2.2599999999999998</v>
      </c>
      <c r="G38" s="37">
        <v>2.34</v>
      </c>
      <c r="H38" s="37">
        <v>1.75</v>
      </c>
      <c r="I38" s="37">
        <v>0.55000000000000004</v>
      </c>
      <c r="J38" s="38">
        <v>0.23</v>
      </c>
      <c r="K38" s="22"/>
      <c r="L38" s="22"/>
      <c r="M38" s="22"/>
      <c r="N38" s="22"/>
      <c r="O38" s="22"/>
      <c r="P38" s="22"/>
    </row>
    <row r="39" spans="1:16" ht="39" customHeight="1">
      <c r="A39" s="22"/>
      <c r="B39" s="35"/>
      <c r="C39" s="1245" t="s">
        <v>562</v>
      </c>
      <c r="D39" s="1246"/>
      <c r="E39" s="1247"/>
      <c r="F39" s="36">
        <v>0.1</v>
      </c>
      <c r="G39" s="37">
        <v>0.06</v>
      </c>
      <c r="H39" s="37">
        <v>0.08</v>
      </c>
      <c r="I39" s="37">
        <v>0.03</v>
      </c>
      <c r="J39" s="38">
        <v>0.01</v>
      </c>
      <c r="K39" s="22"/>
      <c r="L39" s="22"/>
      <c r="M39" s="22"/>
      <c r="N39" s="22"/>
      <c r="O39" s="22"/>
      <c r="P39" s="22"/>
    </row>
    <row r="40" spans="1:16" ht="39" customHeight="1">
      <c r="A40" s="22"/>
      <c r="B40" s="35"/>
      <c r="C40" s="1245"/>
      <c r="D40" s="1246"/>
      <c r="E40" s="1247"/>
      <c r="F40" s="36"/>
      <c r="G40" s="37"/>
      <c r="H40" s="37"/>
      <c r="I40" s="37"/>
      <c r="J40" s="38"/>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563</v>
      </c>
      <c r="D42" s="1246"/>
      <c r="E42" s="1247"/>
      <c r="F42" s="36" t="s">
        <v>508</v>
      </c>
      <c r="G42" s="37" t="s">
        <v>508</v>
      </c>
      <c r="H42" s="37" t="s">
        <v>508</v>
      </c>
      <c r="I42" s="37" t="s">
        <v>508</v>
      </c>
      <c r="J42" s="38" t="s">
        <v>508</v>
      </c>
      <c r="K42" s="22"/>
      <c r="L42" s="22"/>
      <c r="M42" s="22"/>
      <c r="N42" s="22"/>
      <c r="O42" s="22"/>
      <c r="P42" s="22"/>
    </row>
    <row r="43" spans="1:16" ht="39" customHeight="1" thickBot="1">
      <c r="A43" s="22"/>
      <c r="B43" s="40"/>
      <c r="C43" s="1248" t="s">
        <v>564</v>
      </c>
      <c r="D43" s="1249"/>
      <c r="E43" s="1250"/>
      <c r="F43" s="41">
        <v>0.74</v>
      </c>
      <c r="G43" s="42">
        <v>1.1499999999999999</v>
      </c>
      <c r="H43" s="42">
        <v>1.68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7RFexKnsfZo6a01CwW1p6zJLHzIqZTe/3+yoVsXJkXyFJYr2r0AJ3pYaNKlWRRn8f6tk3DFe9xldyu+xnpS9w==" saltValue="VE63aI4+4dy1/9flz9gr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1" zoomScale="115" zoomScaleNormal="11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3" t="s">
        <v>11</v>
      </c>
      <c r="C45" s="1254"/>
      <c r="D45" s="58"/>
      <c r="E45" s="1259" t="s">
        <v>12</v>
      </c>
      <c r="F45" s="1259"/>
      <c r="G45" s="1259"/>
      <c r="H45" s="1259"/>
      <c r="I45" s="1259"/>
      <c r="J45" s="1260"/>
      <c r="K45" s="59">
        <v>2057</v>
      </c>
      <c r="L45" s="60">
        <v>2120</v>
      </c>
      <c r="M45" s="60">
        <v>2163</v>
      </c>
      <c r="N45" s="60">
        <v>2379</v>
      </c>
      <c r="O45" s="61">
        <v>2871</v>
      </c>
      <c r="P45" s="48"/>
      <c r="Q45" s="48"/>
      <c r="R45" s="48"/>
      <c r="S45" s="48"/>
      <c r="T45" s="48"/>
      <c r="U45" s="48"/>
    </row>
    <row r="46" spans="1:21" ht="30.75" customHeight="1">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c r="A48" s="48"/>
      <c r="B48" s="1255"/>
      <c r="C48" s="1256"/>
      <c r="D48" s="62"/>
      <c r="E48" s="1261" t="s">
        <v>15</v>
      </c>
      <c r="F48" s="1261"/>
      <c r="G48" s="1261"/>
      <c r="H48" s="1261"/>
      <c r="I48" s="1261"/>
      <c r="J48" s="1262"/>
      <c r="K48" s="63">
        <v>1018</v>
      </c>
      <c r="L48" s="64">
        <v>1020</v>
      </c>
      <c r="M48" s="64">
        <v>985</v>
      </c>
      <c r="N48" s="64">
        <v>719</v>
      </c>
      <c r="O48" s="65">
        <v>699</v>
      </c>
      <c r="P48" s="48"/>
      <c r="Q48" s="48"/>
      <c r="R48" s="48"/>
      <c r="S48" s="48"/>
      <c r="T48" s="48"/>
      <c r="U48" s="48"/>
    </row>
    <row r="49" spans="1:21" ht="30.75" customHeight="1">
      <c r="A49" s="48"/>
      <c r="B49" s="1255"/>
      <c r="C49" s="1256"/>
      <c r="D49" s="62"/>
      <c r="E49" s="1261" t="s">
        <v>16</v>
      </c>
      <c r="F49" s="1261"/>
      <c r="G49" s="1261"/>
      <c r="H49" s="1261"/>
      <c r="I49" s="1261"/>
      <c r="J49" s="1262"/>
      <c r="K49" s="63">
        <v>96</v>
      </c>
      <c r="L49" s="64">
        <v>67</v>
      </c>
      <c r="M49" s="64">
        <v>35</v>
      </c>
      <c r="N49" s="64">
        <v>3</v>
      </c>
      <c r="O49" s="65">
        <v>14</v>
      </c>
      <c r="P49" s="48"/>
      <c r="Q49" s="48"/>
      <c r="R49" s="48"/>
      <c r="S49" s="48"/>
      <c r="T49" s="48"/>
      <c r="U49" s="48"/>
    </row>
    <row r="50" spans="1:21" ht="30.75" customHeight="1">
      <c r="A50" s="48"/>
      <c r="B50" s="1255"/>
      <c r="C50" s="1256"/>
      <c r="D50" s="62"/>
      <c r="E50" s="1261" t="s">
        <v>17</v>
      </c>
      <c r="F50" s="1261"/>
      <c r="G50" s="1261"/>
      <c r="H50" s="1261"/>
      <c r="I50" s="1261"/>
      <c r="J50" s="1262"/>
      <c r="K50" s="63">
        <v>0</v>
      </c>
      <c r="L50" s="64">
        <v>0</v>
      </c>
      <c r="M50" s="64" t="s">
        <v>508</v>
      </c>
      <c r="N50" s="64" t="s">
        <v>508</v>
      </c>
      <c r="O50" s="65" t="s">
        <v>508</v>
      </c>
      <c r="P50" s="48"/>
      <c r="Q50" s="48"/>
      <c r="R50" s="48"/>
      <c r="S50" s="48"/>
      <c r="T50" s="48"/>
      <c r="U50" s="48"/>
    </row>
    <row r="51" spans="1:21" ht="30.75" customHeight="1">
      <c r="A51" s="48"/>
      <c r="B51" s="1257"/>
      <c r="C51" s="1258"/>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c r="A52" s="48"/>
      <c r="B52" s="1263" t="s">
        <v>19</v>
      </c>
      <c r="C52" s="1264"/>
      <c r="D52" s="66"/>
      <c r="E52" s="1261" t="s">
        <v>20</v>
      </c>
      <c r="F52" s="1261"/>
      <c r="G52" s="1261"/>
      <c r="H52" s="1261"/>
      <c r="I52" s="1261"/>
      <c r="J52" s="1262"/>
      <c r="K52" s="63">
        <v>2473</v>
      </c>
      <c r="L52" s="64">
        <v>2452</v>
      </c>
      <c r="M52" s="64">
        <v>2282</v>
      </c>
      <c r="N52" s="64">
        <v>2285</v>
      </c>
      <c r="O52" s="65">
        <v>2618</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698</v>
      </c>
      <c r="L53" s="69">
        <v>755</v>
      </c>
      <c r="M53" s="69">
        <v>901</v>
      </c>
      <c r="N53" s="69">
        <v>816</v>
      </c>
      <c r="O53" s="70">
        <v>966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9" t="s">
        <v>25</v>
      </c>
      <c r="C57" s="1270"/>
      <c r="D57" s="1273" t="s">
        <v>26</v>
      </c>
      <c r="E57" s="1274"/>
      <c r="F57" s="1274"/>
      <c r="G57" s="1274"/>
      <c r="H57" s="1274"/>
      <c r="I57" s="1274"/>
      <c r="J57" s="1275"/>
      <c r="K57" s="83"/>
      <c r="L57" s="84"/>
      <c r="M57" s="84"/>
      <c r="N57" s="84"/>
      <c r="O57" s="85"/>
    </row>
    <row r="58" spans="1:21" ht="31.5" customHeight="1" thickBot="1">
      <c r="B58" s="1271"/>
      <c r="C58" s="1272"/>
      <c r="D58" s="1276" t="s">
        <v>27</v>
      </c>
      <c r="E58" s="1277"/>
      <c r="F58" s="1277"/>
      <c r="G58" s="1277"/>
      <c r="H58" s="1277"/>
      <c r="I58" s="1277"/>
      <c r="J58" s="127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C83X6bYNS/c8103wUfovS13w2vr8STLZvpAH2cC1xsR1juFe4I8bzkOnLWoEHdv7RiS0U4UfYeWN5NRKArVQ==" saltValue="0W7p6crKO8AqYhwlroEr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79" t="s">
        <v>30</v>
      </c>
      <c r="C41" s="1280"/>
      <c r="D41" s="102"/>
      <c r="E41" s="1285" t="s">
        <v>31</v>
      </c>
      <c r="F41" s="1285"/>
      <c r="G41" s="1285"/>
      <c r="H41" s="1286"/>
      <c r="I41" s="103">
        <v>21698</v>
      </c>
      <c r="J41" s="104">
        <v>23731</v>
      </c>
      <c r="K41" s="104">
        <v>30904</v>
      </c>
      <c r="L41" s="104">
        <v>30305</v>
      </c>
      <c r="M41" s="105">
        <v>29854</v>
      </c>
    </row>
    <row r="42" spans="2:13" ht="27.75" customHeight="1">
      <c r="B42" s="1281"/>
      <c r="C42" s="1282"/>
      <c r="D42" s="106"/>
      <c r="E42" s="1287" t="s">
        <v>32</v>
      </c>
      <c r="F42" s="1287"/>
      <c r="G42" s="1287"/>
      <c r="H42" s="1288"/>
      <c r="I42" s="107">
        <v>1192</v>
      </c>
      <c r="J42" s="108">
        <v>235</v>
      </c>
      <c r="K42" s="108">
        <v>272</v>
      </c>
      <c r="L42" s="108">
        <v>198</v>
      </c>
      <c r="M42" s="109">
        <v>217</v>
      </c>
    </row>
    <row r="43" spans="2:13" ht="27.75" customHeight="1">
      <c r="B43" s="1281"/>
      <c r="C43" s="1282"/>
      <c r="D43" s="106"/>
      <c r="E43" s="1287" t="s">
        <v>33</v>
      </c>
      <c r="F43" s="1287"/>
      <c r="G43" s="1287"/>
      <c r="H43" s="1288"/>
      <c r="I43" s="107">
        <v>10350</v>
      </c>
      <c r="J43" s="108">
        <v>9520</v>
      </c>
      <c r="K43" s="108">
        <v>8884</v>
      </c>
      <c r="L43" s="108">
        <v>7396</v>
      </c>
      <c r="M43" s="109">
        <v>5938</v>
      </c>
    </row>
    <row r="44" spans="2:13" ht="27.75" customHeight="1">
      <c r="B44" s="1281"/>
      <c r="C44" s="1282"/>
      <c r="D44" s="106"/>
      <c r="E44" s="1287" t="s">
        <v>34</v>
      </c>
      <c r="F44" s="1287"/>
      <c r="G44" s="1287"/>
      <c r="H44" s="1288"/>
      <c r="I44" s="107">
        <v>220</v>
      </c>
      <c r="J44" s="108">
        <v>134</v>
      </c>
      <c r="K44" s="108">
        <v>86</v>
      </c>
      <c r="L44" s="108">
        <v>63</v>
      </c>
      <c r="M44" s="109">
        <v>55</v>
      </c>
    </row>
    <row r="45" spans="2:13" ht="27.75" customHeight="1">
      <c r="B45" s="1281"/>
      <c r="C45" s="1282"/>
      <c r="D45" s="106"/>
      <c r="E45" s="1287" t="s">
        <v>35</v>
      </c>
      <c r="F45" s="1287"/>
      <c r="G45" s="1287"/>
      <c r="H45" s="1288"/>
      <c r="I45" s="107">
        <v>1806</v>
      </c>
      <c r="J45" s="108">
        <v>1814</v>
      </c>
      <c r="K45" s="108">
        <v>1710</v>
      </c>
      <c r="L45" s="108">
        <v>1689</v>
      </c>
      <c r="M45" s="109">
        <v>1709</v>
      </c>
    </row>
    <row r="46" spans="2:13" ht="27.75" customHeight="1">
      <c r="B46" s="1281"/>
      <c r="C46" s="1282"/>
      <c r="D46" s="110"/>
      <c r="E46" s="1287" t="s">
        <v>36</v>
      </c>
      <c r="F46" s="1287"/>
      <c r="G46" s="1287"/>
      <c r="H46" s="1288"/>
      <c r="I46" s="107" t="s">
        <v>508</v>
      </c>
      <c r="J46" s="108" t="s">
        <v>508</v>
      </c>
      <c r="K46" s="108" t="s">
        <v>508</v>
      </c>
      <c r="L46" s="108" t="s">
        <v>508</v>
      </c>
      <c r="M46" s="109" t="s">
        <v>508</v>
      </c>
    </row>
    <row r="47" spans="2:13" ht="27.75" customHeight="1">
      <c r="B47" s="1281"/>
      <c r="C47" s="1282"/>
      <c r="D47" s="111"/>
      <c r="E47" s="1289" t="s">
        <v>37</v>
      </c>
      <c r="F47" s="1290"/>
      <c r="G47" s="1290"/>
      <c r="H47" s="1291"/>
      <c r="I47" s="107" t="s">
        <v>508</v>
      </c>
      <c r="J47" s="108" t="s">
        <v>508</v>
      </c>
      <c r="K47" s="108" t="s">
        <v>508</v>
      </c>
      <c r="L47" s="108" t="s">
        <v>508</v>
      </c>
      <c r="M47" s="109" t="s">
        <v>508</v>
      </c>
    </row>
    <row r="48" spans="2:13" ht="27.75" customHeight="1">
      <c r="B48" s="1281"/>
      <c r="C48" s="1282"/>
      <c r="D48" s="106"/>
      <c r="E48" s="1287" t="s">
        <v>38</v>
      </c>
      <c r="F48" s="1287"/>
      <c r="G48" s="1287"/>
      <c r="H48" s="1288"/>
      <c r="I48" s="107" t="s">
        <v>508</v>
      </c>
      <c r="J48" s="108" t="s">
        <v>508</v>
      </c>
      <c r="K48" s="108" t="s">
        <v>508</v>
      </c>
      <c r="L48" s="108" t="s">
        <v>508</v>
      </c>
      <c r="M48" s="109" t="s">
        <v>508</v>
      </c>
    </row>
    <row r="49" spans="2:13" ht="27.75" customHeight="1">
      <c r="B49" s="1283"/>
      <c r="C49" s="1284"/>
      <c r="D49" s="106"/>
      <c r="E49" s="1287" t="s">
        <v>39</v>
      </c>
      <c r="F49" s="1287"/>
      <c r="G49" s="1287"/>
      <c r="H49" s="1288"/>
      <c r="I49" s="107" t="s">
        <v>508</v>
      </c>
      <c r="J49" s="108" t="s">
        <v>508</v>
      </c>
      <c r="K49" s="108" t="s">
        <v>508</v>
      </c>
      <c r="L49" s="108" t="s">
        <v>508</v>
      </c>
      <c r="M49" s="109" t="s">
        <v>508</v>
      </c>
    </row>
    <row r="50" spans="2:13" ht="27.75" customHeight="1">
      <c r="B50" s="1292" t="s">
        <v>40</v>
      </c>
      <c r="C50" s="1293"/>
      <c r="D50" s="112"/>
      <c r="E50" s="1287" t="s">
        <v>41</v>
      </c>
      <c r="F50" s="1287"/>
      <c r="G50" s="1287"/>
      <c r="H50" s="1288"/>
      <c r="I50" s="107">
        <v>13138</v>
      </c>
      <c r="J50" s="108">
        <v>11276</v>
      </c>
      <c r="K50" s="108">
        <v>10471</v>
      </c>
      <c r="L50" s="108">
        <v>8707</v>
      </c>
      <c r="M50" s="109">
        <v>9139</v>
      </c>
    </row>
    <row r="51" spans="2:13" ht="27.75" customHeight="1">
      <c r="B51" s="1281"/>
      <c r="C51" s="1282"/>
      <c r="D51" s="106"/>
      <c r="E51" s="1287" t="s">
        <v>42</v>
      </c>
      <c r="F51" s="1287"/>
      <c r="G51" s="1287"/>
      <c r="H51" s="1288"/>
      <c r="I51" s="107">
        <v>2</v>
      </c>
      <c r="J51" s="108">
        <v>1</v>
      </c>
      <c r="K51" s="108">
        <v>1</v>
      </c>
      <c r="L51" s="108">
        <v>0</v>
      </c>
      <c r="M51" s="109" t="s">
        <v>508</v>
      </c>
    </row>
    <row r="52" spans="2:13" ht="27.75" customHeight="1">
      <c r="B52" s="1283"/>
      <c r="C52" s="1284"/>
      <c r="D52" s="106"/>
      <c r="E52" s="1287" t="s">
        <v>43</v>
      </c>
      <c r="F52" s="1287"/>
      <c r="G52" s="1287"/>
      <c r="H52" s="1288"/>
      <c r="I52" s="107">
        <v>24310</v>
      </c>
      <c r="J52" s="108">
        <v>24710</v>
      </c>
      <c r="K52" s="108">
        <v>28643</v>
      </c>
      <c r="L52" s="108">
        <v>28018</v>
      </c>
      <c r="M52" s="109">
        <v>27317</v>
      </c>
    </row>
    <row r="53" spans="2:13" ht="27.75" customHeight="1" thickBot="1">
      <c r="B53" s="1294" t="s">
        <v>44</v>
      </c>
      <c r="C53" s="1295"/>
      <c r="D53" s="113"/>
      <c r="E53" s="1296" t="s">
        <v>45</v>
      </c>
      <c r="F53" s="1296"/>
      <c r="G53" s="1296"/>
      <c r="H53" s="1297"/>
      <c r="I53" s="114">
        <v>-2184</v>
      </c>
      <c r="J53" s="115">
        <v>-554</v>
      </c>
      <c r="K53" s="115">
        <v>2742</v>
      </c>
      <c r="L53" s="115">
        <v>2926</v>
      </c>
      <c r="M53" s="116">
        <v>1317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TX1P50/fH0zveEoY3wHx1JzpscEF2+BY4g4LNp+y/AMjWKrLcU8rGYLQI3titW+Y/Sf/Xa/sAfvOlFyDniUKw==" saltValue="DcB/u3YKbm6SOHsqyN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6" t="s">
        <v>48</v>
      </c>
      <c r="D55" s="1306"/>
      <c r="E55" s="1307"/>
      <c r="F55" s="128">
        <v>5073</v>
      </c>
      <c r="G55" s="128">
        <v>4772</v>
      </c>
      <c r="H55" s="129">
        <v>5346</v>
      </c>
    </row>
    <row r="56" spans="2:8" ht="52.5" customHeight="1">
      <c r="B56" s="130"/>
      <c r="C56" s="1308" t="s">
        <v>49</v>
      </c>
      <c r="D56" s="1308"/>
      <c r="E56" s="1309"/>
      <c r="F56" s="131">
        <v>2322</v>
      </c>
      <c r="G56" s="131">
        <v>1639</v>
      </c>
      <c r="H56" s="132">
        <v>1620</v>
      </c>
    </row>
    <row r="57" spans="2:8" ht="53.25" customHeight="1">
      <c r="B57" s="130"/>
      <c r="C57" s="1310" t="s">
        <v>50</v>
      </c>
      <c r="D57" s="1310"/>
      <c r="E57" s="1311"/>
      <c r="F57" s="133">
        <v>5608</v>
      </c>
      <c r="G57" s="133">
        <v>4749</v>
      </c>
      <c r="H57" s="134">
        <v>4547</v>
      </c>
    </row>
    <row r="58" spans="2:8" ht="45.75" customHeight="1">
      <c r="B58" s="135"/>
      <c r="C58" s="1298" t="s">
        <v>581</v>
      </c>
      <c r="D58" s="1299"/>
      <c r="E58" s="1300"/>
      <c r="F58" s="136">
        <v>2658</v>
      </c>
      <c r="G58" s="137">
        <v>2658</v>
      </c>
      <c r="H58" s="137">
        <v>2659</v>
      </c>
    </row>
    <row r="59" spans="2:8" ht="45.75" customHeight="1">
      <c r="B59" s="135"/>
      <c r="C59" s="1298" t="s">
        <v>582</v>
      </c>
      <c r="D59" s="1299"/>
      <c r="E59" s="1300"/>
      <c r="F59" s="136">
        <v>1669</v>
      </c>
      <c r="G59" s="137">
        <v>1408</v>
      </c>
      <c r="H59" s="137">
        <v>1152</v>
      </c>
    </row>
    <row r="60" spans="2:8" ht="45.75" customHeight="1">
      <c r="B60" s="135"/>
      <c r="C60" s="1298" t="s">
        <v>583</v>
      </c>
      <c r="D60" s="1299"/>
      <c r="E60" s="1300"/>
      <c r="F60" s="136">
        <v>376</v>
      </c>
      <c r="G60" s="137">
        <v>343</v>
      </c>
      <c r="H60" s="137">
        <v>312</v>
      </c>
    </row>
    <row r="61" spans="2:8" ht="45.75" customHeight="1">
      <c r="B61" s="135"/>
      <c r="C61" s="1298" t="s">
        <v>584</v>
      </c>
      <c r="D61" s="1299"/>
      <c r="E61" s="1300"/>
      <c r="F61" s="136">
        <v>101</v>
      </c>
      <c r="G61" s="137">
        <v>101</v>
      </c>
      <c r="H61" s="137">
        <v>101</v>
      </c>
    </row>
    <row r="62" spans="2:8" ht="45.75" customHeight="1" thickBot="1">
      <c r="B62" s="138"/>
      <c r="C62" s="1301" t="s">
        <v>585</v>
      </c>
      <c r="D62" s="1302"/>
      <c r="E62" s="1303"/>
      <c r="F62" s="139">
        <v>100</v>
      </c>
      <c r="G62" s="140">
        <v>100</v>
      </c>
      <c r="H62" s="140">
        <v>100</v>
      </c>
    </row>
    <row r="63" spans="2:8" ht="52.5" customHeight="1" thickBot="1">
      <c r="B63" s="141"/>
      <c r="C63" s="1304" t="s">
        <v>51</v>
      </c>
      <c r="D63" s="1304"/>
      <c r="E63" s="1305"/>
      <c r="F63" s="142">
        <v>13003</v>
      </c>
      <c r="G63" s="142">
        <v>11160</v>
      </c>
      <c r="H63" s="143">
        <v>11513</v>
      </c>
    </row>
    <row r="64" spans="2:8" ht="15" customHeight="1"/>
  </sheetData>
  <sheetProtection algorithmName="SHA-512" hashValue="xXmDXZnXps92eiGXUcu2nz0x6i9qs1DO6WhSicJ026yH7yVaU/gvn+4lcN42sxxn5faiKusp2MI4Rtbq/16oTg==" saltValue="SOWX7VZRaxxnErYrCe3v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Z19"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611</v>
      </c>
    </row>
    <row r="50" spans="1:109">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c r="B51" s="397"/>
      <c r="G51" s="1329"/>
      <c r="H51" s="1329"/>
      <c r="I51" s="1330"/>
      <c r="J51" s="1330"/>
      <c r="K51" s="1328"/>
      <c r="L51" s="1328"/>
      <c r="M51" s="1328"/>
      <c r="N51" s="1328"/>
      <c r="AM51" s="406"/>
      <c r="AN51" s="1318" t="s">
        <v>612</v>
      </c>
      <c r="AO51" s="1318"/>
      <c r="AP51" s="1318"/>
      <c r="AQ51" s="1318"/>
      <c r="AR51" s="1318"/>
      <c r="AS51" s="1318"/>
      <c r="AT51" s="1318"/>
      <c r="AU51" s="1318"/>
      <c r="AV51" s="1318"/>
      <c r="AW51" s="1318"/>
      <c r="AX51" s="1318"/>
      <c r="AY51" s="1318"/>
      <c r="AZ51" s="1318"/>
      <c r="BA51" s="1318"/>
      <c r="BB51" s="1318" t="s">
        <v>613</v>
      </c>
      <c r="BC51" s="1318"/>
      <c r="BD51" s="1318"/>
      <c r="BE51" s="1318"/>
      <c r="BF51" s="1318"/>
      <c r="BG51" s="1318"/>
      <c r="BH51" s="1318"/>
      <c r="BI51" s="1318"/>
      <c r="BJ51" s="1318"/>
      <c r="BK51" s="1318"/>
      <c r="BL51" s="1318"/>
      <c r="BM51" s="1318"/>
      <c r="BN51" s="1318"/>
      <c r="BO51" s="1318"/>
      <c r="BP51" s="1317"/>
      <c r="BQ51" s="1317"/>
      <c r="BR51" s="1317"/>
      <c r="BS51" s="1317"/>
      <c r="BT51" s="1317"/>
      <c r="BU51" s="1317"/>
      <c r="BV51" s="1317"/>
      <c r="BW51" s="1317"/>
      <c r="BX51" s="1317"/>
      <c r="BY51" s="1317"/>
      <c r="BZ51" s="1317"/>
      <c r="CA51" s="1317"/>
      <c r="CB51" s="1317"/>
      <c r="CC51" s="1317"/>
      <c r="CD51" s="1317"/>
      <c r="CE51" s="1317"/>
      <c r="CF51" s="1317">
        <v>25.3</v>
      </c>
      <c r="CG51" s="1317"/>
      <c r="CH51" s="1317"/>
      <c r="CI51" s="1317"/>
      <c r="CJ51" s="1317"/>
      <c r="CK51" s="1317"/>
      <c r="CL51" s="1317"/>
      <c r="CM51" s="1317"/>
      <c r="CN51" s="1317">
        <v>26.3</v>
      </c>
      <c r="CO51" s="1317"/>
      <c r="CP51" s="1317"/>
      <c r="CQ51" s="1317"/>
      <c r="CR51" s="1317"/>
      <c r="CS51" s="1317"/>
      <c r="CT51" s="1317"/>
      <c r="CU51" s="1317"/>
      <c r="CV51" s="1317">
        <v>11.4</v>
      </c>
      <c r="CW51" s="1317"/>
      <c r="CX51" s="1317"/>
      <c r="CY51" s="1317"/>
      <c r="CZ51" s="1317"/>
      <c r="DA51" s="1317"/>
      <c r="DB51" s="1317"/>
      <c r="DC51" s="1317"/>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614</v>
      </c>
      <c r="BC53" s="1318"/>
      <c r="BD53" s="1318"/>
      <c r="BE53" s="1318"/>
      <c r="BF53" s="1318"/>
      <c r="BG53" s="1318"/>
      <c r="BH53" s="1318"/>
      <c r="BI53" s="1318"/>
      <c r="BJ53" s="1318"/>
      <c r="BK53" s="1318"/>
      <c r="BL53" s="1318"/>
      <c r="BM53" s="1318"/>
      <c r="BN53" s="1318"/>
      <c r="BO53" s="1318"/>
      <c r="BP53" s="1317">
        <v>49</v>
      </c>
      <c r="BQ53" s="1317"/>
      <c r="BR53" s="1317"/>
      <c r="BS53" s="1317"/>
      <c r="BT53" s="1317"/>
      <c r="BU53" s="1317"/>
      <c r="BV53" s="1317"/>
      <c r="BW53" s="1317"/>
      <c r="BX53" s="1317">
        <v>50.1</v>
      </c>
      <c r="BY53" s="1317"/>
      <c r="BZ53" s="1317"/>
      <c r="CA53" s="1317"/>
      <c r="CB53" s="1317"/>
      <c r="CC53" s="1317"/>
      <c r="CD53" s="1317"/>
      <c r="CE53" s="1317"/>
      <c r="CF53" s="1317">
        <v>51.4</v>
      </c>
      <c r="CG53" s="1317"/>
      <c r="CH53" s="1317"/>
      <c r="CI53" s="1317"/>
      <c r="CJ53" s="1317"/>
      <c r="CK53" s="1317"/>
      <c r="CL53" s="1317"/>
      <c r="CM53" s="1317"/>
      <c r="CN53" s="1317">
        <v>51.1</v>
      </c>
      <c r="CO53" s="1317"/>
      <c r="CP53" s="1317"/>
      <c r="CQ53" s="1317"/>
      <c r="CR53" s="1317"/>
      <c r="CS53" s="1317"/>
      <c r="CT53" s="1317"/>
      <c r="CU53" s="1317"/>
      <c r="CV53" s="1317">
        <v>52.9</v>
      </c>
      <c r="CW53" s="1317"/>
      <c r="CX53" s="1317"/>
      <c r="CY53" s="1317"/>
      <c r="CZ53" s="1317"/>
      <c r="DA53" s="1317"/>
      <c r="DB53" s="1317"/>
      <c r="DC53" s="1317"/>
    </row>
    <row r="54" spans="1:109">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c r="A55" s="405"/>
      <c r="B55" s="397"/>
      <c r="G55" s="1312"/>
      <c r="H55" s="1312"/>
      <c r="I55" s="1312"/>
      <c r="J55" s="1312"/>
      <c r="K55" s="1328"/>
      <c r="L55" s="1328"/>
      <c r="M55" s="1328"/>
      <c r="N55" s="1328"/>
      <c r="AN55" s="1316" t="s">
        <v>615</v>
      </c>
      <c r="AO55" s="1316"/>
      <c r="AP55" s="1316"/>
      <c r="AQ55" s="1316"/>
      <c r="AR55" s="1316"/>
      <c r="AS55" s="1316"/>
      <c r="AT55" s="1316"/>
      <c r="AU55" s="1316"/>
      <c r="AV55" s="1316"/>
      <c r="AW55" s="1316"/>
      <c r="AX55" s="1316"/>
      <c r="AY55" s="1316"/>
      <c r="AZ55" s="1316"/>
      <c r="BA55" s="1316"/>
      <c r="BB55" s="1318" t="s">
        <v>613</v>
      </c>
      <c r="BC55" s="1318"/>
      <c r="BD55" s="1318"/>
      <c r="BE55" s="1318"/>
      <c r="BF55" s="1318"/>
      <c r="BG55" s="1318"/>
      <c r="BH55" s="1318"/>
      <c r="BI55" s="1318"/>
      <c r="BJ55" s="1318"/>
      <c r="BK55" s="1318"/>
      <c r="BL55" s="1318"/>
      <c r="BM55" s="1318"/>
      <c r="BN55" s="1318"/>
      <c r="BO55" s="1318"/>
      <c r="BP55" s="1317">
        <v>52.3</v>
      </c>
      <c r="BQ55" s="1317"/>
      <c r="BR55" s="1317"/>
      <c r="BS55" s="1317"/>
      <c r="BT55" s="1317"/>
      <c r="BU55" s="1317"/>
      <c r="BV55" s="1317"/>
      <c r="BW55" s="1317"/>
      <c r="BX55" s="1317">
        <v>55.4</v>
      </c>
      <c r="BY55" s="1317"/>
      <c r="BZ55" s="1317"/>
      <c r="CA55" s="1317"/>
      <c r="CB55" s="1317"/>
      <c r="CC55" s="1317"/>
      <c r="CD55" s="1317"/>
      <c r="CE55" s="1317"/>
      <c r="CF55" s="1317">
        <v>52.7</v>
      </c>
      <c r="CG55" s="1317"/>
      <c r="CH55" s="1317"/>
      <c r="CI55" s="1317"/>
      <c r="CJ55" s="1317"/>
      <c r="CK55" s="1317"/>
      <c r="CL55" s="1317"/>
      <c r="CM55" s="1317"/>
      <c r="CN55" s="1317">
        <v>49.7</v>
      </c>
      <c r="CO55" s="1317"/>
      <c r="CP55" s="1317"/>
      <c r="CQ55" s="1317"/>
      <c r="CR55" s="1317"/>
      <c r="CS55" s="1317"/>
      <c r="CT55" s="1317"/>
      <c r="CU55" s="1317"/>
      <c r="CV55" s="1317">
        <v>37.299999999999997</v>
      </c>
      <c r="CW55" s="1317"/>
      <c r="CX55" s="1317"/>
      <c r="CY55" s="1317"/>
      <c r="CZ55" s="1317"/>
      <c r="DA55" s="1317"/>
      <c r="DB55" s="1317"/>
      <c r="DC55" s="1317"/>
    </row>
    <row r="56" spans="1:109">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614</v>
      </c>
      <c r="BC57" s="1318"/>
      <c r="BD57" s="1318"/>
      <c r="BE57" s="1318"/>
      <c r="BF57" s="1318"/>
      <c r="BG57" s="1318"/>
      <c r="BH57" s="1318"/>
      <c r="BI57" s="1318"/>
      <c r="BJ57" s="1318"/>
      <c r="BK57" s="1318"/>
      <c r="BL57" s="1318"/>
      <c r="BM57" s="1318"/>
      <c r="BN57" s="1318"/>
      <c r="BO57" s="1318"/>
      <c r="BP57" s="1317">
        <v>57.1</v>
      </c>
      <c r="BQ57" s="1317"/>
      <c r="BR57" s="1317"/>
      <c r="BS57" s="1317"/>
      <c r="BT57" s="1317"/>
      <c r="BU57" s="1317"/>
      <c r="BV57" s="1317"/>
      <c r="BW57" s="1317"/>
      <c r="BX57" s="1317">
        <v>58.7</v>
      </c>
      <c r="BY57" s="1317"/>
      <c r="BZ57" s="1317"/>
      <c r="CA57" s="1317"/>
      <c r="CB57" s="1317"/>
      <c r="CC57" s="1317"/>
      <c r="CD57" s="1317"/>
      <c r="CE57" s="1317"/>
      <c r="CF57" s="1317">
        <v>59.9</v>
      </c>
      <c r="CG57" s="1317"/>
      <c r="CH57" s="1317"/>
      <c r="CI57" s="1317"/>
      <c r="CJ57" s="1317"/>
      <c r="CK57" s="1317"/>
      <c r="CL57" s="1317"/>
      <c r="CM57" s="1317"/>
      <c r="CN57" s="1317">
        <v>60.1</v>
      </c>
      <c r="CO57" s="1317"/>
      <c r="CP57" s="1317"/>
      <c r="CQ57" s="1317"/>
      <c r="CR57" s="1317"/>
      <c r="CS57" s="1317"/>
      <c r="CT57" s="1317"/>
      <c r="CU57" s="1317"/>
      <c r="CV57" s="1317">
        <v>61.8</v>
      </c>
      <c r="CW57" s="1317"/>
      <c r="CX57" s="1317"/>
      <c r="CY57" s="1317"/>
      <c r="CZ57" s="1317"/>
      <c r="DA57" s="1317"/>
      <c r="DB57" s="1317"/>
      <c r="DC57" s="1317"/>
      <c r="DD57" s="410"/>
      <c r="DE57" s="409"/>
    </row>
    <row r="58" spans="1:109" s="405" customFormat="1">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616</v>
      </c>
    </row>
    <row r="64" spans="1:109">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611</v>
      </c>
    </row>
    <row r="72" spans="2:107">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c r="B73" s="397"/>
      <c r="G73" s="1329"/>
      <c r="H73" s="1329"/>
      <c r="I73" s="1329"/>
      <c r="J73" s="1329"/>
      <c r="K73" s="1332"/>
      <c r="L73" s="1332"/>
      <c r="M73" s="1332"/>
      <c r="N73" s="1332"/>
      <c r="AM73" s="406"/>
      <c r="AN73" s="1318" t="s">
        <v>612</v>
      </c>
      <c r="AO73" s="1318"/>
      <c r="AP73" s="1318"/>
      <c r="AQ73" s="1318"/>
      <c r="AR73" s="1318"/>
      <c r="AS73" s="1318"/>
      <c r="AT73" s="1318"/>
      <c r="AU73" s="1318"/>
      <c r="AV73" s="1318"/>
      <c r="AW73" s="1318"/>
      <c r="AX73" s="1318"/>
      <c r="AY73" s="1318"/>
      <c r="AZ73" s="1318"/>
      <c r="BA73" s="1318"/>
      <c r="BB73" s="1318" t="s">
        <v>613</v>
      </c>
      <c r="BC73" s="1318"/>
      <c r="BD73" s="1318"/>
      <c r="BE73" s="1318"/>
      <c r="BF73" s="1318"/>
      <c r="BG73" s="1318"/>
      <c r="BH73" s="1318"/>
      <c r="BI73" s="1318"/>
      <c r="BJ73" s="1318"/>
      <c r="BK73" s="1318"/>
      <c r="BL73" s="1318"/>
      <c r="BM73" s="1318"/>
      <c r="BN73" s="1318"/>
      <c r="BO73" s="1318"/>
      <c r="BP73" s="1317"/>
      <c r="BQ73" s="1317"/>
      <c r="BR73" s="1317"/>
      <c r="BS73" s="1317"/>
      <c r="BT73" s="1317"/>
      <c r="BU73" s="1317"/>
      <c r="BV73" s="1317"/>
      <c r="BW73" s="1317"/>
      <c r="BX73" s="1317"/>
      <c r="BY73" s="1317"/>
      <c r="BZ73" s="1317"/>
      <c r="CA73" s="1317"/>
      <c r="CB73" s="1317"/>
      <c r="CC73" s="1317"/>
      <c r="CD73" s="1317"/>
      <c r="CE73" s="1317"/>
      <c r="CF73" s="1317">
        <v>25.3</v>
      </c>
      <c r="CG73" s="1317"/>
      <c r="CH73" s="1317"/>
      <c r="CI73" s="1317"/>
      <c r="CJ73" s="1317"/>
      <c r="CK73" s="1317"/>
      <c r="CL73" s="1317"/>
      <c r="CM73" s="1317"/>
      <c r="CN73" s="1317">
        <v>26.3</v>
      </c>
      <c r="CO73" s="1317"/>
      <c r="CP73" s="1317"/>
      <c r="CQ73" s="1317"/>
      <c r="CR73" s="1317"/>
      <c r="CS73" s="1317"/>
      <c r="CT73" s="1317"/>
      <c r="CU73" s="1317"/>
      <c r="CV73" s="1317">
        <v>11.4</v>
      </c>
      <c r="CW73" s="1317"/>
      <c r="CX73" s="1317"/>
      <c r="CY73" s="1317"/>
      <c r="CZ73" s="1317"/>
      <c r="DA73" s="1317"/>
      <c r="DB73" s="1317"/>
      <c r="DC73" s="1317"/>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617</v>
      </c>
      <c r="BC75" s="1318"/>
      <c r="BD75" s="1318"/>
      <c r="BE75" s="1318"/>
      <c r="BF75" s="1318"/>
      <c r="BG75" s="1318"/>
      <c r="BH75" s="1318"/>
      <c r="BI75" s="1318"/>
      <c r="BJ75" s="1318"/>
      <c r="BK75" s="1318"/>
      <c r="BL75" s="1318"/>
      <c r="BM75" s="1318"/>
      <c r="BN75" s="1318"/>
      <c r="BO75" s="1318"/>
      <c r="BP75" s="1317">
        <v>9.4</v>
      </c>
      <c r="BQ75" s="1317"/>
      <c r="BR75" s="1317"/>
      <c r="BS75" s="1317"/>
      <c r="BT75" s="1317"/>
      <c r="BU75" s="1317"/>
      <c r="BV75" s="1317"/>
      <c r="BW75" s="1317"/>
      <c r="BX75" s="1317">
        <v>7.3</v>
      </c>
      <c r="BY75" s="1317"/>
      <c r="BZ75" s="1317"/>
      <c r="CA75" s="1317"/>
      <c r="CB75" s="1317"/>
      <c r="CC75" s="1317"/>
      <c r="CD75" s="1317"/>
      <c r="CE75" s="1317"/>
      <c r="CF75" s="1317">
        <v>7.2</v>
      </c>
      <c r="CG75" s="1317"/>
      <c r="CH75" s="1317"/>
      <c r="CI75" s="1317"/>
      <c r="CJ75" s="1317"/>
      <c r="CK75" s="1317"/>
      <c r="CL75" s="1317"/>
      <c r="CM75" s="1317"/>
      <c r="CN75" s="1317">
        <v>7.5</v>
      </c>
      <c r="CO75" s="1317"/>
      <c r="CP75" s="1317"/>
      <c r="CQ75" s="1317"/>
      <c r="CR75" s="1317"/>
      <c r="CS75" s="1317"/>
      <c r="CT75" s="1317"/>
      <c r="CU75" s="1317"/>
      <c r="CV75" s="1317">
        <v>8</v>
      </c>
      <c r="CW75" s="1317"/>
      <c r="CX75" s="1317"/>
      <c r="CY75" s="1317"/>
      <c r="CZ75" s="1317"/>
      <c r="DA75" s="1317"/>
      <c r="DB75" s="1317"/>
      <c r="DC75" s="1317"/>
    </row>
    <row r="76" spans="2:107">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c r="B77" s="397"/>
      <c r="G77" s="1312"/>
      <c r="H77" s="1312"/>
      <c r="I77" s="1312"/>
      <c r="J77" s="1312"/>
      <c r="K77" s="1332"/>
      <c r="L77" s="1332"/>
      <c r="M77" s="1332"/>
      <c r="N77" s="1332"/>
      <c r="AN77" s="1316" t="s">
        <v>615</v>
      </c>
      <c r="AO77" s="1316"/>
      <c r="AP77" s="1316"/>
      <c r="AQ77" s="1316"/>
      <c r="AR77" s="1316"/>
      <c r="AS77" s="1316"/>
      <c r="AT77" s="1316"/>
      <c r="AU77" s="1316"/>
      <c r="AV77" s="1316"/>
      <c r="AW77" s="1316"/>
      <c r="AX77" s="1316"/>
      <c r="AY77" s="1316"/>
      <c r="AZ77" s="1316"/>
      <c r="BA77" s="1316"/>
      <c r="BB77" s="1318" t="s">
        <v>613</v>
      </c>
      <c r="BC77" s="1318"/>
      <c r="BD77" s="1318"/>
      <c r="BE77" s="1318"/>
      <c r="BF77" s="1318"/>
      <c r="BG77" s="1318"/>
      <c r="BH77" s="1318"/>
      <c r="BI77" s="1318"/>
      <c r="BJ77" s="1318"/>
      <c r="BK77" s="1318"/>
      <c r="BL77" s="1318"/>
      <c r="BM77" s="1318"/>
      <c r="BN77" s="1318"/>
      <c r="BO77" s="1318"/>
      <c r="BP77" s="1317">
        <v>52.3</v>
      </c>
      <c r="BQ77" s="1317"/>
      <c r="BR77" s="1317"/>
      <c r="BS77" s="1317"/>
      <c r="BT77" s="1317"/>
      <c r="BU77" s="1317"/>
      <c r="BV77" s="1317"/>
      <c r="BW77" s="1317"/>
      <c r="BX77" s="1317">
        <v>55.4</v>
      </c>
      <c r="BY77" s="1317"/>
      <c r="BZ77" s="1317"/>
      <c r="CA77" s="1317"/>
      <c r="CB77" s="1317"/>
      <c r="CC77" s="1317"/>
      <c r="CD77" s="1317"/>
      <c r="CE77" s="1317"/>
      <c r="CF77" s="1317">
        <v>52.7</v>
      </c>
      <c r="CG77" s="1317"/>
      <c r="CH77" s="1317"/>
      <c r="CI77" s="1317"/>
      <c r="CJ77" s="1317"/>
      <c r="CK77" s="1317"/>
      <c r="CL77" s="1317"/>
      <c r="CM77" s="1317"/>
      <c r="CN77" s="1317">
        <v>49.7</v>
      </c>
      <c r="CO77" s="1317"/>
      <c r="CP77" s="1317"/>
      <c r="CQ77" s="1317"/>
      <c r="CR77" s="1317"/>
      <c r="CS77" s="1317"/>
      <c r="CT77" s="1317"/>
      <c r="CU77" s="1317"/>
      <c r="CV77" s="1317">
        <v>37.299999999999997</v>
      </c>
      <c r="CW77" s="1317"/>
      <c r="CX77" s="1317"/>
      <c r="CY77" s="1317"/>
      <c r="CZ77" s="1317"/>
      <c r="DA77" s="1317"/>
      <c r="DB77" s="1317"/>
      <c r="DC77" s="1317"/>
    </row>
    <row r="78" spans="2:107">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617</v>
      </c>
      <c r="BC79" s="1318"/>
      <c r="BD79" s="1318"/>
      <c r="BE79" s="1318"/>
      <c r="BF79" s="1318"/>
      <c r="BG79" s="1318"/>
      <c r="BH79" s="1318"/>
      <c r="BI79" s="1318"/>
      <c r="BJ79" s="1318"/>
      <c r="BK79" s="1318"/>
      <c r="BL79" s="1318"/>
      <c r="BM79" s="1318"/>
      <c r="BN79" s="1318"/>
      <c r="BO79" s="1318"/>
      <c r="BP79" s="1317">
        <v>10</v>
      </c>
      <c r="BQ79" s="1317"/>
      <c r="BR79" s="1317"/>
      <c r="BS79" s="1317"/>
      <c r="BT79" s="1317"/>
      <c r="BU79" s="1317"/>
      <c r="BV79" s="1317"/>
      <c r="BW79" s="1317"/>
      <c r="BX79" s="1317">
        <v>9.6999999999999993</v>
      </c>
      <c r="BY79" s="1317"/>
      <c r="BZ79" s="1317"/>
      <c r="CA79" s="1317"/>
      <c r="CB79" s="1317"/>
      <c r="CC79" s="1317"/>
      <c r="CD79" s="1317"/>
      <c r="CE79" s="1317"/>
      <c r="CF79" s="1317">
        <v>9.5</v>
      </c>
      <c r="CG79" s="1317"/>
      <c r="CH79" s="1317"/>
      <c r="CI79" s="1317"/>
      <c r="CJ79" s="1317"/>
      <c r="CK79" s="1317"/>
      <c r="CL79" s="1317"/>
      <c r="CM79" s="1317"/>
      <c r="CN79" s="1317">
        <v>9.1999999999999993</v>
      </c>
      <c r="CO79" s="1317"/>
      <c r="CP79" s="1317"/>
      <c r="CQ79" s="1317"/>
      <c r="CR79" s="1317"/>
      <c r="CS79" s="1317"/>
      <c r="CT79" s="1317"/>
      <c r="CU79" s="1317"/>
      <c r="CV79" s="1317">
        <v>8.6</v>
      </c>
      <c r="CW79" s="1317"/>
      <c r="CX79" s="1317"/>
      <c r="CY79" s="1317"/>
      <c r="CZ79" s="1317"/>
      <c r="DA79" s="1317"/>
      <c r="DB79" s="1317"/>
      <c r="DC79" s="1317"/>
    </row>
    <row r="80" spans="2:107">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sKaUh4YmGkwWfhAE3XuJYGJmjyD5QaF8ZIFASN+xmV5E/dtDs+Ro86u/Sgw0ziY5Ek3sprBecqYvvOFBONE2w==" saltValue="sEsSyM4YkvU78dNj7i58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618</v>
      </c>
    </row>
  </sheetData>
  <sheetProtection algorithmName="SHA-512" hashValue="c8iKzfZOgwsnfCKAzys5WmhsPVGFuuy7sHQle43fSmfzLVl3G+U5ZrixLuxiyT2+w+mwOgR4lWhXy2gXqdLgPQ==" saltValue="/F/pwbu+ZjNyVRAIJH5/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M19"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619</v>
      </c>
    </row>
  </sheetData>
  <sheetProtection algorithmName="SHA-512" hashValue="FTAVHrez9T897wFPszdVvHdp3OxXyJWpb3Ag0vYQ25eMgrXgJvmhLsMHEZkCrMywPKXpb3+4WcaZQNmKzTcBZA==" saltValue="hwg7PxixVVegEZMw+mpT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139319</v>
      </c>
      <c r="E3" s="162"/>
      <c r="F3" s="163">
        <v>65876</v>
      </c>
      <c r="G3" s="164"/>
      <c r="H3" s="165"/>
    </row>
    <row r="4" spans="1:8">
      <c r="A4" s="166"/>
      <c r="B4" s="167"/>
      <c r="C4" s="168"/>
      <c r="D4" s="169">
        <v>105792</v>
      </c>
      <c r="E4" s="170"/>
      <c r="F4" s="171">
        <v>36484</v>
      </c>
      <c r="G4" s="172"/>
      <c r="H4" s="173"/>
    </row>
    <row r="5" spans="1:8">
      <c r="A5" s="154" t="s">
        <v>541</v>
      </c>
      <c r="B5" s="159"/>
      <c r="C5" s="160"/>
      <c r="D5" s="161">
        <v>110454</v>
      </c>
      <c r="E5" s="162"/>
      <c r="F5" s="163">
        <v>68468</v>
      </c>
      <c r="G5" s="164"/>
      <c r="H5" s="165"/>
    </row>
    <row r="6" spans="1:8">
      <c r="A6" s="166"/>
      <c r="B6" s="167"/>
      <c r="C6" s="168"/>
      <c r="D6" s="169">
        <v>94419</v>
      </c>
      <c r="E6" s="170"/>
      <c r="F6" s="171">
        <v>34140</v>
      </c>
      <c r="G6" s="172"/>
      <c r="H6" s="173"/>
    </row>
    <row r="7" spans="1:8">
      <c r="A7" s="154" t="s">
        <v>542</v>
      </c>
      <c r="B7" s="159"/>
      <c r="C7" s="160"/>
      <c r="D7" s="161">
        <v>229281</v>
      </c>
      <c r="E7" s="162"/>
      <c r="F7" s="163">
        <v>69729</v>
      </c>
      <c r="G7" s="164"/>
      <c r="H7" s="165"/>
    </row>
    <row r="8" spans="1:8">
      <c r="A8" s="166"/>
      <c r="B8" s="167"/>
      <c r="C8" s="168"/>
      <c r="D8" s="169">
        <v>216662</v>
      </c>
      <c r="E8" s="170"/>
      <c r="F8" s="171">
        <v>38908</v>
      </c>
      <c r="G8" s="172"/>
      <c r="H8" s="173"/>
    </row>
    <row r="9" spans="1:8">
      <c r="A9" s="154" t="s">
        <v>543</v>
      </c>
      <c r="B9" s="159"/>
      <c r="C9" s="160"/>
      <c r="D9" s="161">
        <v>36549</v>
      </c>
      <c r="E9" s="162"/>
      <c r="F9" s="163">
        <v>74581</v>
      </c>
      <c r="G9" s="164"/>
      <c r="H9" s="165"/>
    </row>
    <row r="10" spans="1:8">
      <c r="A10" s="166"/>
      <c r="B10" s="167"/>
      <c r="C10" s="168"/>
      <c r="D10" s="169">
        <v>29749</v>
      </c>
      <c r="E10" s="170"/>
      <c r="F10" s="171">
        <v>41563</v>
      </c>
      <c r="G10" s="172"/>
      <c r="H10" s="173"/>
    </row>
    <row r="11" spans="1:8">
      <c r="A11" s="154" t="s">
        <v>544</v>
      </c>
      <c r="B11" s="159"/>
      <c r="C11" s="160"/>
      <c r="D11" s="161">
        <v>51311</v>
      </c>
      <c r="E11" s="162"/>
      <c r="F11" s="163">
        <v>76347</v>
      </c>
      <c r="G11" s="164"/>
      <c r="H11" s="165"/>
    </row>
    <row r="12" spans="1:8">
      <c r="A12" s="166"/>
      <c r="B12" s="167"/>
      <c r="C12" s="174"/>
      <c r="D12" s="169">
        <v>36474</v>
      </c>
      <c r="E12" s="170"/>
      <c r="F12" s="171">
        <v>41762</v>
      </c>
      <c r="G12" s="172"/>
      <c r="H12" s="173"/>
    </row>
    <row r="13" spans="1:8">
      <c r="A13" s="154"/>
      <c r="B13" s="159"/>
      <c r="C13" s="175"/>
      <c r="D13" s="176">
        <v>113383</v>
      </c>
      <c r="E13" s="177"/>
      <c r="F13" s="178">
        <v>71000</v>
      </c>
      <c r="G13" s="179"/>
      <c r="H13" s="165"/>
    </row>
    <row r="14" spans="1:8">
      <c r="A14" s="166"/>
      <c r="B14" s="167"/>
      <c r="C14" s="168"/>
      <c r="D14" s="169">
        <v>96619</v>
      </c>
      <c r="E14" s="170"/>
      <c r="F14" s="171">
        <v>38571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4.45</v>
      </c>
      <c r="C19" s="180">
        <f>ROUND(VALUE(SUBSTITUTE(実質収支比率等に係る経年分析!G$48,"▲","-")),2)</f>
        <v>8.73</v>
      </c>
      <c r="D19" s="180">
        <f>ROUND(VALUE(SUBSTITUTE(実質収支比率等に係る経年分析!H$48,"▲","-")),2)</f>
        <v>12.49</v>
      </c>
      <c r="E19" s="180">
        <f>ROUND(VALUE(SUBSTITUTE(実質収支比率等に係る経年分析!I$48,"▲","-")),2)</f>
        <v>12.99</v>
      </c>
      <c r="F19" s="180">
        <f>ROUND(VALUE(SUBSTITUTE(実質収支比率等に係る経年分析!J$48,"▲","-")),2)</f>
        <v>10.88</v>
      </c>
    </row>
    <row r="20" spans="1:11">
      <c r="A20" s="180" t="s">
        <v>55</v>
      </c>
      <c r="B20" s="180">
        <f>ROUND(VALUE(SUBSTITUTE(実質収支比率等に係る経年分析!F$47,"▲","-")),2)</f>
        <v>43.54</v>
      </c>
      <c r="C20" s="180">
        <f>ROUND(VALUE(SUBSTITUTE(実質収支比率等に係る経年分析!G$47,"▲","-")),2)</f>
        <v>37.29</v>
      </c>
      <c r="D20" s="180">
        <f>ROUND(VALUE(SUBSTITUTE(実質収支比率等に係る経年分析!H$47,"▲","-")),2)</f>
        <v>38.729999999999997</v>
      </c>
      <c r="E20" s="180">
        <f>ROUND(VALUE(SUBSTITUTE(実質収支比率等に係る経年分析!I$47,"▲","-")),2)</f>
        <v>35.64</v>
      </c>
      <c r="F20" s="180">
        <f>ROUND(VALUE(SUBSTITUTE(実質収支比率等に係る経年分析!J$47,"▲","-")),2)</f>
        <v>37.99</v>
      </c>
    </row>
    <row r="21" spans="1:11">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-1.49</v>
      </c>
      <c r="D21" s="180">
        <f>IF(ISNUMBER(VALUE(SUBSTITUTE(実質収支比率等に係る経年分析!H$49,"▲","-"))),ROUND(VALUE(SUBSTITUTE(実質収支比率等に係る経年分析!H$49,"▲","-")),2),NA())</f>
        <v>3.99</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2.6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1.1499999999999999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2.0499999999999998</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18.829999999999998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2473</v>
      </c>
      <c r="E42" s="182"/>
      <c r="F42" s="182"/>
      <c r="G42" s="182">
        <f>'実質公債費比率（分子）の構造'!L$52</f>
        <v>2452</v>
      </c>
      <c r="H42" s="182"/>
      <c r="I42" s="182"/>
      <c r="J42" s="182">
        <f>'実質公債費比率（分子）の構造'!M$52</f>
        <v>2282</v>
      </c>
      <c r="K42" s="182"/>
      <c r="L42" s="182"/>
      <c r="M42" s="182">
        <f>'実質公債費比率（分子）の構造'!N$52</f>
        <v>2285</v>
      </c>
      <c r="N42" s="182"/>
      <c r="O42" s="182"/>
      <c r="P42" s="182">
        <f>'実質公債費比率（分子）の構造'!O$52</f>
        <v>2618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96</v>
      </c>
      <c r="C45" s="182"/>
      <c r="D45" s="182"/>
      <c r="E45" s="182">
        <f>'実質公債費比率（分子）の構造'!L$49</f>
        <v>67</v>
      </c>
      <c r="F45" s="182"/>
      <c r="G45" s="182"/>
      <c r="H45" s="182">
        <f>'実質公債費比率（分子）の構造'!M$49</f>
        <v>35</v>
      </c>
      <c r="I45" s="182"/>
      <c r="J45" s="182"/>
      <c r="K45" s="182">
        <f>'実質公債費比率（分子）の構造'!N$49</f>
        <v>3</v>
      </c>
      <c r="L45" s="182"/>
      <c r="M45" s="182"/>
      <c r="N45" s="182">
        <f>'実質公債費比率（分子）の構造'!O$49</f>
        <v>14</v>
      </c>
      <c r="O45" s="182"/>
      <c r="P45" s="182"/>
    </row>
    <row r="46" spans="1:16">
      <c r="A46" s="182" t="s">
        <v>67</v>
      </c>
      <c r="B46" s="182">
        <f>'実質公債費比率（分子）の構造'!K$48</f>
        <v>1018</v>
      </c>
      <c r="C46" s="182"/>
      <c r="D46" s="182"/>
      <c r="E46" s="182">
        <f>'実質公債費比率（分子）の構造'!L$48</f>
        <v>1020</v>
      </c>
      <c r="F46" s="182"/>
      <c r="G46" s="182"/>
      <c r="H46" s="182">
        <f>'実質公債費比率（分子）の構造'!M$48</f>
        <v>985</v>
      </c>
      <c r="I46" s="182"/>
      <c r="J46" s="182"/>
      <c r="K46" s="182">
        <f>'実質公債費比率（分子）の構造'!N$48</f>
        <v>719</v>
      </c>
      <c r="L46" s="182"/>
      <c r="M46" s="182"/>
      <c r="N46" s="182">
        <f>'実質公債費比率（分子）の構造'!O$48</f>
        <v>699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2057</v>
      </c>
      <c r="C49" s="182"/>
      <c r="D49" s="182"/>
      <c r="E49" s="182">
        <f>'実質公債費比率（分子）の構造'!L$45</f>
        <v>2120</v>
      </c>
      <c r="F49" s="182"/>
      <c r="G49" s="182"/>
      <c r="H49" s="182">
        <f>'実質公債費比率（分子）の構造'!M$45</f>
        <v>2163</v>
      </c>
      <c r="I49" s="182"/>
      <c r="J49" s="182"/>
      <c r="K49" s="182">
        <f>'実質公債費比率（分子）の構造'!N$45</f>
        <v>2379</v>
      </c>
      <c r="L49" s="182"/>
      <c r="M49" s="182"/>
      <c r="N49" s="182">
        <f>'実質公債費比率（分子）の構造'!O$45</f>
        <v>2871</v>
      </c>
      <c r="O49" s="182"/>
      <c r="P49" s="182"/>
    </row>
    <row r="50" spans="1:16">
      <c r="A50" s="182" t="s">
        <v>71</v>
      </c>
      <c r="B50" s="182" t="e">
        <f>NA()</f>
        <v>#N/A</v>
      </c>
      <c r="C50" s="182">
        <f>IF(ISNUMBER('実質公債費比率（分子）の構造'!K$53),'実質公債費比率（分子）の構造'!K$53,NA())</f>
        <v>698</v>
      </c>
      <c r="D50" s="182" t="e">
        <f>NA()</f>
        <v>#N/A</v>
      </c>
      <c r="E50" s="182" t="e">
        <f>NA()</f>
        <v>#N/A</v>
      </c>
      <c r="F50" s="182">
        <f>IF(ISNUMBER('実質公債費比率（分子）の構造'!L$53),'実質公債費比率（分子）の構造'!L$53,NA())</f>
        <v>755</v>
      </c>
      <c r="G50" s="182" t="e">
        <f>NA()</f>
        <v>#N/A</v>
      </c>
      <c r="H50" s="182" t="e">
        <f>NA()</f>
        <v>#N/A</v>
      </c>
      <c r="I50" s="182">
        <f>IF(ISNUMBER('実質公債費比率（分子）の構造'!M$53),'実質公債費比率（分子）の構造'!M$53,NA())</f>
        <v>901</v>
      </c>
      <c r="J50" s="182" t="e">
        <f>NA()</f>
        <v>#N/A</v>
      </c>
      <c r="K50" s="182" t="e">
        <f>NA()</f>
        <v>#N/A</v>
      </c>
      <c r="L50" s="182">
        <f>IF(ISNUMBER('実質公債費比率（分子）の構造'!N$53),'実質公債費比率（分子）の構造'!N$53,NA())</f>
        <v>816</v>
      </c>
      <c r="M50" s="182" t="e">
        <f>NA()</f>
        <v>#N/A</v>
      </c>
      <c r="N50" s="182" t="e">
        <f>NA()</f>
        <v>#N/A</v>
      </c>
      <c r="O50" s="182">
        <f>IF(ISNUMBER('実質公債費比率（分子）の構造'!O$53),'実質公債費比率（分子）の構造'!O$53,NA())</f>
        <v>966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24310</v>
      </c>
      <c r="E56" s="181"/>
      <c r="F56" s="181"/>
      <c r="G56" s="181">
        <f>'将来負担比率（分子）の構造'!J$52</f>
        <v>24710</v>
      </c>
      <c r="H56" s="181"/>
      <c r="I56" s="181"/>
      <c r="J56" s="181">
        <f>'将来負担比率（分子）の構造'!K$52</f>
        <v>28643</v>
      </c>
      <c r="K56" s="181"/>
      <c r="L56" s="181"/>
      <c r="M56" s="181">
        <f>'将来負担比率（分子）の構造'!L$52</f>
        <v>28018</v>
      </c>
      <c r="N56" s="181"/>
      <c r="O56" s="181"/>
      <c r="P56" s="181">
        <f>'将来負担比率（分子）の構造'!M$52</f>
        <v>27317</v>
      </c>
    </row>
    <row r="57" spans="1:16">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t="str">
        <f>'将来負担比率（分子）の構造'!M$51</f>
        <v>-</v>
      </c>
    </row>
    <row r="58" spans="1:16">
      <c r="A58" s="181" t="s">
        <v>41</v>
      </c>
      <c r="B58" s="181"/>
      <c r="C58" s="181"/>
      <c r="D58" s="181">
        <f>'将来負担比率（分子）の構造'!I$50</f>
        <v>13138</v>
      </c>
      <c r="E58" s="181"/>
      <c r="F58" s="181"/>
      <c r="G58" s="181">
        <f>'将来負担比率（分子）の構造'!J$50</f>
        <v>11276</v>
      </c>
      <c r="H58" s="181"/>
      <c r="I58" s="181"/>
      <c r="J58" s="181">
        <f>'将来負担比率（分子）の構造'!K$50</f>
        <v>10471</v>
      </c>
      <c r="K58" s="181"/>
      <c r="L58" s="181"/>
      <c r="M58" s="181">
        <f>'将来負担比率（分子）の構造'!L$50</f>
        <v>8707</v>
      </c>
      <c r="N58" s="181"/>
      <c r="O58" s="181"/>
      <c r="P58" s="181">
        <f>'将来負担比率（分子）の構造'!M$50</f>
        <v>9139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1806</v>
      </c>
      <c r="C62" s="181"/>
      <c r="D62" s="181"/>
      <c r="E62" s="181">
        <f>'将来負担比率（分子）の構造'!J$45</f>
        <v>1814</v>
      </c>
      <c r="F62" s="181"/>
      <c r="G62" s="181"/>
      <c r="H62" s="181">
        <f>'将来負担比率（分子）の構造'!K$45</f>
        <v>1710</v>
      </c>
      <c r="I62" s="181"/>
      <c r="J62" s="181"/>
      <c r="K62" s="181">
        <f>'将来負担比率（分子）の構造'!L$45</f>
        <v>1689</v>
      </c>
      <c r="L62" s="181"/>
      <c r="M62" s="181"/>
      <c r="N62" s="181">
        <f>'将来負担比率（分子）の構造'!M$45</f>
        <v>1709</v>
      </c>
      <c r="O62" s="181"/>
      <c r="P62" s="181"/>
    </row>
    <row r="63" spans="1:16">
      <c r="A63" s="181" t="s">
        <v>34</v>
      </c>
      <c r="B63" s="181">
        <f>'将来負担比率（分子）の構造'!I$44</f>
        <v>220</v>
      </c>
      <c r="C63" s="181"/>
      <c r="D63" s="181"/>
      <c r="E63" s="181">
        <f>'将来負担比率（分子）の構造'!J$44</f>
        <v>134</v>
      </c>
      <c r="F63" s="181"/>
      <c r="G63" s="181"/>
      <c r="H63" s="181">
        <f>'将来負担比率（分子）の構造'!K$44</f>
        <v>86</v>
      </c>
      <c r="I63" s="181"/>
      <c r="J63" s="181"/>
      <c r="K63" s="181">
        <f>'将来負担比率（分子）の構造'!L$44</f>
        <v>63</v>
      </c>
      <c r="L63" s="181"/>
      <c r="M63" s="181"/>
      <c r="N63" s="181">
        <f>'将来負担比率（分子）の構造'!M$44</f>
        <v>55</v>
      </c>
      <c r="O63" s="181"/>
      <c r="P63" s="181"/>
    </row>
    <row r="64" spans="1:16">
      <c r="A64" s="181" t="s">
        <v>33</v>
      </c>
      <c r="B64" s="181">
        <f>'将来負担比率（分子）の構造'!I$43</f>
        <v>10350</v>
      </c>
      <c r="C64" s="181"/>
      <c r="D64" s="181"/>
      <c r="E64" s="181">
        <f>'将来負担比率（分子）の構造'!J$43</f>
        <v>9520</v>
      </c>
      <c r="F64" s="181"/>
      <c r="G64" s="181"/>
      <c r="H64" s="181">
        <f>'将来負担比率（分子）の構造'!K$43</f>
        <v>8884</v>
      </c>
      <c r="I64" s="181"/>
      <c r="J64" s="181"/>
      <c r="K64" s="181">
        <f>'将来負担比率（分子）の構造'!L$43</f>
        <v>7396</v>
      </c>
      <c r="L64" s="181"/>
      <c r="M64" s="181"/>
      <c r="N64" s="181">
        <f>'将来負担比率（分子）の構造'!M$43</f>
        <v>5938</v>
      </c>
      <c r="O64" s="181"/>
      <c r="P64" s="181"/>
    </row>
    <row r="65" spans="1:16">
      <c r="A65" s="181" t="s">
        <v>32</v>
      </c>
      <c r="B65" s="181">
        <f>'将来負担比率（分子）の構造'!I$42</f>
        <v>1192</v>
      </c>
      <c r="C65" s="181"/>
      <c r="D65" s="181"/>
      <c r="E65" s="181">
        <f>'将来負担比率（分子）の構造'!J$42</f>
        <v>235</v>
      </c>
      <c r="F65" s="181"/>
      <c r="G65" s="181"/>
      <c r="H65" s="181">
        <f>'将来負担比率（分子）の構造'!K$42</f>
        <v>272</v>
      </c>
      <c r="I65" s="181"/>
      <c r="J65" s="181"/>
      <c r="K65" s="181">
        <f>'将来負担比率（分子）の構造'!L$42</f>
        <v>198</v>
      </c>
      <c r="L65" s="181"/>
      <c r="M65" s="181"/>
      <c r="N65" s="181">
        <f>'将来負担比率（分子）の構造'!M$42</f>
        <v>217</v>
      </c>
      <c r="O65" s="181"/>
      <c r="P65" s="181"/>
    </row>
    <row r="66" spans="1:16">
      <c r="A66" s="181" t="s">
        <v>31</v>
      </c>
      <c r="B66" s="181">
        <f>'将来負担比率（分子）の構造'!I$41</f>
        <v>21698</v>
      </c>
      <c r="C66" s="181"/>
      <c r="D66" s="181"/>
      <c r="E66" s="181">
        <f>'将来負担比率（分子）の構造'!J$41</f>
        <v>23731</v>
      </c>
      <c r="F66" s="181"/>
      <c r="G66" s="181"/>
      <c r="H66" s="181">
        <f>'将来負担比率（分子）の構造'!K$41</f>
        <v>30904</v>
      </c>
      <c r="I66" s="181"/>
      <c r="J66" s="181"/>
      <c r="K66" s="181">
        <f>'将来負担比率（分子）の構造'!L$41</f>
        <v>30305</v>
      </c>
      <c r="L66" s="181"/>
      <c r="M66" s="181"/>
      <c r="N66" s="181">
        <f>'将来負担比率（分子）の構造'!M$41</f>
        <v>29854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2742</v>
      </c>
      <c r="J67" s="181" t="e">
        <f>NA()</f>
        <v>#N/A</v>
      </c>
      <c r="K67" s="181" t="e">
        <f>NA()</f>
        <v>#N/A</v>
      </c>
      <c r="L67" s="181">
        <f>IF(ISNUMBER('将来負担比率（分子）の構造'!L$53), IF('将来負担比率（分子）の構造'!L$53 &lt; 0, 0, '将来負担比率（分子）の構造'!L$53), NA())</f>
        <v>2926</v>
      </c>
      <c r="M67" s="181" t="e">
        <f>NA()</f>
        <v>#N/A</v>
      </c>
      <c r="N67" s="181" t="e">
        <f>NA()</f>
        <v>#N/A</v>
      </c>
      <c r="O67" s="181">
        <f>IF(ISNUMBER('将来負担比率（分子）の構造'!M$53), IF('将来負担比率（分子）の構造'!M$53 &lt; 0, 0, '将来負担比率（分子）の構造'!M$53), NA())</f>
        <v>1317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5073</v>
      </c>
      <c r="C72" s="185">
        <f>基金残高に係る経年分析!G55</f>
        <v>4772</v>
      </c>
      <c r="D72" s="185">
        <f>基金残高に係る経年分析!H55</f>
        <v>5346</v>
      </c>
    </row>
    <row r="73" spans="1:16">
      <c r="A73" s="184" t="s">
        <v>78</v>
      </c>
      <c r="B73" s="185">
        <f>基金残高に係る経年分析!F56</f>
        <v>2322</v>
      </c>
      <c r="C73" s="185">
        <f>基金残高に係る経年分析!G56</f>
        <v>1639</v>
      </c>
      <c r="D73" s="185">
        <f>基金残高に係る経年分析!H56</f>
        <v>1620</v>
      </c>
    </row>
    <row r="74" spans="1:16">
      <c r="A74" s="184" t="s">
        <v>79</v>
      </c>
      <c r="B74" s="185">
        <f>基金残高に係る経年分析!F57</f>
        <v>5608</v>
      </c>
      <c r="C74" s="185">
        <f>基金残高に係る経年分析!G57</f>
        <v>4749</v>
      </c>
      <c r="D74" s="185">
        <f>基金残高に係る経年分析!H57</f>
        <v>4547</v>
      </c>
    </row>
  </sheetData>
  <sheetProtection algorithmName="SHA-512" hashValue="H2EL+DQUiu7OeJssRq3wxGARKPI3fKJmgF0lBGPADgk9IP4UxlzqXTcmR8qaEmdIQjAha/1OraOPcOwp+aflsA==" saltValue="4TK5HE7r+TUz1Ph6GmGy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9943383</v>
      </c>
      <c r="S5" s="675"/>
      <c r="T5" s="675"/>
      <c r="U5" s="675"/>
      <c r="V5" s="675"/>
      <c r="W5" s="675"/>
      <c r="X5" s="675"/>
      <c r="Y5" s="676"/>
      <c r="Z5" s="677">
        <v>33.5</v>
      </c>
      <c r="AA5" s="677"/>
      <c r="AB5" s="677"/>
      <c r="AC5" s="677"/>
      <c r="AD5" s="678">
        <v>9943383</v>
      </c>
      <c r="AE5" s="678"/>
      <c r="AF5" s="678"/>
      <c r="AG5" s="678"/>
      <c r="AH5" s="678"/>
      <c r="AI5" s="678"/>
      <c r="AJ5" s="678"/>
      <c r="AK5" s="678"/>
      <c r="AL5" s="679">
        <v>73.5</v>
      </c>
      <c r="AM5" s="680"/>
      <c r="AN5" s="680"/>
      <c r="AO5" s="681"/>
      <c r="AP5" s="671" t="s">
        <v>230</v>
      </c>
      <c r="AQ5" s="672"/>
      <c r="AR5" s="672"/>
      <c r="AS5" s="672"/>
      <c r="AT5" s="672"/>
      <c r="AU5" s="672"/>
      <c r="AV5" s="672"/>
      <c r="AW5" s="672"/>
      <c r="AX5" s="672"/>
      <c r="AY5" s="672"/>
      <c r="AZ5" s="672"/>
      <c r="BA5" s="672"/>
      <c r="BB5" s="672"/>
      <c r="BC5" s="672"/>
      <c r="BD5" s="672"/>
      <c r="BE5" s="672"/>
      <c r="BF5" s="673"/>
      <c r="BG5" s="685">
        <v>9943383</v>
      </c>
      <c r="BH5" s="686"/>
      <c r="BI5" s="686"/>
      <c r="BJ5" s="686"/>
      <c r="BK5" s="686"/>
      <c r="BL5" s="686"/>
      <c r="BM5" s="686"/>
      <c r="BN5" s="687"/>
      <c r="BO5" s="688">
        <v>100</v>
      </c>
      <c r="BP5" s="688"/>
      <c r="BQ5" s="688"/>
      <c r="BR5" s="688"/>
      <c r="BS5" s="689" t="s">
        <v>231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223</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c r="B6" s="682" t="s">
        <v>235</v>
      </c>
      <c r="C6" s="683"/>
      <c r="D6" s="683"/>
      <c r="E6" s="683"/>
      <c r="F6" s="683"/>
      <c r="G6" s="683"/>
      <c r="H6" s="683"/>
      <c r="I6" s="683"/>
      <c r="J6" s="683"/>
      <c r="K6" s="683"/>
      <c r="L6" s="683"/>
      <c r="M6" s="683"/>
      <c r="N6" s="683"/>
      <c r="O6" s="683"/>
      <c r="P6" s="683"/>
      <c r="Q6" s="684"/>
      <c r="R6" s="685">
        <v>282695</v>
      </c>
      <c r="S6" s="686"/>
      <c r="T6" s="686"/>
      <c r="U6" s="686"/>
      <c r="V6" s="686"/>
      <c r="W6" s="686"/>
      <c r="X6" s="686"/>
      <c r="Y6" s="687"/>
      <c r="Z6" s="688">
        <v>1</v>
      </c>
      <c r="AA6" s="688"/>
      <c r="AB6" s="688"/>
      <c r="AC6" s="688"/>
      <c r="AD6" s="689">
        <v>282695</v>
      </c>
      <c r="AE6" s="689"/>
      <c r="AF6" s="689"/>
      <c r="AG6" s="689"/>
      <c r="AH6" s="689"/>
      <c r="AI6" s="689"/>
      <c r="AJ6" s="689"/>
      <c r="AK6" s="689"/>
      <c r="AL6" s="690">
        <v>2.1</v>
      </c>
      <c r="AM6" s="691"/>
      <c r="AN6" s="691"/>
      <c r="AO6" s="692"/>
      <c r="AP6" s="682" t="s">
        <v>236</v>
      </c>
      <c r="AQ6" s="683"/>
      <c r="AR6" s="683"/>
      <c r="AS6" s="683"/>
      <c r="AT6" s="683"/>
      <c r="AU6" s="683"/>
      <c r="AV6" s="683"/>
      <c r="AW6" s="683"/>
      <c r="AX6" s="683"/>
      <c r="AY6" s="683"/>
      <c r="AZ6" s="683"/>
      <c r="BA6" s="683"/>
      <c r="BB6" s="683"/>
      <c r="BC6" s="683"/>
      <c r="BD6" s="683"/>
      <c r="BE6" s="683"/>
      <c r="BF6" s="684"/>
      <c r="BG6" s="685">
        <v>9943383</v>
      </c>
      <c r="BH6" s="686"/>
      <c r="BI6" s="686"/>
      <c r="BJ6" s="686"/>
      <c r="BK6" s="686"/>
      <c r="BL6" s="686"/>
      <c r="BM6" s="686"/>
      <c r="BN6" s="687"/>
      <c r="BO6" s="688">
        <v>100</v>
      </c>
      <c r="BP6" s="688"/>
      <c r="BQ6" s="688"/>
      <c r="BR6" s="688"/>
      <c r="BS6" s="689" t="s">
        <v>237</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198355</v>
      </c>
      <c r="CS6" s="686"/>
      <c r="CT6" s="686"/>
      <c r="CU6" s="686"/>
      <c r="CV6" s="686"/>
      <c r="CW6" s="686"/>
      <c r="CX6" s="686"/>
      <c r="CY6" s="687"/>
      <c r="CZ6" s="679">
        <v>0.7</v>
      </c>
      <c r="DA6" s="680"/>
      <c r="DB6" s="680"/>
      <c r="DC6" s="699"/>
      <c r="DD6" s="694" t="s">
        <v>131</v>
      </c>
      <c r="DE6" s="686"/>
      <c r="DF6" s="686"/>
      <c r="DG6" s="686"/>
      <c r="DH6" s="686"/>
      <c r="DI6" s="686"/>
      <c r="DJ6" s="686"/>
      <c r="DK6" s="686"/>
      <c r="DL6" s="686"/>
      <c r="DM6" s="686"/>
      <c r="DN6" s="686"/>
      <c r="DO6" s="686"/>
      <c r="DP6" s="687"/>
      <c r="DQ6" s="694">
        <v>198217</v>
      </c>
      <c r="DR6" s="686"/>
      <c r="DS6" s="686"/>
      <c r="DT6" s="686"/>
      <c r="DU6" s="686"/>
      <c r="DV6" s="686"/>
      <c r="DW6" s="686"/>
      <c r="DX6" s="686"/>
      <c r="DY6" s="686"/>
      <c r="DZ6" s="686"/>
      <c r="EA6" s="686"/>
      <c r="EB6" s="686"/>
      <c r="EC6" s="695"/>
    </row>
    <row r="7" spans="2:143" ht="11.25" customHeight="1">
      <c r="B7" s="682" t="s">
        <v>239</v>
      </c>
      <c r="C7" s="683"/>
      <c r="D7" s="683"/>
      <c r="E7" s="683"/>
      <c r="F7" s="683"/>
      <c r="G7" s="683"/>
      <c r="H7" s="683"/>
      <c r="I7" s="683"/>
      <c r="J7" s="683"/>
      <c r="K7" s="683"/>
      <c r="L7" s="683"/>
      <c r="M7" s="683"/>
      <c r="N7" s="683"/>
      <c r="O7" s="683"/>
      <c r="P7" s="683"/>
      <c r="Q7" s="684"/>
      <c r="R7" s="685">
        <v>7161</v>
      </c>
      <c r="S7" s="686"/>
      <c r="T7" s="686"/>
      <c r="U7" s="686"/>
      <c r="V7" s="686"/>
      <c r="W7" s="686"/>
      <c r="X7" s="686"/>
      <c r="Y7" s="687"/>
      <c r="Z7" s="688">
        <v>0</v>
      </c>
      <c r="AA7" s="688"/>
      <c r="AB7" s="688"/>
      <c r="AC7" s="688"/>
      <c r="AD7" s="689">
        <v>7161</v>
      </c>
      <c r="AE7" s="689"/>
      <c r="AF7" s="689"/>
      <c r="AG7" s="689"/>
      <c r="AH7" s="689"/>
      <c r="AI7" s="689"/>
      <c r="AJ7" s="689"/>
      <c r="AK7" s="689"/>
      <c r="AL7" s="690">
        <v>0.1</v>
      </c>
      <c r="AM7" s="691"/>
      <c r="AN7" s="691"/>
      <c r="AO7" s="692"/>
      <c r="AP7" s="682" t="s">
        <v>240</v>
      </c>
      <c r="AQ7" s="683"/>
      <c r="AR7" s="683"/>
      <c r="AS7" s="683"/>
      <c r="AT7" s="683"/>
      <c r="AU7" s="683"/>
      <c r="AV7" s="683"/>
      <c r="AW7" s="683"/>
      <c r="AX7" s="683"/>
      <c r="AY7" s="683"/>
      <c r="AZ7" s="683"/>
      <c r="BA7" s="683"/>
      <c r="BB7" s="683"/>
      <c r="BC7" s="683"/>
      <c r="BD7" s="683"/>
      <c r="BE7" s="683"/>
      <c r="BF7" s="684"/>
      <c r="BG7" s="685">
        <v>3373036</v>
      </c>
      <c r="BH7" s="686"/>
      <c r="BI7" s="686"/>
      <c r="BJ7" s="686"/>
      <c r="BK7" s="686"/>
      <c r="BL7" s="686"/>
      <c r="BM7" s="686"/>
      <c r="BN7" s="687"/>
      <c r="BO7" s="688">
        <v>33.9</v>
      </c>
      <c r="BP7" s="688"/>
      <c r="BQ7" s="688"/>
      <c r="BR7" s="688"/>
      <c r="BS7" s="689" t="s">
        <v>131</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9964595</v>
      </c>
      <c r="CS7" s="686"/>
      <c r="CT7" s="686"/>
      <c r="CU7" s="686"/>
      <c r="CV7" s="686"/>
      <c r="CW7" s="686"/>
      <c r="CX7" s="686"/>
      <c r="CY7" s="687"/>
      <c r="CZ7" s="688">
        <v>35.6</v>
      </c>
      <c r="DA7" s="688"/>
      <c r="DB7" s="688"/>
      <c r="DC7" s="688"/>
      <c r="DD7" s="694">
        <v>113274</v>
      </c>
      <c r="DE7" s="686"/>
      <c r="DF7" s="686"/>
      <c r="DG7" s="686"/>
      <c r="DH7" s="686"/>
      <c r="DI7" s="686"/>
      <c r="DJ7" s="686"/>
      <c r="DK7" s="686"/>
      <c r="DL7" s="686"/>
      <c r="DM7" s="686"/>
      <c r="DN7" s="686"/>
      <c r="DO7" s="686"/>
      <c r="DP7" s="687"/>
      <c r="DQ7" s="694">
        <v>5040695</v>
      </c>
      <c r="DR7" s="686"/>
      <c r="DS7" s="686"/>
      <c r="DT7" s="686"/>
      <c r="DU7" s="686"/>
      <c r="DV7" s="686"/>
      <c r="DW7" s="686"/>
      <c r="DX7" s="686"/>
      <c r="DY7" s="686"/>
      <c r="DZ7" s="686"/>
      <c r="EA7" s="686"/>
      <c r="EB7" s="686"/>
      <c r="EC7" s="695"/>
    </row>
    <row r="8" spans="2:143" ht="11.25" customHeight="1">
      <c r="B8" s="682" t="s">
        <v>242</v>
      </c>
      <c r="C8" s="683"/>
      <c r="D8" s="683"/>
      <c r="E8" s="683"/>
      <c r="F8" s="683"/>
      <c r="G8" s="683"/>
      <c r="H8" s="683"/>
      <c r="I8" s="683"/>
      <c r="J8" s="683"/>
      <c r="K8" s="683"/>
      <c r="L8" s="683"/>
      <c r="M8" s="683"/>
      <c r="N8" s="683"/>
      <c r="O8" s="683"/>
      <c r="P8" s="683"/>
      <c r="Q8" s="684"/>
      <c r="R8" s="685">
        <v>33305</v>
      </c>
      <c r="S8" s="686"/>
      <c r="T8" s="686"/>
      <c r="U8" s="686"/>
      <c r="V8" s="686"/>
      <c r="W8" s="686"/>
      <c r="X8" s="686"/>
      <c r="Y8" s="687"/>
      <c r="Z8" s="688">
        <v>0.1</v>
      </c>
      <c r="AA8" s="688"/>
      <c r="AB8" s="688"/>
      <c r="AC8" s="688"/>
      <c r="AD8" s="689">
        <v>33305</v>
      </c>
      <c r="AE8" s="689"/>
      <c r="AF8" s="689"/>
      <c r="AG8" s="689"/>
      <c r="AH8" s="689"/>
      <c r="AI8" s="689"/>
      <c r="AJ8" s="689"/>
      <c r="AK8" s="689"/>
      <c r="AL8" s="690">
        <v>0.2</v>
      </c>
      <c r="AM8" s="691"/>
      <c r="AN8" s="691"/>
      <c r="AO8" s="692"/>
      <c r="AP8" s="682" t="s">
        <v>243</v>
      </c>
      <c r="AQ8" s="683"/>
      <c r="AR8" s="683"/>
      <c r="AS8" s="683"/>
      <c r="AT8" s="683"/>
      <c r="AU8" s="683"/>
      <c r="AV8" s="683"/>
      <c r="AW8" s="683"/>
      <c r="AX8" s="683"/>
      <c r="AY8" s="683"/>
      <c r="AZ8" s="683"/>
      <c r="BA8" s="683"/>
      <c r="BB8" s="683"/>
      <c r="BC8" s="683"/>
      <c r="BD8" s="683"/>
      <c r="BE8" s="683"/>
      <c r="BF8" s="684"/>
      <c r="BG8" s="685">
        <v>87950</v>
      </c>
      <c r="BH8" s="686"/>
      <c r="BI8" s="686"/>
      <c r="BJ8" s="686"/>
      <c r="BK8" s="686"/>
      <c r="BL8" s="686"/>
      <c r="BM8" s="686"/>
      <c r="BN8" s="687"/>
      <c r="BO8" s="688">
        <v>0.9</v>
      </c>
      <c r="BP8" s="688"/>
      <c r="BQ8" s="688"/>
      <c r="BR8" s="688"/>
      <c r="BS8" s="694" t="s">
        <v>131</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6827085</v>
      </c>
      <c r="CS8" s="686"/>
      <c r="CT8" s="686"/>
      <c r="CU8" s="686"/>
      <c r="CV8" s="686"/>
      <c r="CW8" s="686"/>
      <c r="CX8" s="686"/>
      <c r="CY8" s="687"/>
      <c r="CZ8" s="688">
        <v>24.4</v>
      </c>
      <c r="DA8" s="688"/>
      <c r="DB8" s="688"/>
      <c r="DC8" s="688"/>
      <c r="DD8" s="694">
        <v>199104</v>
      </c>
      <c r="DE8" s="686"/>
      <c r="DF8" s="686"/>
      <c r="DG8" s="686"/>
      <c r="DH8" s="686"/>
      <c r="DI8" s="686"/>
      <c r="DJ8" s="686"/>
      <c r="DK8" s="686"/>
      <c r="DL8" s="686"/>
      <c r="DM8" s="686"/>
      <c r="DN8" s="686"/>
      <c r="DO8" s="686"/>
      <c r="DP8" s="687"/>
      <c r="DQ8" s="694">
        <v>3979648</v>
      </c>
      <c r="DR8" s="686"/>
      <c r="DS8" s="686"/>
      <c r="DT8" s="686"/>
      <c r="DU8" s="686"/>
      <c r="DV8" s="686"/>
      <c r="DW8" s="686"/>
      <c r="DX8" s="686"/>
      <c r="DY8" s="686"/>
      <c r="DZ8" s="686"/>
      <c r="EA8" s="686"/>
      <c r="EB8" s="686"/>
      <c r="EC8" s="695"/>
    </row>
    <row r="9" spans="2:143" ht="11.25" customHeight="1">
      <c r="B9" s="682" t="s">
        <v>245</v>
      </c>
      <c r="C9" s="683"/>
      <c r="D9" s="683"/>
      <c r="E9" s="683"/>
      <c r="F9" s="683"/>
      <c r="G9" s="683"/>
      <c r="H9" s="683"/>
      <c r="I9" s="683"/>
      <c r="J9" s="683"/>
      <c r="K9" s="683"/>
      <c r="L9" s="683"/>
      <c r="M9" s="683"/>
      <c r="N9" s="683"/>
      <c r="O9" s="683"/>
      <c r="P9" s="683"/>
      <c r="Q9" s="684"/>
      <c r="R9" s="685">
        <v>36266</v>
      </c>
      <c r="S9" s="686"/>
      <c r="T9" s="686"/>
      <c r="U9" s="686"/>
      <c r="V9" s="686"/>
      <c r="W9" s="686"/>
      <c r="X9" s="686"/>
      <c r="Y9" s="687"/>
      <c r="Z9" s="688">
        <v>0.1</v>
      </c>
      <c r="AA9" s="688"/>
      <c r="AB9" s="688"/>
      <c r="AC9" s="688"/>
      <c r="AD9" s="689">
        <v>36266</v>
      </c>
      <c r="AE9" s="689"/>
      <c r="AF9" s="689"/>
      <c r="AG9" s="689"/>
      <c r="AH9" s="689"/>
      <c r="AI9" s="689"/>
      <c r="AJ9" s="689"/>
      <c r="AK9" s="689"/>
      <c r="AL9" s="690">
        <v>0.3</v>
      </c>
      <c r="AM9" s="691"/>
      <c r="AN9" s="691"/>
      <c r="AO9" s="692"/>
      <c r="AP9" s="682" t="s">
        <v>246</v>
      </c>
      <c r="AQ9" s="683"/>
      <c r="AR9" s="683"/>
      <c r="AS9" s="683"/>
      <c r="AT9" s="683"/>
      <c r="AU9" s="683"/>
      <c r="AV9" s="683"/>
      <c r="AW9" s="683"/>
      <c r="AX9" s="683"/>
      <c r="AY9" s="683"/>
      <c r="AZ9" s="683"/>
      <c r="BA9" s="683"/>
      <c r="BB9" s="683"/>
      <c r="BC9" s="683"/>
      <c r="BD9" s="683"/>
      <c r="BE9" s="683"/>
      <c r="BF9" s="684"/>
      <c r="BG9" s="685">
        <v>2557829</v>
      </c>
      <c r="BH9" s="686"/>
      <c r="BI9" s="686"/>
      <c r="BJ9" s="686"/>
      <c r="BK9" s="686"/>
      <c r="BL9" s="686"/>
      <c r="BM9" s="686"/>
      <c r="BN9" s="687"/>
      <c r="BO9" s="688">
        <v>25.7</v>
      </c>
      <c r="BP9" s="688"/>
      <c r="BQ9" s="688"/>
      <c r="BR9" s="688"/>
      <c r="BS9" s="694" t="s">
        <v>131</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1414669</v>
      </c>
      <c r="CS9" s="686"/>
      <c r="CT9" s="686"/>
      <c r="CU9" s="686"/>
      <c r="CV9" s="686"/>
      <c r="CW9" s="686"/>
      <c r="CX9" s="686"/>
      <c r="CY9" s="687"/>
      <c r="CZ9" s="688">
        <v>5</v>
      </c>
      <c r="DA9" s="688"/>
      <c r="DB9" s="688"/>
      <c r="DC9" s="688"/>
      <c r="DD9" s="694">
        <v>181016</v>
      </c>
      <c r="DE9" s="686"/>
      <c r="DF9" s="686"/>
      <c r="DG9" s="686"/>
      <c r="DH9" s="686"/>
      <c r="DI9" s="686"/>
      <c r="DJ9" s="686"/>
      <c r="DK9" s="686"/>
      <c r="DL9" s="686"/>
      <c r="DM9" s="686"/>
      <c r="DN9" s="686"/>
      <c r="DO9" s="686"/>
      <c r="DP9" s="687"/>
      <c r="DQ9" s="694">
        <v>1230518</v>
      </c>
      <c r="DR9" s="686"/>
      <c r="DS9" s="686"/>
      <c r="DT9" s="686"/>
      <c r="DU9" s="686"/>
      <c r="DV9" s="686"/>
      <c r="DW9" s="686"/>
      <c r="DX9" s="686"/>
      <c r="DY9" s="686"/>
      <c r="DZ9" s="686"/>
      <c r="EA9" s="686"/>
      <c r="EB9" s="686"/>
      <c r="EC9" s="695"/>
    </row>
    <row r="10" spans="2:143" ht="11.25" customHeight="1">
      <c r="B10" s="682" t="s">
        <v>248</v>
      </c>
      <c r="C10" s="683"/>
      <c r="D10" s="683"/>
      <c r="E10" s="683"/>
      <c r="F10" s="683"/>
      <c r="G10" s="683"/>
      <c r="H10" s="683"/>
      <c r="I10" s="683"/>
      <c r="J10" s="683"/>
      <c r="K10" s="683"/>
      <c r="L10" s="683"/>
      <c r="M10" s="683"/>
      <c r="N10" s="683"/>
      <c r="O10" s="683"/>
      <c r="P10" s="683"/>
      <c r="Q10" s="684"/>
      <c r="R10" s="685" t="s">
        <v>140</v>
      </c>
      <c r="S10" s="686"/>
      <c r="T10" s="686"/>
      <c r="U10" s="686"/>
      <c r="V10" s="686"/>
      <c r="W10" s="686"/>
      <c r="X10" s="686"/>
      <c r="Y10" s="687"/>
      <c r="Z10" s="688" t="s">
        <v>131</v>
      </c>
      <c r="AA10" s="688"/>
      <c r="AB10" s="688"/>
      <c r="AC10" s="688"/>
      <c r="AD10" s="689" t="s">
        <v>131</v>
      </c>
      <c r="AE10" s="689"/>
      <c r="AF10" s="689"/>
      <c r="AG10" s="689"/>
      <c r="AH10" s="689"/>
      <c r="AI10" s="689"/>
      <c r="AJ10" s="689"/>
      <c r="AK10" s="689"/>
      <c r="AL10" s="690" t="s">
        <v>231</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137558</v>
      </c>
      <c r="BH10" s="686"/>
      <c r="BI10" s="686"/>
      <c r="BJ10" s="686"/>
      <c r="BK10" s="686"/>
      <c r="BL10" s="686"/>
      <c r="BM10" s="686"/>
      <c r="BN10" s="687"/>
      <c r="BO10" s="688">
        <v>1.4</v>
      </c>
      <c r="BP10" s="688"/>
      <c r="BQ10" s="688"/>
      <c r="BR10" s="688"/>
      <c r="BS10" s="694" t="s">
        <v>140</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237</v>
      </c>
      <c r="CS10" s="686"/>
      <c r="CT10" s="686"/>
      <c r="CU10" s="686"/>
      <c r="CV10" s="686"/>
      <c r="CW10" s="686"/>
      <c r="CX10" s="686"/>
      <c r="CY10" s="687"/>
      <c r="CZ10" s="688" t="s">
        <v>140</v>
      </c>
      <c r="DA10" s="688"/>
      <c r="DB10" s="688"/>
      <c r="DC10" s="688"/>
      <c r="DD10" s="694" t="s">
        <v>237</v>
      </c>
      <c r="DE10" s="686"/>
      <c r="DF10" s="686"/>
      <c r="DG10" s="686"/>
      <c r="DH10" s="686"/>
      <c r="DI10" s="686"/>
      <c r="DJ10" s="686"/>
      <c r="DK10" s="686"/>
      <c r="DL10" s="686"/>
      <c r="DM10" s="686"/>
      <c r="DN10" s="686"/>
      <c r="DO10" s="686"/>
      <c r="DP10" s="687"/>
      <c r="DQ10" s="694" t="s">
        <v>131</v>
      </c>
      <c r="DR10" s="686"/>
      <c r="DS10" s="686"/>
      <c r="DT10" s="686"/>
      <c r="DU10" s="686"/>
      <c r="DV10" s="686"/>
      <c r="DW10" s="686"/>
      <c r="DX10" s="686"/>
      <c r="DY10" s="686"/>
      <c r="DZ10" s="686"/>
      <c r="EA10" s="686"/>
      <c r="EB10" s="686"/>
      <c r="EC10" s="695"/>
    </row>
    <row r="11" spans="2:143" ht="11.25" customHeight="1">
      <c r="B11" s="682" t="s">
        <v>251</v>
      </c>
      <c r="C11" s="683"/>
      <c r="D11" s="683"/>
      <c r="E11" s="683"/>
      <c r="F11" s="683"/>
      <c r="G11" s="683"/>
      <c r="H11" s="683"/>
      <c r="I11" s="683"/>
      <c r="J11" s="683"/>
      <c r="K11" s="683"/>
      <c r="L11" s="683"/>
      <c r="M11" s="683"/>
      <c r="N11" s="683"/>
      <c r="O11" s="683"/>
      <c r="P11" s="683"/>
      <c r="Q11" s="684"/>
      <c r="R11" s="685">
        <v>1081174</v>
      </c>
      <c r="S11" s="686"/>
      <c r="T11" s="686"/>
      <c r="U11" s="686"/>
      <c r="V11" s="686"/>
      <c r="W11" s="686"/>
      <c r="X11" s="686"/>
      <c r="Y11" s="687"/>
      <c r="Z11" s="690">
        <v>3.6</v>
      </c>
      <c r="AA11" s="691"/>
      <c r="AB11" s="691"/>
      <c r="AC11" s="703"/>
      <c r="AD11" s="694">
        <v>1081174</v>
      </c>
      <c r="AE11" s="686"/>
      <c r="AF11" s="686"/>
      <c r="AG11" s="686"/>
      <c r="AH11" s="686"/>
      <c r="AI11" s="686"/>
      <c r="AJ11" s="686"/>
      <c r="AK11" s="687"/>
      <c r="AL11" s="690">
        <v>8</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589699</v>
      </c>
      <c r="BH11" s="686"/>
      <c r="BI11" s="686"/>
      <c r="BJ11" s="686"/>
      <c r="BK11" s="686"/>
      <c r="BL11" s="686"/>
      <c r="BM11" s="686"/>
      <c r="BN11" s="687"/>
      <c r="BO11" s="688">
        <v>5.9</v>
      </c>
      <c r="BP11" s="688"/>
      <c r="BQ11" s="688"/>
      <c r="BR11" s="688"/>
      <c r="BS11" s="694" t="s">
        <v>231</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699179</v>
      </c>
      <c r="CS11" s="686"/>
      <c r="CT11" s="686"/>
      <c r="CU11" s="686"/>
      <c r="CV11" s="686"/>
      <c r="CW11" s="686"/>
      <c r="CX11" s="686"/>
      <c r="CY11" s="687"/>
      <c r="CZ11" s="688">
        <v>2.5</v>
      </c>
      <c r="DA11" s="688"/>
      <c r="DB11" s="688"/>
      <c r="DC11" s="688"/>
      <c r="DD11" s="694">
        <v>66400</v>
      </c>
      <c r="DE11" s="686"/>
      <c r="DF11" s="686"/>
      <c r="DG11" s="686"/>
      <c r="DH11" s="686"/>
      <c r="DI11" s="686"/>
      <c r="DJ11" s="686"/>
      <c r="DK11" s="686"/>
      <c r="DL11" s="686"/>
      <c r="DM11" s="686"/>
      <c r="DN11" s="686"/>
      <c r="DO11" s="686"/>
      <c r="DP11" s="687"/>
      <c r="DQ11" s="694">
        <v>494508</v>
      </c>
      <c r="DR11" s="686"/>
      <c r="DS11" s="686"/>
      <c r="DT11" s="686"/>
      <c r="DU11" s="686"/>
      <c r="DV11" s="686"/>
      <c r="DW11" s="686"/>
      <c r="DX11" s="686"/>
      <c r="DY11" s="686"/>
      <c r="DZ11" s="686"/>
      <c r="EA11" s="686"/>
      <c r="EB11" s="686"/>
      <c r="EC11" s="695"/>
    </row>
    <row r="12" spans="2:143" ht="11.25" customHeight="1">
      <c r="B12" s="682" t="s">
        <v>254</v>
      </c>
      <c r="C12" s="683"/>
      <c r="D12" s="683"/>
      <c r="E12" s="683"/>
      <c r="F12" s="683"/>
      <c r="G12" s="683"/>
      <c r="H12" s="683"/>
      <c r="I12" s="683"/>
      <c r="J12" s="683"/>
      <c r="K12" s="683"/>
      <c r="L12" s="683"/>
      <c r="M12" s="683"/>
      <c r="N12" s="683"/>
      <c r="O12" s="683"/>
      <c r="P12" s="683"/>
      <c r="Q12" s="684"/>
      <c r="R12" s="685">
        <v>113031</v>
      </c>
      <c r="S12" s="686"/>
      <c r="T12" s="686"/>
      <c r="U12" s="686"/>
      <c r="V12" s="686"/>
      <c r="W12" s="686"/>
      <c r="X12" s="686"/>
      <c r="Y12" s="687"/>
      <c r="Z12" s="688">
        <v>0.4</v>
      </c>
      <c r="AA12" s="688"/>
      <c r="AB12" s="688"/>
      <c r="AC12" s="688"/>
      <c r="AD12" s="689">
        <v>113031</v>
      </c>
      <c r="AE12" s="689"/>
      <c r="AF12" s="689"/>
      <c r="AG12" s="689"/>
      <c r="AH12" s="689"/>
      <c r="AI12" s="689"/>
      <c r="AJ12" s="689"/>
      <c r="AK12" s="689"/>
      <c r="AL12" s="690">
        <v>0.8</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6079942</v>
      </c>
      <c r="BH12" s="686"/>
      <c r="BI12" s="686"/>
      <c r="BJ12" s="686"/>
      <c r="BK12" s="686"/>
      <c r="BL12" s="686"/>
      <c r="BM12" s="686"/>
      <c r="BN12" s="687"/>
      <c r="BO12" s="688">
        <v>61.1</v>
      </c>
      <c r="BP12" s="688"/>
      <c r="BQ12" s="688"/>
      <c r="BR12" s="688"/>
      <c r="BS12" s="694" t="s">
        <v>140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475410</v>
      </c>
      <c r="CS12" s="686"/>
      <c r="CT12" s="686"/>
      <c r="CU12" s="686"/>
      <c r="CV12" s="686"/>
      <c r="CW12" s="686"/>
      <c r="CX12" s="686"/>
      <c r="CY12" s="687"/>
      <c r="CZ12" s="688">
        <v>1.7</v>
      </c>
      <c r="DA12" s="688"/>
      <c r="DB12" s="688"/>
      <c r="DC12" s="688"/>
      <c r="DD12" s="694">
        <v>225228</v>
      </c>
      <c r="DE12" s="686"/>
      <c r="DF12" s="686"/>
      <c r="DG12" s="686"/>
      <c r="DH12" s="686"/>
      <c r="DI12" s="686"/>
      <c r="DJ12" s="686"/>
      <c r="DK12" s="686"/>
      <c r="DL12" s="686"/>
      <c r="DM12" s="686"/>
      <c r="DN12" s="686"/>
      <c r="DO12" s="686"/>
      <c r="DP12" s="687"/>
      <c r="DQ12" s="694">
        <v>186151</v>
      </c>
      <c r="DR12" s="686"/>
      <c r="DS12" s="686"/>
      <c r="DT12" s="686"/>
      <c r="DU12" s="686"/>
      <c r="DV12" s="686"/>
      <c r="DW12" s="686"/>
      <c r="DX12" s="686"/>
      <c r="DY12" s="686"/>
      <c r="DZ12" s="686"/>
      <c r="EA12" s="686"/>
      <c r="EB12" s="686"/>
      <c r="EC12" s="695"/>
    </row>
    <row r="13" spans="2:143" ht="11.25" customHeight="1">
      <c r="B13" s="682" t="s">
        <v>257</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131</v>
      </c>
      <c r="AA13" s="688"/>
      <c r="AB13" s="688"/>
      <c r="AC13" s="688"/>
      <c r="AD13" s="689" t="s">
        <v>140</v>
      </c>
      <c r="AE13" s="689"/>
      <c r="AF13" s="689"/>
      <c r="AG13" s="689"/>
      <c r="AH13" s="689"/>
      <c r="AI13" s="689"/>
      <c r="AJ13" s="689"/>
      <c r="AK13" s="689"/>
      <c r="AL13" s="690" t="s">
        <v>131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6078647</v>
      </c>
      <c r="BH13" s="686"/>
      <c r="BI13" s="686"/>
      <c r="BJ13" s="686"/>
      <c r="BK13" s="686"/>
      <c r="BL13" s="686"/>
      <c r="BM13" s="686"/>
      <c r="BN13" s="687"/>
      <c r="BO13" s="688">
        <v>61.1</v>
      </c>
      <c r="BP13" s="688"/>
      <c r="BQ13" s="688"/>
      <c r="BR13" s="688"/>
      <c r="BS13" s="694" t="s">
        <v>140</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2340917</v>
      </c>
      <c r="CS13" s="686"/>
      <c r="CT13" s="686"/>
      <c r="CU13" s="686"/>
      <c r="CV13" s="686"/>
      <c r="CW13" s="686"/>
      <c r="CX13" s="686"/>
      <c r="CY13" s="687"/>
      <c r="CZ13" s="688">
        <v>8.4</v>
      </c>
      <c r="DA13" s="688"/>
      <c r="DB13" s="688"/>
      <c r="DC13" s="688"/>
      <c r="DD13" s="694">
        <v>994915</v>
      </c>
      <c r="DE13" s="686"/>
      <c r="DF13" s="686"/>
      <c r="DG13" s="686"/>
      <c r="DH13" s="686"/>
      <c r="DI13" s="686"/>
      <c r="DJ13" s="686"/>
      <c r="DK13" s="686"/>
      <c r="DL13" s="686"/>
      <c r="DM13" s="686"/>
      <c r="DN13" s="686"/>
      <c r="DO13" s="686"/>
      <c r="DP13" s="687"/>
      <c r="DQ13" s="694">
        <v>1409036</v>
      </c>
      <c r="DR13" s="686"/>
      <c r="DS13" s="686"/>
      <c r="DT13" s="686"/>
      <c r="DU13" s="686"/>
      <c r="DV13" s="686"/>
      <c r="DW13" s="686"/>
      <c r="DX13" s="686"/>
      <c r="DY13" s="686"/>
      <c r="DZ13" s="686"/>
      <c r="EA13" s="686"/>
      <c r="EB13" s="686"/>
      <c r="EC13" s="695"/>
    </row>
    <row r="14" spans="2:143" ht="11.25" customHeight="1">
      <c r="B14" s="682" t="s">
        <v>260</v>
      </c>
      <c r="C14" s="683"/>
      <c r="D14" s="683"/>
      <c r="E14" s="683"/>
      <c r="F14" s="683"/>
      <c r="G14" s="683"/>
      <c r="H14" s="683"/>
      <c r="I14" s="683"/>
      <c r="J14" s="683"/>
      <c r="K14" s="683"/>
      <c r="L14" s="683"/>
      <c r="M14" s="683"/>
      <c r="N14" s="683"/>
      <c r="O14" s="683"/>
      <c r="P14" s="683"/>
      <c r="Q14" s="684"/>
      <c r="R14" s="685">
        <v>18</v>
      </c>
      <c r="S14" s="686"/>
      <c r="T14" s="686"/>
      <c r="U14" s="686"/>
      <c r="V14" s="686"/>
      <c r="W14" s="686"/>
      <c r="X14" s="686"/>
      <c r="Y14" s="687"/>
      <c r="Z14" s="688">
        <v>0</v>
      </c>
      <c r="AA14" s="688"/>
      <c r="AB14" s="688"/>
      <c r="AC14" s="688"/>
      <c r="AD14" s="689">
        <v>18</v>
      </c>
      <c r="AE14" s="689"/>
      <c r="AF14" s="689"/>
      <c r="AG14" s="689"/>
      <c r="AH14" s="689"/>
      <c r="AI14" s="689"/>
      <c r="AJ14" s="689"/>
      <c r="AK14" s="689"/>
      <c r="AL14" s="690">
        <v>0</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178453</v>
      </c>
      <c r="BH14" s="686"/>
      <c r="BI14" s="686"/>
      <c r="BJ14" s="686"/>
      <c r="BK14" s="686"/>
      <c r="BL14" s="686"/>
      <c r="BM14" s="686"/>
      <c r="BN14" s="687"/>
      <c r="BO14" s="688">
        <v>1.8</v>
      </c>
      <c r="BP14" s="688"/>
      <c r="BQ14" s="688"/>
      <c r="BR14" s="688"/>
      <c r="BS14" s="694" t="s">
        <v>231</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1228480</v>
      </c>
      <c r="CS14" s="686"/>
      <c r="CT14" s="686"/>
      <c r="CU14" s="686"/>
      <c r="CV14" s="686"/>
      <c r="CW14" s="686"/>
      <c r="CX14" s="686"/>
      <c r="CY14" s="687"/>
      <c r="CZ14" s="688">
        <v>4.4000000000000004</v>
      </c>
      <c r="DA14" s="688"/>
      <c r="DB14" s="688"/>
      <c r="DC14" s="688"/>
      <c r="DD14" s="694">
        <v>384528</v>
      </c>
      <c r="DE14" s="686"/>
      <c r="DF14" s="686"/>
      <c r="DG14" s="686"/>
      <c r="DH14" s="686"/>
      <c r="DI14" s="686"/>
      <c r="DJ14" s="686"/>
      <c r="DK14" s="686"/>
      <c r="DL14" s="686"/>
      <c r="DM14" s="686"/>
      <c r="DN14" s="686"/>
      <c r="DO14" s="686"/>
      <c r="DP14" s="687"/>
      <c r="DQ14" s="694">
        <v>840664</v>
      </c>
      <c r="DR14" s="686"/>
      <c r="DS14" s="686"/>
      <c r="DT14" s="686"/>
      <c r="DU14" s="686"/>
      <c r="DV14" s="686"/>
      <c r="DW14" s="686"/>
      <c r="DX14" s="686"/>
      <c r="DY14" s="686"/>
      <c r="DZ14" s="686"/>
      <c r="EA14" s="686"/>
      <c r="EB14" s="686"/>
      <c r="EC14" s="695"/>
    </row>
    <row r="15" spans="2:143" ht="11.25" customHeight="1">
      <c r="B15" s="682" t="s">
        <v>263</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140</v>
      </c>
      <c r="AA15" s="688"/>
      <c r="AB15" s="688"/>
      <c r="AC15" s="688"/>
      <c r="AD15" s="689" t="s">
        <v>140</v>
      </c>
      <c r="AE15" s="689"/>
      <c r="AF15" s="689"/>
      <c r="AG15" s="689"/>
      <c r="AH15" s="689"/>
      <c r="AI15" s="689"/>
      <c r="AJ15" s="689"/>
      <c r="AK15" s="689"/>
      <c r="AL15" s="690" t="s">
        <v>231</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304211</v>
      </c>
      <c r="BH15" s="686"/>
      <c r="BI15" s="686"/>
      <c r="BJ15" s="686"/>
      <c r="BK15" s="686"/>
      <c r="BL15" s="686"/>
      <c r="BM15" s="686"/>
      <c r="BN15" s="687"/>
      <c r="BO15" s="688">
        <v>3.1</v>
      </c>
      <c r="BP15" s="688"/>
      <c r="BQ15" s="688"/>
      <c r="BR15" s="688"/>
      <c r="BS15" s="694" t="s">
        <v>131</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1921327</v>
      </c>
      <c r="CS15" s="686"/>
      <c r="CT15" s="686"/>
      <c r="CU15" s="686"/>
      <c r="CV15" s="686"/>
      <c r="CW15" s="686"/>
      <c r="CX15" s="686"/>
      <c r="CY15" s="687"/>
      <c r="CZ15" s="688">
        <v>6.9</v>
      </c>
      <c r="DA15" s="688"/>
      <c r="DB15" s="688"/>
      <c r="DC15" s="688"/>
      <c r="DD15" s="694">
        <v>165127</v>
      </c>
      <c r="DE15" s="686"/>
      <c r="DF15" s="686"/>
      <c r="DG15" s="686"/>
      <c r="DH15" s="686"/>
      <c r="DI15" s="686"/>
      <c r="DJ15" s="686"/>
      <c r="DK15" s="686"/>
      <c r="DL15" s="686"/>
      <c r="DM15" s="686"/>
      <c r="DN15" s="686"/>
      <c r="DO15" s="686"/>
      <c r="DP15" s="687"/>
      <c r="DQ15" s="694">
        <v>1649663</v>
      </c>
      <c r="DR15" s="686"/>
      <c r="DS15" s="686"/>
      <c r="DT15" s="686"/>
      <c r="DU15" s="686"/>
      <c r="DV15" s="686"/>
      <c r="DW15" s="686"/>
      <c r="DX15" s="686"/>
      <c r="DY15" s="686"/>
      <c r="DZ15" s="686"/>
      <c r="EA15" s="686"/>
      <c r="EB15" s="686"/>
      <c r="EC15" s="695"/>
    </row>
    <row r="16" spans="2:143" ht="11.25" customHeight="1">
      <c r="B16" s="682" t="s">
        <v>266</v>
      </c>
      <c r="C16" s="683"/>
      <c r="D16" s="683"/>
      <c r="E16" s="683"/>
      <c r="F16" s="683"/>
      <c r="G16" s="683"/>
      <c r="H16" s="683"/>
      <c r="I16" s="683"/>
      <c r="J16" s="683"/>
      <c r="K16" s="683"/>
      <c r="L16" s="683"/>
      <c r="M16" s="683"/>
      <c r="N16" s="683"/>
      <c r="O16" s="683"/>
      <c r="P16" s="683"/>
      <c r="Q16" s="684"/>
      <c r="R16" s="685">
        <v>31667</v>
      </c>
      <c r="S16" s="686"/>
      <c r="T16" s="686"/>
      <c r="U16" s="686"/>
      <c r="V16" s="686"/>
      <c r="W16" s="686"/>
      <c r="X16" s="686"/>
      <c r="Y16" s="687"/>
      <c r="Z16" s="688">
        <v>0.1</v>
      </c>
      <c r="AA16" s="688"/>
      <c r="AB16" s="688"/>
      <c r="AC16" s="688"/>
      <c r="AD16" s="689">
        <v>31667</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v>7741</v>
      </c>
      <c r="BH16" s="686"/>
      <c r="BI16" s="686"/>
      <c r="BJ16" s="686"/>
      <c r="BK16" s="686"/>
      <c r="BL16" s="686"/>
      <c r="BM16" s="686"/>
      <c r="BN16" s="687"/>
      <c r="BO16" s="688">
        <v>0.1</v>
      </c>
      <c r="BP16" s="688"/>
      <c r="BQ16" s="688"/>
      <c r="BR16" s="688"/>
      <c r="BS16" s="694" t="s">
        <v>131</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88960</v>
      </c>
      <c r="CS16" s="686"/>
      <c r="CT16" s="686"/>
      <c r="CU16" s="686"/>
      <c r="CV16" s="686"/>
      <c r="CW16" s="686"/>
      <c r="CX16" s="686"/>
      <c r="CY16" s="687"/>
      <c r="CZ16" s="688">
        <v>0.3</v>
      </c>
      <c r="DA16" s="688"/>
      <c r="DB16" s="688"/>
      <c r="DC16" s="688"/>
      <c r="DD16" s="694" t="s">
        <v>140</v>
      </c>
      <c r="DE16" s="686"/>
      <c r="DF16" s="686"/>
      <c r="DG16" s="686"/>
      <c r="DH16" s="686"/>
      <c r="DI16" s="686"/>
      <c r="DJ16" s="686"/>
      <c r="DK16" s="686"/>
      <c r="DL16" s="686"/>
      <c r="DM16" s="686"/>
      <c r="DN16" s="686"/>
      <c r="DO16" s="686"/>
      <c r="DP16" s="687"/>
      <c r="DQ16" s="694">
        <v>431</v>
      </c>
      <c r="DR16" s="686"/>
      <c r="DS16" s="686"/>
      <c r="DT16" s="686"/>
      <c r="DU16" s="686"/>
      <c r="DV16" s="686"/>
      <c r="DW16" s="686"/>
      <c r="DX16" s="686"/>
      <c r="DY16" s="686"/>
      <c r="DZ16" s="686"/>
      <c r="EA16" s="686"/>
      <c r="EB16" s="686"/>
      <c r="EC16" s="695"/>
    </row>
    <row r="17" spans="2:133" ht="11.25" customHeight="1">
      <c r="B17" s="682" t="s">
        <v>269</v>
      </c>
      <c r="C17" s="683"/>
      <c r="D17" s="683"/>
      <c r="E17" s="683"/>
      <c r="F17" s="683"/>
      <c r="G17" s="683"/>
      <c r="H17" s="683"/>
      <c r="I17" s="683"/>
      <c r="J17" s="683"/>
      <c r="K17" s="683"/>
      <c r="L17" s="683"/>
      <c r="M17" s="683"/>
      <c r="N17" s="683"/>
      <c r="O17" s="683"/>
      <c r="P17" s="683"/>
      <c r="Q17" s="684"/>
      <c r="R17" s="685">
        <v>105296</v>
      </c>
      <c r="S17" s="686"/>
      <c r="T17" s="686"/>
      <c r="U17" s="686"/>
      <c r="V17" s="686"/>
      <c r="W17" s="686"/>
      <c r="X17" s="686"/>
      <c r="Y17" s="687"/>
      <c r="Z17" s="688">
        <v>0.4</v>
      </c>
      <c r="AA17" s="688"/>
      <c r="AB17" s="688"/>
      <c r="AC17" s="688"/>
      <c r="AD17" s="689">
        <v>105296</v>
      </c>
      <c r="AE17" s="689"/>
      <c r="AF17" s="689"/>
      <c r="AG17" s="689"/>
      <c r="AH17" s="689"/>
      <c r="AI17" s="689"/>
      <c r="AJ17" s="689"/>
      <c r="AK17" s="689"/>
      <c r="AL17" s="690">
        <v>0.8</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131</v>
      </c>
      <c r="BH17" s="686"/>
      <c r="BI17" s="686"/>
      <c r="BJ17" s="686"/>
      <c r="BK17" s="686"/>
      <c r="BL17" s="686"/>
      <c r="BM17" s="686"/>
      <c r="BN17" s="687"/>
      <c r="BO17" s="688" t="s">
        <v>140</v>
      </c>
      <c r="BP17" s="688"/>
      <c r="BQ17" s="688"/>
      <c r="BR17" s="688"/>
      <c r="BS17" s="694" t="s">
        <v>140</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2870824</v>
      </c>
      <c r="CS17" s="686"/>
      <c r="CT17" s="686"/>
      <c r="CU17" s="686"/>
      <c r="CV17" s="686"/>
      <c r="CW17" s="686"/>
      <c r="CX17" s="686"/>
      <c r="CY17" s="687"/>
      <c r="CZ17" s="688">
        <v>10.199999999999999</v>
      </c>
      <c r="DA17" s="688"/>
      <c r="DB17" s="688"/>
      <c r="DC17" s="688"/>
      <c r="DD17" s="694" t="s">
        <v>231</v>
      </c>
      <c r="DE17" s="686"/>
      <c r="DF17" s="686"/>
      <c r="DG17" s="686"/>
      <c r="DH17" s="686"/>
      <c r="DI17" s="686"/>
      <c r="DJ17" s="686"/>
      <c r="DK17" s="686"/>
      <c r="DL17" s="686"/>
      <c r="DM17" s="686"/>
      <c r="DN17" s="686"/>
      <c r="DO17" s="686"/>
      <c r="DP17" s="687"/>
      <c r="DQ17" s="694">
        <v>2870824</v>
      </c>
      <c r="DR17" s="686"/>
      <c r="DS17" s="686"/>
      <c r="DT17" s="686"/>
      <c r="DU17" s="686"/>
      <c r="DV17" s="686"/>
      <c r="DW17" s="686"/>
      <c r="DX17" s="686"/>
      <c r="DY17" s="686"/>
      <c r="DZ17" s="686"/>
      <c r="EA17" s="686"/>
      <c r="EB17" s="686"/>
      <c r="EC17" s="695"/>
    </row>
    <row r="18" spans="2:133" ht="11.25" customHeight="1">
      <c r="B18" s="682" t="s">
        <v>272</v>
      </c>
      <c r="C18" s="683"/>
      <c r="D18" s="683"/>
      <c r="E18" s="683"/>
      <c r="F18" s="683"/>
      <c r="G18" s="683"/>
      <c r="H18" s="683"/>
      <c r="I18" s="683"/>
      <c r="J18" s="683"/>
      <c r="K18" s="683"/>
      <c r="L18" s="683"/>
      <c r="M18" s="683"/>
      <c r="N18" s="683"/>
      <c r="O18" s="683"/>
      <c r="P18" s="683"/>
      <c r="Q18" s="684"/>
      <c r="R18" s="685">
        <v>62951</v>
      </c>
      <c r="S18" s="686"/>
      <c r="T18" s="686"/>
      <c r="U18" s="686"/>
      <c r="V18" s="686"/>
      <c r="W18" s="686"/>
      <c r="X18" s="686"/>
      <c r="Y18" s="687"/>
      <c r="Z18" s="688">
        <v>0.2</v>
      </c>
      <c r="AA18" s="688"/>
      <c r="AB18" s="688"/>
      <c r="AC18" s="688"/>
      <c r="AD18" s="689">
        <v>62951</v>
      </c>
      <c r="AE18" s="689"/>
      <c r="AF18" s="689"/>
      <c r="AG18" s="689"/>
      <c r="AH18" s="689"/>
      <c r="AI18" s="689"/>
      <c r="AJ18" s="689"/>
      <c r="AK18" s="689"/>
      <c r="AL18" s="690">
        <v>0.5</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131</v>
      </c>
      <c r="BP18" s="688"/>
      <c r="BQ18" s="688"/>
      <c r="BR18" s="688"/>
      <c r="BS18" s="694" t="s">
        <v>237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140</v>
      </c>
      <c r="DA18" s="688"/>
      <c r="DB18" s="688"/>
      <c r="DC18" s="688"/>
      <c r="DD18" s="694" t="s">
        <v>131</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c r="B19" s="682" t="s">
        <v>275</v>
      </c>
      <c r="C19" s="683"/>
      <c r="D19" s="683"/>
      <c r="E19" s="683"/>
      <c r="F19" s="683"/>
      <c r="G19" s="683"/>
      <c r="H19" s="683"/>
      <c r="I19" s="683"/>
      <c r="J19" s="683"/>
      <c r="K19" s="683"/>
      <c r="L19" s="683"/>
      <c r="M19" s="683"/>
      <c r="N19" s="683"/>
      <c r="O19" s="683"/>
      <c r="P19" s="683"/>
      <c r="Q19" s="684"/>
      <c r="R19" s="685">
        <v>42790</v>
      </c>
      <c r="S19" s="686"/>
      <c r="T19" s="686"/>
      <c r="U19" s="686"/>
      <c r="V19" s="686"/>
      <c r="W19" s="686"/>
      <c r="X19" s="686"/>
      <c r="Y19" s="687"/>
      <c r="Z19" s="688">
        <v>0.1</v>
      </c>
      <c r="AA19" s="688"/>
      <c r="AB19" s="688"/>
      <c r="AC19" s="688"/>
      <c r="AD19" s="689">
        <v>42790</v>
      </c>
      <c r="AE19" s="689"/>
      <c r="AF19" s="689"/>
      <c r="AG19" s="689"/>
      <c r="AH19" s="689"/>
      <c r="AI19" s="689"/>
      <c r="AJ19" s="689"/>
      <c r="AK19" s="689"/>
      <c r="AL19" s="690">
        <v>0.3</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131</v>
      </c>
      <c r="BH19" s="686"/>
      <c r="BI19" s="686"/>
      <c r="BJ19" s="686"/>
      <c r="BK19" s="686"/>
      <c r="BL19" s="686"/>
      <c r="BM19" s="686"/>
      <c r="BN19" s="687"/>
      <c r="BO19" s="688" t="s">
        <v>237</v>
      </c>
      <c r="BP19" s="688"/>
      <c r="BQ19" s="688"/>
      <c r="BR19" s="688"/>
      <c r="BS19" s="694" t="s">
        <v>140</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140</v>
      </c>
      <c r="DA19" s="688"/>
      <c r="DB19" s="688"/>
      <c r="DC19" s="688"/>
      <c r="DD19" s="694" t="s">
        <v>231</v>
      </c>
      <c r="DE19" s="686"/>
      <c r="DF19" s="686"/>
      <c r="DG19" s="686"/>
      <c r="DH19" s="686"/>
      <c r="DI19" s="686"/>
      <c r="DJ19" s="686"/>
      <c r="DK19" s="686"/>
      <c r="DL19" s="686"/>
      <c r="DM19" s="686"/>
      <c r="DN19" s="686"/>
      <c r="DO19" s="686"/>
      <c r="DP19" s="687"/>
      <c r="DQ19" s="694" t="s">
        <v>131</v>
      </c>
      <c r="DR19" s="686"/>
      <c r="DS19" s="686"/>
      <c r="DT19" s="686"/>
      <c r="DU19" s="686"/>
      <c r="DV19" s="686"/>
      <c r="DW19" s="686"/>
      <c r="DX19" s="686"/>
      <c r="DY19" s="686"/>
      <c r="DZ19" s="686"/>
      <c r="EA19" s="686"/>
      <c r="EB19" s="686"/>
      <c r="EC19" s="695"/>
    </row>
    <row r="20" spans="2:133" ht="11.25" customHeight="1">
      <c r="B20" s="682" t="s">
        <v>278</v>
      </c>
      <c r="C20" s="683"/>
      <c r="D20" s="683"/>
      <c r="E20" s="683"/>
      <c r="F20" s="683"/>
      <c r="G20" s="683"/>
      <c r="H20" s="683"/>
      <c r="I20" s="683"/>
      <c r="J20" s="683"/>
      <c r="K20" s="683"/>
      <c r="L20" s="683"/>
      <c r="M20" s="683"/>
      <c r="N20" s="683"/>
      <c r="O20" s="683"/>
      <c r="P20" s="683"/>
      <c r="Q20" s="684"/>
      <c r="R20" s="685">
        <v>15954</v>
      </c>
      <c r="S20" s="686"/>
      <c r="T20" s="686"/>
      <c r="U20" s="686"/>
      <c r="V20" s="686"/>
      <c r="W20" s="686"/>
      <c r="X20" s="686"/>
      <c r="Y20" s="687"/>
      <c r="Z20" s="688">
        <v>0.1</v>
      </c>
      <c r="AA20" s="688"/>
      <c r="AB20" s="688"/>
      <c r="AC20" s="688"/>
      <c r="AD20" s="689">
        <v>15954</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140</v>
      </c>
      <c r="BH20" s="686"/>
      <c r="BI20" s="686"/>
      <c r="BJ20" s="686"/>
      <c r="BK20" s="686"/>
      <c r="BL20" s="686"/>
      <c r="BM20" s="686"/>
      <c r="BN20" s="687"/>
      <c r="BO20" s="688" t="s">
        <v>237</v>
      </c>
      <c r="BP20" s="688"/>
      <c r="BQ20" s="688"/>
      <c r="BR20" s="688"/>
      <c r="BS20" s="694" t="s">
        <v>131</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28029801</v>
      </c>
      <c r="CS20" s="686"/>
      <c r="CT20" s="686"/>
      <c r="CU20" s="686"/>
      <c r="CV20" s="686"/>
      <c r="CW20" s="686"/>
      <c r="CX20" s="686"/>
      <c r="CY20" s="687"/>
      <c r="CZ20" s="688">
        <v>100</v>
      </c>
      <c r="DA20" s="688"/>
      <c r="DB20" s="688"/>
      <c r="DC20" s="688"/>
      <c r="DD20" s="694">
        <v>2329592</v>
      </c>
      <c r="DE20" s="686"/>
      <c r="DF20" s="686"/>
      <c r="DG20" s="686"/>
      <c r="DH20" s="686"/>
      <c r="DI20" s="686"/>
      <c r="DJ20" s="686"/>
      <c r="DK20" s="686"/>
      <c r="DL20" s="686"/>
      <c r="DM20" s="686"/>
      <c r="DN20" s="686"/>
      <c r="DO20" s="686"/>
      <c r="DP20" s="687"/>
      <c r="DQ20" s="694">
        <v>17900355</v>
      </c>
      <c r="DR20" s="686"/>
      <c r="DS20" s="686"/>
      <c r="DT20" s="686"/>
      <c r="DU20" s="686"/>
      <c r="DV20" s="686"/>
      <c r="DW20" s="686"/>
      <c r="DX20" s="686"/>
      <c r="DY20" s="686"/>
      <c r="DZ20" s="686"/>
      <c r="EA20" s="686"/>
      <c r="EB20" s="686"/>
      <c r="EC20" s="695"/>
    </row>
    <row r="21" spans="2:133" ht="11.25" customHeight="1">
      <c r="B21" s="682" t="s">
        <v>281</v>
      </c>
      <c r="C21" s="683"/>
      <c r="D21" s="683"/>
      <c r="E21" s="683"/>
      <c r="F21" s="683"/>
      <c r="G21" s="683"/>
      <c r="H21" s="683"/>
      <c r="I21" s="683"/>
      <c r="J21" s="683"/>
      <c r="K21" s="683"/>
      <c r="L21" s="683"/>
      <c r="M21" s="683"/>
      <c r="N21" s="683"/>
      <c r="O21" s="683"/>
      <c r="P21" s="683"/>
      <c r="Q21" s="684"/>
      <c r="R21" s="685">
        <v>4207</v>
      </c>
      <c r="S21" s="686"/>
      <c r="T21" s="686"/>
      <c r="U21" s="686"/>
      <c r="V21" s="686"/>
      <c r="W21" s="686"/>
      <c r="X21" s="686"/>
      <c r="Y21" s="687"/>
      <c r="Z21" s="688">
        <v>0</v>
      </c>
      <c r="AA21" s="688"/>
      <c r="AB21" s="688"/>
      <c r="AC21" s="688"/>
      <c r="AD21" s="689">
        <v>4207</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131</v>
      </c>
      <c r="BH21" s="686"/>
      <c r="BI21" s="686"/>
      <c r="BJ21" s="686"/>
      <c r="BK21" s="686"/>
      <c r="BL21" s="686"/>
      <c r="BM21" s="686"/>
      <c r="BN21" s="687"/>
      <c r="BO21" s="688" t="s">
        <v>131</v>
      </c>
      <c r="BP21" s="688"/>
      <c r="BQ21" s="688"/>
      <c r="BR21" s="688"/>
      <c r="BS21" s="694" t="s">
        <v>140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283</v>
      </c>
      <c r="C22" s="683"/>
      <c r="D22" s="683"/>
      <c r="E22" s="683"/>
      <c r="F22" s="683"/>
      <c r="G22" s="683"/>
      <c r="H22" s="683"/>
      <c r="I22" s="683"/>
      <c r="J22" s="683"/>
      <c r="K22" s="683"/>
      <c r="L22" s="683"/>
      <c r="M22" s="683"/>
      <c r="N22" s="683"/>
      <c r="O22" s="683"/>
      <c r="P22" s="683"/>
      <c r="Q22" s="684"/>
      <c r="R22" s="685">
        <v>2333688</v>
      </c>
      <c r="S22" s="686"/>
      <c r="T22" s="686"/>
      <c r="U22" s="686"/>
      <c r="V22" s="686"/>
      <c r="W22" s="686"/>
      <c r="X22" s="686"/>
      <c r="Y22" s="687"/>
      <c r="Z22" s="688">
        <v>7.9</v>
      </c>
      <c r="AA22" s="688"/>
      <c r="AB22" s="688"/>
      <c r="AC22" s="688"/>
      <c r="AD22" s="689">
        <v>1818650</v>
      </c>
      <c r="AE22" s="689"/>
      <c r="AF22" s="689"/>
      <c r="AG22" s="689"/>
      <c r="AH22" s="689"/>
      <c r="AI22" s="689"/>
      <c r="AJ22" s="689"/>
      <c r="AK22" s="689"/>
      <c r="AL22" s="690">
        <v>13.4</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231</v>
      </c>
      <c r="BP22" s="688"/>
      <c r="BQ22" s="688"/>
      <c r="BR22" s="688"/>
      <c r="BS22" s="694" t="s">
        <v>140</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286</v>
      </c>
      <c r="C23" s="683"/>
      <c r="D23" s="683"/>
      <c r="E23" s="683"/>
      <c r="F23" s="683"/>
      <c r="G23" s="683"/>
      <c r="H23" s="683"/>
      <c r="I23" s="683"/>
      <c r="J23" s="683"/>
      <c r="K23" s="683"/>
      <c r="L23" s="683"/>
      <c r="M23" s="683"/>
      <c r="N23" s="683"/>
      <c r="O23" s="683"/>
      <c r="P23" s="683"/>
      <c r="Q23" s="684"/>
      <c r="R23" s="685">
        <v>1818650</v>
      </c>
      <c r="S23" s="686"/>
      <c r="T23" s="686"/>
      <c r="U23" s="686"/>
      <c r="V23" s="686"/>
      <c r="W23" s="686"/>
      <c r="X23" s="686"/>
      <c r="Y23" s="687"/>
      <c r="Z23" s="688">
        <v>6.1</v>
      </c>
      <c r="AA23" s="688"/>
      <c r="AB23" s="688"/>
      <c r="AC23" s="688"/>
      <c r="AD23" s="689">
        <v>1818650</v>
      </c>
      <c r="AE23" s="689"/>
      <c r="AF23" s="689"/>
      <c r="AG23" s="689"/>
      <c r="AH23" s="689"/>
      <c r="AI23" s="689"/>
      <c r="AJ23" s="689"/>
      <c r="AK23" s="689"/>
      <c r="AL23" s="690">
        <v>13.4</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131</v>
      </c>
      <c r="BH23" s="686"/>
      <c r="BI23" s="686"/>
      <c r="BJ23" s="686"/>
      <c r="BK23" s="686"/>
      <c r="BL23" s="686"/>
      <c r="BM23" s="686"/>
      <c r="BN23" s="687"/>
      <c r="BO23" s="688" t="s">
        <v>140</v>
      </c>
      <c r="BP23" s="688"/>
      <c r="BQ23" s="688"/>
      <c r="BR23" s="688"/>
      <c r="BS23" s="694" t="s">
        <v>131</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c r="B24" s="682" t="s">
        <v>293</v>
      </c>
      <c r="C24" s="683"/>
      <c r="D24" s="683"/>
      <c r="E24" s="683"/>
      <c r="F24" s="683"/>
      <c r="G24" s="683"/>
      <c r="H24" s="683"/>
      <c r="I24" s="683"/>
      <c r="J24" s="683"/>
      <c r="K24" s="683"/>
      <c r="L24" s="683"/>
      <c r="M24" s="683"/>
      <c r="N24" s="683"/>
      <c r="O24" s="683"/>
      <c r="P24" s="683"/>
      <c r="Q24" s="684"/>
      <c r="R24" s="685">
        <v>515038</v>
      </c>
      <c r="S24" s="686"/>
      <c r="T24" s="686"/>
      <c r="U24" s="686"/>
      <c r="V24" s="686"/>
      <c r="W24" s="686"/>
      <c r="X24" s="686"/>
      <c r="Y24" s="687"/>
      <c r="Z24" s="688">
        <v>1.7</v>
      </c>
      <c r="AA24" s="688"/>
      <c r="AB24" s="688"/>
      <c r="AC24" s="688"/>
      <c r="AD24" s="689" t="s">
        <v>131</v>
      </c>
      <c r="AE24" s="689"/>
      <c r="AF24" s="689"/>
      <c r="AG24" s="689"/>
      <c r="AH24" s="689"/>
      <c r="AI24" s="689"/>
      <c r="AJ24" s="689"/>
      <c r="AK24" s="689"/>
      <c r="AL24" s="690" t="s">
        <v>140</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131</v>
      </c>
      <c r="BP24" s="688"/>
      <c r="BQ24" s="688"/>
      <c r="BR24" s="688"/>
      <c r="BS24" s="694" t="s">
        <v>237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9560256</v>
      </c>
      <c r="CS24" s="675"/>
      <c r="CT24" s="675"/>
      <c r="CU24" s="675"/>
      <c r="CV24" s="675"/>
      <c r="CW24" s="675"/>
      <c r="CX24" s="675"/>
      <c r="CY24" s="676"/>
      <c r="CZ24" s="679">
        <v>34.1</v>
      </c>
      <c r="DA24" s="680"/>
      <c r="DB24" s="680"/>
      <c r="DC24" s="699"/>
      <c r="DD24" s="724">
        <v>7051165</v>
      </c>
      <c r="DE24" s="675"/>
      <c r="DF24" s="675"/>
      <c r="DG24" s="675"/>
      <c r="DH24" s="675"/>
      <c r="DI24" s="675"/>
      <c r="DJ24" s="675"/>
      <c r="DK24" s="676"/>
      <c r="DL24" s="724">
        <v>7025308</v>
      </c>
      <c r="DM24" s="675"/>
      <c r="DN24" s="675"/>
      <c r="DO24" s="675"/>
      <c r="DP24" s="675"/>
      <c r="DQ24" s="675"/>
      <c r="DR24" s="675"/>
      <c r="DS24" s="675"/>
      <c r="DT24" s="675"/>
      <c r="DU24" s="675"/>
      <c r="DV24" s="676"/>
      <c r="DW24" s="679">
        <v>48.6</v>
      </c>
      <c r="DX24" s="680"/>
      <c r="DY24" s="680"/>
      <c r="DZ24" s="680"/>
      <c r="EA24" s="680"/>
      <c r="EB24" s="680"/>
      <c r="EC24" s="681"/>
    </row>
    <row r="25" spans="2:133" ht="11.25" customHeight="1">
      <c r="B25" s="682" t="s">
        <v>296</v>
      </c>
      <c r="C25" s="683"/>
      <c r="D25" s="683"/>
      <c r="E25" s="683"/>
      <c r="F25" s="683"/>
      <c r="G25" s="683"/>
      <c r="H25" s="683"/>
      <c r="I25" s="683"/>
      <c r="J25" s="683"/>
      <c r="K25" s="683"/>
      <c r="L25" s="683"/>
      <c r="M25" s="683"/>
      <c r="N25" s="683"/>
      <c r="O25" s="683"/>
      <c r="P25" s="683"/>
      <c r="Q25" s="684"/>
      <c r="R25" s="685" t="s">
        <v>131</v>
      </c>
      <c r="S25" s="686"/>
      <c r="T25" s="686"/>
      <c r="U25" s="686"/>
      <c r="V25" s="686"/>
      <c r="W25" s="686"/>
      <c r="X25" s="686"/>
      <c r="Y25" s="687"/>
      <c r="Z25" s="688" t="s">
        <v>131</v>
      </c>
      <c r="AA25" s="688"/>
      <c r="AB25" s="688"/>
      <c r="AC25" s="688"/>
      <c r="AD25" s="689" t="s">
        <v>131</v>
      </c>
      <c r="AE25" s="689"/>
      <c r="AF25" s="689"/>
      <c r="AG25" s="689"/>
      <c r="AH25" s="689"/>
      <c r="AI25" s="689"/>
      <c r="AJ25" s="689"/>
      <c r="AK25" s="689"/>
      <c r="AL25" s="690" t="s">
        <v>131</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131</v>
      </c>
      <c r="BH25" s="686"/>
      <c r="BI25" s="686"/>
      <c r="BJ25" s="686"/>
      <c r="BK25" s="686"/>
      <c r="BL25" s="686"/>
      <c r="BM25" s="686"/>
      <c r="BN25" s="687"/>
      <c r="BO25" s="688" t="s">
        <v>231</v>
      </c>
      <c r="BP25" s="688"/>
      <c r="BQ25" s="688"/>
      <c r="BR25" s="688"/>
      <c r="BS25" s="694" t="s">
        <v>140</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3506773</v>
      </c>
      <c r="CS25" s="721"/>
      <c r="CT25" s="721"/>
      <c r="CU25" s="721"/>
      <c r="CV25" s="721"/>
      <c r="CW25" s="721"/>
      <c r="CX25" s="721"/>
      <c r="CY25" s="722"/>
      <c r="CZ25" s="690">
        <v>12.5</v>
      </c>
      <c r="DA25" s="719"/>
      <c r="DB25" s="719"/>
      <c r="DC25" s="723"/>
      <c r="DD25" s="694">
        <v>3316646</v>
      </c>
      <c r="DE25" s="721"/>
      <c r="DF25" s="721"/>
      <c r="DG25" s="721"/>
      <c r="DH25" s="721"/>
      <c r="DI25" s="721"/>
      <c r="DJ25" s="721"/>
      <c r="DK25" s="722"/>
      <c r="DL25" s="694">
        <v>3290859</v>
      </c>
      <c r="DM25" s="721"/>
      <c r="DN25" s="721"/>
      <c r="DO25" s="721"/>
      <c r="DP25" s="721"/>
      <c r="DQ25" s="721"/>
      <c r="DR25" s="721"/>
      <c r="DS25" s="721"/>
      <c r="DT25" s="721"/>
      <c r="DU25" s="721"/>
      <c r="DV25" s="722"/>
      <c r="DW25" s="690">
        <v>22.8</v>
      </c>
      <c r="DX25" s="719"/>
      <c r="DY25" s="719"/>
      <c r="DZ25" s="719"/>
      <c r="EA25" s="719"/>
      <c r="EB25" s="719"/>
      <c r="EC25" s="720"/>
    </row>
    <row r="26" spans="2:133" ht="11.25" customHeight="1">
      <c r="B26" s="682" t="s">
        <v>299</v>
      </c>
      <c r="C26" s="683"/>
      <c r="D26" s="683"/>
      <c r="E26" s="683"/>
      <c r="F26" s="683"/>
      <c r="G26" s="683"/>
      <c r="H26" s="683"/>
      <c r="I26" s="683"/>
      <c r="J26" s="683"/>
      <c r="K26" s="683"/>
      <c r="L26" s="683"/>
      <c r="M26" s="683"/>
      <c r="N26" s="683"/>
      <c r="O26" s="683"/>
      <c r="P26" s="683"/>
      <c r="Q26" s="684"/>
      <c r="R26" s="685">
        <v>14030635</v>
      </c>
      <c r="S26" s="686"/>
      <c r="T26" s="686"/>
      <c r="U26" s="686"/>
      <c r="V26" s="686"/>
      <c r="W26" s="686"/>
      <c r="X26" s="686"/>
      <c r="Y26" s="687"/>
      <c r="Z26" s="688">
        <v>47.2</v>
      </c>
      <c r="AA26" s="688"/>
      <c r="AB26" s="688"/>
      <c r="AC26" s="688"/>
      <c r="AD26" s="689">
        <v>13515597</v>
      </c>
      <c r="AE26" s="689"/>
      <c r="AF26" s="689"/>
      <c r="AG26" s="689"/>
      <c r="AH26" s="689"/>
      <c r="AI26" s="689"/>
      <c r="AJ26" s="689"/>
      <c r="AK26" s="689"/>
      <c r="AL26" s="690">
        <v>99.9</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140</v>
      </c>
      <c r="BH26" s="686"/>
      <c r="BI26" s="686"/>
      <c r="BJ26" s="686"/>
      <c r="BK26" s="686"/>
      <c r="BL26" s="686"/>
      <c r="BM26" s="686"/>
      <c r="BN26" s="687"/>
      <c r="BO26" s="688" t="s">
        <v>131</v>
      </c>
      <c r="BP26" s="688"/>
      <c r="BQ26" s="688"/>
      <c r="BR26" s="688"/>
      <c r="BS26" s="694" t="s">
        <v>140</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1904885</v>
      </c>
      <c r="CS26" s="686"/>
      <c r="CT26" s="686"/>
      <c r="CU26" s="686"/>
      <c r="CV26" s="686"/>
      <c r="CW26" s="686"/>
      <c r="CX26" s="686"/>
      <c r="CY26" s="687"/>
      <c r="CZ26" s="690">
        <v>6.8</v>
      </c>
      <c r="DA26" s="719"/>
      <c r="DB26" s="719"/>
      <c r="DC26" s="723"/>
      <c r="DD26" s="694">
        <v>1785364</v>
      </c>
      <c r="DE26" s="686"/>
      <c r="DF26" s="686"/>
      <c r="DG26" s="686"/>
      <c r="DH26" s="686"/>
      <c r="DI26" s="686"/>
      <c r="DJ26" s="686"/>
      <c r="DK26" s="687"/>
      <c r="DL26" s="694" t="s">
        <v>131</v>
      </c>
      <c r="DM26" s="686"/>
      <c r="DN26" s="686"/>
      <c r="DO26" s="686"/>
      <c r="DP26" s="686"/>
      <c r="DQ26" s="686"/>
      <c r="DR26" s="686"/>
      <c r="DS26" s="686"/>
      <c r="DT26" s="686"/>
      <c r="DU26" s="686"/>
      <c r="DV26" s="687"/>
      <c r="DW26" s="690" t="s">
        <v>131</v>
      </c>
      <c r="DX26" s="719"/>
      <c r="DY26" s="719"/>
      <c r="DZ26" s="719"/>
      <c r="EA26" s="719"/>
      <c r="EB26" s="719"/>
      <c r="EC26" s="720"/>
    </row>
    <row r="27" spans="2:133" ht="11.25" customHeight="1">
      <c r="B27" s="682" t="s">
        <v>302</v>
      </c>
      <c r="C27" s="683"/>
      <c r="D27" s="683"/>
      <c r="E27" s="683"/>
      <c r="F27" s="683"/>
      <c r="G27" s="683"/>
      <c r="H27" s="683"/>
      <c r="I27" s="683"/>
      <c r="J27" s="683"/>
      <c r="K27" s="683"/>
      <c r="L27" s="683"/>
      <c r="M27" s="683"/>
      <c r="N27" s="683"/>
      <c r="O27" s="683"/>
      <c r="P27" s="683"/>
      <c r="Q27" s="684"/>
      <c r="R27" s="685">
        <v>4018</v>
      </c>
      <c r="S27" s="686"/>
      <c r="T27" s="686"/>
      <c r="U27" s="686"/>
      <c r="V27" s="686"/>
      <c r="W27" s="686"/>
      <c r="X27" s="686"/>
      <c r="Y27" s="687"/>
      <c r="Z27" s="688">
        <v>0</v>
      </c>
      <c r="AA27" s="688"/>
      <c r="AB27" s="688"/>
      <c r="AC27" s="688"/>
      <c r="AD27" s="689">
        <v>4018</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9943383</v>
      </c>
      <c r="BH27" s="686"/>
      <c r="BI27" s="686"/>
      <c r="BJ27" s="686"/>
      <c r="BK27" s="686"/>
      <c r="BL27" s="686"/>
      <c r="BM27" s="686"/>
      <c r="BN27" s="687"/>
      <c r="BO27" s="688">
        <v>100</v>
      </c>
      <c r="BP27" s="688"/>
      <c r="BQ27" s="688"/>
      <c r="BR27" s="688"/>
      <c r="BS27" s="694" t="s">
        <v>140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3182659</v>
      </c>
      <c r="CS27" s="721"/>
      <c r="CT27" s="721"/>
      <c r="CU27" s="721"/>
      <c r="CV27" s="721"/>
      <c r="CW27" s="721"/>
      <c r="CX27" s="721"/>
      <c r="CY27" s="722"/>
      <c r="CZ27" s="690">
        <v>11.4</v>
      </c>
      <c r="DA27" s="719"/>
      <c r="DB27" s="719"/>
      <c r="DC27" s="723"/>
      <c r="DD27" s="694">
        <v>863695</v>
      </c>
      <c r="DE27" s="721"/>
      <c r="DF27" s="721"/>
      <c r="DG27" s="721"/>
      <c r="DH27" s="721"/>
      <c r="DI27" s="721"/>
      <c r="DJ27" s="721"/>
      <c r="DK27" s="722"/>
      <c r="DL27" s="694">
        <v>863625</v>
      </c>
      <c r="DM27" s="721"/>
      <c r="DN27" s="721"/>
      <c r="DO27" s="721"/>
      <c r="DP27" s="721"/>
      <c r="DQ27" s="721"/>
      <c r="DR27" s="721"/>
      <c r="DS27" s="721"/>
      <c r="DT27" s="721"/>
      <c r="DU27" s="721"/>
      <c r="DV27" s="722"/>
      <c r="DW27" s="690">
        <v>6</v>
      </c>
      <c r="DX27" s="719"/>
      <c r="DY27" s="719"/>
      <c r="DZ27" s="719"/>
      <c r="EA27" s="719"/>
      <c r="EB27" s="719"/>
      <c r="EC27" s="720"/>
    </row>
    <row r="28" spans="2:133" ht="11.25" customHeight="1">
      <c r="B28" s="682" t="s">
        <v>305</v>
      </c>
      <c r="C28" s="683"/>
      <c r="D28" s="683"/>
      <c r="E28" s="683"/>
      <c r="F28" s="683"/>
      <c r="G28" s="683"/>
      <c r="H28" s="683"/>
      <c r="I28" s="683"/>
      <c r="J28" s="683"/>
      <c r="K28" s="683"/>
      <c r="L28" s="683"/>
      <c r="M28" s="683"/>
      <c r="N28" s="683"/>
      <c r="O28" s="683"/>
      <c r="P28" s="683"/>
      <c r="Q28" s="684"/>
      <c r="R28" s="685">
        <v>72118</v>
      </c>
      <c r="S28" s="686"/>
      <c r="T28" s="686"/>
      <c r="U28" s="686"/>
      <c r="V28" s="686"/>
      <c r="W28" s="686"/>
      <c r="X28" s="686"/>
      <c r="Y28" s="687"/>
      <c r="Z28" s="688">
        <v>0.2</v>
      </c>
      <c r="AA28" s="688"/>
      <c r="AB28" s="688"/>
      <c r="AC28" s="688"/>
      <c r="AD28" s="689" t="s">
        <v>131</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2870824</v>
      </c>
      <c r="CS28" s="686"/>
      <c r="CT28" s="686"/>
      <c r="CU28" s="686"/>
      <c r="CV28" s="686"/>
      <c r="CW28" s="686"/>
      <c r="CX28" s="686"/>
      <c r="CY28" s="687"/>
      <c r="CZ28" s="690">
        <v>10.199999999999999</v>
      </c>
      <c r="DA28" s="719"/>
      <c r="DB28" s="719"/>
      <c r="DC28" s="723"/>
      <c r="DD28" s="694">
        <v>2870824</v>
      </c>
      <c r="DE28" s="686"/>
      <c r="DF28" s="686"/>
      <c r="DG28" s="686"/>
      <c r="DH28" s="686"/>
      <c r="DI28" s="686"/>
      <c r="DJ28" s="686"/>
      <c r="DK28" s="687"/>
      <c r="DL28" s="694">
        <v>2870824</v>
      </c>
      <c r="DM28" s="686"/>
      <c r="DN28" s="686"/>
      <c r="DO28" s="686"/>
      <c r="DP28" s="686"/>
      <c r="DQ28" s="686"/>
      <c r="DR28" s="686"/>
      <c r="DS28" s="686"/>
      <c r="DT28" s="686"/>
      <c r="DU28" s="686"/>
      <c r="DV28" s="687"/>
      <c r="DW28" s="690">
        <v>19.899999999999999</v>
      </c>
      <c r="DX28" s="719"/>
      <c r="DY28" s="719"/>
      <c r="DZ28" s="719"/>
      <c r="EA28" s="719"/>
      <c r="EB28" s="719"/>
      <c r="EC28" s="720"/>
    </row>
    <row r="29" spans="2:133" ht="11.25" customHeight="1">
      <c r="B29" s="682" t="s">
        <v>307</v>
      </c>
      <c r="C29" s="683"/>
      <c r="D29" s="683"/>
      <c r="E29" s="683"/>
      <c r="F29" s="683"/>
      <c r="G29" s="683"/>
      <c r="H29" s="683"/>
      <c r="I29" s="683"/>
      <c r="J29" s="683"/>
      <c r="K29" s="683"/>
      <c r="L29" s="683"/>
      <c r="M29" s="683"/>
      <c r="N29" s="683"/>
      <c r="O29" s="683"/>
      <c r="P29" s="683"/>
      <c r="Q29" s="684"/>
      <c r="R29" s="685">
        <v>99421</v>
      </c>
      <c r="S29" s="686"/>
      <c r="T29" s="686"/>
      <c r="U29" s="686"/>
      <c r="V29" s="686"/>
      <c r="W29" s="686"/>
      <c r="X29" s="686"/>
      <c r="Y29" s="687"/>
      <c r="Z29" s="688">
        <v>0.3</v>
      </c>
      <c r="AA29" s="688"/>
      <c r="AB29" s="688"/>
      <c r="AC29" s="688"/>
      <c r="AD29" s="689">
        <v>1699</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2870824</v>
      </c>
      <c r="CS29" s="721"/>
      <c r="CT29" s="721"/>
      <c r="CU29" s="721"/>
      <c r="CV29" s="721"/>
      <c r="CW29" s="721"/>
      <c r="CX29" s="721"/>
      <c r="CY29" s="722"/>
      <c r="CZ29" s="690">
        <v>10.199999999999999</v>
      </c>
      <c r="DA29" s="719"/>
      <c r="DB29" s="719"/>
      <c r="DC29" s="723"/>
      <c r="DD29" s="694">
        <v>2870824</v>
      </c>
      <c r="DE29" s="721"/>
      <c r="DF29" s="721"/>
      <c r="DG29" s="721"/>
      <c r="DH29" s="721"/>
      <c r="DI29" s="721"/>
      <c r="DJ29" s="721"/>
      <c r="DK29" s="722"/>
      <c r="DL29" s="694">
        <v>2870824</v>
      </c>
      <c r="DM29" s="721"/>
      <c r="DN29" s="721"/>
      <c r="DO29" s="721"/>
      <c r="DP29" s="721"/>
      <c r="DQ29" s="721"/>
      <c r="DR29" s="721"/>
      <c r="DS29" s="721"/>
      <c r="DT29" s="721"/>
      <c r="DU29" s="721"/>
      <c r="DV29" s="722"/>
      <c r="DW29" s="690">
        <v>19.899999999999999</v>
      </c>
      <c r="DX29" s="719"/>
      <c r="DY29" s="719"/>
      <c r="DZ29" s="719"/>
      <c r="EA29" s="719"/>
      <c r="EB29" s="719"/>
      <c r="EC29" s="720"/>
    </row>
    <row r="30" spans="2:133" ht="11.25" customHeight="1">
      <c r="B30" s="682" t="s">
        <v>310</v>
      </c>
      <c r="C30" s="683"/>
      <c r="D30" s="683"/>
      <c r="E30" s="683"/>
      <c r="F30" s="683"/>
      <c r="G30" s="683"/>
      <c r="H30" s="683"/>
      <c r="I30" s="683"/>
      <c r="J30" s="683"/>
      <c r="K30" s="683"/>
      <c r="L30" s="683"/>
      <c r="M30" s="683"/>
      <c r="N30" s="683"/>
      <c r="O30" s="683"/>
      <c r="P30" s="683"/>
      <c r="Q30" s="684"/>
      <c r="R30" s="685">
        <v>73569</v>
      </c>
      <c r="S30" s="686"/>
      <c r="T30" s="686"/>
      <c r="U30" s="686"/>
      <c r="V30" s="686"/>
      <c r="W30" s="686"/>
      <c r="X30" s="686"/>
      <c r="Y30" s="687"/>
      <c r="Z30" s="688">
        <v>0.2</v>
      </c>
      <c r="AA30" s="688"/>
      <c r="AB30" s="688"/>
      <c r="AC30" s="688"/>
      <c r="AD30" s="689">
        <v>275</v>
      </c>
      <c r="AE30" s="689"/>
      <c r="AF30" s="689"/>
      <c r="AG30" s="689"/>
      <c r="AH30" s="689"/>
      <c r="AI30" s="689"/>
      <c r="AJ30" s="689"/>
      <c r="AK30" s="689"/>
      <c r="AL30" s="690">
        <v>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2754631</v>
      </c>
      <c r="CS30" s="686"/>
      <c r="CT30" s="686"/>
      <c r="CU30" s="686"/>
      <c r="CV30" s="686"/>
      <c r="CW30" s="686"/>
      <c r="CX30" s="686"/>
      <c r="CY30" s="687"/>
      <c r="CZ30" s="690">
        <v>9.8000000000000007</v>
      </c>
      <c r="DA30" s="719"/>
      <c r="DB30" s="719"/>
      <c r="DC30" s="723"/>
      <c r="DD30" s="694">
        <v>2754631</v>
      </c>
      <c r="DE30" s="686"/>
      <c r="DF30" s="686"/>
      <c r="DG30" s="686"/>
      <c r="DH30" s="686"/>
      <c r="DI30" s="686"/>
      <c r="DJ30" s="686"/>
      <c r="DK30" s="687"/>
      <c r="DL30" s="694">
        <v>2754631</v>
      </c>
      <c r="DM30" s="686"/>
      <c r="DN30" s="686"/>
      <c r="DO30" s="686"/>
      <c r="DP30" s="686"/>
      <c r="DQ30" s="686"/>
      <c r="DR30" s="686"/>
      <c r="DS30" s="686"/>
      <c r="DT30" s="686"/>
      <c r="DU30" s="686"/>
      <c r="DV30" s="687"/>
      <c r="DW30" s="690">
        <v>19.100000000000001</v>
      </c>
      <c r="DX30" s="719"/>
      <c r="DY30" s="719"/>
      <c r="DZ30" s="719"/>
      <c r="EA30" s="719"/>
      <c r="EB30" s="719"/>
      <c r="EC30" s="720"/>
    </row>
    <row r="31" spans="2:133" ht="11.25" customHeight="1">
      <c r="B31" s="682" t="s">
        <v>314</v>
      </c>
      <c r="C31" s="683"/>
      <c r="D31" s="683"/>
      <c r="E31" s="683"/>
      <c r="F31" s="683"/>
      <c r="G31" s="683"/>
      <c r="H31" s="683"/>
      <c r="I31" s="683"/>
      <c r="J31" s="683"/>
      <c r="K31" s="683"/>
      <c r="L31" s="683"/>
      <c r="M31" s="683"/>
      <c r="N31" s="683"/>
      <c r="O31" s="683"/>
      <c r="P31" s="683"/>
      <c r="Q31" s="684"/>
      <c r="R31" s="685">
        <v>7612049</v>
      </c>
      <c r="S31" s="686"/>
      <c r="T31" s="686"/>
      <c r="U31" s="686"/>
      <c r="V31" s="686"/>
      <c r="W31" s="686"/>
      <c r="X31" s="686"/>
      <c r="Y31" s="687"/>
      <c r="Z31" s="688">
        <v>25.6</v>
      </c>
      <c r="AA31" s="688"/>
      <c r="AB31" s="688"/>
      <c r="AC31" s="688"/>
      <c r="AD31" s="689" t="s">
        <v>131</v>
      </c>
      <c r="AE31" s="689"/>
      <c r="AF31" s="689"/>
      <c r="AG31" s="689"/>
      <c r="AH31" s="689"/>
      <c r="AI31" s="689"/>
      <c r="AJ31" s="689"/>
      <c r="AK31" s="689"/>
      <c r="AL31" s="690" t="s">
        <v>237</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53">
        <v>99.2</v>
      </c>
      <c r="BH31" s="740"/>
      <c r="BI31" s="740"/>
      <c r="BJ31" s="740"/>
      <c r="BK31" s="740"/>
      <c r="BL31" s="740"/>
      <c r="BM31" s="680">
        <v>98.2</v>
      </c>
      <c r="BN31" s="740"/>
      <c r="BO31" s="740"/>
      <c r="BP31" s="740"/>
      <c r="BQ31" s="741"/>
      <c r="BR31" s="753">
        <v>99.1</v>
      </c>
      <c r="BS31" s="740"/>
      <c r="BT31" s="740"/>
      <c r="BU31" s="740"/>
      <c r="BV31" s="740"/>
      <c r="BW31" s="740"/>
      <c r="BX31" s="680">
        <v>98</v>
      </c>
      <c r="BY31" s="740"/>
      <c r="BZ31" s="740"/>
      <c r="CA31" s="740"/>
      <c r="CB31" s="741"/>
      <c r="CD31" s="727"/>
      <c r="CE31" s="728"/>
      <c r="CF31" s="700" t="s">
        <v>317</v>
      </c>
      <c r="CG31" s="701"/>
      <c r="CH31" s="701"/>
      <c r="CI31" s="701"/>
      <c r="CJ31" s="701"/>
      <c r="CK31" s="701"/>
      <c r="CL31" s="701"/>
      <c r="CM31" s="701"/>
      <c r="CN31" s="701"/>
      <c r="CO31" s="701"/>
      <c r="CP31" s="701"/>
      <c r="CQ31" s="702"/>
      <c r="CR31" s="685">
        <v>116193</v>
      </c>
      <c r="CS31" s="721"/>
      <c r="CT31" s="721"/>
      <c r="CU31" s="721"/>
      <c r="CV31" s="721"/>
      <c r="CW31" s="721"/>
      <c r="CX31" s="721"/>
      <c r="CY31" s="722"/>
      <c r="CZ31" s="690">
        <v>0.4</v>
      </c>
      <c r="DA31" s="719"/>
      <c r="DB31" s="719"/>
      <c r="DC31" s="723"/>
      <c r="DD31" s="694">
        <v>116193</v>
      </c>
      <c r="DE31" s="721"/>
      <c r="DF31" s="721"/>
      <c r="DG31" s="721"/>
      <c r="DH31" s="721"/>
      <c r="DI31" s="721"/>
      <c r="DJ31" s="721"/>
      <c r="DK31" s="722"/>
      <c r="DL31" s="694">
        <v>116193</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1" t="s">
        <v>318</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140</v>
      </c>
      <c r="AA32" s="688"/>
      <c r="AB32" s="688"/>
      <c r="AC32" s="688"/>
      <c r="AD32" s="689" t="s">
        <v>231</v>
      </c>
      <c r="AE32" s="689"/>
      <c r="AF32" s="689"/>
      <c r="AG32" s="689"/>
      <c r="AH32" s="689"/>
      <c r="AI32" s="689"/>
      <c r="AJ32" s="689"/>
      <c r="AK32" s="689"/>
      <c r="AL32" s="690" t="s">
        <v>131</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98.7</v>
      </c>
      <c r="BH32" s="721"/>
      <c r="BI32" s="721"/>
      <c r="BJ32" s="721"/>
      <c r="BK32" s="721"/>
      <c r="BL32" s="721"/>
      <c r="BM32" s="691">
        <v>97.3</v>
      </c>
      <c r="BN32" s="751"/>
      <c r="BO32" s="751"/>
      <c r="BP32" s="751"/>
      <c r="BQ32" s="752"/>
      <c r="BR32" s="754">
        <v>98.7</v>
      </c>
      <c r="BS32" s="721"/>
      <c r="BT32" s="721"/>
      <c r="BU32" s="721"/>
      <c r="BV32" s="721"/>
      <c r="BW32" s="721"/>
      <c r="BX32" s="691">
        <v>97.2</v>
      </c>
      <c r="BY32" s="751"/>
      <c r="BZ32" s="751"/>
      <c r="CA32" s="751"/>
      <c r="CB32" s="752"/>
      <c r="CD32" s="729"/>
      <c r="CE32" s="730"/>
      <c r="CF32" s="700" t="s">
        <v>321</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140</v>
      </c>
      <c r="DA32" s="719"/>
      <c r="DB32" s="719"/>
      <c r="DC32" s="723"/>
      <c r="DD32" s="694" t="s">
        <v>231</v>
      </c>
      <c r="DE32" s="686"/>
      <c r="DF32" s="686"/>
      <c r="DG32" s="686"/>
      <c r="DH32" s="686"/>
      <c r="DI32" s="686"/>
      <c r="DJ32" s="686"/>
      <c r="DK32" s="687"/>
      <c r="DL32" s="694" t="s">
        <v>131</v>
      </c>
      <c r="DM32" s="686"/>
      <c r="DN32" s="686"/>
      <c r="DO32" s="686"/>
      <c r="DP32" s="686"/>
      <c r="DQ32" s="686"/>
      <c r="DR32" s="686"/>
      <c r="DS32" s="686"/>
      <c r="DT32" s="686"/>
      <c r="DU32" s="686"/>
      <c r="DV32" s="687"/>
      <c r="DW32" s="690" t="s">
        <v>140</v>
      </c>
      <c r="DX32" s="719"/>
      <c r="DY32" s="719"/>
      <c r="DZ32" s="719"/>
      <c r="EA32" s="719"/>
      <c r="EB32" s="719"/>
      <c r="EC32" s="720"/>
    </row>
    <row r="33" spans="2:133" ht="11.25" customHeight="1">
      <c r="B33" s="682" t="s">
        <v>322</v>
      </c>
      <c r="C33" s="683"/>
      <c r="D33" s="683"/>
      <c r="E33" s="683"/>
      <c r="F33" s="683"/>
      <c r="G33" s="683"/>
      <c r="H33" s="683"/>
      <c r="I33" s="683"/>
      <c r="J33" s="683"/>
      <c r="K33" s="683"/>
      <c r="L33" s="683"/>
      <c r="M33" s="683"/>
      <c r="N33" s="683"/>
      <c r="O33" s="683"/>
      <c r="P33" s="683"/>
      <c r="Q33" s="684"/>
      <c r="R33" s="685">
        <v>1127773</v>
      </c>
      <c r="S33" s="686"/>
      <c r="T33" s="686"/>
      <c r="U33" s="686"/>
      <c r="V33" s="686"/>
      <c r="W33" s="686"/>
      <c r="X33" s="686"/>
      <c r="Y33" s="687"/>
      <c r="Z33" s="688">
        <v>3.8</v>
      </c>
      <c r="AA33" s="688"/>
      <c r="AB33" s="688"/>
      <c r="AC33" s="688"/>
      <c r="AD33" s="689" t="s">
        <v>131</v>
      </c>
      <c r="AE33" s="689"/>
      <c r="AF33" s="689"/>
      <c r="AG33" s="689"/>
      <c r="AH33" s="689"/>
      <c r="AI33" s="689"/>
      <c r="AJ33" s="689"/>
      <c r="AK33" s="689"/>
      <c r="AL33" s="690" t="s">
        <v>131</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99.5</v>
      </c>
      <c r="BH33" s="756"/>
      <c r="BI33" s="756"/>
      <c r="BJ33" s="756"/>
      <c r="BK33" s="756"/>
      <c r="BL33" s="756"/>
      <c r="BM33" s="757">
        <v>98.7</v>
      </c>
      <c r="BN33" s="756"/>
      <c r="BO33" s="756"/>
      <c r="BP33" s="756"/>
      <c r="BQ33" s="758"/>
      <c r="BR33" s="755">
        <v>99.4</v>
      </c>
      <c r="BS33" s="756"/>
      <c r="BT33" s="756"/>
      <c r="BU33" s="756"/>
      <c r="BV33" s="756"/>
      <c r="BW33" s="756"/>
      <c r="BX33" s="757">
        <v>98.5</v>
      </c>
      <c r="BY33" s="756"/>
      <c r="BZ33" s="756"/>
      <c r="CA33" s="756"/>
      <c r="CB33" s="758"/>
      <c r="CD33" s="700" t="s">
        <v>324</v>
      </c>
      <c r="CE33" s="701"/>
      <c r="CF33" s="701"/>
      <c r="CG33" s="701"/>
      <c r="CH33" s="701"/>
      <c r="CI33" s="701"/>
      <c r="CJ33" s="701"/>
      <c r="CK33" s="701"/>
      <c r="CL33" s="701"/>
      <c r="CM33" s="701"/>
      <c r="CN33" s="701"/>
      <c r="CO33" s="701"/>
      <c r="CP33" s="701"/>
      <c r="CQ33" s="702"/>
      <c r="CR33" s="685">
        <v>16050993</v>
      </c>
      <c r="CS33" s="721"/>
      <c r="CT33" s="721"/>
      <c r="CU33" s="721"/>
      <c r="CV33" s="721"/>
      <c r="CW33" s="721"/>
      <c r="CX33" s="721"/>
      <c r="CY33" s="722"/>
      <c r="CZ33" s="690">
        <v>57.3</v>
      </c>
      <c r="DA33" s="719"/>
      <c r="DB33" s="719"/>
      <c r="DC33" s="723"/>
      <c r="DD33" s="694">
        <v>10249531</v>
      </c>
      <c r="DE33" s="721"/>
      <c r="DF33" s="721"/>
      <c r="DG33" s="721"/>
      <c r="DH33" s="721"/>
      <c r="DI33" s="721"/>
      <c r="DJ33" s="721"/>
      <c r="DK33" s="722"/>
      <c r="DL33" s="694">
        <v>5772387</v>
      </c>
      <c r="DM33" s="721"/>
      <c r="DN33" s="721"/>
      <c r="DO33" s="721"/>
      <c r="DP33" s="721"/>
      <c r="DQ33" s="721"/>
      <c r="DR33" s="721"/>
      <c r="DS33" s="721"/>
      <c r="DT33" s="721"/>
      <c r="DU33" s="721"/>
      <c r="DV33" s="722"/>
      <c r="DW33" s="690">
        <v>39.9</v>
      </c>
      <c r="DX33" s="719"/>
      <c r="DY33" s="719"/>
      <c r="DZ33" s="719"/>
      <c r="EA33" s="719"/>
      <c r="EB33" s="719"/>
      <c r="EC33" s="720"/>
    </row>
    <row r="34" spans="2:133" ht="11.25" customHeight="1">
      <c r="B34" s="682" t="s">
        <v>325</v>
      </c>
      <c r="C34" s="683"/>
      <c r="D34" s="683"/>
      <c r="E34" s="683"/>
      <c r="F34" s="683"/>
      <c r="G34" s="683"/>
      <c r="H34" s="683"/>
      <c r="I34" s="683"/>
      <c r="J34" s="683"/>
      <c r="K34" s="683"/>
      <c r="L34" s="683"/>
      <c r="M34" s="683"/>
      <c r="N34" s="683"/>
      <c r="O34" s="683"/>
      <c r="P34" s="683"/>
      <c r="Q34" s="684"/>
      <c r="R34" s="685">
        <v>43146</v>
      </c>
      <c r="S34" s="686"/>
      <c r="T34" s="686"/>
      <c r="U34" s="686"/>
      <c r="V34" s="686"/>
      <c r="W34" s="686"/>
      <c r="X34" s="686"/>
      <c r="Y34" s="687"/>
      <c r="Z34" s="688">
        <v>0.1</v>
      </c>
      <c r="AA34" s="688"/>
      <c r="AB34" s="688"/>
      <c r="AC34" s="688"/>
      <c r="AD34" s="689">
        <v>10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3975066</v>
      </c>
      <c r="CS34" s="686"/>
      <c r="CT34" s="686"/>
      <c r="CU34" s="686"/>
      <c r="CV34" s="686"/>
      <c r="CW34" s="686"/>
      <c r="CX34" s="686"/>
      <c r="CY34" s="687"/>
      <c r="CZ34" s="690">
        <v>14.2</v>
      </c>
      <c r="DA34" s="719"/>
      <c r="DB34" s="719"/>
      <c r="DC34" s="723"/>
      <c r="DD34" s="694">
        <v>3190130</v>
      </c>
      <c r="DE34" s="686"/>
      <c r="DF34" s="686"/>
      <c r="DG34" s="686"/>
      <c r="DH34" s="686"/>
      <c r="DI34" s="686"/>
      <c r="DJ34" s="686"/>
      <c r="DK34" s="687"/>
      <c r="DL34" s="694">
        <v>2570954</v>
      </c>
      <c r="DM34" s="686"/>
      <c r="DN34" s="686"/>
      <c r="DO34" s="686"/>
      <c r="DP34" s="686"/>
      <c r="DQ34" s="686"/>
      <c r="DR34" s="686"/>
      <c r="DS34" s="686"/>
      <c r="DT34" s="686"/>
      <c r="DU34" s="686"/>
      <c r="DV34" s="687"/>
      <c r="DW34" s="690">
        <v>17.8</v>
      </c>
      <c r="DX34" s="719"/>
      <c r="DY34" s="719"/>
      <c r="DZ34" s="719"/>
      <c r="EA34" s="719"/>
      <c r="EB34" s="719"/>
      <c r="EC34" s="720"/>
    </row>
    <row r="35" spans="2:133" ht="11.25" customHeight="1">
      <c r="B35" s="682" t="s">
        <v>327</v>
      </c>
      <c r="C35" s="683"/>
      <c r="D35" s="683"/>
      <c r="E35" s="683"/>
      <c r="F35" s="683"/>
      <c r="G35" s="683"/>
      <c r="H35" s="683"/>
      <c r="I35" s="683"/>
      <c r="J35" s="683"/>
      <c r="K35" s="683"/>
      <c r="L35" s="683"/>
      <c r="M35" s="683"/>
      <c r="N35" s="683"/>
      <c r="O35" s="683"/>
      <c r="P35" s="683"/>
      <c r="Q35" s="684"/>
      <c r="R35" s="685">
        <v>29336</v>
      </c>
      <c r="S35" s="686"/>
      <c r="T35" s="686"/>
      <c r="U35" s="686"/>
      <c r="V35" s="686"/>
      <c r="W35" s="686"/>
      <c r="X35" s="686"/>
      <c r="Y35" s="687"/>
      <c r="Z35" s="688">
        <v>0.1</v>
      </c>
      <c r="AA35" s="688"/>
      <c r="AB35" s="688"/>
      <c r="AC35" s="688"/>
      <c r="AD35" s="689" t="s">
        <v>131</v>
      </c>
      <c r="AE35" s="689"/>
      <c r="AF35" s="689"/>
      <c r="AG35" s="689"/>
      <c r="AH35" s="689"/>
      <c r="AI35" s="689"/>
      <c r="AJ35" s="689"/>
      <c r="AK35" s="689"/>
      <c r="AL35" s="690" t="s">
        <v>140</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51113</v>
      </c>
      <c r="CS35" s="721"/>
      <c r="CT35" s="721"/>
      <c r="CU35" s="721"/>
      <c r="CV35" s="721"/>
      <c r="CW35" s="721"/>
      <c r="CX35" s="721"/>
      <c r="CY35" s="722"/>
      <c r="CZ35" s="690">
        <v>0.2</v>
      </c>
      <c r="DA35" s="719"/>
      <c r="DB35" s="719"/>
      <c r="DC35" s="723"/>
      <c r="DD35" s="694">
        <v>44076</v>
      </c>
      <c r="DE35" s="721"/>
      <c r="DF35" s="721"/>
      <c r="DG35" s="721"/>
      <c r="DH35" s="721"/>
      <c r="DI35" s="721"/>
      <c r="DJ35" s="721"/>
      <c r="DK35" s="722"/>
      <c r="DL35" s="694">
        <v>43664</v>
      </c>
      <c r="DM35" s="721"/>
      <c r="DN35" s="721"/>
      <c r="DO35" s="721"/>
      <c r="DP35" s="721"/>
      <c r="DQ35" s="721"/>
      <c r="DR35" s="721"/>
      <c r="DS35" s="721"/>
      <c r="DT35" s="721"/>
      <c r="DU35" s="721"/>
      <c r="DV35" s="722"/>
      <c r="DW35" s="690">
        <v>0.3</v>
      </c>
      <c r="DX35" s="719"/>
      <c r="DY35" s="719"/>
      <c r="DZ35" s="719"/>
      <c r="EA35" s="719"/>
      <c r="EB35" s="719"/>
      <c r="EC35" s="720"/>
    </row>
    <row r="36" spans="2:133" ht="11.25" customHeight="1">
      <c r="B36" s="682" t="s">
        <v>331</v>
      </c>
      <c r="C36" s="683"/>
      <c r="D36" s="683"/>
      <c r="E36" s="683"/>
      <c r="F36" s="683"/>
      <c r="G36" s="683"/>
      <c r="H36" s="683"/>
      <c r="I36" s="683"/>
      <c r="J36" s="683"/>
      <c r="K36" s="683"/>
      <c r="L36" s="683"/>
      <c r="M36" s="683"/>
      <c r="N36" s="683"/>
      <c r="O36" s="683"/>
      <c r="P36" s="683"/>
      <c r="Q36" s="684"/>
      <c r="R36" s="685">
        <v>2181755</v>
      </c>
      <c r="S36" s="686"/>
      <c r="T36" s="686"/>
      <c r="U36" s="686"/>
      <c r="V36" s="686"/>
      <c r="W36" s="686"/>
      <c r="X36" s="686"/>
      <c r="Y36" s="687"/>
      <c r="Z36" s="688">
        <v>7.3</v>
      </c>
      <c r="AA36" s="688"/>
      <c r="AB36" s="688"/>
      <c r="AC36" s="688"/>
      <c r="AD36" s="689" t="s">
        <v>131</v>
      </c>
      <c r="AE36" s="689"/>
      <c r="AF36" s="689"/>
      <c r="AG36" s="689"/>
      <c r="AH36" s="689"/>
      <c r="AI36" s="689"/>
      <c r="AJ36" s="689"/>
      <c r="AK36" s="689"/>
      <c r="AL36" s="690" t="s">
        <v>131</v>
      </c>
      <c r="AM36" s="691"/>
      <c r="AN36" s="691"/>
      <c r="AO36" s="692"/>
      <c r="AP36" s="235"/>
      <c r="AQ36" s="759" t="s">
        <v>332</v>
      </c>
      <c r="AR36" s="760"/>
      <c r="AS36" s="760"/>
      <c r="AT36" s="760"/>
      <c r="AU36" s="760"/>
      <c r="AV36" s="760"/>
      <c r="AW36" s="760"/>
      <c r="AX36" s="760"/>
      <c r="AY36" s="761"/>
      <c r="AZ36" s="674">
        <v>2851439</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32963</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7773274</v>
      </c>
      <c r="CS36" s="686"/>
      <c r="CT36" s="686"/>
      <c r="CU36" s="686"/>
      <c r="CV36" s="686"/>
      <c r="CW36" s="686"/>
      <c r="CX36" s="686"/>
      <c r="CY36" s="687"/>
      <c r="CZ36" s="690">
        <v>27.7</v>
      </c>
      <c r="DA36" s="719"/>
      <c r="DB36" s="719"/>
      <c r="DC36" s="723"/>
      <c r="DD36" s="694">
        <v>2993429</v>
      </c>
      <c r="DE36" s="686"/>
      <c r="DF36" s="686"/>
      <c r="DG36" s="686"/>
      <c r="DH36" s="686"/>
      <c r="DI36" s="686"/>
      <c r="DJ36" s="686"/>
      <c r="DK36" s="687"/>
      <c r="DL36" s="694">
        <v>1873640</v>
      </c>
      <c r="DM36" s="686"/>
      <c r="DN36" s="686"/>
      <c r="DO36" s="686"/>
      <c r="DP36" s="686"/>
      <c r="DQ36" s="686"/>
      <c r="DR36" s="686"/>
      <c r="DS36" s="686"/>
      <c r="DT36" s="686"/>
      <c r="DU36" s="686"/>
      <c r="DV36" s="687"/>
      <c r="DW36" s="690">
        <v>13</v>
      </c>
      <c r="DX36" s="719"/>
      <c r="DY36" s="719"/>
      <c r="DZ36" s="719"/>
      <c r="EA36" s="719"/>
      <c r="EB36" s="719"/>
      <c r="EC36" s="720"/>
    </row>
    <row r="37" spans="2:133" ht="11.25" customHeight="1">
      <c r="B37" s="682" t="s">
        <v>335</v>
      </c>
      <c r="C37" s="683"/>
      <c r="D37" s="683"/>
      <c r="E37" s="683"/>
      <c r="F37" s="683"/>
      <c r="G37" s="683"/>
      <c r="H37" s="683"/>
      <c r="I37" s="683"/>
      <c r="J37" s="683"/>
      <c r="K37" s="683"/>
      <c r="L37" s="683"/>
      <c r="M37" s="683"/>
      <c r="N37" s="683"/>
      <c r="O37" s="683"/>
      <c r="P37" s="683"/>
      <c r="Q37" s="684"/>
      <c r="R37" s="685">
        <v>1976096</v>
      </c>
      <c r="S37" s="686"/>
      <c r="T37" s="686"/>
      <c r="U37" s="686"/>
      <c r="V37" s="686"/>
      <c r="W37" s="686"/>
      <c r="X37" s="686"/>
      <c r="Y37" s="687"/>
      <c r="Z37" s="688">
        <v>6.6</v>
      </c>
      <c r="AA37" s="688"/>
      <c r="AB37" s="688"/>
      <c r="AC37" s="688"/>
      <c r="AD37" s="689" t="s">
        <v>231</v>
      </c>
      <c r="AE37" s="689"/>
      <c r="AF37" s="689"/>
      <c r="AG37" s="689"/>
      <c r="AH37" s="689"/>
      <c r="AI37" s="689"/>
      <c r="AJ37" s="689"/>
      <c r="AK37" s="689"/>
      <c r="AL37" s="690" t="s">
        <v>131</v>
      </c>
      <c r="AM37" s="691"/>
      <c r="AN37" s="691"/>
      <c r="AO37" s="692"/>
      <c r="AQ37" s="763" t="s">
        <v>336</v>
      </c>
      <c r="AR37" s="764"/>
      <c r="AS37" s="764"/>
      <c r="AT37" s="764"/>
      <c r="AU37" s="764"/>
      <c r="AV37" s="764"/>
      <c r="AW37" s="764"/>
      <c r="AX37" s="764"/>
      <c r="AY37" s="765"/>
      <c r="AZ37" s="685">
        <v>1187117</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32963</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120899</v>
      </c>
      <c r="CS37" s="721"/>
      <c r="CT37" s="721"/>
      <c r="CU37" s="721"/>
      <c r="CV37" s="721"/>
      <c r="CW37" s="721"/>
      <c r="CX37" s="721"/>
      <c r="CY37" s="722"/>
      <c r="CZ37" s="690">
        <v>0.4</v>
      </c>
      <c r="DA37" s="719"/>
      <c r="DB37" s="719"/>
      <c r="DC37" s="723"/>
      <c r="DD37" s="694">
        <v>115883</v>
      </c>
      <c r="DE37" s="721"/>
      <c r="DF37" s="721"/>
      <c r="DG37" s="721"/>
      <c r="DH37" s="721"/>
      <c r="DI37" s="721"/>
      <c r="DJ37" s="721"/>
      <c r="DK37" s="722"/>
      <c r="DL37" s="694">
        <v>115883</v>
      </c>
      <c r="DM37" s="721"/>
      <c r="DN37" s="721"/>
      <c r="DO37" s="721"/>
      <c r="DP37" s="721"/>
      <c r="DQ37" s="721"/>
      <c r="DR37" s="721"/>
      <c r="DS37" s="721"/>
      <c r="DT37" s="721"/>
      <c r="DU37" s="721"/>
      <c r="DV37" s="722"/>
      <c r="DW37" s="690">
        <v>0.8</v>
      </c>
      <c r="DX37" s="719"/>
      <c r="DY37" s="719"/>
      <c r="DZ37" s="719"/>
      <c r="EA37" s="719"/>
      <c r="EB37" s="719"/>
      <c r="EC37" s="720"/>
    </row>
    <row r="38" spans="2:133" ht="11.25" customHeight="1">
      <c r="B38" s="682" t="s">
        <v>339</v>
      </c>
      <c r="C38" s="683"/>
      <c r="D38" s="683"/>
      <c r="E38" s="683"/>
      <c r="F38" s="683"/>
      <c r="G38" s="683"/>
      <c r="H38" s="683"/>
      <c r="I38" s="683"/>
      <c r="J38" s="683"/>
      <c r="K38" s="683"/>
      <c r="L38" s="683"/>
      <c r="M38" s="683"/>
      <c r="N38" s="683"/>
      <c r="O38" s="683"/>
      <c r="P38" s="683"/>
      <c r="Q38" s="684"/>
      <c r="R38" s="685">
        <v>166012</v>
      </c>
      <c r="S38" s="686"/>
      <c r="T38" s="686"/>
      <c r="U38" s="686"/>
      <c r="V38" s="686"/>
      <c r="W38" s="686"/>
      <c r="X38" s="686"/>
      <c r="Y38" s="687"/>
      <c r="Z38" s="688">
        <v>0.6</v>
      </c>
      <c r="AA38" s="688"/>
      <c r="AB38" s="688"/>
      <c r="AC38" s="688"/>
      <c r="AD38" s="689">
        <v>2688</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121892</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5221</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1542430</v>
      </c>
      <c r="CS38" s="686"/>
      <c r="CT38" s="686"/>
      <c r="CU38" s="686"/>
      <c r="CV38" s="686"/>
      <c r="CW38" s="686"/>
      <c r="CX38" s="686"/>
      <c r="CY38" s="687"/>
      <c r="CZ38" s="690">
        <v>5.5</v>
      </c>
      <c r="DA38" s="719"/>
      <c r="DB38" s="719"/>
      <c r="DC38" s="723"/>
      <c r="DD38" s="694">
        <v>1342856</v>
      </c>
      <c r="DE38" s="686"/>
      <c r="DF38" s="686"/>
      <c r="DG38" s="686"/>
      <c r="DH38" s="686"/>
      <c r="DI38" s="686"/>
      <c r="DJ38" s="686"/>
      <c r="DK38" s="687"/>
      <c r="DL38" s="694">
        <v>1191263</v>
      </c>
      <c r="DM38" s="686"/>
      <c r="DN38" s="686"/>
      <c r="DO38" s="686"/>
      <c r="DP38" s="686"/>
      <c r="DQ38" s="686"/>
      <c r="DR38" s="686"/>
      <c r="DS38" s="686"/>
      <c r="DT38" s="686"/>
      <c r="DU38" s="686"/>
      <c r="DV38" s="687"/>
      <c r="DW38" s="690">
        <v>8.1999999999999993</v>
      </c>
      <c r="DX38" s="719"/>
      <c r="DY38" s="719"/>
      <c r="DZ38" s="719"/>
      <c r="EA38" s="719"/>
      <c r="EB38" s="719"/>
      <c r="EC38" s="720"/>
    </row>
    <row r="39" spans="2:133" ht="11.25" customHeight="1">
      <c r="B39" s="682" t="s">
        <v>343</v>
      </c>
      <c r="C39" s="683"/>
      <c r="D39" s="683"/>
      <c r="E39" s="683"/>
      <c r="F39" s="683"/>
      <c r="G39" s="683"/>
      <c r="H39" s="683"/>
      <c r="I39" s="683"/>
      <c r="J39" s="683"/>
      <c r="K39" s="683"/>
      <c r="L39" s="683"/>
      <c r="M39" s="683"/>
      <c r="N39" s="683"/>
      <c r="O39" s="683"/>
      <c r="P39" s="683"/>
      <c r="Q39" s="684"/>
      <c r="R39" s="685">
        <v>2303672</v>
      </c>
      <c r="S39" s="686"/>
      <c r="T39" s="686"/>
      <c r="U39" s="686"/>
      <c r="V39" s="686"/>
      <c r="W39" s="686"/>
      <c r="X39" s="686"/>
      <c r="Y39" s="687"/>
      <c r="Z39" s="688">
        <v>7.8</v>
      </c>
      <c r="AA39" s="688"/>
      <c r="AB39" s="688"/>
      <c r="AC39" s="688"/>
      <c r="AD39" s="689" t="s">
        <v>131</v>
      </c>
      <c r="AE39" s="689"/>
      <c r="AF39" s="689"/>
      <c r="AG39" s="689"/>
      <c r="AH39" s="689"/>
      <c r="AI39" s="689"/>
      <c r="AJ39" s="689"/>
      <c r="AK39" s="689"/>
      <c r="AL39" s="690" t="s">
        <v>140</v>
      </c>
      <c r="AM39" s="691"/>
      <c r="AN39" s="691"/>
      <c r="AO39" s="692"/>
      <c r="AQ39" s="763" t="s">
        <v>344</v>
      </c>
      <c r="AR39" s="764"/>
      <c r="AS39" s="764"/>
      <c r="AT39" s="764"/>
      <c r="AU39" s="764"/>
      <c r="AV39" s="764"/>
      <c r="AW39" s="764"/>
      <c r="AX39" s="764"/>
      <c r="AY39" s="765"/>
      <c r="AZ39" s="685" t="s">
        <v>231</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8177</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2457981</v>
      </c>
      <c r="CS39" s="721"/>
      <c r="CT39" s="721"/>
      <c r="CU39" s="721"/>
      <c r="CV39" s="721"/>
      <c r="CW39" s="721"/>
      <c r="CX39" s="721"/>
      <c r="CY39" s="722"/>
      <c r="CZ39" s="690">
        <v>8.8000000000000007</v>
      </c>
      <c r="DA39" s="719"/>
      <c r="DB39" s="719"/>
      <c r="DC39" s="723"/>
      <c r="DD39" s="694">
        <v>2436011</v>
      </c>
      <c r="DE39" s="721"/>
      <c r="DF39" s="721"/>
      <c r="DG39" s="721"/>
      <c r="DH39" s="721"/>
      <c r="DI39" s="721"/>
      <c r="DJ39" s="721"/>
      <c r="DK39" s="722"/>
      <c r="DL39" s="694" t="s">
        <v>131</v>
      </c>
      <c r="DM39" s="721"/>
      <c r="DN39" s="721"/>
      <c r="DO39" s="721"/>
      <c r="DP39" s="721"/>
      <c r="DQ39" s="721"/>
      <c r="DR39" s="721"/>
      <c r="DS39" s="721"/>
      <c r="DT39" s="721"/>
      <c r="DU39" s="721"/>
      <c r="DV39" s="722"/>
      <c r="DW39" s="690" t="s">
        <v>237</v>
      </c>
      <c r="DX39" s="719"/>
      <c r="DY39" s="719"/>
      <c r="DZ39" s="719"/>
      <c r="EA39" s="719"/>
      <c r="EB39" s="719"/>
      <c r="EC39" s="720"/>
    </row>
    <row r="40" spans="2:133" ht="11.25" customHeight="1">
      <c r="B40" s="682" t="s">
        <v>347</v>
      </c>
      <c r="C40" s="683"/>
      <c r="D40" s="683"/>
      <c r="E40" s="683"/>
      <c r="F40" s="683"/>
      <c r="G40" s="683"/>
      <c r="H40" s="683"/>
      <c r="I40" s="683"/>
      <c r="J40" s="683"/>
      <c r="K40" s="683"/>
      <c r="L40" s="683"/>
      <c r="M40" s="683"/>
      <c r="N40" s="683"/>
      <c r="O40" s="683"/>
      <c r="P40" s="683"/>
      <c r="Q40" s="684"/>
      <c r="R40" s="685" t="s">
        <v>140</v>
      </c>
      <c r="S40" s="686"/>
      <c r="T40" s="686"/>
      <c r="U40" s="686"/>
      <c r="V40" s="686"/>
      <c r="W40" s="686"/>
      <c r="X40" s="686"/>
      <c r="Y40" s="687"/>
      <c r="Z40" s="688" t="s">
        <v>131</v>
      </c>
      <c r="AA40" s="688"/>
      <c r="AB40" s="688"/>
      <c r="AC40" s="688"/>
      <c r="AD40" s="689" t="s">
        <v>131</v>
      </c>
      <c r="AE40" s="689"/>
      <c r="AF40" s="689"/>
      <c r="AG40" s="689"/>
      <c r="AH40" s="689"/>
      <c r="AI40" s="689"/>
      <c r="AJ40" s="689"/>
      <c r="AK40" s="689"/>
      <c r="AL40" s="690" t="s">
        <v>140</v>
      </c>
      <c r="AM40" s="691"/>
      <c r="AN40" s="691"/>
      <c r="AO40" s="692"/>
      <c r="AQ40" s="763" t="s">
        <v>348</v>
      </c>
      <c r="AR40" s="764"/>
      <c r="AS40" s="764"/>
      <c r="AT40" s="764"/>
      <c r="AU40" s="764"/>
      <c r="AV40" s="764"/>
      <c r="AW40" s="764"/>
      <c r="AX40" s="764"/>
      <c r="AY40" s="765"/>
      <c r="AZ40" s="685" t="s">
        <v>131</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102</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251129</v>
      </c>
      <c r="CS40" s="686"/>
      <c r="CT40" s="686"/>
      <c r="CU40" s="686"/>
      <c r="CV40" s="686"/>
      <c r="CW40" s="686"/>
      <c r="CX40" s="686"/>
      <c r="CY40" s="687"/>
      <c r="CZ40" s="690">
        <v>0.9</v>
      </c>
      <c r="DA40" s="719"/>
      <c r="DB40" s="719"/>
      <c r="DC40" s="723"/>
      <c r="DD40" s="694">
        <v>243029</v>
      </c>
      <c r="DE40" s="686"/>
      <c r="DF40" s="686"/>
      <c r="DG40" s="686"/>
      <c r="DH40" s="686"/>
      <c r="DI40" s="686"/>
      <c r="DJ40" s="686"/>
      <c r="DK40" s="687"/>
      <c r="DL40" s="694">
        <v>92866</v>
      </c>
      <c r="DM40" s="686"/>
      <c r="DN40" s="686"/>
      <c r="DO40" s="686"/>
      <c r="DP40" s="686"/>
      <c r="DQ40" s="686"/>
      <c r="DR40" s="686"/>
      <c r="DS40" s="686"/>
      <c r="DT40" s="686"/>
      <c r="DU40" s="686"/>
      <c r="DV40" s="687"/>
      <c r="DW40" s="690">
        <v>0.6</v>
      </c>
      <c r="DX40" s="719"/>
      <c r="DY40" s="719"/>
      <c r="DZ40" s="719"/>
      <c r="EA40" s="719"/>
      <c r="EB40" s="719"/>
      <c r="EC40" s="720"/>
    </row>
    <row r="41" spans="2:133" ht="11.25" customHeight="1">
      <c r="B41" s="682" t="s">
        <v>352</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140</v>
      </c>
      <c r="AA41" s="688"/>
      <c r="AB41" s="688"/>
      <c r="AC41" s="688"/>
      <c r="AD41" s="689" t="s">
        <v>131</v>
      </c>
      <c r="AE41" s="689"/>
      <c r="AF41" s="689"/>
      <c r="AG41" s="689"/>
      <c r="AH41" s="689"/>
      <c r="AI41" s="689"/>
      <c r="AJ41" s="689"/>
      <c r="AK41" s="689"/>
      <c r="AL41" s="690" t="s">
        <v>140</v>
      </c>
      <c r="AM41" s="691"/>
      <c r="AN41" s="691"/>
      <c r="AO41" s="692"/>
      <c r="AQ41" s="763" t="s">
        <v>353</v>
      </c>
      <c r="AR41" s="764"/>
      <c r="AS41" s="764"/>
      <c r="AT41" s="764"/>
      <c r="AU41" s="764"/>
      <c r="AV41" s="764"/>
      <c r="AW41" s="764"/>
      <c r="AX41" s="764"/>
      <c r="AY41" s="765"/>
      <c r="AZ41" s="685">
        <v>294879</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131</v>
      </c>
      <c r="CS41" s="721"/>
      <c r="CT41" s="721"/>
      <c r="CU41" s="721"/>
      <c r="CV41" s="721"/>
      <c r="CW41" s="721"/>
      <c r="CX41" s="721"/>
      <c r="CY41" s="722"/>
      <c r="CZ41" s="690" t="s">
        <v>131</v>
      </c>
      <c r="DA41" s="719"/>
      <c r="DB41" s="719"/>
      <c r="DC41" s="723"/>
      <c r="DD41" s="694" t="s">
        <v>140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356</v>
      </c>
      <c r="C42" s="683"/>
      <c r="D42" s="683"/>
      <c r="E42" s="683"/>
      <c r="F42" s="683"/>
      <c r="G42" s="683"/>
      <c r="H42" s="683"/>
      <c r="I42" s="683"/>
      <c r="J42" s="683"/>
      <c r="K42" s="683"/>
      <c r="L42" s="683"/>
      <c r="M42" s="683"/>
      <c r="N42" s="683"/>
      <c r="O42" s="683"/>
      <c r="P42" s="683"/>
      <c r="Q42" s="684"/>
      <c r="R42" s="685">
        <v>931165</v>
      </c>
      <c r="S42" s="686"/>
      <c r="T42" s="686"/>
      <c r="U42" s="686"/>
      <c r="V42" s="686"/>
      <c r="W42" s="686"/>
      <c r="X42" s="686"/>
      <c r="Y42" s="687"/>
      <c r="Z42" s="688">
        <v>3.1</v>
      </c>
      <c r="AA42" s="688"/>
      <c r="AB42" s="688"/>
      <c r="AC42" s="688"/>
      <c r="AD42" s="689" t="s">
        <v>231</v>
      </c>
      <c r="AE42" s="689"/>
      <c r="AF42" s="689"/>
      <c r="AG42" s="689"/>
      <c r="AH42" s="689"/>
      <c r="AI42" s="689"/>
      <c r="AJ42" s="689"/>
      <c r="AK42" s="689"/>
      <c r="AL42" s="690" t="s">
        <v>131</v>
      </c>
      <c r="AM42" s="691"/>
      <c r="AN42" s="691"/>
      <c r="AO42" s="692"/>
      <c r="AQ42" s="784" t="s">
        <v>357</v>
      </c>
      <c r="AR42" s="785"/>
      <c r="AS42" s="785"/>
      <c r="AT42" s="785"/>
      <c r="AU42" s="785"/>
      <c r="AV42" s="785"/>
      <c r="AW42" s="785"/>
      <c r="AX42" s="785"/>
      <c r="AY42" s="786"/>
      <c r="AZ42" s="776">
        <v>1247551</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360</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2418552</v>
      </c>
      <c r="CS42" s="686"/>
      <c r="CT42" s="686"/>
      <c r="CU42" s="686"/>
      <c r="CV42" s="686"/>
      <c r="CW42" s="686"/>
      <c r="CX42" s="686"/>
      <c r="CY42" s="687"/>
      <c r="CZ42" s="690">
        <v>8.6</v>
      </c>
      <c r="DA42" s="691"/>
      <c r="DB42" s="691"/>
      <c r="DC42" s="703"/>
      <c r="DD42" s="694">
        <v>599659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360</v>
      </c>
      <c r="C43" s="736"/>
      <c r="D43" s="736"/>
      <c r="E43" s="736"/>
      <c r="F43" s="736"/>
      <c r="G43" s="736"/>
      <c r="H43" s="736"/>
      <c r="I43" s="736"/>
      <c r="J43" s="736"/>
      <c r="K43" s="736"/>
      <c r="L43" s="736"/>
      <c r="M43" s="736"/>
      <c r="N43" s="736"/>
      <c r="O43" s="736"/>
      <c r="P43" s="736"/>
      <c r="Q43" s="737"/>
      <c r="R43" s="776">
        <v>29719600</v>
      </c>
      <c r="S43" s="777"/>
      <c r="T43" s="777"/>
      <c r="U43" s="777"/>
      <c r="V43" s="777"/>
      <c r="W43" s="777"/>
      <c r="X43" s="777"/>
      <c r="Y43" s="778"/>
      <c r="Z43" s="779">
        <v>100</v>
      </c>
      <c r="AA43" s="779"/>
      <c r="AB43" s="779"/>
      <c r="AC43" s="779"/>
      <c r="AD43" s="780">
        <v>13524287</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39806</v>
      </c>
      <c r="CS43" s="721"/>
      <c r="CT43" s="721"/>
      <c r="CU43" s="721"/>
      <c r="CV43" s="721"/>
      <c r="CW43" s="721"/>
      <c r="CX43" s="721"/>
      <c r="CY43" s="722"/>
      <c r="CZ43" s="690">
        <v>0.1</v>
      </c>
      <c r="DA43" s="719"/>
      <c r="DB43" s="719"/>
      <c r="DC43" s="723"/>
      <c r="DD43" s="694">
        <v>39806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2329592</v>
      </c>
      <c r="CS44" s="686"/>
      <c r="CT44" s="686"/>
      <c r="CU44" s="686"/>
      <c r="CV44" s="686"/>
      <c r="CW44" s="686"/>
      <c r="CX44" s="686"/>
      <c r="CY44" s="687"/>
      <c r="CZ44" s="690">
        <v>8.3000000000000007</v>
      </c>
      <c r="DA44" s="691"/>
      <c r="DB44" s="691"/>
      <c r="DC44" s="703"/>
      <c r="DD44" s="694">
        <v>599228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658543</v>
      </c>
      <c r="CS45" s="721"/>
      <c r="CT45" s="721"/>
      <c r="CU45" s="721"/>
      <c r="CV45" s="721"/>
      <c r="CW45" s="721"/>
      <c r="CX45" s="721"/>
      <c r="CY45" s="722"/>
      <c r="CZ45" s="690">
        <v>2.2999999999999998</v>
      </c>
      <c r="DA45" s="719"/>
      <c r="DB45" s="719"/>
      <c r="DC45" s="723"/>
      <c r="DD45" s="694">
        <v>20634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1655946</v>
      </c>
      <c r="CS46" s="686"/>
      <c r="CT46" s="686"/>
      <c r="CU46" s="686"/>
      <c r="CV46" s="686"/>
      <c r="CW46" s="686"/>
      <c r="CX46" s="686"/>
      <c r="CY46" s="687"/>
      <c r="CZ46" s="690">
        <v>5.9</v>
      </c>
      <c r="DA46" s="691"/>
      <c r="DB46" s="691"/>
      <c r="DC46" s="703"/>
      <c r="DD46" s="694">
        <v>574371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88960</v>
      </c>
      <c r="CS47" s="721"/>
      <c r="CT47" s="721"/>
      <c r="CU47" s="721"/>
      <c r="CV47" s="721"/>
      <c r="CW47" s="721"/>
      <c r="CX47" s="721"/>
      <c r="CY47" s="722"/>
      <c r="CZ47" s="690">
        <v>0.3</v>
      </c>
      <c r="DA47" s="719"/>
      <c r="DB47" s="719"/>
      <c r="DC47" s="723"/>
      <c r="DD47" s="694">
        <v>431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140</v>
      </c>
      <c r="CS48" s="686"/>
      <c r="CT48" s="686"/>
      <c r="CU48" s="686"/>
      <c r="CV48" s="686"/>
      <c r="CW48" s="686"/>
      <c r="CX48" s="686"/>
      <c r="CY48" s="687"/>
      <c r="CZ48" s="690" t="s">
        <v>131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28029801</v>
      </c>
      <c r="CS49" s="756"/>
      <c r="CT49" s="756"/>
      <c r="CU49" s="756"/>
      <c r="CV49" s="756"/>
      <c r="CW49" s="756"/>
      <c r="CX49" s="756"/>
      <c r="CY49" s="787"/>
      <c r="CZ49" s="781">
        <v>100</v>
      </c>
      <c r="DA49" s="788"/>
      <c r="DB49" s="788"/>
      <c r="DC49" s="789"/>
      <c r="DD49" s="790">
        <v>17900355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bXx8+G1+2aW/b0yJm97jcLXk2Q0VQeZiFXsrb6NvoN8znuOaGKpb29z6UvmN0yVGkkp3i8ZfrgZ62FlxFVj6w==" saltValue="3V5VFxcQ3YNFEXnzYt8F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393</v>
      </c>
      <c r="C7" s="818"/>
      <c r="D7" s="818"/>
      <c r="E7" s="818"/>
      <c r="F7" s="818"/>
      <c r="G7" s="818"/>
      <c r="H7" s="818"/>
      <c r="I7" s="818"/>
      <c r="J7" s="818"/>
      <c r="K7" s="818"/>
      <c r="L7" s="818"/>
      <c r="M7" s="818"/>
      <c r="N7" s="818"/>
      <c r="O7" s="818"/>
      <c r="P7" s="819"/>
      <c r="Q7" s="820">
        <v>29720</v>
      </c>
      <c r="R7" s="821"/>
      <c r="S7" s="821"/>
      <c r="T7" s="821"/>
      <c r="U7" s="821"/>
      <c r="V7" s="821">
        <v>28030</v>
      </c>
      <c r="W7" s="821"/>
      <c r="X7" s="821"/>
      <c r="Y7" s="821"/>
      <c r="Z7" s="821"/>
      <c r="AA7" s="821">
        <v>1690</v>
      </c>
      <c r="AB7" s="821"/>
      <c r="AC7" s="821"/>
      <c r="AD7" s="821"/>
      <c r="AE7" s="822"/>
      <c r="AF7" s="823">
        <v>1531</v>
      </c>
      <c r="AG7" s="824"/>
      <c r="AH7" s="824"/>
      <c r="AI7" s="824"/>
      <c r="AJ7" s="825"/>
      <c r="AK7" s="860">
        <v>77</v>
      </c>
      <c r="AL7" s="861"/>
      <c r="AM7" s="861"/>
      <c r="AN7" s="861"/>
      <c r="AO7" s="861"/>
      <c r="AP7" s="861">
        <v>29854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12</v>
      </c>
      <c r="CI7" s="858"/>
      <c r="CJ7" s="858"/>
      <c r="CK7" s="858"/>
      <c r="CL7" s="859"/>
      <c r="CM7" s="857">
        <v>201</v>
      </c>
      <c r="CN7" s="858"/>
      <c r="CO7" s="858"/>
      <c r="CP7" s="858"/>
      <c r="CQ7" s="859"/>
      <c r="CR7" s="857">
        <v>20</v>
      </c>
      <c r="CS7" s="858"/>
      <c r="CT7" s="858"/>
      <c r="CU7" s="858"/>
      <c r="CV7" s="859"/>
      <c r="CW7" s="857" t="s">
        <v>508</v>
      </c>
      <c r="CX7" s="858"/>
      <c r="CY7" s="858"/>
      <c r="CZ7" s="858"/>
      <c r="DA7" s="859"/>
      <c r="DB7" s="857" t="s">
        <v>508</v>
      </c>
      <c r="DC7" s="858"/>
      <c r="DD7" s="858"/>
      <c r="DE7" s="858"/>
      <c r="DF7" s="859"/>
      <c r="DG7" s="857" t="s">
        <v>508</v>
      </c>
      <c r="DH7" s="858"/>
      <c r="DI7" s="858"/>
      <c r="DJ7" s="858"/>
      <c r="DK7" s="859"/>
      <c r="DL7" s="857" t="s">
        <v>508</v>
      </c>
      <c r="DM7" s="858"/>
      <c r="DN7" s="858"/>
      <c r="DO7" s="858"/>
      <c r="DP7" s="859"/>
      <c r="DQ7" s="857" t="s">
        <v>580</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577</v>
      </c>
      <c r="BT8" s="855"/>
      <c r="BU8" s="855"/>
      <c r="BV8" s="855"/>
      <c r="BW8" s="855"/>
      <c r="BX8" s="855"/>
      <c r="BY8" s="855"/>
      <c r="BZ8" s="855"/>
      <c r="CA8" s="855"/>
      <c r="CB8" s="855"/>
      <c r="CC8" s="855"/>
      <c r="CD8" s="855"/>
      <c r="CE8" s="855"/>
      <c r="CF8" s="855"/>
      <c r="CG8" s="856"/>
      <c r="CH8" s="867">
        <v>-5</v>
      </c>
      <c r="CI8" s="868"/>
      <c r="CJ8" s="868"/>
      <c r="CK8" s="868"/>
      <c r="CL8" s="869"/>
      <c r="CM8" s="867">
        <v>1639</v>
      </c>
      <c r="CN8" s="868"/>
      <c r="CO8" s="868"/>
      <c r="CP8" s="868"/>
      <c r="CQ8" s="869"/>
      <c r="CR8" s="867">
        <v>20</v>
      </c>
      <c r="CS8" s="868"/>
      <c r="CT8" s="868"/>
      <c r="CU8" s="868"/>
      <c r="CV8" s="869"/>
      <c r="CW8" s="867" t="s">
        <v>508</v>
      </c>
      <c r="CX8" s="868"/>
      <c r="CY8" s="868"/>
      <c r="CZ8" s="868"/>
      <c r="DA8" s="869"/>
      <c r="DB8" s="867" t="s">
        <v>508</v>
      </c>
      <c r="DC8" s="868"/>
      <c r="DD8" s="868"/>
      <c r="DE8" s="868"/>
      <c r="DF8" s="869"/>
      <c r="DG8" s="867" t="s">
        <v>508</v>
      </c>
      <c r="DH8" s="868"/>
      <c r="DI8" s="868"/>
      <c r="DJ8" s="868"/>
      <c r="DK8" s="869"/>
      <c r="DL8" s="867" t="s">
        <v>508</v>
      </c>
      <c r="DM8" s="868"/>
      <c r="DN8" s="868"/>
      <c r="DO8" s="868"/>
      <c r="DP8" s="869"/>
      <c r="DQ8" s="867" t="s">
        <v>572</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578</v>
      </c>
      <c r="BT9" s="855"/>
      <c r="BU9" s="855"/>
      <c r="BV9" s="855"/>
      <c r="BW9" s="855"/>
      <c r="BX9" s="855"/>
      <c r="BY9" s="855"/>
      <c r="BZ9" s="855"/>
      <c r="CA9" s="855"/>
      <c r="CB9" s="855"/>
      <c r="CC9" s="855"/>
      <c r="CD9" s="855"/>
      <c r="CE9" s="855"/>
      <c r="CF9" s="855"/>
      <c r="CG9" s="856"/>
      <c r="CH9" s="867">
        <v>4</v>
      </c>
      <c r="CI9" s="868"/>
      <c r="CJ9" s="868"/>
      <c r="CK9" s="868"/>
      <c r="CL9" s="869"/>
      <c r="CM9" s="867">
        <v>12</v>
      </c>
      <c r="CN9" s="868"/>
      <c r="CO9" s="868"/>
      <c r="CP9" s="868"/>
      <c r="CQ9" s="869"/>
      <c r="CR9" s="867">
        <v>10</v>
      </c>
      <c r="CS9" s="868"/>
      <c r="CT9" s="868"/>
      <c r="CU9" s="868"/>
      <c r="CV9" s="869"/>
      <c r="CW9" s="867">
        <v>12</v>
      </c>
      <c r="CX9" s="868"/>
      <c r="CY9" s="868"/>
      <c r="CZ9" s="868"/>
      <c r="DA9" s="869"/>
      <c r="DB9" s="867" t="s">
        <v>579</v>
      </c>
      <c r="DC9" s="868"/>
      <c r="DD9" s="868"/>
      <c r="DE9" s="868"/>
      <c r="DF9" s="869"/>
      <c r="DG9" s="867" t="s">
        <v>508</v>
      </c>
      <c r="DH9" s="868"/>
      <c r="DI9" s="868"/>
      <c r="DJ9" s="868"/>
      <c r="DK9" s="869"/>
      <c r="DL9" s="867" t="s">
        <v>572</v>
      </c>
      <c r="DM9" s="868"/>
      <c r="DN9" s="868"/>
      <c r="DO9" s="868"/>
      <c r="DP9" s="869"/>
      <c r="DQ9" s="867" t="s">
        <v>572</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395</v>
      </c>
      <c r="B23" s="876" t="s">
        <v>396</v>
      </c>
      <c r="C23" s="877"/>
      <c r="D23" s="877"/>
      <c r="E23" s="877"/>
      <c r="F23" s="877"/>
      <c r="G23" s="877"/>
      <c r="H23" s="877"/>
      <c r="I23" s="877"/>
      <c r="J23" s="877"/>
      <c r="K23" s="877"/>
      <c r="L23" s="877"/>
      <c r="M23" s="877"/>
      <c r="N23" s="877"/>
      <c r="O23" s="877"/>
      <c r="P23" s="878"/>
      <c r="Q23" s="879">
        <v>29720</v>
      </c>
      <c r="R23" s="880"/>
      <c r="S23" s="880"/>
      <c r="T23" s="880"/>
      <c r="U23" s="880"/>
      <c r="V23" s="880">
        <v>28030</v>
      </c>
      <c r="W23" s="880"/>
      <c r="X23" s="880"/>
      <c r="Y23" s="880"/>
      <c r="Z23" s="880"/>
      <c r="AA23" s="880">
        <v>1690</v>
      </c>
      <c r="AB23" s="880"/>
      <c r="AC23" s="880"/>
      <c r="AD23" s="880"/>
      <c r="AE23" s="881"/>
      <c r="AF23" s="882">
        <v>1531</v>
      </c>
      <c r="AG23" s="880"/>
      <c r="AH23" s="880"/>
      <c r="AI23" s="880"/>
      <c r="AJ23" s="883"/>
      <c r="AK23" s="884"/>
      <c r="AL23" s="885"/>
      <c r="AM23" s="885"/>
      <c r="AN23" s="885"/>
      <c r="AO23" s="885"/>
      <c r="AP23" s="880">
        <v>29854</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4271</v>
      </c>
      <c r="R28" s="909"/>
      <c r="S28" s="909"/>
      <c r="T28" s="909"/>
      <c r="U28" s="909"/>
      <c r="V28" s="909">
        <v>4238</v>
      </c>
      <c r="W28" s="909"/>
      <c r="X28" s="909"/>
      <c r="Y28" s="909"/>
      <c r="Z28" s="909"/>
      <c r="AA28" s="909">
        <v>33</v>
      </c>
      <c r="AB28" s="909"/>
      <c r="AC28" s="909"/>
      <c r="AD28" s="909"/>
      <c r="AE28" s="910"/>
      <c r="AF28" s="911">
        <v>33</v>
      </c>
      <c r="AG28" s="909"/>
      <c r="AH28" s="909"/>
      <c r="AI28" s="909"/>
      <c r="AJ28" s="912"/>
      <c r="AK28" s="913">
        <v>295</v>
      </c>
      <c r="AL28" s="904"/>
      <c r="AM28" s="904"/>
      <c r="AN28" s="904"/>
      <c r="AO28" s="904"/>
      <c r="AP28" s="904" t="s">
        <v>571</v>
      </c>
      <c r="AQ28" s="904"/>
      <c r="AR28" s="904"/>
      <c r="AS28" s="904"/>
      <c r="AT28" s="904"/>
      <c r="AU28" s="904" t="s">
        <v>572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1024</v>
      </c>
      <c r="R29" s="845"/>
      <c r="S29" s="845"/>
      <c r="T29" s="845"/>
      <c r="U29" s="845"/>
      <c r="V29" s="845">
        <v>1022</v>
      </c>
      <c r="W29" s="845"/>
      <c r="X29" s="845"/>
      <c r="Y29" s="845"/>
      <c r="Z29" s="845"/>
      <c r="AA29" s="845">
        <v>2</v>
      </c>
      <c r="AB29" s="845"/>
      <c r="AC29" s="845"/>
      <c r="AD29" s="845"/>
      <c r="AE29" s="846"/>
      <c r="AF29" s="847">
        <v>2</v>
      </c>
      <c r="AG29" s="848"/>
      <c r="AH29" s="848"/>
      <c r="AI29" s="848"/>
      <c r="AJ29" s="849"/>
      <c r="AK29" s="916">
        <v>582</v>
      </c>
      <c r="AL29" s="917"/>
      <c r="AM29" s="917"/>
      <c r="AN29" s="917"/>
      <c r="AO29" s="917"/>
      <c r="AP29" s="917" t="s">
        <v>572</v>
      </c>
      <c r="AQ29" s="917"/>
      <c r="AR29" s="917"/>
      <c r="AS29" s="917"/>
      <c r="AT29" s="917"/>
      <c r="AU29" s="917" t="s">
        <v>573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4328</v>
      </c>
      <c r="R30" s="845"/>
      <c r="S30" s="845"/>
      <c r="T30" s="845"/>
      <c r="U30" s="845"/>
      <c r="V30" s="845">
        <v>4038</v>
      </c>
      <c r="W30" s="845"/>
      <c r="X30" s="845"/>
      <c r="Y30" s="845"/>
      <c r="Z30" s="845"/>
      <c r="AA30" s="845">
        <v>290</v>
      </c>
      <c r="AB30" s="845"/>
      <c r="AC30" s="845"/>
      <c r="AD30" s="845"/>
      <c r="AE30" s="846"/>
      <c r="AF30" s="847">
        <v>290</v>
      </c>
      <c r="AG30" s="848"/>
      <c r="AH30" s="848"/>
      <c r="AI30" s="848"/>
      <c r="AJ30" s="849"/>
      <c r="AK30" s="916">
        <v>670</v>
      </c>
      <c r="AL30" s="917"/>
      <c r="AM30" s="917"/>
      <c r="AN30" s="917"/>
      <c r="AO30" s="917"/>
      <c r="AP30" s="917" t="s">
        <v>572</v>
      </c>
      <c r="AQ30" s="917"/>
      <c r="AR30" s="917"/>
      <c r="AS30" s="917"/>
      <c r="AT30" s="917"/>
      <c r="AU30" s="917" t="s">
        <v>574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1039</v>
      </c>
      <c r="R31" s="845"/>
      <c r="S31" s="845"/>
      <c r="T31" s="845"/>
      <c r="U31" s="845"/>
      <c r="V31" s="845">
        <v>943</v>
      </c>
      <c r="W31" s="845"/>
      <c r="X31" s="845"/>
      <c r="Y31" s="845"/>
      <c r="Z31" s="845"/>
      <c r="AA31" s="845">
        <v>96</v>
      </c>
      <c r="AB31" s="845"/>
      <c r="AC31" s="845"/>
      <c r="AD31" s="845"/>
      <c r="AE31" s="846"/>
      <c r="AF31" s="847">
        <v>2650</v>
      </c>
      <c r="AG31" s="848"/>
      <c r="AH31" s="848"/>
      <c r="AI31" s="848"/>
      <c r="AJ31" s="849"/>
      <c r="AK31" s="916">
        <v>162</v>
      </c>
      <c r="AL31" s="917"/>
      <c r="AM31" s="917"/>
      <c r="AN31" s="917"/>
      <c r="AO31" s="917"/>
      <c r="AP31" s="917">
        <v>2780</v>
      </c>
      <c r="AQ31" s="917"/>
      <c r="AR31" s="917"/>
      <c r="AS31" s="917"/>
      <c r="AT31" s="917"/>
      <c r="AU31" s="917">
        <v>464</v>
      </c>
      <c r="AV31" s="917"/>
      <c r="AW31" s="917"/>
      <c r="AX31" s="917"/>
      <c r="AY31" s="917"/>
      <c r="AZ31" s="918" t="s">
        <v>575</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413</v>
      </c>
      <c r="C32" s="842"/>
      <c r="D32" s="842"/>
      <c r="E32" s="842"/>
      <c r="F32" s="842"/>
      <c r="G32" s="842"/>
      <c r="H32" s="842"/>
      <c r="I32" s="842"/>
      <c r="J32" s="842"/>
      <c r="K32" s="842"/>
      <c r="L32" s="842"/>
      <c r="M32" s="842"/>
      <c r="N32" s="842"/>
      <c r="O32" s="842"/>
      <c r="P32" s="843"/>
      <c r="Q32" s="844">
        <v>1827</v>
      </c>
      <c r="R32" s="845"/>
      <c r="S32" s="845"/>
      <c r="T32" s="845"/>
      <c r="U32" s="845"/>
      <c r="V32" s="845">
        <v>1566</v>
      </c>
      <c r="W32" s="845"/>
      <c r="X32" s="845"/>
      <c r="Y32" s="845"/>
      <c r="Z32" s="845"/>
      <c r="AA32" s="845">
        <v>261</v>
      </c>
      <c r="AB32" s="845"/>
      <c r="AC32" s="845"/>
      <c r="AD32" s="845"/>
      <c r="AE32" s="846"/>
      <c r="AF32" s="847">
        <v>848</v>
      </c>
      <c r="AG32" s="848"/>
      <c r="AH32" s="848"/>
      <c r="AI32" s="848"/>
      <c r="AJ32" s="849"/>
      <c r="AK32" s="916">
        <v>1187</v>
      </c>
      <c r="AL32" s="917"/>
      <c r="AM32" s="917"/>
      <c r="AN32" s="917"/>
      <c r="AO32" s="917"/>
      <c r="AP32" s="917">
        <v>8026</v>
      </c>
      <c r="AQ32" s="917"/>
      <c r="AR32" s="917"/>
      <c r="AS32" s="917"/>
      <c r="AT32" s="917"/>
      <c r="AU32" s="917">
        <v>5474</v>
      </c>
      <c r="AV32" s="917"/>
      <c r="AW32" s="917"/>
      <c r="AX32" s="917"/>
      <c r="AY32" s="917"/>
      <c r="AZ32" s="918" t="s">
        <v>576</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3823</v>
      </c>
      <c r="AG63" s="928"/>
      <c r="AH63" s="928"/>
      <c r="AI63" s="928"/>
      <c r="AJ63" s="929"/>
      <c r="AK63" s="930"/>
      <c r="AL63" s="925"/>
      <c r="AM63" s="925"/>
      <c r="AN63" s="925"/>
      <c r="AO63" s="925"/>
      <c r="AP63" s="928">
        <v>10806</v>
      </c>
      <c r="AQ63" s="928"/>
      <c r="AR63" s="928"/>
      <c r="AS63" s="928"/>
      <c r="AT63" s="928"/>
      <c r="AU63" s="928">
        <v>5938</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401</v>
      </c>
      <c r="W66" s="804"/>
      <c r="X66" s="804"/>
      <c r="Y66" s="804"/>
      <c r="Z66" s="805"/>
      <c r="AA66" s="803" t="s">
        <v>419</v>
      </c>
      <c r="AB66" s="804"/>
      <c r="AC66" s="804"/>
      <c r="AD66" s="804"/>
      <c r="AE66" s="805"/>
      <c r="AF66" s="938" t="s">
        <v>403</v>
      </c>
      <c r="AG66" s="899"/>
      <c r="AH66" s="899"/>
      <c r="AI66" s="899"/>
      <c r="AJ66" s="939"/>
      <c r="AK66" s="803" t="s">
        <v>404</v>
      </c>
      <c r="AL66" s="827"/>
      <c r="AM66" s="827"/>
      <c r="AN66" s="827"/>
      <c r="AO66" s="828"/>
      <c r="AP66" s="803" t="s">
        <v>405</v>
      </c>
      <c r="AQ66" s="804"/>
      <c r="AR66" s="804"/>
      <c r="AS66" s="804"/>
      <c r="AT66" s="805"/>
      <c r="AU66" s="803" t="s">
        <v>420</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586</v>
      </c>
      <c r="C68" s="956"/>
      <c r="D68" s="956"/>
      <c r="E68" s="956"/>
      <c r="F68" s="956"/>
      <c r="G68" s="956"/>
      <c r="H68" s="956"/>
      <c r="I68" s="956"/>
      <c r="J68" s="956"/>
      <c r="K68" s="956"/>
      <c r="L68" s="956"/>
      <c r="M68" s="956"/>
      <c r="N68" s="956"/>
      <c r="O68" s="956"/>
      <c r="P68" s="957"/>
      <c r="Q68" s="958">
        <v>297</v>
      </c>
      <c r="R68" s="952"/>
      <c r="S68" s="952"/>
      <c r="T68" s="952"/>
      <c r="U68" s="952"/>
      <c r="V68" s="952">
        <v>286</v>
      </c>
      <c r="W68" s="952"/>
      <c r="X68" s="952"/>
      <c r="Y68" s="952"/>
      <c r="Z68" s="952"/>
      <c r="AA68" s="952">
        <v>11</v>
      </c>
      <c r="AB68" s="952"/>
      <c r="AC68" s="952"/>
      <c r="AD68" s="952"/>
      <c r="AE68" s="952"/>
      <c r="AF68" s="952">
        <v>11</v>
      </c>
      <c r="AG68" s="952"/>
      <c r="AH68" s="952"/>
      <c r="AI68" s="952"/>
      <c r="AJ68" s="952"/>
      <c r="AK68" s="952">
        <v>85</v>
      </c>
      <c r="AL68" s="952"/>
      <c r="AM68" s="952"/>
      <c r="AN68" s="952"/>
      <c r="AO68" s="952"/>
      <c r="AP68" s="952" t="s">
        <v>605</v>
      </c>
      <c r="AQ68" s="952"/>
      <c r="AR68" s="952"/>
      <c r="AS68" s="952"/>
      <c r="AT68" s="952"/>
      <c r="AU68" s="952" t="s">
        <v>600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587</v>
      </c>
      <c r="C69" s="960"/>
      <c r="D69" s="960"/>
      <c r="E69" s="960"/>
      <c r="F69" s="960"/>
      <c r="G69" s="960"/>
      <c r="H69" s="960"/>
      <c r="I69" s="960"/>
      <c r="J69" s="960"/>
      <c r="K69" s="960"/>
      <c r="L69" s="960"/>
      <c r="M69" s="960"/>
      <c r="N69" s="960"/>
      <c r="O69" s="960"/>
      <c r="P69" s="961"/>
      <c r="Q69" s="962">
        <v>55</v>
      </c>
      <c r="R69" s="917"/>
      <c r="S69" s="917"/>
      <c r="T69" s="917"/>
      <c r="U69" s="917"/>
      <c r="V69" s="917">
        <v>55</v>
      </c>
      <c r="W69" s="917"/>
      <c r="X69" s="917"/>
      <c r="Y69" s="917"/>
      <c r="Z69" s="917"/>
      <c r="AA69" s="963">
        <v>0</v>
      </c>
      <c r="AB69" s="964"/>
      <c r="AC69" s="964"/>
      <c r="AD69" s="964"/>
      <c r="AE69" s="916"/>
      <c r="AF69" s="917">
        <v>0</v>
      </c>
      <c r="AG69" s="917"/>
      <c r="AH69" s="917"/>
      <c r="AI69" s="917"/>
      <c r="AJ69" s="917"/>
      <c r="AK69" s="917" t="s">
        <v>600</v>
      </c>
      <c r="AL69" s="917"/>
      <c r="AM69" s="917"/>
      <c r="AN69" s="917"/>
      <c r="AO69" s="917"/>
      <c r="AP69" s="917" t="s">
        <v>606</v>
      </c>
      <c r="AQ69" s="917"/>
      <c r="AR69" s="917"/>
      <c r="AS69" s="917"/>
      <c r="AT69" s="917"/>
      <c r="AU69" s="917" t="s">
        <v>600</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588</v>
      </c>
      <c r="C70" s="960"/>
      <c r="D70" s="960"/>
      <c r="E70" s="960"/>
      <c r="F70" s="960"/>
      <c r="G70" s="960"/>
      <c r="H70" s="960"/>
      <c r="I70" s="960"/>
      <c r="J70" s="960"/>
      <c r="K70" s="960"/>
      <c r="L70" s="960"/>
      <c r="M70" s="960"/>
      <c r="N70" s="960"/>
      <c r="O70" s="960"/>
      <c r="P70" s="961"/>
      <c r="Q70" s="962">
        <v>109</v>
      </c>
      <c r="R70" s="917"/>
      <c r="S70" s="917"/>
      <c r="T70" s="917"/>
      <c r="U70" s="917"/>
      <c r="V70" s="917">
        <v>108</v>
      </c>
      <c r="W70" s="917"/>
      <c r="X70" s="917"/>
      <c r="Y70" s="917"/>
      <c r="Z70" s="917"/>
      <c r="AA70" s="963">
        <v>1</v>
      </c>
      <c r="AB70" s="964"/>
      <c r="AC70" s="964"/>
      <c r="AD70" s="964"/>
      <c r="AE70" s="916"/>
      <c r="AF70" s="917">
        <v>1</v>
      </c>
      <c r="AG70" s="917"/>
      <c r="AH70" s="917"/>
      <c r="AI70" s="917"/>
      <c r="AJ70" s="917"/>
      <c r="AK70" s="917" t="s">
        <v>601</v>
      </c>
      <c r="AL70" s="917"/>
      <c r="AM70" s="917"/>
      <c r="AN70" s="917"/>
      <c r="AO70" s="917"/>
      <c r="AP70" s="917" t="s">
        <v>606</v>
      </c>
      <c r="AQ70" s="917"/>
      <c r="AR70" s="917"/>
      <c r="AS70" s="917"/>
      <c r="AT70" s="917"/>
      <c r="AU70" s="917" t="s">
        <v>600</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589</v>
      </c>
      <c r="C71" s="960"/>
      <c r="D71" s="960"/>
      <c r="E71" s="960"/>
      <c r="F71" s="960"/>
      <c r="G71" s="960"/>
      <c r="H71" s="960"/>
      <c r="I71" s="960"/>
      <c r="J71" s="960"/>
      <c r="K71" s="960"/>
      <c r="L71" s="960"/>
      <c r="M71" s="960"/>
      <c r="N71" s="960"/>
      <c r="O71" s="960"/>
      <c r="P71" s="961"/>
      <c r="Q71" s="962">
        <v>6</v>
      </c>
      <c r="R71" s="917"/>
      <c r="S71" s="917"/>
      <c r="T71" s="917"/>
      <c r="U71" s="917"/>
      <c r="V71" s="917">
        <v>5</v>
      </c>
      <c r="W71" s="917"/>
      <c r="X71" s="917"/>
      <c r="Y71" s="917"/>
      <c r="Z71" s="917"/>
      <c r="AA71" s="963">
        <v>1</v>
      </c>
      <c r="AB71" s="964"/>
      <c r="AC71" s="964"/>
      <c r="AD71" s="964"/>
      <c r="AE71" s="916"/>
      <c r="AF71" s="917">
        <v>1</v>
      </c>
      <c r="AG71" s="917"/>
      <c r="AH71" s="917"/>
      <c r="AI71" s="917"/>
      <c r="AJ71" s="917"/>
      <c r="AK71" s="917" t="s">
        <v>602</v>
      </c>
      <c r="AL71" s="917"/>
      <c r="AM71" s="917"/>
      <c r="AN71" s="917"/>
      <c r="AO71" s="917"/>
      <c r="AP71" s="917" t="s">
        <v>606</v>
      </c>
      <c r="AQ71" s="917"/>
      <c r="AR71" s="917"/>
      <c r="AS71" s="917"/>
      <c r="AT71" s="917"/>
      <c r="AU71" s="917" t="s">
        <v>600</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590</v>
      </c>
      <c r="C72" s="960"/>
      <c r="D72" s="960"/>
      <c r="E72" s="960"/>
      <c r="F72" s="960"/>
      <c r="G72" s="960"/>
      <c r="H72" s="960"/>
      <c r="I72" s="960"/>
      <c r="J72" s="960"/>
      <c r="K72" s="960"/>
      <c r="L72" s="960"/>
      <c r="M72" s="960"/>
      <c r="N72" s="960"/>
      <c r="O72" s="960"/>
      <c r="P72" s="961"/>
      <c r="Q72" s="962">
        <v>7294</v>
      </c>
      <c r="R72" s="917"/>
      <c r="S72" s="917"/>
      <c r="T72" s="917"/>
      <c r="U72" s="917"/>
      <c r="V72" s="917">
        <v>5559</v>
      </c>
      <c r="W72" s="917"/>
      <c r="X72" s="917"/>
      <c r="Y72" s="917"/>
      <c r="Z72" s="917"/>
      <c r="AA72" s="963">
        <v>1735</v>
      </c>
      <c r="AB72" s="964"/>
      <c r="AC72" s="964"/>
      <c r="AD72" s="964"/>
      <c r="AE72" s="916"/>
      <c r="AF72" s="917">
        <v>1735</v>
      </c>
      <c r="AG72" s="917"/>
      <c r="AH72" s="917"/>
      <c r="AI72" s="917"/>
      <c r="AJ72" s="917"/>
      <c r="AK72" s="917">
        <v>21</v>
      </c>
      <c r="AL72" s="917"/>
      <c r="AM72" s="917"/>
      <c r="AN72" s="917"/>
      <c r="AO72" s="917"/>
      <c r="AP72" s="917" t="s">
        <v>606</v>
      </c>
      <c r="AQ72" s="917"/>
      <c r="AR72" s="917"/>
      <c r="AS72" s="917"/>
      <c r="AT72" s="917"/>
      <c r="AU72" s="917" t="s">
        <v>600</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591</v>
      </c>
      <c r="C73" s="960"/>
      <c r="D73" s="960"/>
      <c r="E73" s="960"/>
      <c r="F73" s="960"/>
      <c r="G73" s="960"/>
      <c r="H73" s="960"/>
      <c r="I73" s="960"/>
      <c r="J73" s="960"/>
      <c r="K73" s="960"/>
      <c r="L73" s="960"/>
      <c r="M73" s="960"/>
      <c r="N73" s="960"/>
      <c r="O73" s="960"/>
      <c r="P73" s="961"/>
      <c r="Q73" s="962">
        <v>266</v>
      </c>
      <c r="R73" s="917"/>
      <c r="S73" s="917"/>
      <c r="T73" s="917"/>
      <c r="U73" s="917"/>
      <c r="V73" s="917">
        <v>257</v>
      </c>
      <c r="W73" s="917"/>
      <c r="X73" s="917"/>
      <c r="Y73" s="917"/>
      <c r="Z73" s="917"/>
      <c r="AA73" s="963">
        <v>9</v>
      </c>
      <c r="AB73" s="964"/>
      <c r="AC73" s="964"/>
      <c r="AD73" s="964"/>
      <c r="AE73" s="916"/>
      <c r="AF73" s="917">
        <v>9</v>
      </c>
      <c r="AG73" s="917"/>
      <c r="AH73" s="917"/>
      <c r="AI73" s="917"/>
      <c r="AJ73" s="917"/>
      <c r="AK73" s="917" t="s">
        <v>600</v>
      </c>
      <c r="AL73" s="917"/>
      <c r="AM73" s="917"/>
      <c r="AN73" s="917"/>
      <c r="AO73" s="917"/>
      <c r="AP73" s="917">
        <v>741</v>
      </c>
      <c r="AQ73" s="917"/>
      <c r="AR73" s="917"/>
      <c r="AS73" s="917"/>
      <c r="AT73" s="917"/>
      <c r="AU73" s="917">
        <v>10</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592</v>
      </c>
      <c r="C74" s="960"/>
      <c r="D74" s="960"/>
      <c r="E74" s="960"/>
      <c r="F74" s="960"/>
      <c r="G74" s="960"/>
      <c r="H74" s="960"/>
      <c r="I74" s="960"/>
      <c r="J74" s="960"/>
      <c r="K74" s="960"/>
      <c r="L74" s="960"/>
      <c r="M74" s="960"/>
      <c r="N74" s="960"/>
      <c r="O74" s="960"/>
      <c r="P74" s="961"/>
      <c r="Q74" s="962">
        <v>3</v>
      </c>
      <c r="R74" s="917"/>
      <c r="S74" s="917"/>
      <c r="T74" s="917"/>
      <c r="U74" s="917"/>
      <c r="V74" s="917">
        <v>2</v>
      </c>
      <c r="W74" s="917"/>
      <c r="X74" s="917"/>
      <c r="Y74" s="917"/>
      <c r="Z74" s="917"/>
      <c r="AA74" s="963">
        <v>1</v>
      </c>
      <c r="AB74" s="964"/>
      <c r="AC74" s="964"/>
      <c r="AD74" s="964"/>
      <c r="AE74" s="916"/>
      <c r="AF74" s="917">
        <v>1</v>
      </c>
      <c r="AG74" s="917"/>
      <c r="AH74" s="917"/>
      <c r="AI74" s="917"/>
      <c r="AJ74" s="917"/>
      <c r="AK74" s="917">
        <v>0</v>
      </c>
      <c r="AL74" s="917"/>
      <c r="AM74" s="917"/>
      <c r="AN74" s="917"/>
      <c r="AO74" s="917"/>
      <c r="AP74" s="917" t="s">
        <v>606</v>
      </c>
      <c r="AQ74" s="917"/>
      <c r="AR74" s="917"/>
      <c r="AS74" s="917"/>
      <c r="AT74" s="917"/>
      <c r="AU74" s="917" t="s">
        <v>600</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593</v>
      </c>
      <c r="C75" s="960"/>
      <c r="D75" s="960"/>
      <c r="E75" s="960"/>
      <c r="F75" s="960"/>
      <c r="G75" s="960"/>
      <c r="H75" s="960"/>
      <c r="I75" s="960"/>
      <c r="J75" s="960"/>
      <c r="K75" s="960"/>
      <c r="L75" s="960"/>
      <c r="M75" s="960"/>
      <c r="N75" s="960"/>
      <c r="O75" s="960"/>
      <c r="P75" s="961"/>
      <c r="Q75" s="967">
        <v>224</v>
      </c>
      <c r="R75" s="964"/>
      <c r="S75" s="964"/>
      <c r="T75" s="964"/>
      <c r="U75" s="916"/>
      <c r="V75" s="963">
        <v>149</v>
      </c>
      <c r="W75" s="964"/>
      <c r="X75" s="964"/>
      <c r="Y75" s="964"/>
      <c r="Z75" s="916"/>
      <c r="AA75" s="963">
        <v>75</v>
      </c>
      <c r="AB75" s="964"/>
      <c r="AC75" s="964"/>
      <c r="AD75" s="964"/>
      <c r="AE75" s="916"/>
      <c r="AF75" s="963">
        <v>75</v>
      </c>
      <c r="AG75" s="964"/>
      <c r="AH75" s="964"/>
      <c r="AI75" s="964"/>
      <c r="AJ75" s="916"/>
      <c r="AK75" s="963" t="s">
        <v>603</v>
      </c>
      <c r="AL75" s="964"/>
      <c r="AM75" s="964"/>
      <c r="AN75" s="964"/>
      <c r="AO75" s="916"/>
      <c r="AP75" s="917" t="s">
        <v>606</v>
      </c>
      <c r="AQ75" s="917"/>
      <c r="AR75" s="917"/>
      <c r="AS75" s="917"/>
      <c r="AT75" s="917"/>
      <c r="AU75" s="917" t="s">
        <v>600</v>
      </c>
      <c r="AV75" s="917"/>
      <c r="AW75" s="917"/>
      <c r="AX75" s="917"/>
      <c r="AY75" s="917"/>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594</v>
      </c>
      <c r="C76" s="960"/>
      <c r="D76" s="960"/>
      <c r="E76" s="960"/>
      <c r="F76" s="960"/>
      <c r="G76" s="960"/>
      <c r="H76" s="960"/>
      <c r="I76" s="960"/>
      <c r="J76" s="960"/>
      <c r="K76" s="960"/>
      <c r="L76" s="960"/>
      <c r="M76" s="960"/>
      <c r="N76" s="960"/>
      <c r="O76" s="960"/>
      <c r="P76" s="961"/>
      <c r="Q76" s="967">
        <v>33</v>
      </c>
      <c r="R76" s="964"/>
      <c r="S76" s="964"/>
      <c r="T76" s="964"/>
      <c r="U76" s="916"/>
      <c r="V76" s="963">
        <v>24</v>
      </c>
      <c r="W76" s="964"/>
      <c r="X76" s="964"/>
      <c r="Y76" s="964"/>
      <c r="Z76" s="916"/>
      <c r="AA76" s="963">
        <v>9</v>
      </c>
      <c r="AB76" s="964"/>
      <c r="AC76" s="964"/>
      <c r="AD76" s="964"/>
      <c r="AE76" s="916"/>
      <c r="AF76" s="963">
        <v>9</v>
      </c>
      <c r="AG76" s="964"/>
      <c r="AH76" s="964"/>
      <c r="AI76" s="964"/>
      <c r="AJ76" s="916"/>
      <c r="AK76" s="963" t="s">
        <v>600</v>
      </c>
      <c r="AL76" s="964"/>
      <c r="AM76" s="964"/>
      <c r="AN76" s="964"/>
      <c r="AO76" s="916"/>
      <c r="AP76" s="917" t="s">
        <v>606</v>
      </c>
      <c r="AQ76" s="917"/>
      <c r="AR76" s="917"/>
      <c r="AS76" s="917"/>
      <c r="AT76" s="917"/>
      <c r="AU76" s="917" t="s">
        <v>600</v>
      </c>
      <c r="AV76" s="917"/>
      <c r="AW76" s="917"/>
      <c r="AX76" s="917"/>
      <c r="AY76" s="917"/>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595</v>
      </c>
      <c r="C77" s="960"/>
      <c r="D77" s="960"/>
      <c r="E77" s="960"/>
      <c r="F77" s="960"/>
      <c r="G77" s="960"/>
      <c r="H77" s="960"/>
      <c r="I77" s="960"/>
      <c r="J77" s="960"/>
      <c r="K77" s="960"/>
      <c r="L77" s="960"/>
      <c r="M77" s="960"/>
      <c r="N77" s="960"/>
      <c r="O77" s="960"/>
      <c r="P77" s="961"/>
      <c r="Q77" s="967">
        <v>188</v>
      </c>
      <c r="R77" s="964"/>
      <c r="S77" s="964"/>
      <c r="T77" s="964"/>
      <c r="U77" s="916"/>
      <c r="V77" s="963">
        <v>183</v>
      </c>
      <c r="W77" s="964"/>
      <c r="X77" s="964"/>
      <c r="Y77" s="964"/>
      <c r="Z77" s="916"/>
      <c r="AA77" s="963">
        <v>5</v>
      </c>
      <c r="AB77" s="964"/>
      <c r="AC77" s="964"/>
      <c r="AD77" s="964"/>
      <c r="AE77" s="916"/>
      <c r="AF77" s="963">
        <v>5</v>
      </c>
      <c r="AG77" s="964"/>
      <c r="AH77" s="964"/>
      <c r="AI77" s="964"/>
      <c r="AJ77" s="916"/>
      <c r="AK77" s="963" t="s">
        <v>600</v>
      </c>
      <c r="AL77" s="964"/>
      <c r="AM77" s="964"/>
      <c r="AN77" s="964"/>
      <c r="AO77" s="916"/>
      <c r="AP77" s="917" t="s">
        <v>606</v>
      </c>
      <c r="AQ77" s="917"/>
      <c r="AR77" s="917"/>
      <c r="AS77" s="917"/>
      <c r="AT77" s="917"/>
      <c r="AU77" s="917" t="s">
        <v>600</v>
      </c>
      <c r="AV77" s="917"/>
      <c r="AW77" s="917"/>
      <c r="AX77" s="917"/>
      <c r="AY77" s="917"/>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596</v>
      </c>
      <c r="C78" s="960"/>
      <c r="D78" s="960"/>
      <c r="E78" s="960"/>
      <c r="F78" s="960"/>
      <c r="G78" s="960"/>
      <c r="H78" s="960"/>
      <c r="I78" s="960"/>
      <c r="J78" s="960"/>
      <c r="K78" s="960"/>
      <c r="L78" s="960"/>
      <c r="M78" s="960"/>
      <c r="N78" s="960"/>
      <c r="O78" s="960"/>
      <c r="P78" s="961"/>
      <c r="Q78" s="962">
        <v>233436</v>
      </c>
      <c r="R78" s="917"/>
      <c r="S78" s="917"/>
      <c r="T78" s="917"/>
      <c r="U78" s="917"/>
      <c r="V78" s="917">
        <v>216486</v>
      </c>
      <c r="W78" s="917"/>
      <c r="X78" s="917"/>
      <c r="Y78" s="917"/>
      <c r="Z78" s="917"/>
      <c r="AA78" s="917">
        <v>16951</v>
      </c>
      <c r="AB78" s="917"/>
      <c r="AC78" s="917"/>
      <c r="AD78" s="917"/>
      <c r="AE78" s="917"/>
      <c r="AF78" s="917">
        <v>16951</v>
      </c>
      <c r="AG78" s="917"/>
      <c r="AH78" s="917"/>
      <c r="AI78" s="917"/>
      <c r="AJ78" s="917"/>
      <c r="AK78" s="917" t="s">
        <v>600</v>
      </c>
      <c r="AL78" s="917"/>
      <c r="AM78" s="917"/>
      <c r="AN78" s="917"/>
      <c r="AO78" s="917"/>
      <c r="AP78" s="917" t="s">
        <v>606</v>
      </c>
      <c r="AQ78" s="917"/>
      <c r="AR78" s="917"/>
      <c r="AS78" s="917"/>
      <c r="AT78" s="917"/>
      <c r="AU78" s="917" t="s">
        <v>600</v>
      </c>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597</v>
      </c>
      <c r="C79" s="960"/>
      <c r="D79" s="960"/>
      <c r="E79" s="960"/>
      <c r="F79" s="960"/>
      <c r="G79" s="960"/>
      <c r="H79" s="960"/>
      <c r="I79" s="960"/>
      <c r="J79" s="960"/>
      <c r="K79" s="960"/>
      <c r="L79" s="960"/>
      <c r="M79" s="960"/>
      <c r="N79" s="960"/>
      <c r="O79" s="960"/>
      <c r="P79" s="961"/>
      <c r="Q79" s="962">
        <v>1681</v>
      </c>
      <c r="R79" s="917"/>
      <c r="S79" s="917"/>
      <c r="T79" s="917"/>
      <c r="U79" s="917"/>
      <c r="V79" s="917">
        <v>1652</v>
      </c>
      <c r="W79" s="917"/>
      <c r="X79" s="917"/>
      <c r="Y79" s="917"/>
      <c r="Z79" s="917"/>
      <c r="AA79" s="917">
        <v>29</v>
      </c>
      <c r="AB79" s="917"/>
      <c r="AC79" s="917"/>
      <c r="AD79" s="917"/>
      <c r="AE79" s="917"/>
      <c r="AF79" s="917">
        <v>29</v>
      </c>
      <c r="AG79" s="917"/>
      <c r="AH79" s="917"/>
      <c r="AI79" s="917"/>
      <c r="AJ79" s="917"/>
      <c r="AK79" s="917">
        <v>11</v>
      </c>
      <c r="AL79" s="917"/>
      <c r="AM79" s="917"/>
      <c r="AN79" s="917"/>
      <c r="AO79" s="917"/>
      <c r="AP79" s="917">
        <v>643</v>
      </c>
      <c r="AQ79" s="917"/>
      <c r="AR79" s="917"/>
      <c r="AS79" s="917"/>
      <c r="AT79" s="917"/>
      <c r="AU79" s="917">
        <v>45</v>
      </c>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598</v>
      </c>
      <c r="C80" s="960"/>
      <c r="D80" s="960"/>
      <c r="E80" s="960"/>
      <c r="F80" s="960"/>
      <c r="G80" s="960"/>
      <c r="H80" s="960"/>
      <c r="I80" s="960"/>
      <c r="J80" s="960"/>
      <c r="K80" s="960"/>
      <c r="L80" s="960"/>
      <c r="M80" s="960"/>
      <c r="N80" s="960"/>
      <c r="O80" s="960"/>
      <c r="P80" s="961"/>
      <c r="Q80" s="962">
        <v>433</v>
      </c>
      <c r="R80" s="917"/>
      <c r="S80" s="917"/>
      <c r="T80" s="917"/>
      <c r="U80" s="917"/>
      <c r="V80" s="917">
        <v>433</v>
      </c>
      <c r="W80" s="917"/>
      <c r="X80" s="917"/>
      <c r="Y80" s="917"/>
      <c r="Z80" s="917"/>
      <c r="AA80" s="917">
        <v>0</v>
      </c>
      <c r="AB80" s="917"/>
      <c r="AC80" s="917"/>
      <c r="AD80" s="917"/>
      <c r="AE80" s="917"/>
      <c r="AF80" s="917">
        <v>0</v>
      </c>
      <c r="AG80" s="917"/>
      <c r="AH80" s="917"/>
      <c r="AI80" s="917"/>
      <c r="AJ80" s="917"/>
      <c r="AK80" s="917">
        <v>428</v>
      </c>
      <c r="AL80" s="917"/>
      <c r="AM80" s="917"/>
      <c r="AN80" s="917"/>
      <c r="AO80" s="917"/>
      <c r="AP80" s="917">
        <v>7990</v>
      </c>
      <c r="AQ80" s="917"/>
      <c r="AR80" s="917"/>
      <c r="AS80" s="917"/>
      <c r="AT80" s="917"/>
      <c r="AU80" s="968" t="s">
        <v>604</v>
      </c>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599</v>
      </c>
      <c r="C81" s="960"/>
      <c r="D81" s="960"/>
      <c r="E81" s="960"/>
      <c r="F81" s="960"/>
      <c r="G81" s="960"/>
      <c r="H81" s="960"/>
      <c r="I81" s="960"/>
      <c r="J81" s="960"/>
      <c r="K81" s="960"/>
      <c r="L81" s="960"/>
      <c r="M81" s="960"/>
      <c r="N81" s="960"/>
      <c r="O81" s="960"/>
      <c r="P81" s="961"/>
      <c r="Q81" s="962">
        <v>424</v>
      </c>
      <c r="R81" s="917"/>
      <c r="S81" s="917"/>
      <c r="T81" s="917"/>
      <c r="U81" s="917"/>
      <c r="V81" s="917">
        <v>421</v>
      </c>
      <c r="W81" s="917"/>
      <c r="X81" s="917"/>
      <c r="Y81" s="917"/>
      <c r="Z81" s="917"/>
      <c r="AA81" s="917">
        <v>3</v>
      </c>
      <c r="AB81" s="917"/>
      <c r="AC81" s="917"/>
      <c r="AD81" s="917"/>
      <c r="AE81" s="917"/>
      <c r="AF81" s="917">
        <v>3</v>
      </c>
      <c r="AG81" s="917"/>
      <c r="AH81" s="917"/>
      <c r="AI81" s="917"/>
      <c r="AJ81" s="917"/>
      <c r="AK81" s="917" t="s">
        <v>600</v>
      </c>
      <c r="AL81" s="917"/>
      <c r="AM81" s="917"/>
      <c r="AN81" s="917"/>
      <c r="AO81" s="917"/>
      <c r="AP81" s="917" t="s">
        <v>600</v>
      </c>
      <c r="AQ81" s="917"/>
      <c r="AR81" s="917"/>
      <c r="AS81" s="917"/>
      <c r="AT81" s="917"/>
      <c r="AU81" s="968" t="s">
        <v>604</v>
      </c>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395</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18830</v>
      </c>
      <c r="AG88" s="928"/>
      <c r="AH88" s="928"/>
      <c r="AI88" s="928"/>
      <c r="AJ88" s="928"/>
      <c r="AK88" s="925"/>
      <c r="AL88" s="925"/>
      <c r="AM88" s="925"/>
      <c r="AN88" s="925"/>
      <c r="AO88" s="925"/>
      <c r="AP88" s="928">
        <v>9374</v>
      </c>
      <c r="AQ88" s="928"/>
      <c r="AR88" s="928"/>
      <c r="AS88" s="928"/>
      <c r="AT88" s="928"/>
      <c r="AU88" s="928">
        <v>55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422</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50</v>
      </c>
      <c r="CS102" s="936"/>
      <c r="CT102" s="936"/>
      <c r="CU102" s="936"/>
      <c r="CV102" s="980"/>
      <c r="CW102" s="979">
        <v>12</v>
      </c>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311</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311</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311</v>
      </c>
      <c r="DR109" s="982"/>
      <c r="DS109" s="982"/>
      <c r="DT109" s="982"/>
      <c r="DU109" s="983"/>
      <c r="DV109" s="981" t="s">
        <v>432</v>
      </c>
      <c r="DW109" s="982"/>
      <c r="DX109" s="982"/>
      <c r="DY109" s="982"/>
      <c r="DZ109" s="984"/>
    </row>
    <row r="110" spans="1:131" s="248" customFormat="1" ht="26.25" customHeight="1">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2162946</v>
      </c>
      <c r="AB110" s="989"/>
      <c r="AC110" s="989"/>
      <c r="AD110" s="989"/>
      <c r="AE110" s="990"/>
      <c r="AF110" s="991">
        <v>2379426</v>
      </c>
      <c r="AG110" s="989"/>
      <c r="AH110" s="989"/>
      <c r="AI110" s="989"/>
      <c r="AJ110" s="990"/>
      <c r="AK110" s="991">
        <v>2870824</v>
      </c>
      <c r="AL110" s="989"/>
      <c r="AM110" s="989"/>
      <c r="AN110" s="989"/>
      <c r="AO110" s="990"/>
      <c r="AP110" s="992">
        <v>25.1</v>
      </c>
      <c r="AQ110" s="993"/>
      <c r="AR110" s="993"/>
      <c r="AS110" s="993"/>
      <c r="AT110" s="994"/>
      <c r="AU110" s="995" t="s">
        <v>73</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30903526</v>
      </c>
      <c r="BR110" s="1024"/>
      <c r="BS110" s="1024"/>
      <c r="BT110" s="1024"/>
      <c r="BU110" s="1024"/>
      <c r="BV110" s="1024">
        <v>30304728</v>
      </c>
      <c r="BW110" s="1024"/>
      <c r="BX110" s="1024"/>
      <c r="BY110" s="1024"/>
      <c r="BZ110" s="1024"/>
      <c r="CA110" s="1024">
        <v>29853769</v>
      </c>
      <c r="CB110" s="1024"/>
      <c r="CC110" s="1024"/>
      <c r="CD110" s="1024"/>
      <c r="CE110" s="1024"/>
      <c r="CF110" s="1038">
        <v>260.60000000000002</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131</v>
      </c>
      <c r="DH110" s="1024"/>
      <c r="DI110" s="1024"/>
      <c r="DJ110" s="1024"/>
      <c r="DK110" s="1024"/>
      <c r="DL110" s="1024" t="s">
        <v>131</v>
      </c>
      <c r="DM110" s="1024"/>
      <c r="DN110" s="1024"/>
      <c r="DO110" s="1024"/>
      <c r="DP110" s="1024"/>
      <c r="DQ110" s="1024" t="s">
        <v>131</v>
      </c>
      <c r="DR110" s="1024"/>
      <c r="DS110" s="1024"/>
      <c r="DT110" s="1024"/>
      <c r="DU110" s="1024"/>
      <c r="DV110" s="1025" t="s">
        <v>131</v>
      </c>
      <c r="DW110" s="1025"/>
      <c r="DX110" s="1025"/>
      <c r="DY110" s="1025"/>
      <c r="DZ110" s="1026"/>
    </row>
    <row r="111" spans="1:131" s="248" customFormat="1" ht="26.25" customHeight="1">
      <c r="A111" s="1027" t="s">
        <v>438</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131</v>
      </c>
      <c r="AB111" s="1031"/>
      <c r="AC111" s="1031"/>
      <c r="AD111" s="1031"/>
      <c r="AE111" s="1032"/>
      <c r="AF111" s="1033" t="s">
        <v>131</v>
      </c>
      <c r="AG111" s="1031"/>
      <c r="AH111" s="1031"/>
      <c r="AI111" s="1031"/>
      <c r="AJ111" s="1032"/>
      <c r="AK111" s="1033" t="s">
        <v>131</v>
      </c>
      <c r="AL111" s="1031"/>
      <c r="AM111" s="1031"/>
      <c r="AN111" s="1031"/>
      <c r="AO111" s="1032"/>
      <c r="AP111" s="1034" t="s">
        <v>131</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v>272483</v>
      </c>
      <c r="BR111" s="1017"/>
      <c r="BS111" s="1017"/>
      <c r="BT111" s="1017"/>
      <c r="BU111" s="1017"/>
      <c r="BV111" s="1017">
        <v>198300</v>
      </c>
      <c r="BW111" s="1017"/>
      <c r="BX111" s="1017"/>
      <c r="BY111" s="1017"/>
      <c r="BZ111" s="1017"/>
      <c r="CA111" s="1017">
        <v>216937</v>
      </c>
      <c r="CB111" s="1017"/>
      <c r="CC111" s="1017"/>
      <c r="CD111" s="1017"/>
      <c r="CE111" s="1017"/>
      <c r="CF111" s="1011">
        <v>1.9</v>
      </c>
      <c r="CG111" s="1012"/>
      <c r="CH111" s="1012"/>
      <c r="CI111" s="1012"/>
      <c r="CJ111" s="1012"/>
      <c r="CK111" s="1042"/>
      <c r="CL111" s="1043"/>
      <c r="CM111" s="1013" t="s">
        <v>440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131</v>
      </c>
      <c r="DH111" s="1017"/>
      <c r="DI111" s="1017"/>
      <c r="DJ111" s="1017"/>
      <c r="DK111" s="1017"/>
      <c r="DL111" s="1017" t="s">
        <v>131</v>
      </c>
      <c r="DM111" s="1017"/>
      <c r="DN111" s="1017"/>
      <c r="DO111" s="1017"/>
      <c r="DP111" s="1017"/>
      <c r="DQ111" s="1017" t="s">
        <v>131</v>
      </c>
      <c r="DR111" s="1017"/>
      <c r="DS111" s="1017"/>
      <c r="DT111" s="1017"/>
      <c r="DU111" s="1017"/>
      <c r="DV111" s="1018" t="s">
        <v>397</v>
      </c>
      <c r="DW111" s="1018"/>
      <c r="DX111" s="1018"/>
      <c r="DY111" s="1018"/>
      <c r="DZ111" s="1019"/>
    </row>
    <row r="112" spans="1:131" s="248" customFormat="1" ht="26.25" customHeight="1">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131</v>
      </c>
      <c r="AB112" s="1056"/>
      <c r="AC112" s="1056"/>
      <c r="AD112" s="1056"/>
      <c r="AE112" s="1057"/>
      <c r="AF112" s="1058" t="s">
        <v>131</v>
      </c>
      <c r="AG112" s="1056"/>
      <c r="AH112" s="1056"/>
      <c r="AI112" s="1056"/>
      <c r="AJ112" s="1057"/>
      <c r="AK112" s="1058" t="s">
        <v>397</v>
      </c>
      <c r="AL112" s="1056"/>
      <c r="AM112" s="1056"/>
      <c r="AN112" s="1056"/>
      <c r="AO112" s="1057"/>
      <c r="AP112" s="1059" t="s">
        <v>131</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8883993</v>
      </c>
      <c r="BR112" s="1017"/>
      <c r="BS112" s="1017"/>
      <c r="BT112" s="1017"/>
      <c r="BU112" s="1017"/>
      <c r="BV112" s="1017">
        <v>7395844</v>
      </c>
      <c r="BW112" s="1017"/>
      <c r="BX112" s="1017"/>
      <c r="BY112" s="1017"/>
      <c r="BZ112" s="1017"/>
      <c r="CA112" s="1017">
        <v>5938344</v>
      </c>
      <c r="CB112" s="1017"/>
      <c r="CC112" s="1017"/>
      <c r="CD112" s="1017"/>
      <c r="CE112" s="1017"/>
      <c r="CF112" s="1011">
        <v>51.8</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131</v>
      </c>
      <c r="DH112" s="1017"/>
      <c r="DI112" s="1017"/>
      <c r="DJ112" s="1017"/>
      <c r="DK112" s="1017"/>
      <c r="DL112" s="1017" t="s">
        <v>131</v>
      </c>
      <c r="DM112" s="1017"/>
      <c r="DN112" s="1017"/>
      <c r="DO112" s="1017"/>
      <c r="DP112" s="1017"/>
      <c r="DQ112" s="1017" t="s">
        <v>397</v>
      </c>
      <c r="DR112" s="1017"/>
      <c r="DS112" s="1017"/>
      <c r="DT112" s="1017"/>
      <c r="DU112" s="1017"/>
      <c r="DV112" s="1018" t="s">
        <v>131</v>
      </c>
      <c r="DW112" s="1018"/>
      <c r="DX112" s="1018"/>
      <c r="DY112" s="1018"/>
      <c r="DZ112" s="1019"/>
    </row>
    <row r="113" spans="1:130" s="248" customFormat="1" ht="26.25" customHeight="1">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985331</v>
      </c>
      <c r="AB113" s="1031"/>
      <c r="AC113" s="1031"/>
      <c r="AD113" s="1031"/>
      <c r="AE113" s="1032"/>
      <c r="AF113" s="1033">
        <v>719325</v>
      </c>
      <c r="AG113" s="1031"/>
      <c r="AH113" s="1031"/>
      <c r="AI113" s="1031"/>
      <c r="AJ113" s="1032"/>
      <c r="AK113" s="1033">
        <v>699422</v>
      </c>
      <c r="AL113" s="1031"/>
      <c r="AM113" s="1031"/>
      <c r="AN113" s="1031"/>
      <c r="AO113" s="1032"/>
      <c r="AP113" s="1034">
        <v>6.1</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86010</v>
      </c>
      <c r="BR113" s="1017"/>
      <c r="BS113" s="1017"/>
      <c r="BT113" s="1017"/>
      <c r="BU113" s="1017"/>
      <c r="BV113" s="1017">
        <v>63326</v>
      </c>
      <c r="BW113" s="1017"/>
      <c r="BX113" s="1017"/>
      <c r="BY113" s="1017"/>
      <c r="BZ113" s="1017"/>
      <c r="CA113" s="1017">
        <v>55196</v>
      </c>
      <c r="CB113" s="1017"/>
      <c r="CC113" s="1017"/>
      <c r="CD113" s="1017"/>
      <c r="CE113" s="1017"/>
      <c r="CF113" s="1011">
        <v>0.5</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131</v>
      </c>
      <c r="DH113" s="1056"/>
      <c r="DI113" s="1056"/>
      <c r="DJ113" s="1056"/>
      <c r="DK113" s="1057"/>
      <c r="DL113" s="1058" t="s">
        <v>131</v>
      </c>
      <c r="DM113" s="1056"/>
      <c r="DN113" s="1056"/>
      <c r="DO113" s="1056"/>
      <c r="DP113" s="1057"/>
      <c r="DQ113" s="1058" t="s">
        <v>131</v>
      </c>
      <c r="DR113" s="1056"/>
      <c r="DS113" s="1056"/>
      <c r="DT113" s="1056"/>
      <c r="DU113" s="1057"/>
      <c r="DV113" s="1059" t="s">
        <v>131</v>
      </c>
      <c r="DW113" s="1060"/>
      <c r="DX113" s="1060"/>
      <c r="DY113" s="1060"/>
      <c r="DZ113" s="1061"/>
    </row>
    <row r="114" spans="1:130" s="248" customFormat="1" ht="26.25" customHeight="1">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35252</v>
      </c>
      <c r="AB114" s="1056"/>
      <c r="AC114" s="1056"/>
      <c r="AD114" s="1056"/>
      <c r="AE114" s="1057"/>
      <c r="AF114" s="1058">
        <v>2937</v>
      </c>
      <c r="AG114" s="1056"/>
      <c r="AH114" s="1056"/>
      <c r="AI114" s="1056"/>
      <c r="AJ114" s="1057"/>
      <c r="AK114" s="1058">
        <v>13883</v>
      </c>
      <c r="AL114" s="1056"/>
      <c r="AM114" s="1056"/>
      <c r="AN114" s="1056"/>
      <c r="AO114" s="1057"/>
      <c r="AP114" s="1059">
        <v>0.1</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1710294</v>
      </c>
      <c r="BR114" s="1017"/>
      <c r="BS114" s="1017"/>
      <c r="BT114" s="1017"/>
      <c r="BU114" s="1017"/>
      <c r="BV114" s="1017">
        <v>1688983</v>
      </c>
      <c r="BW114" s="1017"/>
      <c r="BX114" s="1017"/>
      <c r="BY114" s="1017"/>
      <c r="BZ114" s="1017"/>
      <c r="CA114" s="1017">
        <v>1709230</v>
      </c>
      <c r="CB114" s="1017"/>
      <c r="CC114" s="1017"/>
      <c r="CD114" s="1017"/>
      <c r="CE114" s="1017"/>
      <c r="CF114" s="1011">
        <v>14.9</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131</v>
      </c>
      <c r="DH114" s="1056"/>
      <c r="DI114" s="1056"/>
      <c r="DJ114" s="1056"/>
      <c r="DK114" s="1057"/>
      <c r="DL114" s="1058" t="s">
        <v>131</v>
      </c>
      <c r="DM114" s="1056"/>
      <c r="DN114" s="1056"/>
      <c r="DO114" s="1056"/>
      <c r="DP114" s="1057"/>
      <c r="DQ114" s="1058" t="s">
        <v>131</v>
      </c>
      <c r="DR114" s="1056"/>
      <c r="DS114" s="1056"/>
      <c r="DT114" s="1056"/>
      <c r="DU114" s="1057"/>
      <c r="DV114" s="1059" t="s">
        <v>131</v>
      </c>
      <c r="DW114" s="1060"/>
      <c r="DX114" s="1060"/>
      <c r="DY114" s="1060"/>
      <c r="DZ114" s="1061"/>
    </row>
    <row r="115" spans="1:130" s="248" customFormat="1" ht="26.25" customHeight="1">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131</v>
      </c>
      <c r="AB115" s="1031"/>
      <c r="AC115" s="1031"/>
      <c r="AD115" s="1031"/>
      <c r="AE115" s="1032"/>
      <c r="AF115" s="1033" t="s">
        <v>131</v>
      </c>
      <c r="AG115" s="1031"/>
      <c r="AH115" s="1031"/>
      <c r="AI115" s="1031"/>
      <c r="AJ115" s="1032"/>
      <c r="AK115" s="1033" t="s">
        <v>131</v>
      </c>
      <c r="AL115" s="1031"/>
      <c r="AM115" s="1031"/>
      <c r="AN115" s="1031"/>
      <c r="AO115" s="1032"/>
      <c r="AP115" s="1034" t="s">
        <v>131</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131</v>
      </c>
      <c r="BR115" s="1017"/>
      <c r="BS115" s="1017"/>
      <c r="BT115" s="1017"/>
      <c r="BU115" s="1017"/>
      <c r="BV115" s="1017" t="s">
        <v>131</v>
      </c>
      <c r="BW115" s="1017"/>
      <c r="BX115" s="1017"/>
      <c r="BY115" s="1017"/>
      <c r="BZ115" s="1017"/>
      <c r="CA115" s="1017" t="s">
        <v>131</v>
      </c>
      <c r="CB115" s="1017"/>
      <c r="CC115" s="1017"/>
      <c r="CD115" s="1017"/>
      <c r="CE115" s="1017"/>
      <c r="CF115" s="1011" t="s">
        <v>397</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272483</v>
      </c>
      <c r="DH115" s="1056"/>
      <c r="DI115" s="1056"/>
      <c r="DJ115" s="1056"/>
      <c r="DK115" s="1057"/>
      <c r="DL115" s="1058">
        <v>198300</v>
      </c>
      <c r="DM115" s="1056"/>
      <c r="DN115" s="1056"/>
      <c r="DO115" s="1056"/>
      <c r="DP115" s="1057"/>
      <c r="DQ115" s="1058">
        <v>198300</v>
      </c>
      <c r="DR115" s="1056"/>
      <c r="DS115" s="1056"/>
      <c r="DT115" s="1056"/>
      <c r="DU115" s="1057"/>
      <c r="DV115" s="1059">
        <v>1.7</v>
      </c>
      <c r="DW115" s="1060"/>
      <c r="DX115" s="1060"/>
      <c r="DY115" s="1060"/>
      <c r="DZ115" s="1061"/>
    </row>
    <row r="116" spans="1:130" s="248" customFormat="1" ht="26.25" customHeight="1">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131</v>
      </c>
      <c r="AB116" s="1056"/>
      <c r="AC116" s="1056"/>
      <c r="AD116" s="1056"/>
      <c r="AE116" s="1057"/>
      <c r="AF116" s="1058" t="s">
        <v>131</v>
      </c>
      <c r="AG116" s="1056"/>
      <c r="AH116" s="1056"/>
      <c r="AI116" s="1056"/>
      <c r="AJ116" s="1057"/>
      <c r="AK116" s="1058" t="s">
        <v>131</v>
      </c>
      <c r="AL116" s="1056"/>
      <c r="AM116" s="1056"/>
      <c r="AN116" s="1056"/>
      <c r="AO116" s="1057"/>
      <c r="AP116" s="1059" t="s">
        <v>131</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131</v>
      </c>
      <c r="BR116" s="1017"/>
      <c r="BS116" s="1017"/>
      <c r="BT116" s="1017"/>
      <c r="BU116" s="1017"/>
      <c r="BV116" s="1017" t="s">
        <v>131</v>
      </c>
      <c r="BW116" s="1017"/>
      <c r="BX116" s="1017"/>
      <c r="BY116" s="1017"/>
      <c r="BZ116" s="1017"/>
      <c r="CA116" s="1017" t="s">
        <v>131</v>
      </c>
      <c r="CB116" s="1017"/>
      <c r="CC116" s="1017"/>
      <c r="CD116" s="1017"/>
      <c r="CE116" s="1017"/>
      <c r="CF116" s="1011" t="s">
        <v>131</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131</v>
      </c>
      <c r="DH116" s="1056"/>
      <c r="DI116" s="1056"/>
      <c r="DJ116" s="1056"/>
      <c r="DK116" s="1057"/>
      <c r="DL116" s="1058" t="s">
        <v>131</v>
      </c>
      <c r="DM116" s="1056"/>
      <c r="DN116" s="1056"/>
      <c r="DO116" s="1056"/>
      <c r="DP116" s="1057"/>
      <c r="DQ116" s="1058" t="s">
        <v>131</v>
      </c>
      <c r="DR116" s="1056"/>
      <c r="DS116" s="1056"/>
      <c r="DT116" s="1056"/>
      <c r="DU116" s="1057"/>
      <c r="DV116" s="1059" t="s">
        <v>131</v>
      </c>
      <c r="DW116" s="1060"/>
      <c r="DX116" s="1060"/>
      <c r="DY116" s="1060"/>
      <c r="DZ116" s="1061"/>
    </row>
    <row r="117" spans="1:130" s="248" customFormat="1" ht="26.25" customHeight="1">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3183529</v>
      </c>
      <c r="AB117" s="1074"/>
      <c r="AC117" s="1074"/>
      <c r="AD117" s="1074"/>
      <c r="AE117" s="1075"/>
      <c r="AF117" s="1076">
        <v>3101688</v>
      </c>
      <c r="AG117" s="1074"/>
      <c r="AH117" s="1074"/>
      <c r="AI117" s="1074"/>
      <c r="AJ117" s="1075"/>
      <c r="AK117" s="1076">
        <v>3584129</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131</v>
      </c>
      <c r="BR117" s="1017"/>
      <c r="BS117" s="1017"/>
      <c r="BT117" s="1017"/>
      <c r="BU117" s="1017"/>
      <c r="BV117" s="1017" t="s">
        <v>397</v>
      </c>
      <c r="BW117" s="1017"/>
      <c r="BX117" s="1017"/>
      <c r="BY117" s="1017"/>
      <c r="BZ117" s="1017"/>
      <c r="CA117" s="1017" t="s">
        <v>131</v>
      </c>
      <c r="CB117" s="1017"/>
      <c r="CC117" s="1017"/>
      <c r="CD117" s="1017"/>
      <c r="CE117" s="1017"/>
      <c r="CF117" s="1011" t="s">
        <v>131</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131</v>
      </c>
      <c r="DH117" s="1056"/>
      <c r="DI117" s="1056"/>
      <c r="DJ117" s="1056"/>
      <c r="DK117" s="1057"/>
      <c r="DL117" s="1058" t="s">
        <v>131</v>
      </c>
      <c r="DM117" s="1056"/>
      <c r="DN117" s="1056"/>
      <c r="DO117" s="1056"/>
      <c r="DP117" s="1057"/>
      <c r="DQ117" s="1058" t="s">
        <v>131</v>
      </c>
      <c r="DR117" s="1056"/>
      <c r="DS117" s="1056"/>
      <c r="DT117" s="1056"/>
      <c r="DU117" s="1057"/>
      <c r="DV117" s="1059" t="s">
        <v>131</v>
      </c>
      <c r="DW117" s="1060"/>
      <c r="DX117" s="1060"/>
      <c r="DY117" s="1060"/>
      <c r="DZ117" s="1061"/>
    </row>
    <row r="118" spans="1:130" s="248" customFormat="1" ht="26.25" customHeight="1">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311</v>
      </c>
      <c r="AL118" s="982"/>
      <c r="AM118" s="982"/>
      <c r="AN118" s="982"/>
      <c r="AO118" s="983"/>
      <c r="AP118" s="1068" t="s">
        <v>432</v>
      </c>
      <c r="AQ118" s="1069"/>
      <c r="AR118" s="1069"/>
      <c r="AS118" s="1069"/>
      <c r="AT118" s="1070"/>
      <c r="AU118" s="997"/>
      <c r="AV118" s="998"/>
      <c r="AW118" s="998"/>
      <c r="AX118" s="998"/>
      <c r="AY118" s="998"/>
      <c r="AZ118" s="1071" t="s">
        <v>460</v>
      </c>
      <c r="BA118" s="1062"/>
      <c r="BB118" s="1062"/>
      <c r="BC118" s="1062"/>
      <c r="BD118" s="1062"/>
      <c r="BE118" s="1062"/>
      <c r="BF118" s="1062"/>
      <c r="BG118" s="1062"/>
      <c r="BH118" s="1062"/>
      <c r="BI118" s="1062"/>
      <c r="BJ118" s="1062"/>
      <c r="BK118" s="1062"/>
      <c r="BL118" s="1062"/>
      <c r="BM118" s="1062"/>
      <c r="BN118" s="1062"/>
      <c r="BO118" s="1062"/>
      <c r="BP118" s="1063"/>
      <c r="BQ118" s="1094" t="s">
        <v>131</v>
      </c>
      <c r="BR118" s="1095"/>
      <c r="BS118" s="1095"/>
      <c r="BT118" s="1095"/>
      <c r="BU118" s="1095"/>
      <c r="BV118" s="1095" t="s">
        <v>131</v>
      </c>
      <c r="BW118" s="1095"/>
      <c r="BX118" s="1095"/>
      <c r="BY118" s="1095"/>
      <c r="BZ118" s="1095"/>
      <c r="CA118" s="1095" t="s">
        <v>131</v>
      </c>
      <c r="CB118" s="1095"/>
      <c r="CC118" s="1095"/>
      <c r="CD118" s="1095"/>
      <c r="CE118" s="1095"/>
      <c r="CF118" s="1011" t="s">
        <v>131</v>
      </c>
      <c r="CG118" s="1012"/>
      <c r="CH118" s="1012"/>
      <c r="CI118" s="1012"/>
      <c r="CJ118" s="1012"/>
      <c r="CK118" s="1042"/>
      <c r="CL118" s="1043"/>
      <c r="CM118" s="1013" t="s">
        <v>461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131</v>
      </c>
      <c r="DH118" s="1056"/>
      <c r="DI118" s="1056"/>
      <c r="DJ118" s="1056"/>
      <c r="DK118" s="1057"/>
      <c r="DL118" s="1058" t="s">
        <v>131</v>
      </c>
      <c r="DM118" s="1056"/>
      <c r="DN118" s="1056"/>
      <c r="DO118" s="1056"/>
      <c r="DP118" s="1057"/>
      <c r="DQ118" s="1058" t="s">
        <v>131</v>
      </c>
      <c r="DR118" s="1056"/>
      <c r="DS118" s="1056"/>
      <c r="DT118" s="1056"/>
      <c r="DU118" s="1057"/>
      <c r="DV118" s="1059" t="s">
        <v>131</v>
      </c>
      <c r="DW118" s="1060"/>
      <c r="DX118" s="1060"/>
      <c r="DY118" s="1060"/>
      <c r="DZ118" s="1061"/>
    </row>
    <row r="119" spans="1:130" s="248" customFormat="1" ht="26.25" customHeight="1">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131</v>
      </c>
      <c r="AB119" s="989"/>
      <c r="AC119" s="989"/>
      <c r="AD119" s="989"/>
      <c r="AE119" s="990"/>
      <c r="AF119" s="991" t="s">
        <v>131</v>
      </c>
      <c r="AG119" s="989"/>
      <c r="AH119" s="989"/>
      <c r="AI119" s="989"/>
      <c r="AJ119" s="990"/>
      <c r="AK119" s="991" t="s">
        <v>131</v>
      </c>
      <c r="AL119" s="989"/>
      <c r="AM119" s="989"/>
      <c r="AN119" s="989"/>
      <c r="AO119" s="990"/>
      <c r="AP119" s="992" t="s">
        <v>131</v>
      </c>
      <c r="AQ119" s="993"/>
      <c r="AR119" s="993"/>
      <c r="AS119" s="993"/>
      <c r="AT119" s="994"/>
      <c r="AU119" s="999"/>
      <c r="AV119" s="1000"/>
      <c r="AW119" s="1000"/>
      <c r="AX119" s="1000"/>
      <c r="AY119" s="1000"/>
      <c r="AZ119" s="279" t="s">
        <v>189</v>
      </c>
      <c r="BA119" s="279"/>
      <c r="BB119" s="279"/>
      <c r="BC119" s="279"/>
      <c r="BD119" s="279"/>
      <c r="BE119" s="279"/>
      <c r="BF119" s="279"/>
      <c r="BG119" s="279"/>
      <c r="BH119" s="279"/>
      <c r="BI119" s="279"/>
      <c r="BJ119" s="279"/>
      <c r="BK119" s="279"/>
      <c r="BL119" s="279"/>
      <c r="BM119" s="279"/>
      <c r="BN119" s="279"/>
      <c r="BO119" s="1072" t="s">
        <v>462</v>
      </c>
      <c r="BP119" s="1103"/>
      <c r="BQ119" s="1094">
        <v>41856306</v>
      </c>
      <c r="BR119" s="1095"/>
      <c r="BS119" s="1095"/>
      <c r="BT119" s="1095"/>
      <c r="BU119" s="1095"/>
      <c r="BV119" s="1095">
        <v>39651181</v>
      </c>
      <c r="BW119" s="1095"/>
      <c r="BX119" s="1095"/>
      <c r="BY119" s="1095"/>
      <c r="BZ119" s="1095"/>
      <c r="CA119" s="1095">
        <v>37773476</v>
      </c>
      <c r="CB119" s="1095"/>
      <c r="CC119" s="1095"/>
      <c r="CD119" s="1095"/>
      <c r="CE119" s="1095"/>
      <c r="CF119" s="1096"/>
      <c r="CG119" s="1097"/>
      <c r="CH119" s="1097"/>
      <c r="CI119" s="1097"/>
      <c r="CJ119" s="1098"/>
      <c r="CK119" s="1044"/>
      <c r="CL119" s="1045"/>
      <c r="CM119" s="1099" t="s">
        <v>463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131</v>
      </c>
      <c r="DH119" s="1081"/>
      <c r="DI119" s="1081"/>
      <c r="DJ119" s="1081"/>
      <c r="DK119" s="1082"/>
      <c r="DL119" s="1080" t="s">
        <v>131</v>
      </c>
      <c r="DM119" s="1081"/>
      <c r="DN119" s="1081"/>
      <c r="DO119" s="1081"/>
      <c r="DP119" s="1082"/>
      <c r="DQ119" s="1080">
        <v>18637</v>
      </c>
      <c r="DR119" s="1081"/>
      <c r="DS119" s="1081"/>
      <c r="DT119" s="1081"/>
      <c r="DU119" s="1082"/>
      <c r="DV119" s="1083">
        <v>0.2</v>
      </c>
      <c r="DW119" s="1084"/>
      <c r="DX119" s="1084"/>
      <c r="DY119" s="1084"/>
      <c r="DZ119" s="1085"/>
    </row>
    <row r="120" spans="1:130" s="248" customFormat="1" ht="26.25" customHeight="1">
      <c r="A120" s="1156"/>
      <c r="B120" s="1043"/>
      <c r="C120" s="1013" t="s">
        <v>440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131</v>
      </c>
      <c r="AB120" s="1056"/>
      <c r="AC120" s="1056"/>
      <c r="AD120" s="1056"/>
      <c r="AE120" s="1057"/>
      <c r="AF120" s="1058" t="s">
        <v>131</v>
      </c>
      <c r="AG120" s="1056"/>
      <c r="AH120" s="1056"/>
      <c r="AI120" s="1056"/>
      <c r="AJ120" s="1057"/>
      <c r="AK120" s="1058" t="s">
        <v>131</v>
      </c>
      <c r="AL120" s="1056"/>
      <c r="AM120" s="1056"/>
      <c r="AN120" s="1056"/>
      <c r="AO120" s="1057"/>
      <c r="AP120" s="1059" t="s">
        <v>131</v>
      </c>
      <c r="AQ120" s="1060"/>
      <c r="AR120" s="1060"/>
      <c r="AS120" s="1060"/>
      <c r="AT120" s="1061"/>
      <c r="AU120" s="1086" t="s">
        <v>464</v>
      </c>
      <c r="AV120" s="1087"/>
      <c r="AW120" s="1087"/>
      <c r="AX120" s="1087"/>
      <c r="AY120" s="1088"/>
      <c r="AZ120" s="1037" t="s">
        <v>465</v>
      </c>
      <c r="BA120" s="986"/>
      <c r="BB120" s="986"/>
      <c r="BC120" s="986"/>
      <c r="BD120" s="986"/>
      <c r="BE120" s="986"/>
      <c r="BF120" s="986"/>
      <c r="BG120" s="986"/>
      <c r="BH120" s="986"/>
      <c r="BI120" s="986"/>
      <c r="BJ120" s="986"/>
      <c r="BK120" s="986"/>
      <c r="BL120" s="986"/>
      <c r="BM120" s="986"/>
      <c r="BN120" s="986"/>
      <c r="BO120" s="986"/>
      <c r="BP120" s="987"/>
      <c r="BQ120" s="1023">
        <v>10470579</v>
      </c>
      <c r="BR120" s="1024"/>
      <c r="BS120" s="1024"/>
      <c r="BT120" s="1024"/>
      <c r="BU120" s="1024"/>
      <c r="BV120" s="1024">
        <v>8706707</v>
      </c>
      <c r="BW120" s="1024"/>
      <c r="BX120" s="1024"/>
      <c r="BY120" s="1024"/>
      <c r="BZ120" s="1024"/>
      <c r="CA120" s="1024">
        <v>9139364</v>
      </c>
      <c r="CB120" s="1024"/>
      <c r="CC120" s="1024"/>
      <c r="CD120" s="1024"/>
      <c r="CE120" s="1024"/>
      <c r="CF120" s="1038">
        <v>79.8</v>
      </c>
      <c r="CG120" s="1039"/>
      <c r="CH120" s="1039"/>
      <c r="CI120" s="1039"/>
      <c r="CJ120" s="1039"/>
      <c r="CK120" s="1104" t="s">
        <v>466</v>
      </c>
      <c r="CL120" s="1105"/>
      <c r="CM120" s="1105"/>
      <c r="CN120" s="1105"/>
      <c r="CO120" s="1106"/>
      <c r="CP120" s="1112" t="s">
        <v>413</v>
      </c>
      <c r="CQ120" s="1113"/>
      <c r="CR120" s="1113"/>
      <c r="CS120" s="1113"/>
      <c r="CT120" s="1113"/>
      <c r="CU120" s="1113"/>
      <c r="CV120" s="1113"/>
      <c r="CW120" s="1113"/>
      <c r="CX120" s="1113"/>
      <c r="CY120" s="1113"/>
      <c r="CZ120" s="1113"/>
      <c r="DA120" s="1113"/>
      <c r="DB120" s="1113"/>
      <c r="DC120" s="1113"/>
      <c r="DD120" s="1113"/>
      <c r="DE120" s="1113"/>
      <c r="DF120" s="1114"/>
      <c r="DG120" s="1023" t="s">
        <v>131</v>
      </c>
      <c r="DH120" s="1024"/>
      <c r="DI120" s="1024"/>
      <c r="DJ120" s="1024"/>
      <c r="DK120" s="1024"/>
      <c r="DL120" s="1024">
        <v>6997665</v>
      </c>
      <c r="DM120" s="1024"/>
      <c r="DN120" s="1024"/>
      <c r="DO120" s="1024"/>
      <c r="DP120" s="1024"/>
      <c r="DQ120" s="1024">
        <v>5474059</v>
      </c>
      <c r="DR120" s="1024"/>
      <c r="DS120" s="1024"/>
      <c r="DT120" s="1024"/>
      <c r="DU120" s="1024"/>
      <c r="DV120" s="1025">
        <v>47.8</v>
      </c>
      <c r="DW120" s="1025"/>
      <c r="DX120" s="1025"/>
      <c r="DY120" s="1025"/>
      <c r="DZ120" s="1026"/>
    </row>
    <row r="121" spans="1:130" s="248" customFormat="1" ht="26.25" customHeight="1">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131</v>
      </c>
      <c r="AB121" s="1056"/>
      <c r="AC121" s="1056"/>
      <c r="AD121" s="1056"/>
      <c r="AE121" s="1057"/>
      <c r="AF121" s="1058" t="s">
        <v>131</v>
      </c>
      <c r="AG121" s="1056"/>
      <c r="AH121" s="1056"/>
      <c r="AI121" s="1056"/>
      <c r="AJ121" s="1057"/>
      <c r="AK121" s="1058" t="s">
        <v>131</v>
      </c>
      <c r="AL121" s="1056"/>
      <c r="AM121" s="1056"/>
      <c r="AN121" s="1056"/>
      <c r="AO121" s="1057"/>
      <c r="AP121" s="1059" t="s">
        <v>131</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891</v>
      </c>
      <c r="BR121" s="1017"/>
      <c r="BS121" s="1017"/>
      <c r="BT121" s="1017"/>
      <c r="BU121" s="1017"/>
      <c r="BV121" s="1017">
        <v>272</v>
      </c>
      <c r="BW121" s="1017"/>
      <c r="BX121" s="1017"/>
      <c r="BY121" s="1017"/>
      <c r="BZ121" s="1017"/>
      <c r="CA121" s="1017" t="s">
        <v>131</v>
      </c>
      <c r="CB121" s="1017"/>
      <c r="CC121" s="1017"/>
      <c r="CD121" s="1017"/>
      <c r="CE121" s="1017"/>
      <c r="CF121" s="1011" t="s">
        <v>131</v>
      </c>
      <c r="CG121" s="1012"/>
      <c r="CH121" s="1012"/>
      <c r="CI121" s="1012"/>
      <c r="CJ121" s="1012"/>
      <c r="CK121" s="1107"/>
      <c r="CL121" s="1108"/>
      <c r="CM121" s="1108"/>
      <c r="CN121" s="1108"/>
      <c r="CO121" s="1109"/>
      <c r="CP121" s="1117" t="s">
        <v>411</v>
      </c>
      <c r="CQ121" s="1118"/>
      <c r="CR121" s="1118"/>
      <c r="CS121" s="1118"/>
      <c r="CT121" s="1118"/>
      <c r="CU121" s="1118"/>
      <c r="CV121" s="1118"/>
      <c r="CW121" s="1118"/>
      <c r="CX121" s="1118"/>
      <c r="CY121" s="1118"/>
      <c r="CZ121" s="1118"/>
      <c r="DA121" s="1118"/>
      <c r="DB121" s="1118"/>
      <c r="DC121" s="1118"/>
      <c r="DD121" s="1118"/>
      <c r="DE121" s="1118"/>
      <c r="DF121" s="1119"/>
      <c r="DG121" s="1016">
        <v>320856</v>
      </c>
      <c r="DH121" s="1017"/>
      <c r="DI121" s="1017"/>
      <c r="DJ121" s="1017"/>
      <c r="DK121" s="1017"/>
      <c r="DL121" s="1017">
        <v>398179</v>
      </c>
      <c r="DM121" s="1017"/>
      <c r="DN121" s="1017"/>
      <c r="DO121" s="1017"/>
      <c r="DP121" s="1017"/>
      <c r="DQ121" s="1017">
        <v>464285</v>
      </c>
      <c r="DR121" s="1017"/>
      <c r="DS121" s="1017"/>
      <c r="DT121" s="1017"/>
      <c r="DU121" s="1017"/>
      <c r="DV121" s="1018">
        <v>4.0999999999999996</v>
      </c>
      <c r="DW121" s="1018"/>
      <c r="DX121" s="1018"/>
      <c r="DY121" s="1018"/>
      <c r="DZ121" s="1019"/>
    </row>
    <row r="122" spans="1:130" s="248" customFormat="1" ht="26.25" customHeight="1">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131</v>
      </c>
      <c r="AB122" s="1056"/>
      <c r="AC122" s="1056"/>
      <c r="AD122" s="1056"/>
      <c r="AE122" s="1057"/>
      <c r="AF122" s="1058" t="s">
        <v>131</v>
      </c>
      <c r="AG122" s="1056"/>
      <c r="AH122" s="1056"/>
      <c r="AI122" s="1056"/>
      <c r="AJ122" s="1057"/>
      <c r="AK122" s="1058" t="s">
        <v>131</v>
      </c>
      <c r="AL122" s="1056"/>
      <c r="AM122" s="1056"/>
      <c r="AN122" s="1056"/>
      <c r="AO122" s="1057"/>
      <c r="AP122" s="1059" t="s">
        <v>131</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28642510</v>
      </c>
      <c r="BR122" s="1095"/>
      <c r="BS122" s="1095"/>
      <c r="BT122" s="1095"/>
      <c r="BU122" s="1095"/>
      <c r="BV122" s="1095">
        <v>28018034</v>
      </c>
      <c r="BW122" s="1095"/>
      <c r="BX122" s="1095"/>
      <c r="BY122" s="1095"/>
      <c r="BZ122" s="1095"/>
      <c r="CA122" s="1095">
        <v>27316907</v>
      </c>
      <c r="CB122" s="1095"/>
      <c r="CC122" s="1095"/>
      <c r="CD122" s="1095"/>
      <c r="CE122" s="1095"/>
      <c r="CF122" s="1115">
        <v>238.5</v>
      </c>
      <c r="CG122" s="1116"/>
      <c r="CH122" s="1116"/>
      <c r="CI122" s="1116"/>
      <c r="CJ122" s="1116"/>
      <c r="CK122" s="1107"/>
      <c r="CL122" s="1108"/>
      <c r="CM122" s="1108"/>
      <c r="CN122" s="1108"/>
      <c r="CO122" s="1109"/>
      <c r="CP122" s="1117" t="s">
        <v>410</v>
      </c>
      <c r="CQ122" s="1118"/>
      <c r="CR122" s="1118"/>
      <c r="CS122" s="1118"/>
      <c r="CT122" s="1118"/>
      <c r="CU122" s="1118"/>
      <c r="CV122" s="1118"/>
      <c r="CW122" s="1118"/>
      <c r="CX122" s="1118"/>
      <c r="CY122" s="1118"/>
      <c r="CZ122" s="1118"/>
      <c r="DA122" s="1118"/>
      <c r="DB122" s="1118"/>
      <c r="DC122" s="1118"/>
      <c r="DD122" s="1118"/>
      <c r="DE122" s="1118"/>
      <c r="DF122" s="1119"/>
      <c r="DG122" s="1016" t="s">
        <v>131</v>
      </c>
      <c r="DH122" s="1017"/>
      <c r="DI122" s="1017"/>
      <c r="DJ122" s="1017"/>
      <c r="DK122" s="1017"/>
      <c r="DL122" s="1017" t="s">
        <v>397</v>
      </c>
      <c r="DM122" s="1017"/>
      <c r="DN122" s="1017"/>
      <c r="DO122" s="1017"/>
      <c r="DP122" s="1017"/>
      <c r="DQ122" s="1017" t="s">
        <v>131</v>
      </c>
      <c r="DR122" s="1017"/>
      <c r="DS122" s="1017"/>
      <c r="DT122" s="1017"/>
      <c r="DU122" s="1017"/>
      <c r="DV122" s="1018" t="s">
        <v>131</v>
      </c>
      <c r="DW122" s="1018"/>
      <c r="DX122" s="1018"/>
      <c r="DY122" s="1018"/>
      <c r="DZ122" s="1019"/>
    </row>
    <row r="123" spans="1:130" s="248" customFormat="1" ht="26.25" customHeight="1">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131</v>
      </c>
      <c r="AB123" s="1056"/>
      <c r="AC123" s="1056"/>
      <c r="AD123" s="1056"/>
      <c r="AE123" s="1057"/>
      <c r="AF123" s="1058" t="s">
        <v>131</v>
      </c>
      <c r="AG123" s="1056"/>
      <c r="AH123" s="1056"/>
      <c r="AI123" s="1056"/>
      <c r="AJ123" s="1057"/>
      <c r="AK123" s="1058" t="s">
        <v>131</v>
      </c>
      <c r="AL123" s="1056"/>
      <c r="AM123" s="1056"/>
      <c r="AN123" s="1056"/>
      <c r="AO123" s="1057"/>
      <c r="AP123" s="1059" t="s">
        <v>131</v>
      </c>
      <c r="AQ123" s="1060"/>
      <c r="AR123" s="1060"/>
      <c r="AS123" s="1060"/>
      <c r="AT123" s="1061"/>
      <c r="AU123" s="1092"/>
      <c r="AV123" s="1093"/>
      <c r="AW123" s="1093"/>
      <c r="AX123" s="1093"/>
      <c r="AY123" s="1093"/>
      <c r="AZ123" s="279" t="s">
        <v>189</v>
      </c>
      <c r="BA123" s="279"/>
      <c r="BB123" s="279"/>
      <c r="BC123" s="279"/>
      <c r="BD123" s="279"/>
      <c r="BE123" s="279"/>
      <c r="BF123" s="279"/>
      <c r="BG123" s="279"/>
      <c r="BH123" s="279"/>
      <c r="BI123" s="279"/>
      <c r="BJ123" s="279"/>
      <c r="BK123" s="279"/>
      <c r="BL123" s="279"/>
      <c r="BM123" s="279"/>
      <c r="BN123" s="279"/>
      <c r="BO123" s="1072" t="s">
        <v>470</v>
      </c>
      <c r="BP123" s="1103"/>
      <c r="BQ123" s="1162">
        <v>39113980</v>
      </c>
      <c r="BR123" s="1163"/>
      <c r="BS123" s="1163"/>
      <c r="BT123" s="1163"/>
      <c r="BU123" s="1163"/>
      <c r="BV123" s="1163">
        <v>36725013</v>
      </c>
      <c r="BW123" s="1163"/>
      <c r="BX123" s="1163"/>
      <c r="BY123" s="1163"/>
      <c r="BZ123" s="1163"/>
      <c r="CA123" s="1163">
        <v>36456271</v>
      </c>
      <c r="CB123" s="1163"/>
      <c r="CC123" s="1163"/>
      <c r="CD123" s="1163"/>
      <c r="CE123" s="1163"/>
      <c r="CF123" s="1096"/>
      <c r="CG123" s="1097"/>
      <c r="CH123" s="1097"/>
      <c r="CI123" s="1097"/>
      <c r="CJ123" s="1098"/>
      <c r="CK123" s="1107"/>
      <c r="CL123" s="1108"/>
      <c r="CM123" s="1108"/>
      <c r="CN123" s="1108"/>
      <c r="CO123" s="1109"/>
      <c r="CP123" s="1117" t="s">
        <v>409</v>
      </c>
      <c r="CQ123" s="1118"/>
      <c r="CR123" s="1118"/>
      <c r="CS123" s="1118"/>
      <c r="CT123" s="1118"/>
      <c r="CU123" s="1118"/>
      <c r="CV123" s="1118"/>
      <c r="CW123" s="1118"/>
      <c r="CX123" s="1118"/>
      <c r="CY123" s="1118"/>
      <c r="CZ123" s="1118"/>
      <c r="DA123" s="1118"/>
      <c r="DB123" s="1118"/>
      <c r="DC123" s="1118"/>
      <c r="DD123" s="1118"/>
      <c r="DE123" s="1118"/>
      <c r="DF123" s="1119"/>
      <c r="DG123" s="1055" t="s">
        <v>397</v>
      </c>
      <c r="DH123" s="1056"/>
      <c r="DI123" s="1056"/>
      <c r="DJ123" s="1056"/>
      <c r="DK123" s="1057"/>
      <c r="DL123" s="1058" t="s">
        <v>131</v>
      </c>
      <c r="DM123" s="1056"/>
      <c r="DN123" s="1056"/>
      <c r="DO123" s="1056"/>
      <c r="DP123" s="1057"/>
      <c r="DQ123" s="1058" t="s">
        <v>131</v>
      </c>
      <c r="DR123" s="1056"/>
      <c r="DS123" s="1056"/>
      <c r="DT123" s="1056"/>
      <c r="DU123" s="1057"/>
      <c r="DV123" s="1059" t="s">
        <v>131</v>
      </c>
      <c r="DW123" s="1060"/>
      <c r="DX123" s="1060"/>
      <c r="DY123" s="1060"/>
      <c r="DZ123" s="1061"/>
    </row>
    <row r="124" spans="1:130" s="248" customFormat="1" ht="26.25" customHeight="1" thickBot="1">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131</v>
      </c>
      <c r="AB124" s="1056"/>
      <c r="AC124" s="1056"/>
      <c r="AD124" s="1056"/>
      <c r="AE124" s="1057"/>
      <c r="AF124" s="1058" t="s">
        <v>131</v>
      </c>
      <c r="AG124" s="1056"/>
      <c r="AH124" s="1056"/>
      <c r="AI124" s="1056"/>
      <c r="AJ124" s="1057"/>
      <c r="AK124" s="1058" t="s">
        <v>397</v>
      </c>
      <c r="AL124" s="1056"/>
      <c r="AM124" s="1056"/>
      <c r="AN124" s="1056"/>
      <c r="AO124" s="1057"/>
      <c r="AP124" s="1059" t="s">
        <v>131</v>
      </c>
      <c r="AQ124" s="1060"/>
      <c r="AR124" s="1060"/>
      <c r="AS124" s="1060"/>
      <c r="AT124" s="1061"/>
      <c r="AU124" s="1158" t="s">
        <v>471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25.3</v>
      </c>
      <c r="BR124" s="1125"/>
      <c r="BS124" s="1125"/>
      <c r="BT124" s="1125"/>
      <c r="BU124" s="1125"/>
      <c r="BV124" s="1125">
        <v>26.3</v>
      </c>
      <c r="BW124" s="1125"/>
      <c r="BX124" s="1125"/>
      <c r="BY124" s="1125"/>
      <c r="BZ124" s="1125"/>
      <c r="CA124" s="1125">
        <v>11.4</v>
      </c>
      <c r="CB124" s="1125"/>
      <c r="CC124" s="1125"/>
      <c r="CD124" s="1125"/>
      <c r="CE124" s="1125"/>
      <c r="CF124" s="1126"/>
      <c r="CG124" s="1127"/>
      <c r="CH124" s="1127"/>
      <c r="CI124" s="1127"/>
      <c r="CJ124" s="1128"/>
      <c r="CK124" s="1110"/>
      <c r="CL124" s="1110"/>
      <c r="CM124" s="1110"/>
      <c r="CN124" s="1110"/>
      <c r="CO124" s="1111"/>
      <c r="CP124" s="1117" t="s">
        <v>472</v>
      </c>
      <c r="CQ124" s="1118"/>
      <c r="CR124" s="1118"/>
      <c r="CS124" s="1118"/>
      <c r="CT124" s="1118"/>
      <c r="CU124" s="1118"/>
      <c r="CV124" s="1118"/>
      <c r="CW124" s="1118"/>
      <c r="CX124" s="1118"/>
      <c r="CY124" s="1118"/>
      <c r="CZ124" s="1118"/>
      <c r="DA124" s="1118"/>
      <c r="DB124" s="1118"/>
      <c r="DC124" s="1118"/>
      <c r="DD124" s="1118"/>
      <c r="DE124" s="1118"/>
      <c r="DF124" s="1119"/>
      <c r="DG124" s="1102">
        <v>8563137</v>
      </c>
      <c r="DH124" s="1081"/>
      <c r="DI124" s="1081"/>
      <c r="DJ124" s="1081"/>
      <c r="DK124" s="1082"/>
      <c r="DL124" s="1080" t="s">
        <v>131</v>
      </c>
      <c r="DM124" s="1081"/>
      <c r="DN124" s="1081"/>
      <c r="DO124" s="1081"/>
      <c r="DP124" s="1082"/>
      <c r="DQ124" s="1080" t="s">
        <v>131</v>
      </c>
      <c r="DR124" s="1081"/>
      <c r="DS124" s="1081"/>
      <c r="DT124" s="1081"/>
      <c r="DU124" s="1082"/>
      <c r="DV124" s="1083" t="s">
        <v>131</v>
      </c>
      <c r="DW124" s="1084"/>
      <c r="DX124" s="1084"/>
      <c r="DY124" s="1084"/>
      <c r="DZ124" s="1085"/>
    </row>
    <row r="125" spans="1:130" s="248" customFormat="1" ht="26.25" customHeight="1">
      <c r="A125" s="1156"/>
      <c r="B125" s="1043"/>
      <c r="C125" s="1013" t="s">
        <v>461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131</v>
      </c>
      <c r="AB125" s="1056"/>
      <c r="AC125" s="1056"/>
      <c r="AD125" s="1056"/>
      <c r="AE125" s="1057"/>
      <c r="AF125" s="1058" t="s">
        <v>131</v>
      </c>
      <c r="AG125" s="1056"/>
      <c r="AH125" s="1056"/>
      <c r="AI125" s="1056"/>
      <c r="AJ125" s="1057"/>
      <c r="AK125" s="1058" t="s">
        <v>131</v>
      </c>
      <c r="AL125" s="1056"/>
      <c r="AM125" s="1056"/>
      <c r="AN125" s="1056"/>
      <c r="AO125" s="1057"/>
      <c r="AP125" s="1059" t="s">
        <v>131</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473</v>
      </c>
      <c r="CL125" s="1105"/>
      <c r="CM125" s="1105"/>
      <c r="CN125" s="1105"/>
      <c r="CO125" s="1106"/>
      <c r="CP125" s="1037" t="s">
        <v>474</v>
      </c>
      <c r="CQ125" s="986"/>
      <c r="CR125" s="986"/>
      <c r="CS125" s="986"/>
      <c r="CT125" s="986"/>
      <c r="CU125" s="986"/>
      <c r="CV125" s="986"/>
      <c r="CW125" s="986"/>
      <c r="CX125" s="986"/>
      <c r="CY125" s="986"/>
      <c r="CZ125" s="986"/>
      <c r="DA125" s="986"/>
      <c r="DB125" s="986"/>
      <c r="DC125" s="986"/>
      <c r="DD125" s="986"/>
      <c r="DE125" s="986"/>
      <c r="DF125" s="987"/>
      <c r="DG125" s="1023" t="s">
        <v>131</v>
      </c>
      <c r="DH125" s="1024"/>
      <c r="DI125" s="1024"/>
      <c r="DJ125" s="1024"/>
      <c r="DK125" s="1024"/>
      <c r="DL125" s="1024" t="s">
        <v>131</v>
      </c>
      <c r="DM125" s="1024"/>
      <c r="DN125" s="1024"/>
      <c r="DO125" s="1024"/>
      <c r="DP125" s="1024"/>
      <c r="DQ125" s="1024" t="s">
        <v>131</v>
      </c>
      <c r="DR125" s="1024"/>
      <c r="DS125" s="1024"/>
      <c r="DT125" s="1024"/>
      <c r="DU125" s="1024"/>
      <c r="DV125" s="1025" t="s">
        <v>131</v>
      </c>
      <c r="DW125" s="1025"/>
      <c r="DX125" s="1025"/>
      <c r="DY125" s="1025"/>
      <c r="DZ125" s="1026"/>
    </row>
    <row r="126" spans="1:130" s="248" customFormat="1" ht="26.25" customHeight="1" thickBot="1">
      <c r="A126" s="1156"/>
      <c r="B126" s="1043"/>
      <c r="C126" s="1013" t="s">
        <v>463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131</v>
      </c>
      <c r="AB126" s="1056"/>
      <c r="AC126" s="1056"/>
      <c r="AD126" s="1056"/>
      <c r="AE126" s="1057"/>
      <c r="AF126" s="1058" t="s">
        <v>131</v>
      </c>
      <c r="AG126" s="1056"/>
      <c r="AH126" s="1056"/>
      <c r="AI126" s="1056"/>
      <c r="AJ126" s="1057"/>
      <c r="AK126" s="1058" t="s">
        <v>131</v>
      </c>
      <c r="AL126" s="1056"/>
      <c r="AM126" s="1056"/>
      <c r="AN126" s="1056"/>
      <c r="AO126" s="1057"/>
      <c r="AP126" s="1059" t="s">
        <v>131</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475</v>
      </c>
      <c r="CQ126" s="1047"/>
      <c r="CR126" s="1047"/>
      <c r="CS126" s="1047"/>
      <c r="CT126" s="1047"/>
      <c r="CU126" s="1047"/>
      <c r="CV126" s="1047"/>
      <c r="CW126" s="1047"/>
      <c r="CX126" s="1047"/>
      <c r="CY126" s="1047"/>
      <c r="CZ126" s="1047"/>
      <c r="DA126" s="1047"/>
      <c r="DB126" s="1047"/>
      <c r="DC126" s="1047"/>
      <c r="DD126" s="1047"/>
      <c r="DE126" s="1047"/>
      <c r="DF126" s="1048"/>
      <c r="DG126" s="1016" t="s">
        <v>131</v>
      </c>
      <c r="DH126" s="1017"/>
      <c r="DI126" s="1017"/>
      <c r="DJ126" s="1017"/>
      <c r="DK126" s="1017"/>
      <c r="DL126" s="1017" t="s">
        <v>131</v>
      </c>
      <c r="DM126" s="1017"/>
      <c r="DN126" s="1017"/>
      <c r="DO126" s="1017"/>
      <c r="DP126" s="1017"/>
      <c r="DQ126" s="1017" t="s">
        <v>131</v>
      </c>
      <c r="DR126" s="1017"/>
      <c r="DS126" s="1017"/>
      <c r="DT126" s="1017"/>
      <c r="DU126" s="1017"/>
      <c r="DV126" s="1018" t="s">
        <v>131</v>
      </c>
      <c r="DW126" s="1018"/>
      <c r="DX126" s="1018"/>
      <c r="DY126" s="1018"/>
      <c r="DZ126" s="1019"/>
    </row>
    <row r="127" spans="1:130" s="248" customFormat="1" ht="26.25" customHeight="1">
      <c r="A127" s="1157"/>
      <c r="B127" s="1045"/>
      <c r="C127" s="1099" t="s">
        <v>476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131</v>
      </c>
      <c r="AB127" s="1056"/>
      <c r="AC127" s="1056"/>
      <c r="AD127" s="1056"/>
      <c r="AE127" s="1057"/>
      <c r="AF127" s="1058" t="s">
        <v>131</v>
      </c>
      <c r="AG127" s="1056"/>
      <c r="AH127" s="1056"/>
      <c r="AI127" s="1056"/>
      <c r="AJ127" s="1057"/>
      <c r="AK127" s="1058" t="s">
        <v>131</v>
      </c>
      <c r="AL127" s="1056"/>
      <c r="AM127" s="1056"/>
      <c r="AN127" s="1056"/>
      <c r="AO127" s="1057"/>
      <c r="AP127" s="1059" t="s">
        <v>131</v>
      </c>
      <c r="AQ127" s="1060"/>
      <c r="AR127" s="1060"/>
      <c r="AS127" s="1060"/>
      <c r="AT127" s="1061"/>
      <c r="AU127" s="284"/>
      <c r="AV127" s="284"/>
      <c r="AW127" s="284"/>
      <c r="AX127" s="1129" t="s">
        <v>477</v>
      </c>
      <c r="AY127" s="1130"/>
      <c r="AZ127" s="1130"/>
      <c r="BA127" s="1130"/>
      <c r="BB127" s="1130"/>
      <c r="BC127" s="1130"/>
      <c r="BD127" s="1130"/>
      <c r="BE127" s="1131"/>
      <c r="BF127" s="1132" t="s">
        <v>478</v>
      </c>
      <c r="BG127" s="1130"/>
      <c r="BH127" s="1130"/>
      <c r="BI127" s="1130"/>
      <c r="BJ127" s="1130"/>
      <c r="BK127" s="1130"/>
      <c r="BL127" s="1131"/>
      <c r="BM127" s="1132" t="s">
        <v>479</v>
      </c>
      <c r="BN127" s="1130"/>
      <c r="BO127" s="1130"/>
      <c r="BP127" s="1130"/>
      <c r="BQ127" s="1130"/>
      <c r="BR127" s="1130"/>
      <c r="BS127" s="1131"/>
      <c r="BT127" s="1132" t="s">
        <v>480</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481</v>
      </c>
      <c r="CQ127" s="1047"/>
      <c r="CR127" s="1047"/>
      <c r="CS127" s="1047"/>
      <c r="CT127" s="1047"/>
      <c r="CU127" s="1047"/>
      <c r="CV127" s="1047"/>
      <c r="CW127" s="1047"/>
      <c r="CX127" s="1047"/>
      <c r="CY127" s="1047"/>
      <c r="CZ127" s="1047"/>
      <c r="DA127" s="1047"/>
      <c r="DB127" s="1047"/>
      <c r="DC127" s="1047"/>
      <c r="DD127" s="1047"/>
      <c r="DE127" s="1047"/>
      <c r="DF127" s="1048"/>
      <c r="DG127" s="1016" t="s">
        <v>131</v>
      </c>
      <c r="DH127" s="1017"/>
      <c r="DI127" s="1017"/>
      <c r="DJ127" s="1017"/>
      <c r="DK127" s="1017"/>
      <c r="DL127" s="1017" t="s">
        <v>131</v>
      </c>
      <c r="DM127" s="1017"/>
      <c r="DN127" s="1017"/>
      <c r="DO127" s="1017"/>
      <c r="DP127" s="1017"/>
      <c r="DQ127" s="1017" t="s">
        <v>131</v>
      </c>
      <c r="DR127" s="1017"/>
      <c r="DS127" s="1017"/>
      <c r="DT127" s="1017"/>
      <c r="DU127" s="1017"/>
      <c r="DV127" s="1018" t="s">
        <v>131</v>
      </c>
      <c r="DW127" s="1018"/>
      <c r="DX127" s="1018"/>
      <c r="DY127" s="1018"/>
      <c r="DZ127" s="1019"/>
    </row>
    <row r="128" spans="1:130" s="248" customFormat="1" ht="26.25" customHeight="1" thickBot="1">
      <c r="A128" s="1140" t="s">
        <v>482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483</v>
      </c>
      <c r="X128" s="1142"/>
      <c r="Y128" s="1142"/>
      <c r="Z128" s="1143"/>
      <c r="AA128" s="1144">
        <v>404</v>
      </c>
      <c r="AB128" s="1145"/>
      <c r="AC128" s="1145"/>
      <c r="AD128" s="1145"/>
      <c r="AE128" s="1146"/>
      <c r="AF128" s="1147">
        <v>419</v>
      </c>
      <c r="AG128" s="1145"/>
      <c r="AH128" s="1145"/>
      <c r="AI128" s="1145"/>
      <c r="AJ128" s="1146"/>
      <c r="AK128" s="1147" t="s">
        <v>131</v>
      </c>
      <c r="AL128" s="1145"/>
      <c r="AM128" s="1145"/>
      <c r="AN128" s="1145"/>
      <c r="AO128" s="1146"/>
      <c r="AP128" s="1148"/>
      <c r="AQ128" s="1149"/>
      <c r="AR128" s="1149"/>
      <c r="AS128" s="1149"/>
      <c r="AT128" s="1150"/>
      <c r="AU128" s="284"/>
      <c r="AV128" s="284"/>
      <c r="AW128" s="284"/>
      <c r="AX128" s="985" t="s">
        <v>484</v>
      </c>
      <c r="AY128" s="986"/>
      <c r="AZ128" s="986"/>
      <c r="BA128" s="986"/>
      <c r="BB128" s="986"/>
      <c r="BC128" s="986"/>
      <c r="BD128" s="986"/>
      <c r="BE128" s="987"/>
      <c r="BF128" s="1151" t="s">
        <v>397</v>
      </c>
      <c r="BG128" s="1152"/>
      <c r="BH128" s="1152"/>
      <c r="BI128" s="1152"/>
      <c r="BJ128" s="1152"/>
      <c r="BK128" s="1152"/>
      <c r="BL128" s="1153"/>
      <c r="BM128" s="1151">
        <v>12.85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485</v>
      </c>
      <c r="CQ128" s="1134"/>
      <c r="CR128" s="1134"/>
      <c r="CS128" s="1134"/>
      <c r="CT128" s="1134"/>
      <c r="CU128" s="1134"/>
      <c r="CV128" s="1134"/>
      <c r="CW128" s="1134"/>
      <c r="CX128" s="1134"/>
      <c r="CY128" s="1134"/>
      <c r="CZ128" s="1134"/>
      <c r="DA128" s="1134"/>
      <c r="DB128" s="1134"/>
      <c r="DC128" s="1134"/>
      <c r="DD128" s="1134"/>
      <c r="DE128" s="1134"/>
      <c r="DF128" s="1135"/>
      <c r="DG128" s="1136" t="s">
        <v>131</v>
      </c>
      <c r="DH128" s="1137"/>
      <c r="DI128" s="1137"/>
      <c r="DJ128" s="1137"/>
      <c r="DK128" s="1137"/>
      <c r="DL128" s="1137" t="s">
        <v>131</v>
      </c>
      <c r="DM128" s="1137"/>
      <c r="DN128" s="1137"/>
      <c r="DO128" s="1137"/>
      <c r="DP128" s="1137"/>
      <c r="DQ128" s="1137" t="s">
        <v>131</v>
      </c>
      <c r="DR128" s="1137"/>
      <c r="DS128" s="1137"/>
      <c r="DT128" s="1137"/>
      <c r="DU128" s="1137"/>
      <c r="DV128" s="1138" t="s">
        <v>131</v>
      </c>
      <c r="DW128" s="1138"/>
      <c r="DX128" s="1138"/>
      <c r="DY128" s="1138"/>
      <c r="DZ128" s="1139"/>
    </row>
    <row r="129" spans="1:131" s="248" customFormat="1" ht="26.25" customHeight="1">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486</v>
      </c>
      <c r="X129" s="1171"/>
      <c r="Y129" s="1171"/>
      <c r="Z129" s="1172"/>
      <c r="AA129" s="1055">
        <v>13097392</v>
      </c>
      <c r="AB129" s="1056"/>
      <c r="AC129" s="1056"/>
      <c r="AD129" s="1056"/>
      <c r="AE129" s="1057"/>
      <c r="AF129" s="1058">
        <v>13387118</v>
      </c>
      <c r="AG129" s="1056"/>
      <c r="AH129" s="1056"/>
      <c r="AI129" s="1056"/>
      <c r="AJ129" s="1057"/>
      <c r="AK129" s="1058">
        <v>14072642</v>
      </c>
      <c r="AL129" s="1056"/>
      <c r="AM129" s="1056"/>
      <c r="AN129" s="1056"/>
      <c r="AO129" s="1057"/>
      <c r="AP129" s="1173"/>
      <c r="AQ129" s="1174"/>
      <c r="AR129" s="1174"/>
      <c r="AS129" s="1174"/>
      <c r="AT129" s="1175"/>
      <c r="AU129" s="286"/>
      <c r="AV129" s="286"/>
      <c r="AW129" s="286"/>
      <c r="AX129" s="1164" t="s">
        <v>487</v>
      </c>
      <c r="AY129" s="1047"/>
      <c r="AZ129" s="1047"/>
      <c r="BA129" s="1047"/>
      <c r="BB129" s="1047"/>
      <c r="BC129" s="1047"/>
      <c r="BD129" s="1047"/>
      <c r="BE129" s="1048"/>
      <c r="BF129" s="1165" t="s">
        <v>131</v>
      </c>
      <c r="BG129" s="1166"/>
      <c r="BH129" s="1166"/>
      <c r="BI129" s="1166"/>
      <c r="BJ129" s="1166"/>
      <c r="BK129" s="1166"/>
      <c r="BL129" s="1167"/>
      <c r="BM129" s="1165">
        <v>17.850000000000001</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488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489</v>
      </c>
      <c r="X130" s="1171"/>
      <c r="Y130" s="1171"/>
      <c r="Z130" s="1172"/>
      <c r="AA130" s="1055">
        <v>2282082</v>
      </c>
      <c r="AB130" s="1056"/>
      <c r="AC130" s="1056"/>
      <c r="AD130" s="1056"/>
      <c r="AE130" s="1057"/>
      <c r="AF130" s="1058">
        <v>2284361</v>
      </c>
      <c r="AG130" s="1056"/>
      <c r="AH130" s="1056"/>
      <c r="AI130" s="1056"/>
      <c r="AJ130" s="1057"/>
      <c r="AK130" s="1058">
        <v>2618101</v>
      </c>
      <c r="AL130" s="1056"/>
      <c r="AM130" s="1056"/>
      <c r="AN130" s="1056"/>
      <c r="AO130" s="1057"/>
      <c r="AP130" s="1173"/>
      <c r="AQ130" s="1174"/>
      <c r="AR130" s="1174"/>
      <c r="AS130" s="1174"/>
      <c r="AT130" s="1175"/>
      <c r="AU130" s="286"/>
      <c r="AV130" s="286"/>
      <c r="AW130" s="286"/>
      <c r="AX130" s="1164" t="s">
        <v>490</v>
      </c>
      <c r="AY130" s="1047"/>
      <c r="AZ130" s="1047"/>
      <c r="BA130" s="1047"/>
      <c r="BB130" s="1047"/>
      <c r="BC130" s="1047"/>
      <c r="BD130" s="1047"/>
      <c r="BE130" s="1048"/>
      <c r="BF130" s="1201">
        <v>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491</v>
      </c>
      <c r="X131" s="1209"/>
      <c r="Y131" s="1209"/>
      <c r="Z131" s="1210"/>
      <c r="AA131" s="1102">
        <v>10815310</v>
      </c>
      <c r="AB131" s="1081"/>
      <c r="AC131" s="1081"/>
      <c r="AD131" s="1081"/>
      <c r="AE131" s="1082"/>
      <c r="AF131" s="1080">
        <v>11102757</v>
      </c>
      <c r="AG131" s="1081"/>
      <c r="AH131" s="1081"/>
      <c r="AI131" s="1081"/>
      <c r="AJ131" s="1082"/>
      <c r="AK131" s="1080">
        <v>11454541</v>
      </c>
      <c r="AL131" s="1081"/>
      <c r="AM131" s="1081"/>
      <c r="AN131" s="1081"/>
      <c r="AO131" s="1082"/>
      <c r="AP131" s="1211"/>
      <c r="AQ131" s="1212"/>
      <c r="AR131" s="1212"/>
      <c r="AS131" s="1212"/>
      <c r="AT131" s="1213"/>
      <c r="AU131" s="286"/>
      <c r="AV131" s="286"/>
      <c r="AW131" s="286"/>
      <c r="AX131" s="1183" t="s">
        <v>492</v>
      </c>
      <c r="AY131" s="1134"/>
      <c r="AZ131" s="1134"/>
      <c r="BA131" s="1134"/>
      <c r="BB131" s="1134"/>
      <c r="BC131" s="1134"/>
      <c r="BD131" s="1134"/>
      <c r="BE131" s="1135"/>
      <c r="BF131" s="1184">
        <v>11.4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493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494</v>
      </c>
      <c r="W132" s="1194"/>
      <c r="X132" s="1194"/>
      <c r="Y132" s="1194"/>
      <c r="Z132" s="1195"/>
      <c r="AA132" s="1196">
        <v>8.3311805210000003</v>
      </c>
      <c r="AB132" s="1197"/>
      <c r="AC132" s="1197"/>
      <c r="AD132" s="1197"/>
      <c r="AE132" s="1198"/>
      <c r="AF132" s="1199">
        <v>7.3577040370000004</v>
      </c>
      <c r="AG132" s="1197"/>
      <c r="AH132" s="1197"/>
      <c r="AI132" s="1197"/>
      <c r="AJ132" s="1198"/>
      <c r="AK132" s="1199">
        <v>8.4335810579999997</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495</v>
      </c>
      <c r="W133" s="1177"/>
      <c r="X133" s="1177"/>
      <c r="Y133" s="1177"/>
      <c r="Z133" s="1178"/>
      <c r="AA133" s="1179">
        <v>7.2</v>
      </c>
      <c r="AB133" s="1180"/>
      <c r="AC133" s="1180"/>
      <c r="AD133" s="1180"/>
      <c r="AE133" s="1181"/>
      <c r="AF133" s="1179">
        <v>7.5</v>
      </c>
      <c r="AG133" s="1180"/>
      <c r="AH133" s="1180"/>
      <c r="AI133" s="1180"/>
      <c r="AJ133" s="1181"/>
      <c r="AK133" s="1179">
        <v>8</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N5gRDQFwWBO5UGYcMaLXBYEDLbojhFGgWTOaDjw3KXORfTjevwJIiWKiqZ6RLl1Ax+VgrfqRmzeRUA2Cob5A==" saltValue="ncsaULDXOGRgzdA/ocks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LsZ1ilblKheogW/cEJ4aTdEQcTWhiduJ9PBWwWEVscq9/IydVNXUbx/9WuwMw2MC60Yxbj47wgV37QcQNfUw==" saltValue="9BBVelxHlZgch0TMtNEJ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nrODzDeR7csee9BN52dxU66H6q1z8pUbiOyoP3tGHdZapLLBLPFsyu9sppYYPOpIfrKO9r8N89MJ9bj0AwTZw==" saltValue="lH45JjCOdB13CCpJZGvvH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504</v>
      </c>
      <c r="AL9" s="1217"/>
      <c r="AM9" s="1217"/>
      <c r="AN9" s="1218"/>
      <c r="AO9" s="314">
        <v>3506773</v>
      </c>
      <c r="AP9" s="314">
        <v>77240</v>
      </c>
      <c r="AQ9" s="315">
        <v>83474</v>
      </c>
      <c r="AR9" s="316">
        <v>-7.5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505</v>
      </c>
      <c r="AL10" s="1217"/>
      <c r="AM10" s="1217"/>
      <c r="AN10" s="1218"/>
      <c r="AO10" s="317">
        <v>9579</v>
      </c>
      <c r="AP10" s="317">
        <v>211</v>
      </c>
      <c r="AQ10" s="318">
        <v>8278</v>
      </c>
      <c r="AR10" s="319">
        <v>-97.5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506</v>
      </c>
      <c r="AL11" s="1217"/>
      <c r="AM11" s="1217"/>
      <c r="AN11" s="1218"/>
      <c r="AO11" s="317">
        <v>3574</v>
      </c>
      <c r="AP11" s="317">
        <v>79</v>
      </c>
      <c r="AQ11" s="318">
        <v>1520</v>
      </c>
      <c r="AR11" s="319">
        <v>-94.8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507</v>
      </c>
      <c r="AL12" s="1217"/>
      <c r="AM12" s="1217"/>
      <c r="AN12" s="1218"/>
      <c r="AO12" s="317" t="s">
        <v>508</v>
      </c>
      <c r="AP12" s="317" t="s">
        <v>508</v>
      </c>
      <c r="AQ12" s="318">
        <v>13</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509</v>
      </c>
      <c r="AL13" s="1217"/>
      <c r="AM13" s="1217"/>
      <c r="AN13" s="1218"/>
      <c r="AO13" s="317">
        <v>196168</v>
      </c>
      <c r="AP13" s="317">
        <v>4321</v>
      </c>
      <c r="AQ13" s="318">
        <v>2948</v>
      </c>
      <c r="AR13" s="319">
        <v>46.6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510</v>
      </c>
      <c r="AL14" s="1217"/>
      <c r="AM14" s="1217"/>
      <c r="AN14" s="1218"/>
      <c r="AO14" s="317">
        <v>39806</v>
      </c>
      <c r="AP14" s="317">
        <v>877</v>
      </c>
      <c r="AQ14" s="318">
        <v>1798</v>
      </c>
      <c r="AR14" s="319">
        <v>-51.2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511</v>
      </c>
      <c r="AL15" s="1223"/>
      <c r="AM15" s="1223"/>
      <c r="AN15" s="1224"/>
      <c r="AO15" s="317">
        <v>-252995</v>
      </c>
      <c r="AP15" s="317">
        <v>-5572</v>
      </c>
      <c r="AQ15" s="318">
        <v>-6111</v>
      </c>
      <c r="AR15" s="319">
        <v>-8.8000000000000007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189</v>
      </c>
      <c r="AL16" s="1223"/>
      <c r="AM16" s="1223"/>
      <c r="AN16" s="1224"/>
      <c r="AO16" s="317">
        <v>3502905</v>
      </c>
      <c r="AP16" s="317">
        <v>77155</v>
      </c>
      <c r="AQ16" s="318">
        <v>91920</v>
      </c>
      <c r="AR16" s="319">
        <v>-16.100000000000001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516</v>
      </c>
      <c r="AL21" s="1226"/>
      <c r="AM21" s="1226"/>
      <c r="AN21" s="1227"/>
      <c r="AO21" s="330">
        <v>7.11</v>
      </c>
      <c r="AP21" s="331">
        <v>8.52</v>
      </c>
      <c r="AQ21" s="332">
        <v>-1.41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517</v>
      </c>
      <c r="AL22" s="1226"/>
      <c r="AM22" s="1226"/>
      <c r="AN22" s="1227"/>
      <c r="AO22" s="335">
        <v>101.1</v>
      </c>
      <c r="AP22" s="336">
        <v>97.5</v>
      </c>
      <c r="AQ22" s="337">
        <v>3.6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521</v>
      </c>
      <c r="AL32" s="1220"/>
      <c r="AM32" s="1220"/>
      <c r="AN32" s="1221"/>
      <c r="AO32" s="345">
        <v>2870824</v>
      </c>
      <c r="AP32" s="345">
        <v>63233</v>
      </c>
      <c r="AQ32" s="346">
        <v>52518</v>
      </c>
      <c r="AR32" s="347">
        <v>20.399999999999999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522</v>
      </c>
      <c r="AL33" s="1220"/>
      <c r="AM33" s="1220"/>
      <c r="AN33" s="1221"/>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523</v>
      </c>
      <c r="AL34" s="1220"/>
      <c r="AM34" s="1220"/>
      <c r="AN34" s="1221"/>
      <c r="AO34" s="345" t="s">
        <v>508</v>
      </c>
      <c r="AP34" s="345" t="s">
        <v>508</v>
      </c>
      <c r="AQ34" s="346">
        <v>24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524</v>
      </c>
      <c r="AL35" s="1220"/>
      <c r="AM35" s="1220"/>
      <c r="AN35" s="1221"/>
      <c r="AO35" s="345">
        <v>699422</v>
      </c>
      <c r="AP35" s="345">
        <v>15405</v>
      </c>
      <c r="AQ35" s="346">
        <v>18573</v>
      </c>
      <c r="AR35" s="347">
        <v>-17.100000000000001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525</v>
      </c>
      <c r="AL36" s="1220"/>
      <c r="AM36" s="1220"/>
      <c r="AN36" s="1221"/>
      <c r="AO36" s="345">
        <v>13883</v>
      </c>
      <c r="AP36" s="345">
        <v>306</v>
      </c>
      <c r="AQ36" s="346">
        <v>2920</v>
      </c>
      <c r="AR36" s="347">
        <v>-89.5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526</v>
      </c>
      <c r="AL37" s="1220"/>
      <c r="AM37" s="1220"/>
      <c r="AN37" s="1221"/>
      <c r="AO37" s="345" t="s">
        <v>508</v>
      </c>
      <c r="AP37" s="345" t="s">
        <v>508</v>
      </c>
      <c r="AQ37" s="346">
        <v>483</v>
      </c>
      <c r="AR37" s="347" t="s">
        <v>508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527</v>
      </c>
      <c r="AL38" s="1229"/>
      <c r="AM38" s="1229"/>
      <c r="AN38" s="1230"/>
      <c r="AO38" s="348" t="s">
        <v>508</v>
      </c>
      <c r="AP38" s="348" t="s">
        <v>508</v>
      </c>
      <c r="AQ38" s="349">
        <v>1</v>
      </c>
      <c r="AR38" s="337" t="s">
        <v>508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528</v>
      </c>
      <c r="AL39" s="1229"/>
      <c r="AM39" s="1229"/>
      <c r="AN39" s="1230"/>
      <c r="AO39" s="345" t="s">
        <v>508</v>
      </c>
      <c r="AP39" s="345" t="s">
        <v>508</v>
      </c>
      <c r="AQ39" s="346">
        <v>-4335</v>
      </c>
      <c r="AR39" s="347" t="s">
        <v>508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529</v>
      </c>
      <c r="AL40" s="1220"/>
      <c r="AM40" s="1220"/>
      <c r="AN40" s="1221"/>
      <c r="AO40" s="345">
        <v>-2618101</v>
      </c>
      <c r="AP40" s="345">
        <v>-57666</v>
      </c>
      <c r="AQ40" s="346">
        <v>-49481</v>
      </c>
      <c r="AR40" s="347">
        <v>16.5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303</v>
      </c>
      <c r="AL41" s="1232"/>
      <c r="AM41" s="1232"/>
      <c r="AN41" s="1233"/>
      <c r="AO41" s="345">
        <v>966028</v>
      </c>
      <c r="AP41" s="345">
        <v>21278</v>
      </c>
      <c r="AQ41" s="346">
        <v>20703</v>
      </c>
      <c r="AR41" s="347">
        <v>2.8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499</v>
      </c>
      <c r="AN49" s="1236" t="s">
        <v>533</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6374978</v>
      </c>
      <c r="AN51" s="367">
        <v>139319</v>
      </c>
      <c r="AO51" s="368">
        <v>85.5</v>
      </c>
      <c r="AP51" s="369">
        <v>65876</v>
      </c>
      <c r="AQ51" s="370">
        <v>-19.399999999999999</v>
      </c>
      <c r="AR51" s="371">
        <v>104.9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4840815</v>
      </c>
      <c r="AN52" s="375">
        <v>105792</v>
      </c>
      <c r="AO52" s="376">
        <v>116.6</v>
      </c>
      <c r="AP52" s="377">
        <v>36484</v>
      </c>
      <c r="AQ52" s="378">
        <v>-3.8</v>
      </c>
      <c r="AR52" s="379">
        <v>120.4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5040017</v>
      </c>
      <c r="AN53" s="367">
        <v>110454</v>
      </c>
      <c r="AO53" s="368">
        <v>-20.7</v>
      </c>
      <c r="AP53" s="369">
        <v>68468</v>
      </c>
      <c r="AQ53" s="370">
        <v>3.9</v>
      </c>
      <c r="AR53" s="371">
        <v>-24.6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4308317</v>
      </c>
      <c r="AN54" s="375">
        <v>94419</v>
      </c>
      <c r="AO54" s="376">
        <v>-10.8</v>
      </c>
      <c r="AP54" s="377">
        <v>34140</v>
      </c>
      <c r="AQ54" s="378">
        <v>-6.4</v>
      </c>
      <c r="AR54" s="379">
        <v>-4.4000000000000004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10465771</v>
      </c>
      <c r="AN55" s="367">
        <v>229281</v>
      </c>
      <c r="AO55" s="368">
        <v>107.6</v>
      </c>
      <c r="AP55" s="369">
        <v>69729</v>
      </c>
      <c r="AQ55" s="370">
        <v>1.8</v>
      </c>
      <c r="AR55" s="371">
        <v>105.8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9889747</v>
      </c>
      <c r="AN56" s="375">
        <v>216662</v>
      </c>
      <c r="AO56" s="376">
        <v>129.5</v>
      </c>
      <c r="AP56" s="377">
        <v>38908</v>
      </c>
      <c r="AQ56" s="378">
        <v>14</v>
      </c>
      <c r="AR56" s="379">
        <v>115.5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1670753</v>
      </c>
      <c r="AN57" s="367">
        <v>36549</v>
      </c>
      <c r="AO57" s="368">
        <v>-84.1</v>
      </c>
      <c r="AP57" s="369">
        <v>74581</v>
      </c>
      <c r="AQ57" s="370">
        <v>7</v>
      </c>
      <c r="AR57" s="371">
        <v>-91.1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1359910</v>
      </c>
      <c r="AN58" s="375">
        <v>29749</v>
      </c>
      <c r="AO58" s="376">
        <v>-86.3</v>
      </c>
      <c r="AP58" s="377">
        <v>41563</v>
      </c>
      <c r="AQ58" s="378">
        <v>6.8</v>
      </c>
      <c r="AR58" s="379">
        <v>-93.1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2329592</v>
      </c>
      <c r="AN59" s="367">
        <v>51311</v>
      </c>
      <c r="AO59" s="368">
        <v>40.4</v>
      </c>
      <c r="AP59" s="369">
        <v>76347</v>
      </c>
      <c r="AQ59" s="370">
        <v>2.4</v>
      </c>
      <c r="AR59" s="371">
        <v>38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1655946</v>
      </c>
      <c r="AN60" s="375">
        <v>36474</v>
      </c>
      <c r="AO60" s="376">
        <v>22.6</v>
      </c>
      <c r="AP60" s="377">
        <v>41762</v>
      </c>
      <c r="AQ60" s="378">
        <v>0.5</v>
      </c>
      <c r="AR60" s="379">
        <v>22.1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5176222</v>
      </c>
      <c r="AN61" s="382">
        <v>113383</v>
      </c>
      <c r="AO61" s="383">
        <v>25.7</v>
      </c>
      <c r="AP61" s="384">
        <v>71000</v>
      </c>
      <c r="AQ61" s="385">
        <v>-0.9</v>
      </c>
      <c r="AR61" s="371">
        <v>26.6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4410947</v>
      </c>
      <c r="AN62" s="375">
        <v>96619</v>
      </c>
      <c r="AO62" s="376">
        <v>34.299999999999997</v>
      </c>
      <c r="AP62" s="377">
        <v>38571</v>
      </c>
      <c r="AQ62" s="378">
        <v>2.2000000000000002</v>
      </c>
      <c r="AR62" s="379">
        <v>32.1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zQ5C4/8oeGSqyEp0lTTQobpbEIqWm/MylpysffvpCIrsBZfUl8AZiIPgfkv0NAWC5dai8qXV2DzH+rBNGigV9A==" saltValue="MdBBBPO4IH9wVewLJtMC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4"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3IuhGokdAIpTLCAnwRrf9F1Vl0rigY5Pkd3WypUnKkCZdeQ/NeNbRucrGq4fGTistrFgjUj3GLd+QJ0p0e2kLw==" saltValue="offAi2y7xHY+4f3Ykkm+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5+HBvK6yKm2MVXCy6cSo2uL+4R9vU6dIP4WDzN2B+cp2T0FO+FR/b+xbuN62QoDux53Ynfhyl3aMs6GyyFk8dQ==" saltValue="X3n9YRNp5CaKfoXjV7Ik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9" t="s">
        <v>3</v>
      </c>
      <c r="D47" s="1239"/>
      <c r="E47" s="1240"/>
      <c r="F47" s="11">
        <v>43.54</v>
      </c>
      <c r="G47" s="12">
        <v>37.29</v>
      </c>
      <c r="H47" s="12">
        <v>38.729999999999997</v>
      </c>
      <c r="I47" s="12">
        <v>35.64</v>
      </c>
      <c r="J47" s="13">
        <v>37.99</v>
      </c>
    </row>
    <row r="48" spans="2:10" ht="57.75" customHeight="1">
      <c r="B48" s="14"/>
      <c r="C48" s="1241" t="s">
        <v>4</v>
      </c>
      <c r="D48" s="1241"/>
      <c r="E48" s="1242"/>
      <c r="F48" s="15">
        <v>4.45</v>
      </c>
      <c r="G48" s="16">
        <v>8.73</v>
      </c>
      <c r="H48" s="16">
        <v>12.49</v>
      </c>
      <c r="I48" s="16">
        <v>12.99</v>
      </c>
      <c r="J48" s="17">
        <v>10.88</v>
      </c>
    </row>
    <row r="49" spans="2:10" ht="57.75" customHeight="1" thickBot="1">
      <c r="B49" s="18"/>
      <c r="C49" s="1243" t="s">
        <v>5</v>
      </c>
      <c r="D49" s="1243"/>
      <c r="E49" s="1244"/>
      <c r="F49" s="19" t="s">
        <v>554</v>
      </c>
      <c r="G49" s="20" t="s">
        <v>555</v>
      </c>
      <c r="H49" s="20">
        <v>3.99</v>
      </c>
      <c r="I49" s="20" t="s">
        <v>556</v>
      </c>
      <c r="J49" s="21">
        <v>2.6</v>
      </c>
    </row>
    <row r="50" spans="2:10" ht="13.5" customHeight="1"/>
  </sheetData>
  <sheetProtection algorithmName="SHA-512" hashValue="lLlUC50+yUqaGZJrrKWyVdMSi4Yn0O75SAojA90LkQyInlaKXni2eUGfELsrNrjPxAr1q5GX5/iOWlPs13x5JQ==" saltValue="wA2THNz/zZfcPlTxoWq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2022-09-09T08:15:40Z</cp:lastPrinted>
  <dcterms:created xsi:type="dcterms:W3CDTF">2022-02-02T05:38:09Z</dcterms:created>
  <dcterms:modified xsi:type="dcterms:W3CDTF">2022-09-26T11:43:31Z</dcterms:modified>
  <cp:category/>
</cp:coreProperties>
</file>