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<sst xmlns="http://schemas.openxmlformats.org/spreadsheetml/2006/main" count="1133" uniqueCount="638">
  <si>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</si>
  <si>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</si>
  <si>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</si>
  <si>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</si>
  <si>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</si>
  <si>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</si>
  <si>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</si>
  <si>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</si>
  <si>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</si>
  <si>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</si>
  <si>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</si>
  <si>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</si>
  <si>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</si>
  <si>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</si>
  <si>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</si>
  <si>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</si>
  <si>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</si>
  <si>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</si>
  <si>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</si>
  <si>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</si>
  <si>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</si>
  <si>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</si>
  <si>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</si>
  <si>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</si>
  <si>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</si>
  <si>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</si>
  <si>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</si>
  <si>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</si>
  <si>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</si>
  <si>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</si>
  <si>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</si>
  <si>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</si>
  <si>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</si>
  <si>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</si>
  <si>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</si>
  <si>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</si>
  <si>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</si>
  <si>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</si>
  <si>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</si>
  <si>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</si>
  <si>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</si>
  <si>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</si>
  <si>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</si>
  <si>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</si>
  <si>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</si>
  <si>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</si>
  <si>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</si>
  <si>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</si>
  <si>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</si>
  <si>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</si>
  <si>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</si>
  <si>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</si>
  <si>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</si>
  <si>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</si>
  <si>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</si>
  <si>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</si>
  <si>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</si>
  <si>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</si>
  <si>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</si>
  <si>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</si>
  <si>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</si>
  <si>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</si>
  <si>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</si>
  <si>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</si>
  <si>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</si>
  <si>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</si>
  <si>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</si>
  <si>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</si>
  <si>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</si>
  <si>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</si>
  <si>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</si>
  <si>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</si>
  <si>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</si>
  <si>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</si>
  <si>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</si>
  <si>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</si>
  <si>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</si>
  <si>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</si>
  <si>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</si>
  <si>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</si>
  <si>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</si>
  <si>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</si>
  <si>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</si>
  <si>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</si>
  <si>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</si>
  <si>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</si>
  <si>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</si>
  <si>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</si>
  <si>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</si>
  <si>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</si>
  <si>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</si>
  <si>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</si>
  <si>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</si>
  <si>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</si>
  <si>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</si>
  <si>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</si>
  <si>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</si>
  <si>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</si>
  <si>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</si>
  <si>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</si>
  <si>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</si>
  <si>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</si>
  <si>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</si>
  <si>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</si>
  <si>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</si>
  <si>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</si>
  <si>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</si>
  <si>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</si>
  <si>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</si>
  <si>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</si>
  <si>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</si>
  <si>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</si>
  <si>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</si>
  <si>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</si>
  <si>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</si>
  <si>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</si>
  <si>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</si>
  <si>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</si>
  <si>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</si>
  <si>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</si>
  <si>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</si>
  <si>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</si>
  <si>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</si>
  <si>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</si>
  <si>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</si>
  <si>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</si>
  <si>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</si>
  <si>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</si>
  <si>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</si>
  <si>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</si>
  <si>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</si>
  <si>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</si>
  <si>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</si>
  <si>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</si>
  <si>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</si>
  <si>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</si>
  <si>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</si>
  <si>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</si>
  <si>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</si>
  <si>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</si>
  <si>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</si>
  <si>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</si>
  <si>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</si>
  <si>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</si>
  <si>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</si>
  <si>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</si>
  <si>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</si>
  <si>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</si>
  <si>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</si>
  <si>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</si>
  <si>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</si>
  <si>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</si>
  <si>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</si>
  <si>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</si>
  <si>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</si>
  <si>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</si>
  <si>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</si>
  <si>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</si>
  <si>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</si>
  <si>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</si>
  <si>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</si>
  <si>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</si>
  <si>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</si>
  <si>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</si>
  <si>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</si>
  <si>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</si>
  <si>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</si>
  <si>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</si>
  <si>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</si>
  <si>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</si>
  <si>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</si>
  <si>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</si>
  <si>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</si>
  <si>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</si>
  <si>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</si>
  <si>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</si>
  <si>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</si>
  <si>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</si>
  <si>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</si>
  <si>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</si>
  <si>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</si>
  <si>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</si>
  <si>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</si>
  <si>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</si>
  <si>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</si>
  <si>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</si>
  <si>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</si>
  <si>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</si>
  <si>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</si>
  <si>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</si>
  <si>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</si>
  <si>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</si>
  <si>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</si>
  <si>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</si>
  <si>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</si>
  <si>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</si>
  <si>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</si>
  <si>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</si>
  <si>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</si>
  <si>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</si>
  <si>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</si>
  <si>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</si>
  <si>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</si>
  <si>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</si>
  <si>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</si>
  <si>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</si>
  <si>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</si>
  <si>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</si>
  <si>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</si>
  <si>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</si>
  <si>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三重県志摩市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</si>
  <si>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</si>
  <si>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</si>
  <si>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</si>
  <si>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</si>
  <si>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</si>
  <si>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</si>
  <si>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</si>
  <si>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</si>
  <si>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</si>
  <si>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</si>
  <si>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</si>
  <si>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</si>
  <si>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</si>
  <si>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</si>
  <si>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</si>
  <si>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</si>
  <si>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</si>
  <si>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</si>
  <si>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</si>
  <si>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</si>
  <si>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</si>
  <si>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</si>
  <si>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</si>
  <si>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</si>
  <si>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</si>
  <si>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</si>
  <si>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</si>
  <si>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</si>
  <si>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</si>
  <si>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</si>
  <si>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</si>
  <si>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</si>
  <si>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</si>
  <si>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</si>
  <si>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</si>
  <si>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</si>
  <si>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</si>
  <si>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</si>
  <si>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</si>
  <si>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</si>
  <si>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</si>
  <si>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</si>
  <si>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</si>
  <si>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</si>
  <si>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</si>
  <si>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</si>
  <si>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</si>
  <si>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</si>
  <si>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</si>
  <si>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</si>
  <si>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</si>
  <si>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</si>
  <si>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</si>
  <si>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</si>
  <si>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</si>
  <si>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</si>
  <si>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</si>
  <si>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</si>
  <si>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</si>
  <si>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</si>
  <si>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</si>
  <si>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</si>
  <si>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</si>
  <si>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</si>
  <si>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</si>
  <si>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</si>
  <si>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</si>
  <si>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</si>
  <si>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</si>
  <si>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</si>
  <si>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</si>
  <si>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</si>
  <si>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</si>
  <si>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</si>
  <si>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</si>
  <si>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</si>
  <si>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</si>
  <si>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</si>
  <si>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</si>
  <si>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</si>
  <si>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</si>
  <si>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</si>
  <si>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</si>
  <si>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</si>
  <si>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</si>
  <si>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</si>
  <si>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</si>
  <si>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</si>
  <si>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</si>
  <si>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</si>
  <si>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</si>
  <si>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</si>
  <si>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</si>
  <si>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</si>
  <si>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</si>
  <si>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</si>
  <si>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</si>
  <si>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</si>
  <si>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</si>
  <si>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</si>
  <si>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</si>
  <si>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</si>
  <si>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</si>
  <si>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</si>
  <si>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</si>
  <si>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</si>
  <si>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</si>
  <si>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</si>
  <si>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</si>
  <si>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</si>
  <si>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</si>
  <si>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</si>
  <si>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</si>
  <si>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</si>
  <si>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</si>
  <si>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</si>
  <si>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</si>
  <si>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</si>
  <si>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</si>
  <si>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</si>
  <si>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</si>
  <si>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</si>
  <si>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</si>
  <si>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</si>
  <si>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</si>
  <si>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</si>
  <si>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</si>
  <si>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</si>
  <si>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</si>
  <si>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</si>
  <si>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</si>
  <si>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</si>
  <si>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</si>
  <si>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</si>
  <si>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</si>
  <si>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</si>
  <si>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</si>
  <si>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</si>
  <si>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</si>
  <si>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</si>
  <si>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</si>
  <si>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</si>
  <si>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</si>
  <si>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</si>
  <si>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</si>
  <si>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</si>
  <si>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</si>
  <si>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</si>
  <si>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</si>
  <si>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</si>
  <si>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</si>
  <si>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</si>
  <si>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</si>
  <si>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</si>
  <si>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</si>
  <si>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</si>
  <si>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三重県志摩市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</si>
  <si>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</si>
  <si>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</si>
  <si>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</si>
  <si>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</si>
  <si>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</si>
  <si>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</si>
  <si>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</si>
  <si>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</si>
  <si>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</si>
  <si>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</si>
  <si>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</si>
  <si>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</si>
  <si>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</si>
  <si>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</si>
  <si>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</si>
  <si>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</si>
  <si>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</si>
  <si>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</si>
  <si>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</si>
  <si>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</si>
  <si>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</si>
  <si>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</si>
  <si>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</si>
  <si>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</si>
  <si>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</si>
  <si>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</si>
  <si>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</si>
  <si>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</si>
  <si>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</si>
  <si>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</si>
  <si>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</si>
  <si>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</si>
  <si>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</si>
  <si>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</si>
  <si>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</si>
  <si>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</si>
  <si>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</si>
  <si>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</si>
  <si>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</si>
  <si>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</si>
  <si>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</si>
  <si>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</si>
  <si>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</si>
  <si>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</si>
  <si>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</si>
  <si>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</si>
  <si>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</si>
  <si>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</si>
  <si>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</si>
  <si>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</si>
  <si>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</si>
  <si>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</si>
  <si>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</si>
  <si>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</si>
  <si>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</si>
  <si>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</si>
  <si>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</si>
  <si>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</si>
  <si>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</si>
  <si>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</si>
  <si>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</si>
  <si>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</si>
  <si>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</si>
  <si>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</si>
  <si>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</si>
  <si>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</si>
  <si>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</si>
  <si>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</si>
  <si>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</si>
  <si>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</si>
  <si>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</si>
  <si>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</si>
  <si>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</si>
  <si>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</si>
  <si>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</si>
  <si>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</si>
  <si>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</si>
  <si>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</si>
  <si>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</si>
  <si>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</si>
  <si>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</si>
  <si>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</si>
  <si>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</si>
  <si>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</si>
  <si>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</si>
  <si>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</si>
  <si>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</si>
  <si>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</si>
  <si>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</si>
  <si>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</si>
  <si>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</si>
  <si>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</si>
  <si>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</si>
  <si>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</si>
  <si>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</si>
  <si>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</si>
  <si>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</si>
  <si>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</si>
  <si>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</si>
  <si>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</si>
  <si>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</si>
  <si>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</si>
  <si>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</si>
  <si>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</si>
  <si>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</si>
  <si>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</si>
  <si>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</si>
  <si>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</si>
  <si>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</si>
  <si>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</si>
  <si>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</si>
  <si>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</si>
  <si>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</si>
  <si>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</si>
  <si>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</si>
  <si>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</si>
  <si>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</si>
  <si>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</si>
  <si>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</si>
  <si>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</si>
  <si>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</si>
  <si>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</si>
  <si>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</si>
  <si>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</si>
  <si>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</si>
  <si>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</si>
  <si>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</si>
  <si>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</si>
  <si>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</si>
  <si>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</si>
  <si>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</si>
  <si>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</si>
  <si>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</si>
  <si>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</si>
  <si>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</si>
  <si>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</si>
  <si>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</si>
  <si>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</si>
  <si>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</si>
  <si>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</si>
  <si>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</si>
  <si>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</si>
  <si>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</si>
  <si>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</si>
  <si>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</si>
  <si>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</si>
  <si>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</si>
  <si>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</si>
  <si>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</si>
  <si>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</si>
  <si>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</si>
  <si>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</si>
  <si>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</si>
  <si>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</si>
  <si>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</si>
  <si>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</si>
  <si>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</si>
  <si>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</si>
  <si>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</si>
  <si>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</si>
  <si>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</si>
  <si>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</si>
  <si>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</si>
  <si>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</si>
  <si>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</si>
  <si>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</si>
  <si>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</si>
  <si>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</si>
  <si>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</si>
  <si>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</si>
  <si>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</si>
  <si>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</si>
  <si>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</si>
  <si>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</si>
  <si>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</si>
  <si>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</si>
  <si>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</si>
  <si>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</si>
  <si>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</si>
  <si>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</si>
  <si>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</si>
  <si>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</si>
  <si>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</si>
  <si>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</si>
  <si>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</si>
  <si>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</si>
  <si>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</si>
  <si>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</si>
  <si>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</si>
  <si>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</si>
  <si>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</si>
  <si>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</si>
  <si>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</si>
  <si>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</si>
  <si>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</si>
  <si>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</si>
  <si>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</si>
  <si>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</si>
  <si>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</si>
  <si>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</si>
  <si>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</si>
  <si>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</si>
  <si>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</si>
  <si>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</si>
  <si>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</si>
  <si>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</si>
  <si>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2.82</t>
  </si>
  <si>
    <t>▲ 0.06</t>
  </si>
  <si>
    <t>▲ 4.22</t>
  </si>
  <si>
    <t>▲ 5.12</t>
  </si>
  <si>
    <t>水道事業会計</t>
  </si>
  <si>
    <t>一般会計</t>
  </si>
  <si>
    <t>介護保険特別会計</t>
  </si>
  <si>
    <t>国民健康保険特別会計</t>
  </si>
  <si>
    <t>病院事業会計</t>
  </si>
  <si>
    <t>下水道事業会計</t>
  </si>
  <si>
    <t>後期高齢者医療特別会計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</si>
  <si>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</si>
  <si>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</si>
  <si>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</si>
  <si>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</si>
  <si>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</si>
  <si>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</si>
  <si>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</si>
  <si>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</si>
  <si>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</si>
  <si>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</si>
  <si>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</si>
  <si>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志摩広域行政組合（才庭特別会計）</t>
    <rPh sb="0" eb="2">
      <t>シマ</t>
    </rPh>
    <rPh sb="2" eb="4">
      <t>コウイキ</t>
    </rPh>
    <rPh sb="4" eb="6">
      <t>ギョウセイ</t>
    </rPh>
    <rPh sb="6" eb="8">
      <t>クミアイ</t>
    </rPh>
    <rPh sb="9" eb="10">
      <t>サイ</t>
    </rPh>
    <rPh sb="10" eb="11">
      <t>ニワ</t>
    </rPh>
    <rPh sb="11" eb="13">
      <t>トクベツ</t>
    </rPh>
    <rPh sb="13" eb="15">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</si>
  <si>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</si>
  <si>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</si>
  <si>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</si>
  <si>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</si>
  <si>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</si>
  <si>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</si>
  <si>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</si>
  <si>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</si>
  <si>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</si>
  <si>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鳥羽志勢広域連合</t>
    <rPh sb="0" eb="2">
      <t>トバ</t>
    </rPh>
    <rPh sb="2" eb="3">
      <t>シ</t>
    </rPh>
    <rPh sb="3" eb="4">
      <t>セイ</t>
    </rPh>
    <rPh sb="4" eb="6">
      <t>コウイキ</t>
    </rPh>
    <rPh sb="6" eb="8">
      <t>レンゴウ</t>
    </rPh>
    <phoneticPr fontId="2"/>
  </si>
  <si>
    <t>三重地方税管理回収機構（一般会計）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</si>
  <si>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</si>
  <si>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</si>
  <si>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</si>
  <si>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</si>
  <si>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</si>
  <si>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</si>
  <si>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</si>
  <si>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</si>
  <si>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</si>
  <si>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</si>
  <si>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</si>
  <si>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</si>
  <si>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ふるさと応援基金</t>
    <rPh sb="4" eb="6">
      <t>オウエン</t>
    </rPh>
    <rPh sb="6" eb="8">
      <t>キキン</t>
    </rPh>
    <phoneticPr fontId="5"/>
  </si>
  <si>
    <t>船越地区振興基金</t>
    <rPh sb="0" eb="2">
      <t>フナコシ</t>
    </rPh>
    <rPh sb="2" eb="4">
      <t>チク</t>
    </rPh>
    <rPh sb="4" eb="6">
      <t>シンコウ</t>
    </rPh>
    <rPh sb="6" eb="8">
      <t>キキン</t>
    </rPh>
    <phoneticPr fontId="5"/>
  </si>
  <si>
    <t>浜島地区福祉施設整備基金</t>
    <phoneticPr fontId="5"/>
  </si>
  <si>
    <t>阿児地区振興基金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</si>
  <si>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</si>
  <si>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</si>
  <si>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</si>
  <si>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</si>
  <si>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</si>
  <si>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</si>
  <si>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</si>
  <si>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</si>
  <si>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</si>
  <si>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</si>
  <si>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</si>
  <si>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</si>
  <si>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有形固定資産減価償却率については、類似団体よりも高い水準にあるが、将来負担比率については、合併特例債の償還が一部終了したことにより、令和2年度においては類似団体より低い水準となった。有形固定資産原価償却率が高い水準にある要因については、施設整備において、耐用年数が比較的経過している施設があること、また、統廃合による廃止施設の除却が進んでいないことと考えている。今後、廃止施設の除却が進むにつれて低下するものと想定している。</t>
    <rPh sb="1" eb="3">
      <t>ユウケイ</t>
    </rPh>
    <rPh sb="3" eb="5">
      <t>コテイ</t>
    </rPh>
    <rPh sb="5" eb="7">
      <t>シサン</t>
    </rPh>
    <rPh sb="7" eb="9">
      <t>ゲンカ</t>
    </rPh>
    <rPh sb="9" eb="11">
      <t>ショウキャク</t>
    </rPh>
    <rPh sb="11" eb="12">
      <t>リツ</t>
    </rPh>
    <rPh sb="18" eb="20">
      <t>ルイジ</t>
    </rPh>
    <rPh sb="20" eb="22">
      <t>ダンタイ</t>
    </rPh>
    <rPh sb="25" eb="26">
      <t>タカ</t>
    </rPh>
    <rPh sb="27" eb="29">
      <t>スイジュン</t>
    </rPh>
    <rPh sb="34" eb="36">
      <t>ショウライ</t>
    </rPh>
    <rPh sb="36" eb="38">
      <t>フタン</t>
    </rPh>
    <rPh sb="38" eb="40">
      <t>ヒリツ</t>
    </rPh>
    <rPh sb="46" eb="48">
      <t>ガッペイ</t>
    </rPh>
    <rPh sb="48" eb="50">
      <t>トクレイ</t>
    </rPh>
    <rPh sb="50" eb="51">
      <t>サイ</t>
    </rPh>
    <rPh sb="52" eb="54">
      <t>ショウカン</t>
    </rPh>
    <rPh sb="55" eb="57">
      <t>イチブ</t>
    </rPh>
    <rPh sb="57" eb="59">
      <t>シュウリョウ</t>
    </rPh>
    <rPh sb="67" eb="69">
      <t>レイワ</t>
    </rPh>
    <rPh sb="70" eb="72">
      <t>ネンド</t>
    </rPh>
    <rPh sb="77" eb="79">
      <t>ルイジ</t>
    </rPh>
    <rPh sb="79" eb="81">
      <t>ダンタイ</t>
    </rPh>
    <rPh sb="83" eb="84">
      <t>ヒク</t>
    </rPh>
    <rPh sb="85" eb="87">
      <t>スイジュン</t>
    </rPh>
    <rPh sb="92" eb="94">
      <t>ユウケイ</t>
    </rPh>
    <rPh sb="94" eb="96">
      <t>コテイ</t>
    </rPh>
    <rPh sb="96" eb="98">
      <t>シサン</t>
    </rPh>
    <rPh sb="98" eb="100">
      <t>ゲンカ</t>
    </rPh>
    <rPh sb="100" eb="102">
      <t>ショウキャク</t>
    </rPh>
    <rPh sb="102" eb="103">
      <t>リツ</t>
    </rPh>
    <rPh sb="104" eb="105">
      <t>タカ</t>
    </rPh>
    <rPh sb="106" eb="108">
      <t>スイジュン</t>
    </rPh>
    <rPh sb="111" eb="113">
      <t>ヨウイン</t>
    </rPh>
    <rPh sb="119" eb="121">
      <t>シセツ</t>
    </rPh>
    <rPh sb="121" eb="123">
      <t>セイビ</t>
    </rPh>
    <rPh sb="128" eb="130">
      <t>タイヨウ</t>
    </rPh>
    <rPh sb="130" eb="132">
      <t>ネンスウ</t>
    </rPh>
    <rPh sb="133" eb="136">
      <t>ヒカクテキ</t>
    </rPh>
    <rPh sb="136" eb="138">
      <t>ケイカ</t>
    </rPh>
    <rPh sb="142" eb="144">
      <t>シセツ</t>
    </rPh>
    <rPh sb="153" eb="156">
      <t>トウハイゴウ</t>
    </rPh>
    <rPh sb="159" eb="161">
      <t>ハイシ</t>
    </rPh>
    <rPh sb="161" eb="163">
      <t>シセツ</t>
    </rPh>
    <rPh sb="164" eb="166">
      <t>ジョキャク</t>
    </rPh>
    <rPh sb="167" eb="168">
      <t>スス</t>
    </rPh>
    <rPh sb="176" eb="177">
      <t>カンガ</t>
    </rPh>
    <rPh sb="182" eb="184">
      <t>コンゴ</t>
    </rPh>
    <rPh sb="185" eb="187">
      <t>ハイシ</t>
    </rPh>
    <rPh sb="187" eb="189">
      <t>シセツ</t>
    </rPh>
    <rPh sb="190" eb="192">
      <t>ジョキャク</t>
    </rPh>
    <rPh sb="193" eb="194">
      <t>スス</t>
    </rPh>
    <rPh sb="199" eb="201">
      <t>テイカ</t>
    </rPh>
    <rPh sb="206" eb="208">
      <t>ソウテイ</t>
    </rPh>
    <phoneticPr fontId="5"/>
  </si>
  <si>
    <t>　将来負担比率については、合併特例債の一部が償還が終了したことにより、類似団体より低い水準となった。実質公債費比率については、類似団体よりも高い水準となっているが、これは、普通交付税等の段階的削減による標準財政規模の縮小による影響も大きく、また財政運営に係る取組みとして、地方債の償還については据置期間を無くして短期間で元金を償還し、地方債残高を早期に減少させ、かつ償還総額を抑制する取組みを行っている結果として公債費が増加しているため、実質公債比率が上昇していると考えられる。</t>
    <rPh sb="54" eb="55">
      <t>ヒ</t>
    </rPh>
    <rPh sb="183" eb="185">
      <t>ショウカン</t>
    </rPh>
    <rPh sb="185" eb="187">
      <t>ソウガク</t>
    </rPh>
    <rPh sb="188" eb="190">
      <t>ヨクセイ</t>
    </rPh>
    <rPh sb="192" eb="194">
      <t>トリク</t>
    </rPh>
    <rPh sb="196" eb="197">
      <t>オコナ</t>
    </rPh>
    <rPh sb="201" eb="203">
      <t>ケッカ</t>
    </rPh>
    <rPh sb="206" eb="209">
      <t>コウサイヒ</t>
    </rPh>
    <rPh sb="210" eb="212">
      <t>ゾウカ</t>
    </rPh>
    <rPh sb="219" eb="221">
      <t>ジッシツ</t>
    </rPh>
    <rPh sb="221" eb="223">
      <t>コウサイ</t>
    </rPh>
    <rPh sb="223" eb="225">
      <t>ヒリツ</t>
    </rPh>
    <rPh sb="226" eb="228">
      <t>ジョウショウ</t>
    </rPh>
    <rPh sb="233" eb="23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</si>
</sst>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9F88-4FC1-AD29-645527E48E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39739</c:v>
                </c:pt>
                <c:pt idx="1">
                  <c:v>79430</c:v>
                </c:pt>
                <c:pt idx="2">
                  <c:v>33450</c:v>
                </c:pt>
                <c:pt idx="3">
                  <c:v>40862</c:v>
                </c:pt>
                <c:pt idx="4">
                  <c:v>20642</c:v>
                </c:pt>
              </c:numCache>
            </c:numRef>
          </c:val>
          <c:smooth val="0"/>
          <c:extLst>
            <c:ext xmlns:c16="http://schemas.microsoft.com/office/drawing/2014/chart" uri="{C3380CC4-5D6E-409C-BE32-E72D297353CC}">
              <c16:uniqueId val="{00000001-9F88-4FC1-AD29-645527E48EE6}"/>
            </c:ext>
          </c:extLst>
        </c:ser>
        <c:dLbls>
          <c:showLegendKey val="0"/>
          <c:showVal val="0"/>
          <c:showCatName val="0"/>
          <c:showSerName val="0"/>
          <c:showPercent val="0"/>
          <c:showBubbleSize val="0"/>
        </c:dLbls>
        <c:marker val="1"/>
        <c:smooth val="0"/>
        <c:axId val="349959288"/>
        <c:axId val="349959680"/>
      </c:lineChart>
      <c:catAx>
        <c:axId val="349959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959680"/>
        <c:crosses val="autoZero"/>
        <c:auto val="1"/>
        <c:lblAlgn val="ctr"/>
        <c:lblOffset val="100"/>
        <c:tickLblSkip val="1"/>
        <c:tickMarkSkip val="1"/>
        <c:noMultiLvlLbl val="0"/>
      </c:catAx>
      <c:valAx>
        <c:axId val="349959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959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3.84</c:v>
                </c:pt>
                <c:pt idx="1">
                  <c:v>3.56</c:v>
                </c:pt>
                <c:pt idx="2">
                  <c:v>3.85</c:v>
                </c:pt>
                <c:pt idx="3">
                  <c:v>3.17</c:v>
                </c:pt>
                <c:pt idx="4">
                  <c:v>3.03</c:v>
                </c:pt>
              </c:numCache>
            </c:numRef>
          </c:val>
          <c:extLst>
            <c:ext xmlns:c16="http://schemas.microsoft.com/office/drawing/2014/chart" uri="{C3380CC4-5D6E-409C-BE32-E72D297353CC}">
              <c16:uniqueId val="{00000000-0250-4E44-A56B-A828E2F9F5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28.47</c:v>
                </c:pt>
                <c:pt idx="1">
                  <c:v>26.36</c:v>
                </c:pt>
                <c:pt idx="2">
                  <c:v>26.05</c:v>
                </c:pt>
                <c:pt idx="3">
                  <c:v>22.97</c:v>
                </c:pt>
                <c:pt idx="4">
                  <c:v>17.649999999999999</c:v>
                </c:pt>
              </c:numCache>
            </c:numRef>
          </c:val>
          <c:extLst>
            <c:ext xmlns:c16="http://schemas.microsoft.com/office/drawing/2014/chart" uri="{C3380CC4-5D6E-409C-BE32-E72D297353CC}">
              <c16:uniqueId val="{00000001-0250-4E44-A56B-A828E2F9F5A6}"/>
            </c:ext>
          </c:extLst>
        </c:ser>
        <c:dLbls>
          <c:showLegendKey val="0"/>
          <c:showVal val="0"/>
          <c:showCatName val="0"/>
          <c:showSerName val="0"/>
          <c:showPercent val="0"/>
          <c:showBubbleSize val="0"/>
        </c:dLbls>
        <c:gapWidth val="250"/>
        <c:overlap val="100"/>
        <c:axId val="349960856"/>
        <c:axId val="34996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1.1100000000000001</c:v>
                </c:pt>
                <c:pt idx="1">
                  <c:v>-2.82</c:v>
                </c:pt>
                <c:pt idx="2">
                  <c:v>-0.06</c:v>
                </c:pt>
                <c:pt idx="3">
                  <c:v>-4.22</c:v>
                </c:pt>
                <c:pt idx="4">
                  <c:v>-5.12</c:v>
                </c:pt>
              </c:numCache>
            </c:numRef>
          </c:val>
          <c:smooth val="0"/>
          <c:extLst>
            <c:ext xmlns:c16="http://schemas.microsoft.com/office/drawing/2014/chart" uri="{C3380CC4-5D6E-409C-BE32-E72D297353CC}">
              <c16:uniqueId val="{00000002-0250-4E44-A56B-A828E2F9F5A6}"/>
            </c:ext>
          </c:extLst>
        </c:ser>
        <c:dLbls>
          <c:showLegendKey val="0"/>
          <c:showVal val="0"/>
          <c:showCatName val="0"/>
          <c:showSerName val="0"/>
          <c:showPercent val="0"/>
          <c:showBubbleSize val="0"/>
        </c:dLbls>
        <c:marker val="1"/>
        <c:smooth val="0"/>
        <c:axId val="349960856"/>
        <c:axId val="349961248"/>
      </c:lineChart>
      <c:catAx>
        <c:axId val="34996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9961248"/>
        <c:crosses val="autoZero"/>
        <c:auto val="1"/>
        <c:lblAlgn val="ctr"/>
        <c:lblOffset val="100"/>
        <c:tickLblSkip val="1"/>
        <c:tickMarkSkip val="1"/>
        <c:noMultiLvlLbl val="0"/>
      </c:catAx>
      <c:valAx>
        <c:axId val="34996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96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0.19</c:v>
                </c:pt>
                <c:pt idx="4">
                  <c:v>#N/A</c:v>
                </c:pt>
                <c:pt idx="5">
                  <c:v>0.11</c:v>
                </c:pt>
                <c:pt idx="6">
                  <c:v>#N/A</c:v>
                </c:pt>
                <c:pt idx="7">
                  <c:v>0.37</c:v>
                </c:pt>
                <c:pt idx="8">
                  <c:v>0</c:v>
                </c:pt>
                <c:pt idx="9">
                  <c:v>0</c:v>
                </c:pt>
              </c:numCache>
            </c:numRef>
          </c:val>
          <c:extLst>
            <c:ext xmlns:c16="http://schemas.microsoft.com/office/drawing/2014/chart" uri="{C3380CC4-5D6E-409C-BE32-E72D297353CC}">
              <c16:uniqueId val="{00000000-3ADB-4B60-8D9F-5727E6D78B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DB-4B60-8D9F-5727E6D78BE1}"/>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0.01</c:v>
                </c:pt>
                <c:pt idx="6">
                  <c:v>#N/A</c:v>
                </c:pt>
                <c:pt idx="7">
                  <c:v>0.03</c:v>
                </c:pt>
                <c:pt idx="8">
                  <c:v>#N/A</c:v>
                </c:pt>
                <c:pt idx="9">
                  <c:v>0.01</c:v>
                </c:pt>
              </c:numCache>
            </c:numRef>
          </c:val>
          <c:extLst>
            <c:ext xmlns:c16="http://schemas.microsoft.com/office/drawing/2014/chart" uri="{C3380CC4-5D6E-409C-BE32-E72D297353CC}">
              <c16:uniqueId val="{00000002-3ADB-4B60-8D9F-5727E6D78BE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0.09</c:v>
                </c:pt>
                <c:pt idx="4">
                  <c:v>#N/A</c:v>
                </c:pt>
                <c:pt idx="5">
                  <c:v>0.11</c:v>
                </c:pt>
                <c:pt idx="6">
                  <c:v>#N/A</c:v>
                </c:pt>
                <c:pt idx="7">
                  <c:v>0.09</c:v>
                </c:pt>
                <c:pt idx="8">
                  <c:v>#N/A</c:v>
                </c:pt>
                <c:pt idx="9">
                  <c:v>7.0000000000000007E-2</c:v>
                </c:pt>
              </c:numCache>
            </c:numRef>
          </c:val>
          <c:extLst>
            <c:ext xmlns:c16="http://schemas.microsoft.com/office/drawing/2014/chart" uri="{C3380CC4-5D6E-409C-BE32-E72D297353CC}">
              <c16:uniqueId val="{00000003-3ADB-4B60-8D9F-5727E6D78BE1}"/>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4-3ADB-4B60-8D9F-5727E6D78BE1}"/>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0.65</c:v>
                </c:pt>
                <c:pt idx="2">
                  <c:v>#N/A</c:v>
                </c:pt>
                <c:pt idx="3">
                  <c:v>0.46</c:v>
                </c:pt>
                <c:pt idx="4">
                  <c:v>#N/A</c:v>
                </c:pt>
                <c:pt idx="5">
                  <c:v>0.57999999999999996</c:v>
                </c:pt>
                <c:pt idx="6">
                  <c:v>#N/A</c:v>
                </c:pt>
                <c:pt idx="7">
                  <c:v>0.44</c:v>
                </c:pt>
                <c:pt idx="8">
                  <c:v>#N/A</c:v>
                </c:pt>
                <c:pt idx="9">
                  <c:v>0.43</c:v>
                </c:pt>
              </c:numCache>
            </c:numRef>
          </c:val>
          <c:extLst>
            <c:ext xmlns:c16="http://schemas.microsoft.com/office/drawing/2014/chart" uri="{C3380CC4-5D6E-409C-BE32-E72D297353CC}">
              <c16:uniqueId val="{00000005-3ADB-4B60-8D9F-5727E6D78BE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c:v>
                </c:pt>
                <c:pt idx="2">
                  <c:v>#N/A</c:v>
                </c:pt>
                <c:pt idx="3">
                  <c:v>3.16</c:v>
                </c:pt>
                <c:pt idx="4">
                  <c:v>#N/A</c:v>
                </c:pt>
                <c:pt idx="5">
                  <c:v>1.95</c:v>
                </c:pt>
                <c:pt idx="6">
                  <c:v>#N/A</c:v>
                </c:pt>
                <c:pt idx="7">
                  <c:v>0.93</c:v>
                </c:pt>
                <c:pt idx="8">
                  <c:v>#N/A</c:v>
                </c:pt>
                <c:pt idx="9">
                  <c:v>1.01</c:v>
                </c:pt>
              </c:numCache>
            </c:numRef>
          </c:val>
          <c:extLst>
            <c:ext xmlns:c16="http://schemas.microsoft.com/office/drawing/2014/chart" uri="{C3380CC4-5D6E-409C-BE32-E72D297353CC}">
              <c16:uniqueId val="{00000006-3ADB-4B60-8D9F-5727E6D78BE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0.76</c:v>
                </c:pt>
                <c:pt idx="2">
                  <c:v>#N/A</c:v>
                </c:pt>
                <c:pt idx="3">
                  <c:v>0.87</c:v>
                </c:pt>
                <c:pt idx="4">
                  <c:v>#N/A</c:v>
                </c:pt>
                <c:pt idx="5">
                  <c:v>1.17</c:v>
                </c:pt>
                <c:pt idx="6">
                  <c:v>#N/A</c:v>
                </c:pt>
                <c:pt idx="7">
                  <c:v>1.5</c:v>
                </c:pt>
                <c:pt idx="8">
                  <c:v>#N/A</c:v>
                </c:pt>
                <c:pt idx="9">
                  <c:v>1.59</c:v>
                </c:pt>
              </c:numCache>
            </c:numRef>
          </c:val>
          <c:extLst>
            <c:ext xmlns:c16="http://schemas.microsoft.com/office/drawing/2014/chart" uri="{C3380CC4-5D6E-409C-BE32-E72D297353CC}">
              <c16:uniqueId val="{00000007-3ADB-4B60-8D9F-5727E6D78B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c:v>
                </c:pt>
                <c:pt idx="2">
                  <c:v>#N/A</c:v>
                </c:pt>
                <c:pt idx="3">
                  <c:v>3.51</c:v>
                </c:pt>
                <c:pt idx="4">
                  <c:v>#N/A</c:v>
                </c:pt>
                <c:pt idx="5">
                  <c:v>3.83</c:v>
                </c:pt>
                <c:pt idx="6">
                  <c:v>#N/A</c:v>
                </c:pt>
                <c:pt idx="7">
                  <c:v>3.13</c:v>
                </c:pt>
                <c:pt idx="8">
                  <c:v>#N/A</c:v>
                </c:pt>
                <c:pt idx="9">
                  <c:v>3.01</c:v>
                </c:pt>
              </c:numCache>
            </c:numRef>
          </c:val>
          <c:extLst>
            <c:ext xmlns:c16="http://schemas.microsoft.com/office/drawing/2014/chart" uri="{C3380CC4-5D6E-409C-BE32-E72D297353CC}">
              <c16:uniqueId val="{00000008-3ADB-4B60-8D9F-5727E6D78B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9.8000000000000007</c:v>
                </c:pt>
                <c:pt idx="2">
                  <c:v>#N/A</c:v>
                </c:pt>
                <c:pt idx="3">
                  <c:v>8.89</c:v>
                </c:pt>
                <c:pt idx="4">
                  <c:v>#N/A</c:v>
                </c:pt>
                <c:pt idx="5">
                  <c:v>9.6</c:v>
                </c:pt>
                <c:pt idx="6">
                  <c:v>#N/A</c:v>
                </c:pt>
                <c:pt idx="7">
                  <c:v>10.119999999999999</c:v>
                </c:pt>
                <c:pt idx="8">
                  <c:v>#N/A</c:v>
                </c:pt>
                <c:pt idx="9">
                  <c:v>9.7799999999999994</c:v>
                </c:pt>
              </c:numCache>
            </c:numRef>
          </c:val>
          <c:extLst>
            <c:ext xmlns:c16="http://schemas.microsoft.com/office/drawing/2014/chart" uri="{C3380CC4-5D6E-409C-BE32-E72D297353CC}">
              <c16:uniqueId val="{00000009-3ADB-4B60-8D9F-5727E6D78BE1}"/>
            </c:ext>
          </c:extLst>
        </c:ser>
        <c:dLbls>
          <c:showLegendKey val="0"/>
          <c:showVal val="0"/>
          <c:showCatName val="0"/>
          <c:showSerName val="0"/>
          <c:showPercent val="0"/>
          <c:showBubbleSize val="0"/>
        </c:dLbls>
        <c:gapWidth val="150"/>
        <c:overlap val="100"/>
        <c:axId val="349963208"/>
        <c:axId val="349964776"/>
      </c:barChart>
      <c:catAx>
        <c:axId val="34996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964776"/>
        <c:crosses val="autoZero"/>
        <c:auto val="1"/>
        <c:lblAlgn val="ctr"/>
        <c:lblOffset val="100"/>
        <c:tickLblSkip val="1"/>
        <c:tickMarkSkip val="1"/>
        <c:noMultiLvlLbl val="0"/>
      </c:catAx>
      <c:valAx>
        <c:axId val="349964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963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3764</c:v>
                </c:pt>
                <c:pt idx="5">
                  <c:v>3814</c:v>
                </c:pt>
                <c:pt idx="8">
                  <c:v>3911</c:v>
                </c:pt>
                <c:pt idx="11">
                  <c:v>3923</c:v>
                </c:pt>
                <c:pt idx="14">
                  <c:v>3827</c:v>
                </c:pt>
              </c:numCache>
            </c:numRef>
          </c:val>
          <c:extLst>
            <c:ext xmlns:c16="http://schemas.microsoft.com/office/drawing/2014/chart" uri="{C3380CC4-5D6E-409C-BE32-E72D297353CC}">
              <c16:uniqueId val="{00000000-593D-4071-B921-DC72F7221A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3D-4071-B921-DC72F7221A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3D-4071-B921-DC72F7221A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240</c:v>
                </c:pt>
                <c:pt idx="3">
                  <c:v>255</c:v>
                </c:pt>
                <c:pt idx="6">
                  <c:v>260</c:v>
                </c:pt>
                <c:pt idx="9">
                  <c:v>249</c:v>
                </c:pt>
                <c:pt idx="12">
                  <c:v>232</c:v>
                </c:pt>
              </c:numCache>
            </c:numRef>
          </c:val>
          <c:extLst>
            <c:ext xmlns:c16="http://schemas.microsoft.com/office/drawing/2014/chart" uri="{C3380CC4-5D6E-409C-BE32-E72D297353CC}">
              <c16:uniqueId val="{00000003-593D-4071-B921-DC72F7221A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423</c:v>
                </c:pt>
                <c:pt idx="3">
                  <c:v>411</c:v>
                </c:pt>
                <c:pt idx="6">
                  <c:v>397</c:v>
                </c:pt>
                <c:pt idx="9">
                  <c:v>386</c:v>
                </c:pt>
                <c:pt idx="12">
                  <c:v>338</c:v>
                </c:pt>
              </c:numCache>
            </c:numRef>
          </c:val>
          <c:extLst>
            <c:ext xmlns:c16="http://schemas.microsoft.com/office/drawing/2014/chart" uri="{C3380CC4-5D6E-409C-BE32-E72D297353CC}">
              <c16:uniqueId val="{00000004-593D-4071-B921-DC72F7221A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3D-4071-B921-DC72F7221A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3D-4071-B921-DC72F7221A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4512</c:v>
                </c:pt>
                <c:pt idx="3">
                  <c:v>4589</c:v>
                </c:pt>
                <c:pt idx="6">
                  <c:v>4699</c:v>
                </c:pt>
                <c:pt idx="9">
                  <c:v>4739</c:v>
                </c:pt>
                <c:pt idx="12">
                  <c:v>4645</c:v>
                </c:pt>
              </c:numCache>
            </c:numRef>
          </c:val>
          <c:extLst>
            <c:ext xmlns:c16="http://schemas.microsoft.com/office/drawing/2014/chart" uri="{C3380CC4-5D6E-409C-BE32-E72D297353CC}">
              <c16:uniqueId val="{00000007-593D-4071-B921-DC72F7221AEF}"/>
            </c:ext>
          </c:extLst>
        </c:ser>
        <c:dLbls>
          <c:showLegendKey val="0"/>
          <c:showVal val="0"/>
          <c:showCatName val="0"/>
          <c:showSerName val="0"/>
          <c:showPercent val="0"/>
          <c:showBubbleSize val="0"/>
        </c:dLbls>
        <c:gapWidth val="100"/>
        <c:overlap val="100"/>
        <c:axId val="349964384"/>
        <c:axId val="441503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1411</c:v>
                </c:pt>
                <c:pt idx="2">
                  <c:v>#N/A</c:v>
                </c:pt>
                <c:pt idx="3">
                  <c:v>#N/A</c:v>
                </c:pt>
                <c:pt idx="4">
                  <c:v>1441</c:v>
                </c:pt>
                <c:pt idx="5">
                  <c:v>#N/A</c:v>
                </c:pt>
                <c:pt idx="6">
                  <c:v>#N/A</c:v>
                </c:pt>
                <c:pt idx="7">
                  <c:v>1445</c:v>
                </c:pt>
                <c:pt idx="8">
                  <c:v>#N/A</c:v>
                </c:pt>
                <c:pt idx="9">
                  <c:v>#N/A</c:v>
                </c:pt>
                <c:pt idx="10">
                  <c:v>1451</c:v>
                </c:pt>
                <c:pt idx="11">
                  <c:v>#N/A</c:v>
                </c:pt>
                <c:pt idx="12">
                  <c:v>#N/A</c:v>
                </c:pt>
                <c:pt idx="13">
                  <c:v>1388</c:v>
                </c:pt>
                <c:pt idx="14">
                  <c:v>#N/A</c:v>
                </c:pt>
              </c:numCache>
            </c:numRef>
          </c:val>
          <c:smooth val="0"/>
          <c:extLst>
            <c:ext xmlns:c16="http://schemas.microsoft.com/office/drawing/2014/chart" uri="{C3380CC4-5D6E-409C-BE32-E72D297353CC}">
              <c16:uniqueId val="{00000008-593D-4071-B921-DC72F7221AEF}"/>
            </c:ext>
          </c:extLst>
        </c:ser>
        <c:dLbls>
          <c:showLegendKey val="0"/>
          <c:showVal val="0"/>
          <c:showCatName val="0"/>
          <c:showSerName val="0"/>
          <c:showPercent val="0"/>
          <c:showBubbleSize val="0"/>
        </c:dLbls>
        <c:marker val="1"/>
        <c:smooth val="0"/>
        <c:axId val="349964384"/>
        <c:axId val="441503496"/>
      </c:lineChart>
      <c:catAx>
        <c:axId val="3499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503496"/>
        <c:crosses val="autoZero"/>
        <c:auto val="1"/>
        <c:lblAlgn val="ctr"/>
        <c:lblOffset val="100"/>
        <c:tickLblSkip val="1"/>
        <c:tickMarkSkip val="1"/>
        <c:noMultiLvlLbl val="0"/>
      </c:catAx>
      <c:valAx>
        <c:axId val="441503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9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28540</c:v>
                </c:pt>
                <c:pt idx="5">
                  <c:v>27449</c:v>
                </c:pt>
                <c:pt idx="8">
                  <c:v>25485</c:v>
                </c:pt>
                <c:pt idx="11">
                  <c:v>23397</c:v>
                </c:pt>
                <c:pt idx="14">
                  <c:v>20907</c:v>
                </c:pt>
              </c:numCache>
            </c:numRef>
          </c:val>
          <c:extLst>
            <c:ext xmlns:c16="http://schemas.microsoft.com/office/drawing/2014/chart" uri="{C3380CC4-5D6E-409C-BE32-E72D297353CC}">
              <c16:uniqueId val="{00000000-33B5-49A2-BB49-20C310EC06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108</c:v>
                </c:pt>
                <c:pt idx="5">
                  <c:v>95</c:v>
                </c:pt>
                <c:pt idx="8">
                  <c:v>82</c:v>
                </c:pt>
                <c:pt idx="11">
                  <c:v>67</c:v>
                </c:pt>
                <c:pt idx="14">
                  <c:v>52</c:v>
                </c:pt>
              </c:numCache>
            </c:numRef>
          </c:val>
          <c:extLst>
            <c:ext xmlns:c16="http://schemas.microsoft.com/office/drawing/2014/chart" uri="{C3380CC4-5D6E-409C-BE32-E72D297353CC}">
              <c16:uniqueId val="{00000001-33B5-49A2-BB49-20C310EC06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7682</c:v>
                </c:pt>
                <c:pt idx="5">
                  <c:v>7578</c:v>
                </c:pt>
                <c:pt idx="8">
                  <c:v>7335</c:v>
                </c:pt>
                <c:pt idx="11">
                  <c:v>6764</c:v>
                </c:pt>
                <c:pt idx="14">
                  <c:v>5950</c:v>
                </c:pt>
              </c:numCache>
            </c:numRef>
          </c:val>
          <c:extLst>
            <c:ext xmlns:c16="http://schemas.microsoft.com/office/drawing/2014/chart" uri="{C3380CC4-5D6E-409C-BE32-E72D297353CC}">
              <c16:uniqueId val="{00000002-33B5-49A2-BB49-20C310EC06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B5-49A2-BB49-20C310EC06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B5-49A2-BB49-20C310EC06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B5-49A2-BB49-20C310EC06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4699</c:v>
                </c:pt>
                <c:pt idx="3">
                  <c:v>4651</c:v>
                </c:pt>
                <c:pt idx="6">
                  <c:v>4373</c:v>
                </c:pt>
                <c:pt idx="9">
                  <c:v>4165</c:v>
                </c:pt>
                <c:pt idx="12">
                  <c:v>4128</c:v>
                </c:pt>
              </c:numCache>
            </c:numRef>
          </c:val>
          <c:extLst>
            <c:ext xmlns:c16="http://schemas.microsoft.com/office/drawing/2014/chart" uri="{C3380CC4-5D6E-409C-BE32-E72D297353CC}">
              <c16:uniqueId val="{00000006-33B5-49A2-BB49-20C310EC06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1198</c:v>
                </c:pt>
                <c:pt idx="3">
                  <c:v>969</c:v>
                </c:pt>
                <c:pt idx="6">
                  <c:v>727</c:v>
                </c:pt>
                <c:pt idx="9">
                  <c:v>504</c:v>
                </c:pt>
                <c:pt idx="12">
                  <c:v>338</c:v>
                </c:pt>
              </c:numCache>
            </c:numRef>
          </c:val>
          <c:extLst>
            <c:ext xmlns:c16="http://schemas.microsoft.com/office/drawing/2014/chart" uri="{C3380CC4-5D6E-409C-BE32-E72D297353CC}">
              <c16:uniqueId val="{00000007-33B5-49A2-BB49-20C310EC06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3783</c:v>
                </c:pt>
                <c:pt idx="3">
                  <c:v>3504</c:v>
                </c:pt>
                <c:pt idx="6">
                  <c:v>3220</c:v>
                </c:pt>
                <c:pt idx="9">
                  <c:v>2991</c:v>
                </c:pt>
                <c:pt idx="12">
                  <c:v>2722</c:v>
                </c:pt>
              </c:numCache>
            </c:numRef>
          </c:val>
          <c:extLst>
            <c:ext xmlns:c16="http://schemas.microsoft.com/office/drawing/2014/chart" uri="{C3380CC4-5D6E-409C-BE32-E72D297353CC}">
              <c16:uniqueId val="{00000008-33B5-49A2-BB49-20C310EC06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B5-49A2-BB49-20C310EC06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32763</c:v>
                </c:pt>
                <c:pt idx="3">
                  <c:v>32230</c:v>
                </c:pt>
                <c:pt idx="6">
                  <c:v>30017</c:v>
                </c:pt>
                <c:pt idx="9">
                  <c:v>27727</c:v>
                </c:pt>
                <c:pt idx="12">
                  <c:v>24586</c:v>
                </c:pt>
              </c:numCache>
            </c:numRef>
          </c:val>
          <c:extLst>
            <c:ext xmlns:c16="http://schemas.microsoft.com/office/drawing/2014/chart" uri="{C3380CC4-5D6E-409C-BE32-E72D297353CC}">
              <c16:uniqueId val="{0000000A-33B5-49A2-BB49-20C310EC06C1}"/>
            </c:ext>
          </c:extLst>
        </c:ser>
        <c:dLbls>
          <c:showLegendKey val="0"/>
          <c:showVal val="0"/>
          <c:showCatName val="0"/>
          <c:showSerName val="0"/>
          <c:showPercent val="0"/>
          <c:showBubbleSize val="0"/>
        </c:dLbls>
        <c:gapWidth val="100"/>
        <c:overlap val="100"/>
        <c:axId val="441504672"/>
        <c:axId val="441510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6112</c:v>
                </c:pt>
                <c:pt idx="2">
                  <c:v>#N/A</c:v>
                </c:pt>
                <c:pt idx="3">
                  <c:v>#N/A</c:v>
                </c:pt>
                <c:pt idx="4">
                  <c:v>6231</c:v>
                </c:pt>
                <c:pt idx="5">
                  <c:v>#N/A</c:v>
                </c:pt>
                <c:pt idx="6">
                  <c:v>#N/A</c:v>
                </c:pt>
                <c:pt idx="7">
                  <c:v>5435</c:v>
                </c:pt>
                <c:pt idx="8">
                  <c:v>#N/A</c:v>
                </c:pt>
                <c:pt idx="9">
                  <c:v>#N/A</c:v>
                </c:pt>
                <c:pt idx="10">
                  <c:v>5159</c:v>
                </c:pt>
                <c:pt idx="11">
                  <c:v>#N/A</c:v>
                </c:pt>
                <c:pt idx="12">
                  <c:v>#N/A</c:v>
                </c:pt>
                <c:pt idx="13">
                  <c:v>4864</c:v>
                </c:pt>
                <c:pt idx="14">
                  <c:v>#N/A</c:v>
                </c:pt>
              </c:numCache>
            </c:numRef>
          </c:val>
          <c:smooth val="0"/>
          <c:extLst>
            <c:ext xmlns:c16="http://schemas.microsoft.com/office/drawing/2014/chart" uri="{C3380CC4-5D6E-409C-BE32-E72D297353CC}">
              <c16:uniqueId val="{0000000B-33B5-49A2-BB49-20C310EC06C1}"/>
            </c:ext>
          </c:extLst>
        </c:ser>
        <c:dLbls>
          <c:showLegendKey val="0"/>
          <c:showVal val="0"/>
          <c:showCatName val="0"/>
          <c:showSerName val="0"/>
          <c:showPercent val="0"/>
          <c:showBubbleSize val="0"/>
        </c:dLbls>
        <c:marker val="1"/>
        <c:smooth val="0"/>
        <c:axId val="441504672"/>
        <c:axId val="441510552"/>
      </c:lineChart>
      <c:catAx>
        <c:axId val="4415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510552"/>
        <c:crosses val="autoZero"/>
        <c:auto val="1"/>
        <c:lblAlgn val="ctr"/>
        <c:lblOffset val="100"/>
        <c:tickLblSkip val="1"/>
        <c:tickMarkSkip val="1"/>
        <c:noMultiLvlLbl val="0"/>
      </c:catAx>
      <c:valAx>
        <c:axId val="44151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5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4355</c:v>
                </c:pt>
                <c:pt idx="1">
                  <c:v>3782</c:v>
                </c:pt>
                <c:pt idx="2">
                  <c:v>2944</c:v>
                </c:pt>
              </c:numCache>
            </c:numRef>
          </c:val>
          <c:extLst>
            <c:ext xmlns:c16="http://schemas.microsoft.com/office/drawing/2014/chart" uri="{C3380CC4-5D6E-409C-BE32-E72D297353CC}">
              <c16:uniqueId val="{00000000-E90D-4C0C-AC7E-640A34117B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412</c:v>
                </c:pt>
                <c:pt idx="1">
                  <c:v>259</c:v>
                </c:pt>
                <c:pt idx="2">
                  <c:v>157</c:v>
                </c:pt>
              </c:numCache>
            </c:numRef>
          </c:val>
          <c:extLst>
            <c:ext xmlns:c16="http://schemas.microsoft.com/office/drawing/2014/chart" uri="{C3380CC4-5D6E-409C-BE32-E72D297353CC}">
              <c16:uniqueId val="{00000001-E90D-4C0C-AC7E-640A34117B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4646</c:v>
                </c:pt>
                <c:pt idx="1">
                  <c:v>4481</c:v>
                </c:pt>
                <c:pt idx="2">
                  <c:v>4344</c:v>
                </c:pt>
              </c:numCache>
            </c:numRef>
          </c:val>
          <c:extLst>
            <c:ext xmlns:c16="http://schemas.microsoft.com/office/drawing/2014/chart" uri="{C3380CC4-5D6E-409C-BE32-E72D297353CC}">
              <c16:uniqueId val="{00000002-E90D-4C0C-AC7E-640A34117B7E}"/>
            </c:ext>
          </c:extLst>
        </c:ser>
        <c:dLbls>
          <c:showLegendKey val="0"/>
          <c:showVal val="0"/>
          <c:showCatName val="0"/>
          <c:showSerName val="0"/>
          <c:showPercent val="0"/>
          <c:showBubbleSize val="0"/>
        </c:dLbls>
        <c:gapWidth val="120"/>
        <c:overlap val="100"/>
        <c:axId val="441510160"/>
        <c:axId val="441504280"/>
      </c:barChart>
      <c:catAx>
        <c:axId val="44151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504280"/>
        <c:crosses val="autoZero"/>
        <c:auto val="1"/>
        <c:lblAlgn val="ctr"/>
        <c:lblOffset val="100"/>
        <c:tickLblSkip val="1"/>
        <c:tickMarkSkip val="1"/>
        <c:noMultiLvlLbl val="0"/>
      </c:catAx>
      <c:valAx>
        <c:axId val="441504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51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{513EE851-701F-45F0-A0FB-465707587935}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179-4685-AFDC-CAF58CB98A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{5A315F52-8FE5-4EEE-B0E1-CB9046D1659B}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79-4685-AFDC-CAF58CB98A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{B9E4EF75-E365-4610-B6A3-A5D3FDDE759B}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79-4685-AFDC-CAF58CB98A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{738BA041-F24D-4E27-8BC8-BF3C4E06BF48}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79-4685-AFDC-CAF58CB98A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{7786F796-2EC4-4FD3-94D6-0A4F3CFC190B}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79-4685-AFDC-CAF58CB98A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{FF313E4B-4F05-4EB0-898B-7CD96162C55B}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179-4685-AFDC-CAF58CB98A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{D703197C-363C-4446-A8A3-E731A18C69B2}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179-4685-AFDC-CAF58CB98AE5}"/>
                </c:ext>
              </c:extLst>
            </c:dLbl>
            <c:dLbl>
              <c:idx val="24"/>
              <c:layout>
                <c:manualLayout>
                  <c:x val="-3.26722461625918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{0164B2B4-EB2F-4C7E-BD7C-247DDBD3DD73}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179-4685-AFDC-CAF58CB98A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{28A740A9-0B78-4A75-81AA-5FFADB13CBE4}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179-4685-AFDC-CAF58CB98A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c:v>
                </c:pt>
                <c:pt idx="16">
                  <c:v>61.5</c:v>
                </c:pt>
                <c:pt idx="24">
                  <c:v>63.3</c:v>
                </c:pt>
                <c:pt idx="32">
                  <c:v>65.3</c:v>
                </c:pt>
              </c:numCache>
            </c:numRef>
          </c:xVal>
          <c:yVal>
            <c:numRef>
              <c:f>公会計指標分析・財政指標組合せ分析表!$BP$51:$DC$51</c:f>
              <c:numCache>
                <c:formatCode>#,##0.0;"▲ "#,##0.0</c:formatCode>
                <c:ptCount val="40"/>
                <c:pt idx="0">
                  <c:v>46.2</c:v>
                </c:pt>
                <c:pt idx="8">
                  <c:v>48.1</c:v>
                </c:pt>
                <c:pt idx="16">
                  <c:v>42.3</c:v>
                </c:pt>
                <c:pt idx="24">
                  <c:v>41</c:v>
                </c:pt>
                <c:pt idx="32">
                  <c:v>37.700000000000003</c:v>
                </c:pt>
              </c:numCache>
            </c:numRef>
          </c:yVal>
          <c:smooth val="0"/>
          <c:extLst>
            <c:ext xmlns:c16="http://schemas.microsoft.com/office/drawing/2014/chart" uri="{C3380CC4-5D6E-409C-BE32-E72D297353CC}">
              <c16:uniqueId val="{00000009-E179-4685-AFDC-CAF58CB98A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{57ADCAB8-851D-472E-A49D-0708298F7DDD}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179-4685-AFDC-CAF58CB98A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{3ADC82AB-4961-4B57-B9A3-15DA3BF8A624}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79-4685-AFDC-CAF58CB98A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{193EE71E-1EFA-41ED-B728-5CB10C4722E8}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79-4685-AFDC-CAF58CB98A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{F9A655E7-4EF4-4E83-8FDB-74EF5017919E}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79-4685-AFDC-CAF58CB98A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{DD9CD210-ABA9-494A-AC5B-2E9BD6FB1203}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79-4685-AFDC-CAF58CB98A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{0B8893B9-ECB0-4A18-88A7-8599399B780E}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179-4685-AFDC-CAF58CB98A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{A6546B3B-A259-4007-A25A-658C6C50EAEE}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179-4685-AFDC-CAF58CB98A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{DB6615B1-9DBD-464F-B0B9-6FB38C7B49A1}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179-4685-AFDC-CAF58CB98AE5}"/>
                </c:ext>
              </c:extLst>
            </c:dLbl>
            <c:dLbl>
              <c:idx val="32"/>
              <c:layout>
                <c:manualLayout>
                  <c:x val="-3.1359255137876435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{CD60AE5B-AACA-4E18-9716-BF1AFB41B832}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179-4685-AFDC-CAF58CB98A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63</c:v>
                </c:pt>
              </c:numCache>
            </c:numRef>
          </c:xVal>
          <c:yVal>
            <c:numRef>
              <c:f>公会計指標分析・財政指標組合せ分析表!$BP$55:$DC$55</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E179-4685-AFDC-CAF58CB98AE5}"/>
            </c:ext>
          </c:extLst>
        </c:ser>
        <c:dLbls>
          <c:showLegendKey val="0"/>
          <c:showVal val="1"/>
          <c:showCatName val="0"/>
          <c:showSerName val="0"/>
          <c:showPercent val="0"/>
          <c:showBubbleSize val="0"/>
        </c:dLbls>
        <c:axId val="441505064"/>
        <c:axId val="441508200"/>
      </c:scatterChart>
      <c:valAx>
        <c:axId val="441505064"/>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508200"/>
        <c:crosses val="autoZero"/>
        <c:crossBetween val="midCat"/>
      </c:valAx>
      <c:valAx>
        <c:axId val="44150820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1505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{AA44A577-3688-4C8D-B650-5353F96010D1}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7DF-40E9-8A06-0339C7F605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{E32CD40A-9D55-4CA1-91F5-79480E600C02}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DF-40E9-8A06-0339C7F605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{04060E08-F64F-42C0-91A4-7B0C15BBA97D}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DF-40E9-8A06-0339C7F605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{18D9D69C-791C-43E0-86F2-DE561A968C96}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DF-40E9-8A06-0339C7F605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{CA0360EF-796B-4EBA-A8A3-F73673E515A8}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DF-40E9-8A06-0339C7F605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{573FCEF1-48B8-4E24-9EA5-65C86824F9BE}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7DF-40E9-8A06-0339C7F6058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{05EF85AE-9FA6-496F-95C7-09B70C27D507}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7DF-40E9-8A06-0339C7F6058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{69200FF0-CCEC-4B9F-A1F1-2478F4C8145D}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7DF-40E9-8A06-0339C7F6058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{74FCB96F-E753-4830-9CD9-46E75B343F1D}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7DF-40E9-8A06-0339C7F605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10.6</c:v>
                </c:pt>
                <c:pt idx="16">
                  <c:v>11</c:v>
                </c:pt>
                <c:pt idx="24">
                  <c:v>11.3</c:v>
                </c:pt>
                <c:pt idx="32">
                  <c:v>11.2</c:v>
                </c:pt>
              </c:numCache>
            </c:numRef>
          </c:xVal>
          <c:yVal>
            <c:numRef>
              <c:f>公会計指標分析・財政指標組合せ分析表!$BP$73:$DC$73</c:f>
              <c:numCache>
                <c:formatCode>#,##0.0;"▲ "#,##0.0</c:formatCode>
                <c:ptCount val="40"/>
                <c:pt idx="0">
                  <c:v>46.2</c:v>
                </c:pt>
                <c:pt idx="8">
                  <c:v>48.1</c:v>
                </c:pt>
                <c:pt idx="16">
                  <c:v>42.3</c:v>
                </c:pt>
                <c:pt idx="24">
                  <c:v>41</c:v>
                </c:pt>
                <c:pt idx="32">
                  <c:v>37.700000000000003</c:v>
                </c:pt>
              </c:numCache>
            </c:numRef>
          </c:yVal>
          <c:smooth val="0"/>
          <c:extLst>
            <c:ext xmlns:c16="http://schemas.microsoft.com/office/drawing/2014/chart" uri="{C3380CC4-5D6E-409C-BE32-E72D297353CC}">
              <c16:uniqueId val="{00000009-27DF-40E9-8A06-0339C7F605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{B1040906-D9FC-4D34-AD73-F68A75EC3D2E}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7DF-40E9-8A06-0339C7F605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{E9D9DD58-D5F6-44A8-A2BE-E21B1C1556FB}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DF-40E9-8A06-0339C7F605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{152E98DC-AEC6-4C61-9427-AC83775BBF90}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DF-40E9-8A06-0339C7F605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{393A9C58-C799-442F-8E8C-F91FF225DD94}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DF-40E9-8A06-0339C7F605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{1454BCE0-E7A7-4FEB-8A68-2C9B0492B784}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DF-40E9-8A06-0339C7F605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{71F0284F-6D6A-43D6-89F4-5B050C06AFA2}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7DF-40E9-8A06-0339C7F6058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{E1F06FF4-0CCD-4E31-A08A-7FDF7C7B4B5B}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7DF-40E9-8A06-0339C7F6058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{AC920E03-71C0-49B0-B134-12EC747439BA}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7DF-40E9-8A06-0339C7F6058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{BAA84756-30A1-4EFA-AE16-53DB28024940}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7DF-40E9-8A06-0339C7F605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9.1999999999999993</c:v>
                </c:pt>
              </c:numCache>
            </c:numRef>
          </c:xVal>
          <c:yVal>
            <c:numRef>
              <c:f>公会計指標分析・財政指標組合せ分析表!$BP$77:$DC$77</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27DF-40E9-8A06-0339C7F60587}"/>
            </c:ext>
          </c:extLst>
        </c:ser>
        <c:dLbls>
          <c:showLegendKey val="0"/>
          <c:showVal val="1"/>
          <c:showCatName val="0"/>
          <c:showSerName val="0"/>
          <c:showPercent val="0"/>
          <c:showBubbleSize val="0"/>
        </c:dLbls>
        <c:axId val="441506240"/>
        <c:axId val="441505848"/>
      </c:scatterChart>
      <c:valAx>
        <c:axId val="441506240"/>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505848"/>
        <c:crosses val="autoZero"/>
        <c:crossBetween val="midCat"/>
      </c:valAx>
      <c:valAx>
        <c:axId val="441505848"/>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1506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計画的な施設の統廃合に伴う施設整備等については、合併特例債を活用して事業を実施しており、元利償還金等は令和元年度で増加傾向のピークを迎え、令和２年度から減少に転じると見込んでいる。</a:t>
          </a:r>
        </a:p>
        <a:p>
          <a:r>
            <a:rPr lang="ja-JP" altLang="ja-JP" sz="1200">
              <a:solidFill>
                <a:schemeClr val="dk1"/>
              </a:solidFill>
              <a:effectLst/>
              <a:latin typeface="+mn-lt"/>
              <a:ea typeface="+mn-ea"/>
              <a:cs typeface="+mn-cs"/>
            </a:rPr>
            <a:t>過去に借り入れた地方債で基準財政需要額の算入率が低いものの償還が終わり、それに代わり算入率の高い合併特例債や臨時財政対策債の元利償還金が増えているため、算入公債費等も増加しており、実質公債費比率の分子の一方的な増加は抑制されてい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mn-ea"/>
              <a:ea typeface="+mn-ea"/>
            </a:rPr>
            <a:t>満期一括償還地方債の起債はなし。</a:t>
          </a:r>
          <a:endParaRPr kumimoji="1" lang="en-US" altLang="ja-JP" sz="1300" baseline="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計画的な施設の統廃合に伴う施設整備等については、合併特例債を活用して事業を実施しており、将来負担額は平成２５年度まで上昇傾向であったが、統廃合に伴う施設整備等のピークが過ぎたことに加え、平成２５年度から平成３０年度まで合併特例債の償還について据置期間を設けず、借入れ、償還を行ったことにより、償還期間を短縮し早期に元金を償還しているため、公債費は増加しているが、令和２年度から公債費は減少に転じ、今後地方債残高の減少は加速することとなる。</a:t>
          </a:r>
        </a:p>
        <a:p>
          <a:r>
            <a:rPr lang="ja-JP" altLang="ja-JP" sz="1200">
              <a:solidFill>
                <a:schemeClr val="dk1"/>
              </a:solidFill>
              <a:effectLst/>
              <a:latin typeface="+mn-lt"/>
              <a:ea typeface="+mn-ea"/>
              <a:cs typeface="+mn-cs"/>
            </a:rPr>
            <a:t>なお、普通交付税の合併算定替の終了、繰出金等の増によって財政調整基金残高が減少したことで充当可能基金についても減少傾向にあるが、令和２年度においては将来負担比率の分子は減少する結果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三重県志摩市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ふるさと応援寄附金収入額等は（４．５億円）、取崩額（３．９億円）となり、ふるさと応援基金は０．６億円の増加、主要事業に対する財源として活用したことを主な要因として財政調整基金が８．４億円減少、償還方法を見直し、据置期間なしで早期に元金を償還することによる増額に対応して減債基金を１．０億円取り崩したことから、基金全体としては１０．８億円の減少となった。</a:t>
          </a:r>
          <a:endParaRPr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普通交付税一本算定による財源不足に備え、財政計画に基づき、財政調整基金の繰出しを抑制する。また、ふるさと応援基金については残高の一定額を取り崩して活用するルールを定めて計画的に運用するとともに、寄附金の確保により、まちづくりの有用な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ふるさと応援基金：市のために寄せられた寄附金を財源に、地域振興及び地域資源の保全等に資する事業を実施するための基金</a:t>
          </a:r>
        </a:p>
        <a:p>
          <a:r>
            <a:rPr lang="ja-JP" altLang="ja-JP" sz="1300">
              <a:solidFill>
                <a:schemeClr val="dk1"/>
              </a:solidFill>
              <a:effectLst/>
              <a:latin typeface="+mn-lt"/>
              <a:ea typeface="+mn-ea"/>
              <a:cs typeface="+mn-cs"/>
            </a:rPr>
            <a:t>地域振興基金：市民の連帯の強化及び地域振興に要する経費の財源に充てるための基金</a:t>
          </a:r>
          <a:endParaRPr lang="en-US" altLang="ja-JP" sz="1300">
            <a:solidFill>
              <a:schemeClr val="dk1"/>
            </a:solidFill>
            <a:effectLst/>
            <a:latin typeface="+mn-lt"/>
            <a:ea typeface="+mn-ea"/>
            <a:cs typeface="+mn-cs"/>
          </a:endParaRPr>
        </a:p>
        <a:p>
          <a:endParaRPr lang="ja-JP" altLang="ja-JP" sz="13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ふるさと応援基金：ふるさと応援寄附金収入額による積立て、地域振興及び地域資源の保全等に資する事業への活用による取崩し</a:t>
          </a:r>
        </a:p>
        <a:p>
          <a:r>
            <a:rPr lang="ja-JP" altLang="ja-JP" sz="1300">
              <a:solidFill>
                <a:schemeClr val="dk1"/>
              </a:solidFill>
              <a:effectLst/>
              <a:latin typeface="+mn-lt"/>
              <a:ea typeface="+mn-ea"/>
              <a:cs typeface="+mn-cs"/>
            </a:rPr>
            <a:t>地域振興基金：ふるさと応援寄附返礼品、行政放送事業、自治会活動支援事業への活用による取崩し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ふるさと応援基金：年度末残高の一定額を取り崩すようルールを定めて計画的に活用するとともに、原資となる寄附金の確保により、まちづくりのための有用かつ持続的な財源となるよう努める。</a:t>
          </a:r>
        </a:p>
        <a:p>
          <a:r>
            <a:rPr lang="ja-JP" altLang="ja-JP" sz="1300">
              <a:solidFill>
                <a:schemeClr val="dk1"/>
              </a:solidFill>
              <a:effectLst/>
              <a:latin typeface="+mn-lt"/>
              <a:ea typeface="+mn-ea"/>
              <a:cs typeface="+mn-cs"/>
            </a:rPr>
            <a:t>地域振興基金：基金の使途に沿って適切な事業の財源として活用する</a:t>
          </a:r>
          <a:r>
            <a:rPr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普通交付税合併算定替の縮減など地方交付税の減のための取り崩しによる減少。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財政調整基金の残高は、標準財政規模の１０％以上を目安に確保することとしている。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償還のため、１．</a:t>
          </a:r>
          <a:r>
            <a:rPr lang="en-US" altLang="ja-JP" sz="1300">
              <a:solidFill>
                <a:schemeClr val="dk1"/>
              </a:solidFill>
              <a:effectLst/>
              <a:latin typeface="+mn-lt"/>
              <a:ea typeface="+mn-ea"/>
              <a:cs typeface="+mn-cs"/>
            </a:rPr>
            <a:t>0</a:t>
          </a:r>
          <a:r>
            <a:rPr lang="ja-JP" altLang="ja-JP" sz="1300">
              <a:solidFill>
                <a:schemeClr val="dk1"/>
              </a:solidFill>
              <a:effectLst/>
              <a:latin typeface="+mn-lt"/>
              <a:ea typeface="+mn-ea"/>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mn-lt"/>
              <a:ea typeface="+mn-ea"/>
              <a:cs typeface="+mn-cs"/>
            </a:rPr>
            <a:t>地方債償還の見直し（据置なしによる償還）の状況に応じ、令和２年度までは一定額を取り崩すこととしていたが、以降は最新の借入状況をふまえた償還計画に基づき、積立て・取崩しを行っていくことにより、適正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48,370
47,935
178.95
31,515,751
30,939,085
505,913
16,684,506
23,530,081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老朽化した施設の集約化・複合化及び除却を進めている。有形固定資産減価償却率は、類似団体より高い水準にあるものの、それぞれの公共施設等について個別施設計画の策定を進めており、当該計画に基づいた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35179</xdr:rowOff>
    </xdr:from>
    <xdr:to>
      <xdr:col>19</xdr:col>
      <xdr:colOff>187325</xdr:colOff>
      <xdr:row>29</xdr:row>
      <xdr:rowOff>136779</xdr:rowOff>
    </xdr:to>
    <xdr:sp macro="" textlink="">
      <xdr:nvSpPr>
        <xdr:cNvPr id="70" name="フローチャート: 判断 69"/>
        <xdr:cNvSpPr/>
      </xdr:nvSpPr>
      <xdr:spPr>
        <a:xfrm>
          <a:off x="4000500" y="50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22225</xdr:rowOff>
    </xdr:from>
    <xdr:to>
      <xdr:col>15</xdr:col>
      <xdr:colOff>187325</xdr:colOff>
      <xdr:row>29</xdr:row>
      <xdr:rowOff>123825</xdr:rowOff>
    </xdr:to>
    <xdr:sp macro="" textlink="">
      <xdr:nvSpPr>
        <xdr:cNvPr id="71" name="フローチャート: 判断 70"/>
        <xdr:cNvSpPr/>
      </xdr:nvSpPr>
      <xdr:spPr>
        <a:xfrm>
          <a:off x="3238500" y="49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72" name="フローチャート: 判断 71"/>
        <xdr:cNvSpPr/>
      </xdr:nvSpPr>
      <xdr:spPr>
        <a:xfrm>
          <a:off x="2476500" y="497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3" name="フローチャート: 判断 72"/>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136652</xdr:rowOff>
    </xdr:from>
    <xdr:to>
      <xdr:col>23</xdr:col>
      <xdr:colOff>136525</xdr:colOff>
      <xdr:row>30</xdr:row>
      <xdr:rowOff>66802</xdr:rowOff>
    </xdr:to>
    <xdr:sp macro="" textlink="">
      <xdr:nvSpPr>
        <xdr:cNvPr id="79" name="楕円 78"/>
        <xdr:cNvSpPr/>
      </xdr:nvSpPr>
      <xdr:spPr>
        <a:xfrm>
          <a:off x="4711700" y="51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115079</xdr:rowOff>
    </xdr:from>
    <xdr:ext cx="405111" cy="259045"/>
    <xdr:sp macro="" textlink="">
      <xdr:nvSpPr>
        <xdr:cNvPr id="80" name="有形固定資産減価償却率該当値テキスト"/>
        <xdr:cNvSpPr txBox="1"/>
      </xdr:nvSpPr>
      <xdr:spPr>
        <a:xfrm>
          <a:off x="4813300" y="508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81" name="楕円 80"/>
        <xdr:cNvSpPr/>
      </xdr:nvSpPr>
      <xdr:spPr>
        <a:xfrm>
          <a:off x="4000500" y="50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144272</xdr:rowOff>
    </xdr:from>
    <xdr:to>
      <xdr:col>23</xdr:col>
      <xdr:colOff>85725</xdr:colOff>
      <xdr:row>30</xdr:row>
      <xdr:rowOff>16002</xdr:rowOff>
    </xdr:to>
    <xdr:cxnSp macro="">
      <xdr:nvCxnSpPr>
        <xdr:cNvPr id="82" name="直線コネクタ 81"/>
        <xdr:cNvCxnSpPr/>
      </xdr:nvCxnSpPr>
      <xdr:spPr>
        <a:xfrm>
          <a:off x="4051300" y="511632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3" name="楕円 82"/>
        <xdr:cNvSpPr/>
      </xdr:nvSpPr>
      <xdr:spPr>
        <a:xfrm>
          <a:off x="3238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144272</xdr:rowOff>
    </xdr:to>
    <xdr:cxnSp macro="">
      <xdr:nvCxnSpPr>
        <xdr:cNvPr id="84" name="直線コネクタ 83"/>
        <xdr:cNvCxnSpPr/>
      </xdr:nvCxnSpPr>
      <xdr:spPr>
        <a:xfrm>
          <a:off x="3289300" y="507746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5" name="楕円 84"/>
        <xdr:cNvSpPr/>
      </xdr:nvSpPr>
      <xdr:spPr>
        <a:xfrm>
          <a:off x="2476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105410</xdr:rowOff>
    </xdr:to>
    <xdr:cxnSp macro="">
      <xdr:nvCxnSpPr>
        <xdr:cNvPr id="86" name="直線コネクタ 85"/>
        <xdr:cNvCxnSpPr/>
      </xdr:nvCxnSpPr>
      <xdr:spPr>
        <a:xfrm>
          <a:off x="2527300" y="504507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11430</xdr:rowOff>
    </xdr:from>
    <xdr:to>
      <xdr:col>7</xdr:col>
      <xdr:colOff>187325</xdr:colOff>
      <xdr:row>29</xdr:row>
      <xdr:rowOff>113030</xdr:rowOff>
    </xdr:to>
    <xdr:sp macro="" textlink="">
      <xdr:nvSpPr>
        <xdr:cNvPr id="87" name="楕円 86"/>
        <xdr:cNvSpPr/>
      </xdr:nvSpPr>
      <xdr:spPr>
        <a:xfrm>
          <a:off x="1714500" y="4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62230</xdr:rowOff>
    </xdr:from>
    <xdr:to>
      <xdr:col>11</xdr:col>
      <xdr:colOff>136525</xdr:colOff>
      <xdr:row>29</xdr:row>
      <xdr:rowOff>73025</xdr:rowOff>
    </xdr:to>
    <xdr:cxnSp macro="">
      <xdr:nvCxnSpPr>
        <xdr:cNvPr id="88" name="直線コネクタ 87"/>
        <xdr:cNvCxnSpPr/>
      </xdr:nvCxnSpPr>
      <xdr:spPr>
        <a:xfrm>
          <a:off x="1765300" y="503428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153306</xdr:rowOff>
    </xdr:from>
    <xdr:ext cx="405111" cy="259045"/>
    <xdr:sp macro="" textlink="">
      <xdr:nvSpPr>
        <xdr:cNvPr id="89" name="n_1aveValue有形固定資産減価償却率"/>
        <xdr:cNvSpPr txBox="1"/>
      </xdr:nvSpPr>
      <xdr:spPr>
        <a:xfrm>
          <a:off x="3836044" y="478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90" name="n_2aveValue有形固定資産減価償却率"/>
        <xdr:cNvSpPr txBox="1"/>
      </xdr:nvSpPr>
      <xdr:spPr>
        <a:xfrm>
          <a:off x="3086744" y="47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116603</xdr:rowOff>
    </xdr:from>
    <xdr:ext cx="405111" cy="259045"/>
    <xdr:sp macro="" textlink="">
      <xdr:nvSpPr>
        <xdr:cNvPr id="91" name="n_3aveValue有形固定資産減価償却率"/>
        <xdr:cNvSpPr txBox="1"/>
      </xdr:nvSpPr>
      <xdr:spPr>
        <a:xfrm>
          <a:off x="2324744" y="474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2" name="n_4aveValue有形固定資産減価償却率"/>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93" name="n_1mainValue有形固定資産減価償却率"/>
        <xdr:cNvSpPr txBox="1"/>
      </xdr:nvSpPr>
      <xdr:spPr>
        <a:xfrm>
          <a:off x="3836044" y="515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147337</xdr:rowOff>
    </xdr:from>
    <xdr:ext cx="405111" cy="259045"/>
    <xdr:sp macro="" textlink="">
      <xdr:nvSpPr>
        <xdr:cNvPr id="94" name="n_2mainValue有形固定資産減価償却率"/>
        <xdr:cNvSpPr txBox="1"/>
      </xdr:nvSpPr>
      <xdr:spPr>
        <a:xfrm>
          <a:off x="3086744" y="51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114952</xdr:rowOff>
    </xdr:from>
    <xdr:ext cx="405111" cy="259045"/>
    <xdr:sp macro="" textlink="">
      <xdr:nvSpPr>
        <xdr:cNvPr id="95" name="n_3mainValue有形固定資産減価償却率"/>
        <xdr:cNvSpPr txBox="1"/>
      </xdr:nvSpPr>
      <xdr:spPr>
        <a:xfrm>
          <a:off x="2324744"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104157</xdr:rowOff>
    </xdr:from>
    <xdr:ext cx="405111" cy="259045"/>
    <xdr:sp macro="" textlink="">
      <xdr:nvSpPr>
        <xdr:cNvPr id="96" name="n_4mainValue有形固定資産減価償却率"/>
        <xdr:cNvSpPr txBox="1"/>
      </xdr:nvSpPr>
      <xdr:spPr>
        <a:xfrm>
          <a:off x="15627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の減少が継続しているため、将来負担額自体は概ね低下する傾向にある。債務償還比率は概ね類似団体平均を下回っており、新市建設計画に基づき、合併特例債を活用して積極的に実施してきた施設整備等も今後数年が目途となっている。しかし、更なる施設統廃合等を進める必要もあり、施設の老朽化による大規模改修や津波避難施設等の建設も予定していることから、今後は、計画的な地方債の新規発行を推進していくとともに、定員適正化計画に基づく職員数の削減など人件費等計上経費の削減も合わせて取り組む。</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127296</xdr:rowOff>
    </xdr:from>
    <xdr:to>
      <xdr:col>72</xdr:col>
      <xdr:colOff>123825</xdr:colOff>
      <xdr:row>30</xdr:row>
      <xdr:rowOff>57446</xdr:rowOff>
    </xdr:to>
    <xdr:sp macro="" textlink="">
      <xdr:nvSpPr>
        <xdr:cNvPr id="134" name="フローチャート: 判断 133"/>
        <xdr:cNvSpPr/>
      </xdr:nvSpPr>
      <xdr:spPr>
        <a:xfrm>
          <a:off x="14033500" y="509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35" name="フローチャート: 判断 134"/>
        <xdr:cNvSpPr/>
      </xdr:nvSpPr>
      <xdr:spPr>
        <a:xfrm>
          <a:off x="13271500" y="50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124212</xdr:rowOff>
    </xdr:from>
    <xdr:to>
      <xdr:col>64</xdr:col>
      <xdr:colOff>123825</xdr:colOff>
      <xdr:row>30</xdr:row>
      <xdr:rowOff>54362</xdr:rowOff>
    </xdr:to>
    <xdr:sp macro="" textlink="">
      <xdr:nvSpPr>
        <xdr:cNvPr id="136" name="フローチャート: 判断 135"/>
        <xdr:cNvSpPr/>
      </xdr:nvSpPr>
      <xdr:spPr>
        <a:xfrm>
          <a:off x="12509500" y="509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37" name="フローチャート: 判断 136"/>
        <xdr:cNvSpPr/>
      </xdr:nvSpPr>
      <xdr:spPr>
        <a:xfrm>
          <a:off x="11747500" y="509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32198</xdr:rowOff>
    </xdr:from>
    <xdr:to>
      <xdr:col>76</xdr:col>
      <xdr:colOff>73025</xdr:colOff>
      <xdr:row>29</xdr:row>
      <xdr:rowOff>133798</xdr:rowOff>
    </xdr:to>
    <xdr:sp macro="" textlink="">
      <xdr:nvSpPr>
        <xdr:cNvPr id="143" name="楕円 142"/>
        <xdr:cNvSpPr/>
      </xdr:nvSpPr>
      <xdr:spPr>
        <a:xfrm>
          <a:off x="14744700" y="50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55075</xdr:rowOff>
    </xdr:from>
    <xdr:ext cx="469744" cy="259045"/>
    <xdr:sp macro="" textlink="">
      <xdr:nvSpPr>
        <xdr:cNvPr id="144" name="債務償還比率該当値テキスト"/>
        <xdr:cNvSpPr txBox="1"/>
      </xdr:nvSpPr>
      <xdr:spPr>
        <a:xfrm>
          <a:off x="14846300" y="485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71368</xdr:rowOff>
    </xdr:from>
    <xdr:to>
      <xdr:col>72</xdr:col>
      <xdr:colOff>123825</xdr:colOff>
      <xdr:row>30</xdr:row>
      <xdr:rowOff>1518</xdr:rowOff>
    </xdr:to>
    <xdr:sp macro="" textlink="">
      <xdr:nvSpPr>
        <xdr:cNvPr id="145" name="楕円 144"/>
        <xdr:cNvSpPr/>
      </xdr:nvSpPr>
      <xdr:spPr>
        <a:xfrm>
          <a:off x="14033500" y="50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82998</xdr:rowOff>
    </xdr:from>
    <xdr:to>
      <xdr:col>76</xdr:col>
      <xdr:colOff>22225</xdr:colOff>
      <xdr:row>29</xdr:row>
      <xdr:rowOff>122168</xdr:rowOff>
    </xdr:to>
    <xdr:cxnSp macro="">
      <xdr:nvCxnSpPr>
        <xdr:cNvPr id="146" name="直線コネクタ 145"/>
        <xdr:cNvCxnSpPr/>
      </xdr:nvCxnSpPr>
      <xdr:spPr>
        <a:xfrm flipV="1">
          <a:off x="14084300" y="5055048"/>
          <a:ext cx="71120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84939</xdr:rowOff>
    </xdr:from>
    <xdr:to>
      <xdr:col>68</xdr:col>
      <xdr:colOff>123825</xdr:colOff>
      <xdr:row>30</xdr:row>
      <xdr:rowOff>15089</xdr:rowOff>
    </xdr:to>
    <xdr:sp macro="" textlink="">
      <xdr:nvSpPr>
        <xdr:cNvPr id="147" name="楕円 146"/>
        <xdr:cNvSpPr/>
      </xdr:nvSpPr>
      <xdr:spPr>
        <a:xfrm>
          <a:off x="13271500" y="50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122168</xdr:rowOff>
    </xdr:from>
    <xdr:to>
      <xdr:col>72</xdr:col>
      <xdr:colOff>73025</xdr:colOff>
      <xdr:row>29</xdr:row>
      <xdr:rowOff>135739</xdr:rowOff>
    </xdr:to>
    <xdr:cxnSp macro="">
      <xdr:nvCxnSpPr>
        <xdr:cNvPr id="148" name="直線コネクタ 147"/>
        <xdr:cNvCxnSpPr/>
      </xdr:nvCxnSpPr>
      <xdr:spPr>
        <a:xfrm flipV="1">
          <a:off x="13322300" y="5094218"/>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103856</xdr:rowOff>
    </xdr:from>
    <xdr:to>
      <xdr:col>64</xdr:col>
      <xdr:colOff>123825</xdr:colOff>
      <xdr:row>30</xdr:row>
      <xdr:rowOff>34006</xdr:rowOff>
    </xdr:to>
    <xdr:sp macro="" textlink="">
      <xdr:nvSpPr>
        <xdr:cNvPr id="149" name="楕円 148"/>
        <xdr:cNvSpPr/>
      </xdr:nvSpPr>
      <xdr:spPr>
        <a:xfrm>
          <a:off x="12509500" y="50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135739</xdr:rowOff>
    </xdr:from>
    <xdr:to>
      <xdr:col>68</xdr:col>
      <xdr:colOff>73025</xdr:colOff>
      <xdr:row>29</xdr:row>
      <xdr:rowOff>154656</xdr:rowOff>
    </xdr:to>
    <xdr:cxnSp macro="">
      <xdr:nvCxnSpPr>
        <xdr:cNvPr id="150" name="直線コネクタ 149"/>
        <xdr:cNvCxnSpPr/>
      </xdr:nvCxnSpPr>
      <xdr:spPr>
        <a:xfrm flipV="1">
          <a:off x="12560300" y="5107789"/>
          <a:ext cx="762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104061</xdr:rowOff>
    </xdr:from>
    <xdr:to>
      <xdr:col>60</xdr:col>
      <xdr:colOff>123825</xdr:colOff>
      <xdr:row>30</xdr:row>
      <xdr:rowOff>34211</xdr:rowOff>
    </xdr:to>
    <xdr:sp macro="" textlink="">
      <xdr:nvSpPr>
        <xdr:cNvPr id="151" name="楕円 150"/>
        <xdr:cNvSpPr/>
      </xdr:nvSpPr>
      <xdr:spPr>
        <a:xfrm>
          <a:off x="11747500" y="50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154656</xdr:rowOff>
    </xdr:from>
    <xdr:to>
      <xdr:col>64</xdr:col>
      <xdr:colOff>73025</xdr:colOff>
      <xdr:row>29</xdr:row>
      <xdr:rowOff>154861</xdr:rowOff>
    </xdr:to>
    <xdr:cxnSp macro="">
      <xdr:nvCxnSpPr>
        <xdr:cNvPr id="152" name="直線コネクタ 151"/>
        <xdr:cNvCxnSpPr/>
      </xdr:nvCxnSpPr>
      <xdr:spPr>
        <a:xfrm flipV="1">
          <a:off x="11798300" y="5126706"/>
          <a:ext cx="762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48573</xdr:rowOff>
    </xdr:from>
    <xdr:ext cx="469744" cy="259045"/>
    <xdr:sp macro="" textlink="">
      <xdr:nvSpPr>
        <xdr:cNvPr id="153" name="n_1aveValue債務償還比率"/>
        <xdr:cNvSpPr txBox="1"/>
      </xdr:nvSpPr>
      <xdr:spPr>
        <a:xfrm>
          <a:off x="13836727" y="519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48779</xdr:rowOff>
    </xdr:from>
    <xdr:ext cx="469744" cy="259045"/>
    <xdr:sp macro="" textlink="">
      <xdr:nvSpPr>
        <xdr:cNvPr id="154" name="n_2aveValue債務償還比率"/>
        <xdr:cNvSpPr txBox="1"/>
      </xdr:nvSpPr>
      <xdr:spPr>
        <a:xfrm>
          <a:off x="13087427" y="519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45489</xdr:rowOff>
    </xdr:from>
    <xdr:ext cx="469744" cy="259045"/>
    <xdr:sp macro="" textlink="">
      <xdr:nvSpPr>
        <xdr:cNvPr id="155" name="n_3aveValue債務償還比率"/>
        <xdr:cNvSpPr txBox="1"/>
      </xdr:nvSpPr>
      <xdr:spPr>
        <a:xfrm>
          <a:off x="12325427" y="518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39423</xdr:rowOff>
    </xdr:from>
    <xdr:ext cx="469744" cy="259045"/>
    <xdr:sp macro="" textlink="">
      <xdr:nvSpPr>
        <xdr:cNvPr id="156" name="n_4aveValue債務償還比率"/>
        <xdr:cNvSpPr txBox="1"/>
      </xdr:nvSpPr>
      <xdr:spPr>
        <a:xfrm>
          <a:off x="11563427" y="518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18045</xdr:rowOff>
    </xdr:from>
    <xdr:ext cx="469744" cy="259045"/>
    <xdr:sp macro="" textlink="">
      <xdr:nvSpPr>
        <xdr:cNvPr id="157" name="n_1mainValue債務償還比率"/>
        <xdr:cNvSpPr txBox="1"/>
      </xdr:nvSpPr>
      <xdr:spPr>
        <a:xfrm>
          <a:off x="13836727" y="481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31616</xdr:rowOff>
    </xdr:from>
    <xdr:ext cx="469744" cy="259045"/>
    <xdr:sp macro="" textlink="">
      <xdr:nvSpPr>
        <xdr:cNvPr id="158" name="n_2mainValue債務償還比率"/>
        <xdr:cNvSpPr txBox="1"/>
      </xdr:nvSpPr>
      <xdr:spPr>
        <a:xfrm>
          <a:off x="13087427" y="483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50533</xdr:rowOff>
    </xdr:from>
    <xdr:ext cx="469744" cy="259045"/>
    <xdr:sp macro="" textlink="">
      <xdr:nvSpPr>
        <xdr:cNvPr id="159" name="n_3mainValue債務償還比率"/>
        <xdr:cNvSpPr txBox="1"/>
      </xdr:nvSpPr>
      <xdr:spPr>
        <a:xfrm>
          <a:off x="12325427" y="485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50738</xdr:rowOff>
    </xdr:from>
    <xdr:ext cx="469744" cy="259045"/>
    <xdr:sp macro="" textlink="">
      <xdr:nvSpPr>
        <xdr:cNvPr id="160" name="n_4mainValue債務償還比率"/>
        <xdr:cNvSpPr txBox="1"/>
      </xdr:nvSpPr>
      <xdr:spPr>
        <a:xfrm>
          <a:off x="11563427" y="48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48,370
47,935
178.95
31,515,751
30,939,085
505,913
16,684,506
23,530,081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5" name="フローチャート: 判断 64"/>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53975</xdr:rowOff>
    </xdr:from>
    <xdr:to>
      <xdr:col>6</xdr:col>
      <xdr:colOff>38100</xdr:colOff>
      <xdr:row>37</xdr:row>
      <xdr:rowOff>155575</xdr:rowOff>
    </xdr:to>
    <xdr:sp macro="" textlink="">
      <xdr:nvSpPr>
        <xdr:cNvPr id="67" name="フローチャート: 判断 66"/>
        <xdr:cNvSpPr/>
      </xdr:nvSpPr>
      <xdr:spPr>
        <a:xfrm>
          <a:off x="107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3" name="楕円 72"/>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4"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5" name="楕円 74"/>
        <xdr:cNvSpPr/>
      </xdr:nvSpPr>
      <xdr:spPr>
        <a:xfrm>
          <a:off x="3746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30480</xdr:rowOff>
    </xdr:to>
    <xdr:cxnSp macro="">
      <xdr:nvCxnSpPr>
        <xdr:cNvPr id="76" name="直線コネクタ 75"/>
        <xdr:cNvCxnSpPr/>
      </xdr:nvCxnSpPr>
      <xdr:spPr>
        <a:xfrm>
          <a:off x="3797300" y="6678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74930</xdr:rowOff>
    </xdr:from>
    <xdr:to>
      <xdr:col>15</xdr:col>
      <xdr:colOff>101600</xdr:colOff>
      <xdr:row>39</xdr:row>
      <xdr:rowOff>5080</xdr:rowOff>
    </xdr:to>
    <xdr:sp macro="" textlink="">
      <xdr:nvSpPr>
        <xdr:cNvPr id="77" name="楕円 76"/>
        <xdr:cNvSpPr/>
      </xdr:nvSpPr>
      <xdr:spPr>
        <a:xfrm>
          <a:off x="2857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125730</xdr:rowOff>
    </xdr:from>
    <xdr:to>
      <xdr:col>19</xdr:col>
      <xdr:colOff>177800</xdr:colOff>
      <xdr:row>38</xdr:row>
      <xdr:rowOff>163830</xdr:rowOff>
    </xdr:to>
    <xdr:cxnSp macro="">
      <xdr:nvCxnSpPr>
        <xdr:cNvPr id="78" name="直線コネクタ 77"/>
        <xdr:cNvCxnSpPr/>
      </xdr:nvCxnSpPr>
      <xdr:spPr>
        <a:xfrm>
          <a:off x="2908300" y="6640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9" name="楕円 78"/>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125730</xdr:rowOff>
    </xdr:to>
    <xdr:cxnSp macro="">
      <xdr:nvCxnSpPr>
        <xdr:cNvPr id="80" name="直線コネクタ 79"/>
        <xdr:cNvCxnSpPr/>
      </xdr:nvCxnSpPr>
      <xdr:spPr>
        <a:xfrm>
          <a:off x="2019300" y="660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87630</xdr:rowOff>
    </xdr:to>
    <xdr:cxnSp macro="">
      <xdr:nvCxnSpPr>
        <xdr:cNvPr id="82" name="直線コネクタ 81"/>
        <xdr:cNvCxnSpPr/>
      </xdr:nvCxnSpPr>
      <xdr:spPr>
        <a:xfrm>
          <a:off x="1130300" y="6568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4" name="n_2ave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652</xdr:rowOff>
    </xdr:from>
    <xdr:ext cx="405111" cy="259045"/>
    <xdr:sp macro="" textlink="">
      <xdr:nvSpPr>
        <xdr:cNvPr id="86" name="n_4aveValue【道路】&#10;有形固定資産減価償却率"/>
        <xdr:cNvSpPr txBox="1"/>
      </xdr:nvSpPr>
      <xdr:spPr>
        <a:xfrm>
          <a:off x="927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34307</xdr:rowOff>
    </xdr:from>
    <xdr:ext cx="405111" cy="259045"/>
    <xdr:sp macro="" textlink="">
      <xdr:nvSpPr>
        <xdr:cNvPr id="87" name="n_1mainValue【道路】&#10;有形固定資産減価償却率"/>
        <xdr:cNvSpPr txBox="1"/>
      </xdr:nvSpPr>
      <xdr:spPr>
        <a:xfrm>
          <a:off x="3582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167657</xdr:rowOff>
    </xdr:from>
    <xdr:ext cx="405111" cy="259045"/>
    <xdr:sp macro="" textlink="">
      <xdr:nvSpPr>
        <xdr:cNvPr id="88" name="n_2mainValue【道路】&#10;有形固定資産減価償却率"/>
        <xdr:cNvSpPr txBox="1"/>
      </xdr:nvSpPr>
      <xdr:spPr>
        <a:xfrm>
          <a:off x="2705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9" name="n_3mainValue【道路】&#10;有形固定資産減価償却率"/>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4010</xdr:rowOff>
    </xdr:from>
    <xdr:to>
      <xdr:col>50</xdr:col>
      <xdr:colOff>165100</xdr:colOff>
      <xdr:row>41</xdr:row>
      <xdr:rowOff>105610</xdr:rowOff>
    </xdr:to>
    <xdr:sp macro="" textlink="">
      <xdr:nvSpPr>
        <xdr:cNvPr id="123" name="フローチャート: 判断 122"/>
        <xdr:cNvSpPr/>
      </xdr:nvSpPr>
      <xdr:spPr>
        <a:xfrm>
          <a:off x="9588500" y="703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6818</xdr:rowOff>
    </xdr:from>
    <xdr:to>
      <xdr:col>46</xdr:col>
      <xdr:colOff>38100</xdr:colOff>
      <xdr:row>41</xdr:row>
      <xdr:rowOff>108418</xdr:rowOff>
    </xdr:to>
    <xdr:sp macro="" textlink="">
      <xdr:nvSpPr>
        <xdr:cNvPr id="124" name="フローチャート: 判断 123"/>
        <xdr:cNvSpPr/>
      </xdr:nvSpPr>
      <xdr:spPr>
        <a:xfrm>
          <a:off x="8699500" y="703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16452</xdr:rowOff>
    </xdr:from>
    <xdr:to>
      <xdr:col>41</xdr:col>
      <xdr:colOff>101600</xdr:colOff>
      <xdr:row>41</xdr:row>
      <xdr:rowOff>118052</xdr:rowOff>
    </xdr:to>
    <xdr:sp macro="" textlink="">
      <xdr:nvSpPr>
        <xdr:cNvPr id="125" name="フローチャート: 判断 124"/>
        <xdr:cNvSpPr/>
      </xdr:nvSpPr>
      <xdr:spPr>
        <a:xfrm>
          <a:off x="7810500" y="704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134769</xdr:rowOff>
    </xdr:from>
    <xdr:to>
      <xdr:col>36</xdr:col>
      <xdr:colOff>165100</xdr:colOff>
      <xdr:row>41</xdr:row>
      <xdr:rowOff>64919</xdr:rowOff>
    </xdr:to>
    <xdr:sp macro="" textlink="">
      <xdr:nvSpPr>
        <xdr:cNvPr id="126" name="フローチャート: 判断 125"/>
        <xdr:cNvSpPr/>
      </xdr:nvSpPr>
      <xdr:spPr>
        <a:xfrm>
          <a:off x="6921500" y="69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40291</xdr:rowOff>
    </xdr:from>
    <xdr:to>
      <xdr:col>55</xdr:col>
      <xdr:colOff>50800</xdr:colOff>
      <xdr:row>41</xdr:row>
      <xdr:rowOff>141891</xdr:rowOff>
    </xdr:to>
    <xdr:sp macro="" textlink="">
      <xdr:nvSpPr>
        <xdr:cNvPr id="132" name="楕円 131"/>
        <xdr:cNvSpPr/>
      </xdr:nvSpPr>
      <xdr:spPr>
        <a:xfrm>
          <a:off x="10426700" y="70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126668</xdr:rowOff>
    </xdr:from>
    <xdr:ext cx="534377" cy="259045"/>
    <xdr:sp macro="" textlink="">
      <xdr:nvSpPr>
        <xdr:cNvPr id="133" name="【道路】&#10;一人当たり延長該当値テキスト"/>
        <xdr:cNvSpPr txBox="1"/>
      </xdr:nvSpPr>
      <xdr:spPr>
        <a:xfrm>
          <a:off x="10515600" y="69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43535</xdr:rowOff>
    </xdr:from>
    <xdr:to>
      <xdr:col>50</xdr:col>
      <xdr:colOff>165100</xdr:colOff>
      <xdr:row>41</xdr:row>
      <xdr:rowOff>145135</xdr:rowOff>
    </xdr:to>
    <xdr:sp macro="" textlink="">
      <xdr:nvSpPr>
        <xdr:cNvPr id="134" name="楕円 133"/>
        <xdr:cNvSpPr/>
      </xdr:nvSpPr>
      <xdr:spPr>
        <a:xfrm>
          <a:off x="9588500" y="70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91091</xdr:rowOff>
    </xdr:from>
    <xdr:to>
      <xdr:col>55</xdr:col>
      <xdr:colOff>0</xdr:colOff>
      <xdr:row>41</xdr:row>
      <xdr:rowOff>94335</xdr:rowOff>
    </xdr:to>
    <xdr:cxnSp macro="">
      <xdr:nvCxnSpPr>
        <xdr:cNvPr id="135" name="直線コネクタ 134"/>
        <xdr:cNvCxnSpPr/>
      </xdr:nvCxnSpPr>
      <xdr:spPr>
        <a:xfrm flipV="1">
          <a:off x="9639300" y="7120541"/>
          <a:ext cx="8382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46660</xdr:rowOff>
    </xdr:from>
    <xdr:to>
      <xdr:col>46</xdr:col>
      <xdr:colOff>38100</xdr:colOff>
      <xdr:row>41</xdr:row>
      <xdr:rowOff>148260</xdr:rowOff>
    </xdr:to>
    <xdr:sp macro="" textlink="">
      <xdr:nvSpPr>
        <xdr:cNvPr id="136" name="楕円 135"/>
        <xdr:cNvSpPr/>
      </xdr:nvSpPr>
      <xdr:spPr>
        <a:xfrm>
          <a:off x="8699500" y="70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94335</xdr:rowOff>
    </xdr:from>
    <xdr:to>
      <xdr:col>50</xdr:col>
      <xdr:colOff>114300</xdr:colOff>
      <xdr:row>41</xdr:row>
      <xdr:rowOff>97460</xdr:rowOff>
    </xdr:to>
    <xdr:cxnSp macro="">
      <xdr:nvCxnSpPr>
        <xdr:cNvPr id="137" name="直線コネクタ 136"/>
        <xdr:cNvCxnSpPr/>
      </xdr:nvCxnSpPr>
      <xdr:spPr>
        <a:xfrm flipV="1">
          <a:off x="8750300" y="7123785"/>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49850</xdr:rowOff>
    </xdr:from>
    <xdr:to>
      <xdr:col>41</xdr:col>
      <xdr:colOff>101600</xdr:colOff>
      <xdr:row>41</xdr:row>
      <xdr:rowOff>151450</xdr:rowOff>
    </xdr:to>
    <xdr:sp macro="" textlink="">
      <xdr:nvSpPr>
        <xdr:cNvPr id="138" name="楕円 137"/>
        <xdr:cNvSpPr/>
      </xdr:nvSpPr>
      <xdr:spPr>
        <a:xfrm>
          <a:off x="7810500" y="70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97460</xdr:rowOff>
    </xdr:from>
    <xdr:to>
      <xdr:col>45</xdr:col>
      <xdr:colOff>177800</xdr:colOff>
      <xdr:row>41</xdr:row>
      <xdr:rowOff>100650</xdr:rowOff>
    </xdr:to>
    <xdr:cxnSp macro="">
      <xdr:nvCxnSpPr>
        <xdr:cNvPr id="139" name="直線コネクタ 138"/>
        <xdr:cNvCxnSpPr/>
      </xdr:nvCxnSpPr>
      <xdr:spPr>
        <a:xfrm flipV="1">
          <a:off x="7861300" y="7126910"/>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52788</xdr:rowOff>
    </xdr:from>
    <xdr:to>
      <xdr:col>36</xdr:col>
      <xdr:colOff>165100</xdr:colOff>
      <xdr:row>41</xdr:row>
      <xdr:rowOff>154388</xdr:rowOff>
    </xdr:to>
    <xdr:sp macro="" textlink="">
      <xdr:nvSpPr>
        <xdr:cNvPr id="140" name="楕円 139"/>
        <xdr:cNvSpPr/>
      </xdr:nvSpPr>
      <xdr:spPr>
        <a:xfrm>
          <a:off x="6921500" y="70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100650</xdr:rowOff>
    </xdr:from>
    <xdr:to>
      <xdr:col>41</xdr:col>
      <xdr:colOff>50800</xdr:colOff>
      <xdr:row>41</xdr:row>
      <xdr:rowOff>103588</xdr:rowOff>
    </xdr:to>
    <xdr:cxnSp macro="">
      <xdr:nvCxnSpPr>
        <xdr:cNvPr id="141" name="直線コネクタ 140"/>
        <xdr:cNvCxnSpPr/>
      </xdr:nvCxnSpPr>
      <xdr:spPr>
        <a:xfrm flipV="1">
          <a:off x="6972300" y="7130100"/>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122137</xdr:rowOff>
    </xdr:from>
    <xdr:ext cx="534377" cy="259045"/>
    <xdr:sp macro="" textlink="">
      <xdr:nvSpPr>
        <xdr:cNvPr id="142" name="n_1aveValue【道路】&#10;一人当たり延長"/>
        <xdr:cNvSpPr txBox="1"/>
      </xdr:nvSpPr>
      <xdr:spPr>
        <a:xfrm>
          <a:off x="9359411" y="68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124945</xdr:rowOff>
    </xdr:from>
    <xdr:ext cx="534377" cy="259045"/>
    <xdr:sp macro="" textlink="">
      <xdr:nvSpPr>
        <xdr:cNvPr id="143" name="n_2aveValue【道路】&#10;一人当たり延長"/>
        <xdr:cNvSpPr txBox="1"/>
      </xdr:nvSpPr>
      <xdr:spPr>
        <a:xfrm>
          <a:off x="8483111" y="68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134579</xdr:rowOff>
    </xdr:from>
    <xdr:ext cx="534377" cy="259045"/>
    <xdr:sp macro="" textlink="">
      <xdr:nvSpPr>
        <xdr:cNvPr id="144" name="n_3aveValue【道路】&#10;一人当たり延長"/>
        <xdr:cNvSpPr txBox="1"/>
      </xdr:nvSpPr>
      <xdr:spPr>
        <a:xfrm>
          <a:off x="7594111" y="68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81446</xdr:rowOff>
    </xdr:from>
    <xdr:ext cx="534377" cy="259045"/>
    <xdr:sp macro="" textlink="">
      <xdr:nvSpPr>
        <xdr:cNvPr id="145" name="n_4aveValue【道路】&#10;一人当たり延長"/>
        <xdr:cNvSpPr txBox="1"/>
      </xdr:nvSpPr>
      <xdr:spPr>
        <a:xfrm>
          <a:off x="6705111" y="676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136262</xdr:rowOff>
    </xdr:from>
    <xdr:ext cx="534377" cy="259045"/>
    <xdr:sp macro="" textlink="">
      <xdr:nvSpPr>
        <xdr:cNvPr id="146" name="n_1mainValue【道路】&#10;一人当たり延長"/>
        <xdr:cNvSpPr txBox="1"/>
      </xdr:nvSpPr>
      <xdr:spPr>
        <a:xfrm>
          <a:off x="9359411" y="71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139387</xdr:rowOff>
    </xdr:from>
    <xdr:ext cx="534377" cy="259045"/>
    <xdr:sp macro="" textlink="">
      <xdr:nvSpPr>
        <xdr:cNvPr id="147" name="n_2mainValue【道路】&#10;一人当たり延長"/>
        <xdr:cNvSpPr txBox="1"/>
      </xdr:nvSpPr>
      <xdr:spPr>
        <a:xfrm>
          <a:off x="8483111" y="716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142577</xdr:rowOff>
    </xdr:from>
    <xdr:ext cx="534377" cy="259045"/>
    <xdr:sp macro="" textlink="">
      <xdr:nvSpPr>
        <xdr:cNvPr id="148" name="n_3mainValue【道路】&#10;一人当たり延長"/>
        <xdr:cNvSpPr txBox="1"/>
      </xdr:nvSpPr>
      <xdr:spPr>
        <a:xfrm>
          <a:off x="7594111" y="71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145515</xdr:rowOff>
    </xdr:from>
    <xdr:ext cx="534377" cy="259045"/>
    <xdr:sp macro="" textlink="">
      <xdr:nvSpPr>
        <xdr:cNvPr id="149" name="n_4mainValue【道路】&#10;一人当たり延長"/>
        <xdr:cNvSpPr txBox="1"/>
      </xdr:nvSpPr>
      <xdr:spPr>
        <a:xfrm>
          <a:off x="6705111" y="717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13970</xdr:rowOff>
    </xdr:from>
    <xdr:to>
      <xdr:col>20</xdr:col>
      <xdr:colOff>38100</xdr:colOff>
      <xdr:row>62</xdr:row>
      <xdr:rowOff>115570</xdr:rowOff>
    </xdr:to>
    <xdr:sp macro="" textlink="">
      <xdr:nvSpPr>
        <xdr:cNvPr id="180" name="フローチャート: 判断 179"/>
        <xdr:cNvSpPr/>
      </xdr:nvSpPr>
      <xdr:spPr>
        <a:xfrm>
          <a:off x="3746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160655</xdr:rowOff>
    </xdr:from>
    <xdr:to>
      <xdr:col>15</xdr:col>
      <xdr:colOff>101600</xdr:colOff>
      <xdr:row>62</xdr:row>
      <xdr:rowOff>90805</xdr:rowOff>
    </xdr:to>
    <xdr:sp macro="" textlink="">
      <xdr:nvSpPr>
        <xdr:cNvPr id="181" name="フローチャート: 判断 180"/>
        <xdr:cNvSpPr/>
      </xdr:nvSpPr>
      <xdr:spPr>
        <a:xfrm>
          <a:off x="2857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82" name="フローチャート: 判断 181"/>
        <xdr:cNvSpPr/>
      </xdr:nvSpPr>
      <xdr:spPr>
        <a:xfrm>
          <a:off x="1968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120650</xdr:rowOff>
    </xdr:from>
    <xdr:to>
      <xdr:col>6</xdr:col>
      <xdr:colOff>38100</xdr:colOff>
      <xdr:row>62</xdr:row>
      <xdr:rowOff>50800</xdr:rowOff>
    </xdr:to>
    <xdr:sp macro="" textlink="">
      <xdr:nvSpPr>
        <xdr:cNvPr id="183" name="フローチャート: 判断 182"/>
        <xdr:cNvSpPr/>
      </xdr:nvSpPr>
      <xdr:spPr>
        <a:xfrm>
          <a:off x="107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9" name="楕円 188"/>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166387</xdr:rowOff>
    </xdr:from>
    <xdr:ext cx="405111" cy="259045"/>
    <xdr:sp macro="" textlink="">
      <xdr:nvSpPr>
        <xdr:cNvPr id="190" name="【橋りょう・トンネル】&#10;有形固定資産減価償却率該当値テキスト"/>
        <xdr:cNvSpPr txBox="1"/>
      </xdr:nvSpPr>
      <xdr:spPr>
        <a:xfrm>
          <a:off x="4673600" y="1045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191" name="楕円 190"/>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22860</xdr:rowOff>
    </xdr:to>
    <xdr:cxnSp macro="">
      <xdr:nvCxnSpPr>
        <xdr:cNvPr id="192" name="直線コネクタ 191"/>
        <xdr:cNvCxnSpPr/>
      </xdr:nvCxnSpPr>
      <xdr:spPr>
        <a:xfrm>
          <a:off x="3797300" y="10622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93" name="楕円 192"/>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61</xdr:row>
      <xdr:rowOff>163830</xdr:rowOff>
    </xdr:to>
    <xdr:cxnSp macro="">
      <xdr:nvCxnSpPr>
        <xdr:cNvPr id="194" name="直線コネクタ 193"/>
        <xdr:cNvCxnSpPr/>
      </xdr:nvCxnSpPr>
      <xdr:spPr>
        <a:xfrm>
          <a:off x="2908300" y="10591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5" name="楕円 194"/>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133350</xdr:rowOff>
    </xdr:to>
    <xdr:cxnSp macro="">
      <xdr:nvCxnSpPr>
        <xdr:cNvPr id="196" name="直線コネクタ 195"/>
        <xdr:cNvCxnSpPr/>
      </xdr:nvCxnSpPr>
      <xdr:spPr>
        <a:xfrm>
          <a:off x="2019300" y="10563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31115</xdr:rowOff>
    </xdr:from>
    <xdr:to>
      <xdr:col>6</xdr:col>
      <xdr:colOff>38100</xdr:colOff>
      <xdr:row>61</xdr:row>
      <xdr:rowOff>132715</xdr:rowOff>
    </xdr:to>
    <xdr:sp macro="" textlink="">
      <xdr:nvSpPr>
        <xdr:cNvPr id="197" name="楕円 196"/>
        <xdr:cNvSpPr/>
      </xdr:nvSpPr>
      <xdr:spPr>
        <a:xfrm>
          <a:off x="1079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81915</xdr:rowOff>
    </xdr:from>
    <xdr:to>
      <xdr:col>10</xdr:col>
      <xdr:colOff>114300</xdr:colOff>
      <xdr:row>61</xdr:row>
      <xdr:rowOff>104775</xdr:rowOff>
    </xdr:to>
    <xdr:cxnSp macro="">
      <xdr:nvCxnSpPr>
        <xdr:cNvPr id="198" name="直線コネクタ 197"/>
        <xdr:cNvCxnSpPr/>
      </xdr:nvCxnSpPr>
      <xdr:spPr>
        <a:xfrm>
          <a:off x="1130300" y="105403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106697</xdr:rowOff>
    </xdr:from>
    <xdr:ext cx="405111" cy="259045"/>
    <xdr:sp macro="" textlink="">
      <xdr:nvSpPr>
        <xdr:cNvPr id="199" name="n_1aveValue【橋りょう・トンネル】&#10;有形固定資産減価償却率"/>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81932</xdr:rowOff>
    </xdr:from>
    <xdr:ext cx="405111" cy="259045"/>
    <xdr:sp macro="" textlink="">
      <xdr:nvSpPr>
        <xdr:cNvPr id="200" name="n_2aveValue【橋りょう・トンネル】&#10;有形固定資産減価償却率"/>
        <xdr:cNvSpPr txBox="1"/>
      </xdr:nvSpPr>
      <xdr:spPr>
        <a:xfrm>
          <a:off x="2705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1" name="n_3ave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2" name="n_4aveValue【橋りょう・トンネル】&#10;有形固定資産減価償却率"/>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59707</xdr:rowOff>
    </xdr:from>
    <xdr:ext cx="405111" cy="259045"/>
    <xdr:sp macro="" textlink="">
      <xdr:nvSpPr>
        <xdr:cNvPr id="203" name="n_1mainValue【橋りょう・トンネル】&#10;有形固定資産減価償却率"/>
        <xdr:cNvSpPr txBox="1"/>
      </xdr:nvSpPr>
      <xdr:spPr>
        <a:xfrm>
          <a:off x="35820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29227</xdr:rowOff>
    </xdr:from>
    <xdr:ext cx="405111" cy="259045"/>
    <xdr:sp macro="" textlink="">
      <xdr:nvSpPr>
        <xdr:cNvPr id="204" name="n_2mainValue【橋りょう・トンネル】&#10;有形固定資産減価償却率"/>
        <xdr:cNvSpPr txBox="1"/>
      </xdr:nvSpPr>
      <xdr:spPr>
        <a:xfrm>
          <a:off x="2705744"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5" name="n_3main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6" name="n_4main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120006</xdr:rowOff>
    </xdr:from>
    <xdr:to>
      <xdr:col>50</xdr:col>
      <xdr:colOff>165100</xdr:colOff>
      <xdr:row>63</xdr:row>
      <xdr:rowOff>50156</xdr:rowOff>
    </xdr:to>
    <xdr:sp macro="" textlink="">
      <xdr:nvSpPr>
        <xdr:cNvPr id="237" name="フローチャート: 判断 236"/>
        <xdr:cNvSpPr/>
      </xdr:nvSpPr>
      <xdr:spPr>
        <a:xfrm>
          <a:off x="9588500" y="107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114926</xdr:rowOff>
    </xdr:from>
    <xdr:to>
      <xdr:col>46</xdr:col>
      <xdr:colOff>38100</xdr:colOff>
      <xdr:row>63</xdr:row>
      <xdr:rowOff>45076</xdr:rowOff>
    </xdr:to>
    <xdr:sp macro="" textlink="">
      <xdr:nvSpPr>
        <xdr:cNvPr id="238" name="フローチャート: 判断 237"/>
        <xdr:cNvSpPr/>
      </xdr:nvSpPr>
      <xdr:spPr>
        <a:xfrm>
          <a:off x="8699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113181</xdr:rowOff>
    </xdr:from>
    <xdr:to>
      <xdr:col>41</xdr:col>
      <xdr:colOff>101600</xdr:colOff>
      <xdr:row>63</xdr:row>
      <xdr:rowOff>43331</xdr:rowOff>
    </xdr:to>
    <xdr:sp macro="" textlink="">
      <xdr:nvSpPr>
        <xdr:cNvPr id="239" name="フローチャート: 判断 238"/>
        <xdr:cNvSpPr/>
      </xdr:nvSpPr>
      <xdr:spPr>
        <a:xfrm>
          <a:off x="7810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122693</xdr:rowOff>
    </xdr:from>
    <xdr:to>
      <xdr:col>36</xdr:col>
      <xdr:colOff>165100</xdr:colOff>
      <xdr:row>63</xdr:row>
      <xdr:rowOff>52843</xdr:rowOff>
    </xdr:to>
    <xdr:sp macro="" textlink="">
      <xdr:nvSpPr>
        <xdr:cNvPr id="240" name="フローチャート: 判断 239"/>
        <xdr:cNvSpPr/>
      </xdr:nvSpPr>
      <xdr:spPr>
        <a:xfrm>
          <a:off x="6921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105816</xdr:rowOff>
    </xdr:from>
    <xdr:to>
      <xdr:col>55</xdr:col>
      <xdr:colOff>50800</xdr:colOff>
      <xdr:row>64</xdr:row>
      <xdr:rowOff>35966</xdr:rowOff>
    </xdr:to>
    <xdr:sp macro="" textlink="">
      <xdr:nvSpPr>
        <xdr:cNvPr id="246" name="楕円 245"/>
        <xdr:cNvSpPr/>
      </xdr:nvSpPr>
      <xdr:spPr>
        <a:xfrm>
          <a:off x="10426700" y="109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20743</xdr:rowOff>
    </xdr:from>
    <xdr:ext cx="599010" cy="259045"/>
    <xdr:sp macro="" textlink="">
      <xdr:nvSpPr>
        <xdr:cNvPr id="247" name="【橋りょう・トンネル】&#10;一人当たり有形固定資産（償却資産）額該当値テキスト"/>
        <xdr:cNvSpPr txBox="1"/>
      </xdr:nvSpPr>
      <xdr:spPr>
        <a:xfrm>
          <a:off x="10515600" y="1082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107524</xdr:rowOff>
    </xdr:from>
    <xdr:to>
      <xdr:col>50</xdr:col>
      <xdr:colOff>165100</xdr:colOff>
      <xdr:row>64</xdr:row>
      <xdr:rowOff>37674</xdr:rowOff>
    </xdr:to>
    <xdr:sp macro="" textlink="">
      <xdr:nvSpPr>
        <xdr:cNvPr id="248" name="楕円 247"/>
        <xdr:cNvSpPr/>
      </xdr:nvSpPr>
      <xdr:spPr>
        <a:xfrm>
          <a:off x="9588500" y="109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156616</xdr:rowOff>
    </xdr:from>
    <xdr:to>
      <xdr:col>55</xdr:col>
      <xdr:colOff>0</xdr:colOff>
      <xdr:row>63</xdr:row>
      <xdr:rowOff>158324</xdr:rowOff>
    </xdr:to>
    <xdr:cxnSp macro="">
      <xdr:nvCxnSpPr>
        <xdr:cNvPr id="249" name="直線コネクタ 248"/>
        <xdr:cNvCxnSpPr/>
      </xdr:nvCxnSpPr>
      <xdr:spPr>
        <a:xfrm flipV="1">
          <a:off x="9639300" y="10957966"/>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109173</xdr:rowOff>
    </xdr:from>
    <xdr:to>
      <xdr:col>46</xdr:col>
      <xdr:colOff>38100</xdr:colOff>
      <xdr:row>64</xdr:row>
      <xdr:rowOff>39323</xdr:rowOff>
    </xdr:to>
    <xdr:sp macro="" textlink="">
      <xdr:nvSpPr>
        <xdr:cNvPr id="250" name="楕円 249"/>
        <xdr:cNvSpPr/>
      </xdr:nvSpPr>
      <xdr:spPr>
        <a:xfrm>
          <a:off x="8699500" y="109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158324</xdr:rowOff>
    </xdr:from>
    <xdr:to>
      <xdr:col>50</xdr:col>
      <xdr:colOff>114300</xdr:colOff>
      <xdr:row>63</xdr:row>
      <xdr:rowOff>159973</xdr:rowOff>
    </xdr:to>
    <xdr:cxnSp macro="">
      <xdr:nvCxnSpPr>
        <xdr:cNvPr id="251" name="直線コネクタ 250"/>
        <xdr:cNvCxnSpPr/>
      </xdr:nvCxnSpPr>
      <xdr:spPr>
        <a:xfrm flipV="1">
          <a:off x="8750300" y="10959674"/>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111109</xdr:rowOff>
    </xdr:from>
    <xdr:to>
      <xdr:col>41</xdr:col>
      <xdr:colOff>101600</xdr:colOff>
      <xdr:row>64</xdr:row>
      <xdr:rowOff>41259</xdr:rowOff>
    </xdr:to>
    <xdr:sp macro="" textlink="">
      <xdr:nvSpPr>
        <xdr:cNvPr id="252" name="楕円 251"/>
        <xdr:cNvSpPr/>
      </xdr:nvSpPr>
      <xdr:spPr>
        <a:xfrm>
          <a:off x="7810500" y="10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159973</xdr:rowOff>
    </xdr:from>
    <xdr:to>
      <xdr:col>45</xdr:col>
      <xdr:colOff>177800</xdr:colOff>
      <xdr:row>63</xdr:row>
      <xdr:rowOff>161909</xdr:rowOff>
    </xdr:to>
    <xdr:cxnSp macro="">
      <xdr:nvCxnSpPr>
        <xdr:cNvPr id="253" name="直線コネクタ 252"/>
        <xdr:cNvCxnSpPr/>
      </xdr:nvCxnSpPr>
      <xdr:spPr>
        <a:xfrm flipV="1">
          <a:off x="7861300" y="10961323"/>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113244</xdr:rowOff>
    </xdr:from>
    <xdr:to>
      <xdr:col>36</xdr:col>
      <xdr:colOff>165100</xdr:colOff>
      <xdr:row>64</xdr:row>
      <xdr:rowOff>43394</xdr:rowOff>
    </xdr:to>
    <xdr:sp macro="" textlink="">
      <xdr:nvSpPr>
        <xdr:cNvPr id="254" name="楕円 253"/>
        <xdr:cNvSpPr/>
      </xdr:nvSpPr>
      <xdr:spPr>
        <a:xfrm>
          <a:off x="6921500" y="109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161909</xdr:rowOff>
    </xdr:from>
    <xdr:to>
      <xdr:col>41</xdr:col>
      <xdr:colOff>50800</xdr:colOff>
      <xdr:row>63</xdr:row>
      <xdr:rowOff>164044</xdr:rowOff>
    </xdr:to>
    <xdr:cxnSp macro="">
      <xdr:nvCxnSpPr>
        <xdr:cNvPr id="255" name="直線コネクタ 254"/>
        <xdr:cNvCxnSpPr/>
      </xdr:nvCxnSpPr>
      <xdr:spPr>
        <a:xfrm flipV="1">
          <a:off x="6972300" y="10963259"/>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66683</xdr:rowOff>
    </xdr:from>
    <xdr:ext cx="599010" cy="259045"/>
    <xdr:sp macro="" textlink="">
      <xdr:nvSpPr>
        <xdr:cNvPr id="256" name="n_1aveValue【橋りょう・トンネル】&#10;一人当たり有形固定資産（償却資産）額"/>
        <xdr:cNvSpPr txBox="1"/>
      </xdr:nvSpPr>
      <xdr:spPr>
        <a:xfrm>
          <a:off x="9327095" y="105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61603</xdr:rowOff>
    </xdr:from>
    <xdr:ext cx="599010" cy="259045"/>
    <xdr:sp macro="" textlink="">
      <xdr:nvSpPr>
        <xdr:cNvPr id="257" name="n_2aveValue【橋りょう・トンネル】&#10;一人当たり有形固定資産（償却資産）額"/>
        <xdr:cNvSpPr txBox="1"/>
      </xdr:nvSpPr>
      <xdr:spPr>
        <a:xfrm>
          <a:off x="8450795" y="105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59858</xdr:rowOff>
    </xdr:from>
    <xdr:ext cx="599010" cy="259045"/>
    <xdr:sp macro="" textlink="">
      <xdr:nvSpPr>
        <xdr:cNvPr id="258" name="n_3aveValue【橋りょう・トンネル】&#10;一人当たり有形固定資産（償却資産）額"/>
        <xdr:cNvSpPr txBox="1"/>
      </xdr:nvSpPr>
      <xdr:spPr>
        <a:xfrm>
          <a:off x="7561795" y="105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69370</xdr:rowOff>
    </xdr:from>
    <xdr:ext cx="599010" cy="259045"/>
    <xdr:sp macro="" textlink="">
      <xdr:nvSpPr>
        <xdr:cNvPr id="259" name="n_4aveValue【橋りょう・トンネル】&#10;一人当たり有形固定資産（償却資産）額"/>
        <xdr:cNvSpPr txBox="1"/>
      </xdr:nvSpPr>
      <xdr:spPr>
        <a:xfrm>
          <a:off x="66727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28801</xdr:rowOff>
    </xdr:from>
    <xdr:ext cx="599010" cy="259045"/>
    <xdr:sp macro="" textlink="">
      <xdr:nvSpPr>
        <xdr:cNvPr id="260" name="n_1mainValue【橋りょう・トンネル】&#10;一人当たり有形固定資産（償却資産）額"/>
        <xdr:cNvSpPr txBox="1"/>
      </xdr:nvSpPr>
      <xdr:spPr>
        <a:xfrm>
          <a:off x="9327095" y="1100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30450</xdr:rowOff>
    </xdr:from>
    <xdr:ext cx="599010" cy="259045"/>
    <xdr:sp macro="" textlink="">
      <xdr:nvSpPr>
        <xdr:cNvPr id="261" name="n_2mainValue【橋りょう・トンネル】&#10;一人当たり有形固定資産（償却資産）額"/>
        <xdr:cNvSpPr txBox="1"/>
      </xdr:nvSpPr>
      <xdr:spPr>
        <a:xfrm>
          <a:off x="8450795" y="1100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32386</xdr:rowOff>
    </xdr:from>
    <xdr:ext cx="599010" cy="259045"/>
    <xdr:sp macro="" textlink="">
      <xdr:nvSpPr>
        <xdr:cNvPr id="262" name="n_3mainValue【橋りょう・トンネル】&#10;一人当たり有形固定資産（償却資産）額"/>
        <xdr:cNvSpPr txBox="1"/>
      </xdr:nvSpPr>
      <xdr:spPr>
        <a:xfrm>
          <a:off x="7561795" y="1100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34521</xdr:rowOff>
    </xdr:from>
    <xdr:ext cx="599010" cy="259045"/>
    <xdr:sp macro="" textlink="">
      <xdr:nvSpPr>
        <xdr:cNvPr id="263" name="n_4mainValue【橋りょう・トンネル】&#10;一人当たり有形固定資産（償却資産）額"/>
        <xdr:cNvSpPr txBox="1"/>
      </xdr:nvSpPr>
      <xdr:spPr>
        <a:xfrm>
          <a:off x="6672795" y="1100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5" name="フローチャート: 判断 294"/>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96" name="フローチャート: 判断 295"/>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297" name="フローチャート: 判断 296"/>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98" name="フローチャート: 判断 297"/>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304" name="楕円 303"/>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305" name="【公営住宅】&#10;有形固定資産減価償却率該当値テキスト"/>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306" name="楕円 305"/>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83</xdr:row>
      <xdr:rowOff>154305</xdr:rowOff>
    </xdr:to>
    <xdr:cxnSp macro="">
      <xdr:nvCxnSpPr>
        <xdr:cNvPr id="307" name="直線コネクタ 306"/>
        <xdr:cNvCxnSpPr/>
      </xdr:nvCxnSpPr>
      <xdr:spPr>
        <a:xfrm>
          <a:off x="3797300" y="143579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308" name="楕円 307"/>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127636</xdr:rowOff>
    </xdr:to>
    <xdr:cxnSp macro="">
      <xdr:nvCxnSpPr>
        <xdr:cNvPr id="309" name="直線コネクタ 308"/>
        <xdr:cNvCxnSpPr/>
      </xdr:nvCxnSpPr>
      <xdr:spPr>
        <a:xfrm>
          <a:off x="2908300" y="143275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310" name="楕円 309"/>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97155</xdr:rowOff>
    </xdr:to>
    <xdr:cxnSp macro="">
      <xdr:nvCxnSpPr>
        <xdr:cNvPr id="311" name="直線コネクタ 310"/>
        <xdr:cNvCxnSpPr/>
      </xdr:nvCxnSpPr>
      <xdr:spPr>
        <a:xfrm>
          <a:off x="2019300" y="14308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2539</xdr:rowOff>
    </xdr:from>
    <xdr:to>
      <xdr:col>6</xdr:col>
      <xdr:colOff>38100</xdr:colOff>
      <xdr:row>83</xdr:row>
      <xdr:rowOff>104139</xdr:rowOff>
    </xdr:to>
    <xdr:sp macro="" textlink="">
      <xdr:nvSpPr>
        <xdr:cNvPr id="312" name="楕円 311"/>
        <xdr:cNvSpPr/>
      </xdr:nvSpPr>
      <xdr:spPr>
        <a:xfrm>
          <a:off x="1079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53339</xdr:rowOff>
    </xdr:from>
    <xdr:to>
      <xdr:col>10</xdr:col>
      <xdr:colOff>114300</xdr:colOff>
      <xdr:row>83</xdr:row>
      <xdr:rowOff>78105</xdr:rowOff>
    </xdr:to>
    <xdr:cxnSp macro="">
      <xdr:nvCxnSpPr>
        <xdr:cNvPr id="313" name="直線コネクタ 312"/>
        <xdr:cNvCxnSpPr/>
      </xdr:nvCxnSpPr>
      <xdr:spPr>
        <a:xfrm>
          <a:off x="1130300" y="142836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4"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315" name="n_2aveValue【公営住宅】&#10;有形固定資産減価償却率"/>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55897</xdr:rowOff>
    </xdr:from>
    <xdr:ext cx="405111" cy="259045"/>
    <xdr:sp macro="" textlink="">
      <xdr:nvSpPr>
        <xdr:cNvPr id="316" name="n_3aveValue【公営住宅】&#10;有形固定資産減価償却率"/>
        <xdr:cNvSpPr txBox="1"/>
      </xdr:nvSpPr>
      <xdr:spPr>
        <a:xfrm>
          <a:off x="1816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34941</xdr:rowOff>
    </xdr:from>
    <xdr:ext cx="405111" cy="259045"/>
    <xdr:sp macro="" textlink="">
      <xdr:nvSpPr>
        <xdr:cNvPr id="317" name="n_4aveValue【公営住宅】&#10;有形固定資産減価償却率"/>
        <xdr:cNvSpPr txBox="1"/>
      </xdr:nvSpPr>
      <xdr:spPr>
        <a:xfrm>
          <a:off x="9277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318" name="n_1mainValue【公営住宅】&#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319" name="n_2mainValue【公営住宅】&#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320" name="n_3mainValue【公営住宅】&#10;有形固定資産減価償却率"/>
        <xdr:cNvSpPr txBox="1"/>
      </xdr:nvSpPr>
      <xdr:spPr>
        <a:xfrm>
          <a:off x="1816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21" name="n_4main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0" name="フローチャート: 判断 349"/>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124871</xdr:rowOff>
    </xdr:from>
    <xdr:to>
      <xdr:col>46</xdr:col>
      <xdr:colOff>38100</xdr:colOff>
      <xdr:row>86</xdr:row>
      <xdr:rowOff>55021</xdr:rowOff>
    </xdr:to>
    <xdr:sp macro="" textlink="">
      <xdr:nvSpPr>
        <xdr:cNvPr id="351" name="フローチャート: 判断 350"/>
        <xdr:cNvSpPr/>
      </xdr:nvSpPr>
      <xdr:spPr>
        <a:xfrm>
          <a:off x="8699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124003</xdr:rowOff>
    </xdr:from>
    <xdr:to>
      <xdr:col>41</xdr:col>
      <xdr:colOff>101600</xdr:colOff>
      <xdr:row>86</xdr:row>
      <xdr:rowOff>54153</xdr:rowOff>
    </xdr:to>
    <xdr:sp macro="" textlink="">
      <xdr:nvSpPr>
        <xdr:cNvPr id="352" name="フローチャート: 判断 351"/>
        <xdr:cNvSpPr/>
      </xdr:nvSpPr>
      <xdr:spPr>
        <a:xfrm>
          <a:off x="7810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53" name="フローチャート: 判断 352"/>
        <xdr:cNvSpPr/>
      </xdr:nvSpPr>
      <xdr:spPr>
        <a:xfrm>
          <a:off x="6921500" y="146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126288</xdr:rowOff>
    </xdr:from>
    <xdr:to>
      <xdr:col>55</xdr:col>
      <xdr:colOff>50800</xdr:colOff>
      <xdr:row>86</xdr:row>
      <xdr:rowOff>56438</xdr:rowOff>
    </xdr:to>
    <xdr:sp macro="" textlink="">
      <xdr:nvSpPr>
        <xdr:cNvPr id="359" name="楕円 358"/>
        <xdr:cNvSpPr/>
      </xdr:nvSpPr>
      <xdr:spPr>
        <a:xfrm>
          <a:off x="104267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126884</xdr:rowOff>
    </xdr:from>
    <xdr:to>
      <xdr:col>50</xdr:col>
      <xdr:colOff>165100</xdr:colOff>
      <xdr:row>86</xdr:row>
      <xdr:rowOff>57034</xdr:rowOff>
    </xdr:to>
    <xdr:sp macro="" textlink="">
      <xdr:nvSpPr>
        <xdr:cNvPr id="361" name="楕円 360"/>
        <xdr:cNvSpPr/>
      </xdr:nvSpPr>
      <xdr:spPr>
        <a:xfrm>
          <a:off x="9588500" y="147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5638</xdr:rowOff>
    </xdr:from>
    <xdr:to>
      <xdr:col>55</xdr:col>
      <xdr:colOff>0</xdr:colOff>
      <xdr:row>86</xdr:row>
      <xdr:rowOff>6234</xdr:rowOff>
    </xdr:to>
    <xdr:cxnSp macro="">
      <xdr:nvCxnSpPr>
        <xdr:cNvPr id="362" name="直線コネクタ 361"/>
        <xdr:cNvCxnSpPr/>
      </xdr:nvCxnSpPr>
      <xdr:spPr>
        <a:xfrm flipV="1">
          <a:off x="9639300" y="14750338"/>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127477</xdr:rowOff>
    </xdr:from>
    <xdr:to>
      <xdr:col>46</xdr:col>
      <xdr:colOff>38100</xdr:colOff>
      <xdr:row>86</xdr:row>
      <xdr:rowOff>57627</xdr:rowOff>
    </xdr:to>
    <xdr:sp macro="" textlink="">
      <xdr:nvSpPr>
        <xdr:cNvPr id="363" name="楕円 362"/>
        <xdr:cNvSpPr/>
      </xdr:nvSpPr>
      <xdr:spPr>
        <a:xfrm>
          <a:off x="8699500" y="147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6234</xdr:rowOff>
    </xdr:from>
    <xdr:to>
      <xdr:col>50</xdr:col>
      <xdr:colOff>114300</xdr:colOff>
      <xdr:row>86</xdr:row>
      <xdr:rowOff>6827</xdr:rowOff>
    </xdr:to>
    <xdr:cxnSp macro="">
      <xdr:nvCxnSpPr>
        <xdr:cNvPr id="364" name="直線コネクタ 363"/>
        <xdr:cNvCxnSpPr/>
      </xdr:nvCxnSpPr>
      <xdr:spPr>
        <a:xfrm flipV="1">
          <a:off x="8750300" y="14750934"/>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127386</xdr:rowOff>
    </xdr:from>
    <xdr:to>
      <xdr:col>41</xdr:col>
      <xdr:colOff>101600</xdr:colOff>
      <xdr:row>86</xdr:row>
      <xdr:rowOff>57536</xdr:rowOff>
    </xdr:to>
    <xdr:sp macro="" textlink="">
      <xdr:nvSpPr>
        <xdr:cNvPr id="365" name="楕円 364"/>
        <xdr:cNvSpPr/>
      </xdr:nvSpPr>
      <xdr:spPr>
        <a:xfrm>
          <a:off x="7810500" y="147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6736</xdr:rowOff>
    </xdr:from>
    <xdr:to>
      <xdr:col>45</xdr:col>
      <xdr:colOff>177800</xdr:colOff>
      <xdr:row>86</xdr:row>
      <xdr:rowOff>6827</xdr:rowOff>
    </xdr:to>
    <xdr:cxnSp macro="">
      <xdr:nvCxnSpPr>
        <xdr:cNvPr id="366" name="直線コネクタ 365"/>
        <xdr:cNvCxnSpPr/>
      </xdr:nvCxnSpPr>
      <xdr:spPr>
        <a:xfrm>
          <a:off x="7861300" y="1475143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127524</xdr:rowOff>
    </xdr:from>
    <xdr:to>
      <xdr:col>36</xdr:col>
      <xdr:colOff>165100</xdr:colOff>
      <xdr:row>86</xdr:row>
      <xdr:rowOff>57674</xdr:rowOff>
    </xdr:to>
    <xdr:sp macro="" textlink="">
      <xdr:nvSpPr>
        <xdr:cNvPr id="367" name="楕円 366"/>
        <xdr:cNvSpPr/>
      </xdr:nvSpPr>
      <xdr:spPr>
        <a:xfrm>
          <a:off x="6921500" y="147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6736</xdr:rowOff>
    </xdr:from>
    <xdr:to>
      <xdr:col>41</xdr:col>
      <xdr:colOff>50800</xdr:colOff>
      <xdr:row>86</xdr:row>
      <xdr:rowOff>6874</xdr:rowOff>
    </xdr:to>
    <xdr:cxnSp macro="">
      <xdr:nvCxnSpPr>
        <xdr:cNvPr id="368" name="直線コネクタ 367"/>
        <xdr:cNvCxnSpPr/>
      </xdr:nvCxnSpPr>
      <xdr:spPr>
        <a:xfrm flipV="1">
          <a:off x="6972300" y="1475143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369" name="n_1aveValue【公営住宅】&#10;一人当たり面積"/>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71548</xdr:rowOff>
    </xdr:from>
    <xdr:ext cx="469744" cy="259045"/>
    <xdr:sp macro="" textlink="">
      <xdr:nvSpPr>
        <xdr:cNvPr id="370" name="n_2aveValue【公営住宅】&#10;一人当たり面積"/>
        <xdr:cNvSpPr txBox="1"/>
      </xdr:nvSpPr>
      <xdr:spPr>
        <a:xfrm>
          <a:off x="8515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70680</xdr:rowOff>
    </xdr:from>
    <xdr:ext cx="469744" cy="259045"/>
    <xdr:sp macro="" textlink="">
      <xdr:nvSpPr>
        <xdr:cNvPr id="371" name="n_3aveValue【公営住宅】&#10;一人当たり面積"/>
        <xdr:cNvSpPr txBox="1"/>
      </xdr:nvSpPr>
      <xdr:spPr>
        <a:xfrm>
          <a:off x="7626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73378</xdr:rowOff>
    </xdr:from>
    <xdr:ext cx="469744" cy="259045"/>
    <xdr:sp macro="" textlink="">
      <xdr:nvSpPr>
        <xdr:cNvPr id="372" name="n_4aveValue【公営住宅】&#10;一人当たり面積"/>
        <xdr:cNvSpPr txBox="1"/>
      </xdr:nvSpPr>
      <xdr:spPr>
        <a:xfrm>
          <a:off x="6737427" y="144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48161</xdr:rowOff>
    </xdr:from>
    <xdr:ext cx="469744" cy="259045"/>
    <xdr:sp macro="" textlink="">
      <xdr:nvSpPr>
        <xdr:cNvPr id="373" name="n_1mainValue【公営住宅】&#10;一人当たり面積"/>
        <xdr:cNvSpPr txBox="1"/>
      </xdr:nvSpPr>
      <xdr:spPr>
        <a:xfrm>
          <a:off x="9391727" y="147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48754</xdr:rowOff>
    </xdr:from>
    <xdr:ext cx="469744" cy="259045"/>
    <xdr:sp macro="" textlink="">
      <xdr:nvSpPr>
        <xdr:cNvPr id="374" name="n_2mainValue【公営住宅】&#10;一人当たり面積"/>
        <xdr:cNvSpPr txBox="1"/>
      </xdr:nvSpPr>
      <xdr:spPr>
        <a:xfrm>
          <a:off x="8515427" y="147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48663</xdr:rowOff>
    </xdr:from>
    <xdr:ext cx="469744" cy="259045"/>
    <xdr:sp macro="" textlink="">
      <xdr:nvSpPr>
        <xdr:cNvPr id="375" name="n_3mainValue【公営住宅】&#10;一人当たり面積"/>
        <xdr:cNvSpPr txBox="1"/>
      </xdr:nvSpPr>
      <xdr:spPr>
        <a:xfrm>
          <a:off x="7626427" y="1479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48801</xdr:rowOff>
    </xdr:from>
    <xdr:ext cx="469744" cy="259045"/>
    <xdr:sp macro="" textlink="">
      <xdr:nvSpPr>
        <xdr:cNvPr id="376" name="n_4mainValue【公営住宅】&#10;一人当たり面積"/>
        <xdr:cNvSpPr txBox="1"/>
      </xdr:nvSpPr>
      <xdr:spPr>
        <a:xfrm>
          <a:off x="6737427" y="14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31931</xdr:rowOff>
    </xdr:from>
    <xdr:to>
      <xdr:col>20</xdr:col>
      <xdr:colOff>38100</xdr:colOff>
      <xdr:row>105</xdr:row>
      <xdr:rowOff>133531</xdr:rowOff>
    </xdr:to>
    <xdr:sp macro="" textlink="">
      <xdr:nvSpPr>
        <xdr:cNvPr id="409" name="フローチャート: 判断 408"/>
        <xdr:cNvSpPr/>
      </xdr:nvSpPr>
      <xdr:spPr>
        <a:xfrm>
          <a:off x="3746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4173</xdr:rowOff>
    </xdr:from>
    <xdr:to>
      <xdr:col>15</xdr:col>
      <xdr:colOff>101600</xdr:colOff>
      <xdr:row>105</xdr:row>
      <xdr:rowOff>105773</xdr:rowOff>
    </xdr:to>
    <xdr:sp macro="" textlink="">
      <xdr:nvSpPr>
        <xdr:cNvPr id="410" name="フローチャート: 判断 409"/>
        <xdr:cNvSpPr/>
      </xdr:nvSpPr>
      <xdr:spPr>
        <a:xfrm>
          <a:off x="2857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160927</xdr:rowOff>
    </xdr:from>
    <xdr:to>
      <xdr:col>10</xdr:col>
      <xdr:colOff>165100</xdr:colOff>
      <xdr:row>105</xdr:row>
      <xdr:rowOff>91077</xdr:rowOff>
    </xdr:to>
    <xdr:sp macro="" textlink="">
      <xdr:nvSpPr>
        <xdr:cNvPr id="411" name="フローチャート: 判断 410"/>
        <xdr:cNvSpPr/>
      </xdr:nvSpPr>
      <xdr:spPr>
        <a:xfrm>
          <a:off x="1968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160927</xdr:rowOff>
    </xdr:from>
    <xdr:to>
      <xdr:col>6</xdr:col>
      <xdr:colOff>38100</xdr:colOff>
      <xdr:row>106</xdr:row>
      <xdr:rowOff>91077</xdr:rowOff>
    </xdr:to>
    <xdr:sp macro="" textlink="">
      <xdr:nvSpPr>
        <xdr:cNvPr id="412" name="フローチャート: 判断 411"/>
        <xdr:cNvSpPr/>
      </xdr:nvSpPr>
      <xdr:spPr>
        <a:xfrm>
          <a:off x="1079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9071</xdr:rowOff>
    </xdr:from>
    <xdr:to>
      <xdr:col>24</xdr:col>
      <xdr:colOff>114300</xdr:colOff>
      <xdr:row>107</xdr:row>
      <xdr:rowOff>110671</xdr:rowOff>
    </xdr:to>
    <xdr:sp macro="" textlink="">
      <xdr:nvSpPr>
        <xdr:cNvPr id="418" name="楕円 417"/>
        <xdr:cNvSpPr/>
      </xdr:nvSpPr>
      <xdr:spPr>
        <a:xfrm>
          <a:off x="4584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158948</xdr:rowOff>
    </xdr:from>
    <xdr:ext cx="405111" cy="259045"/>
    <xdr:sp macro="" textlink="">
      <xdr:nvSpPr>
        <xdr:cNvPr id="419" name="【港湾・漁港】&#10;有形固定資産減価償却率該当値テキスト"/>
        <xdr:cNvSpPr txBox="1"/>
      </xdr:nvSpPr>
      <xdr:spPr>
        <a:xfrm>
          <a:off x="4673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151130</xdr:rowOff>
    </xdr:from>
    <xdr:to>
      <xdr:col>20</xdr:col>
      <xdr:colOff>38100</xdr:colOff>
      <xdr:row>107</xdr:row>
      <xdr:rowOff>81280</xdr:rowOff>
    </xdr:to>
    <xdr:sp macro="" textlink="">
      <xdr:nvSpPr>
        <xdr:cNvPr id="420" name="楕円 419"/>
        <xdr:cNvSpPr/>
      </xdr:nvSpPr>
      <xdr:spPr>
        <a:xfrm>
          <a:off x="3746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30480</xdr:rowOff>
    </xdr:from>
    <xdr:to>
      <xdr:col>24</xdr:col>
      <xdr:colOff>63500</xdr:colOff>
      <xdr:row>107</xdr:row>
      <xdr:rowOff>59871</xdr:rowOff>
    </xdr:to>
    <xdr:cxnSp macro="">
      <xdr:nvCxnSpPr>
        <xdr:cNvPr id="421" name="直線コネクタ 420"/>
        <xdr:cNvCxnSpPr/>
      </xdr:nvCxnSpPr>
      <xdr:spPr>
        <a:xfrm>
          <a:off x="3797300" y="183756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120106</xdr:rowOff>
    </xdr:from>
    <xdr:to>
      <xdr:col>15</xdr:col>
      <xdr:colOff>101600</xdr:colOff>
      <xdr:row>107</xdr:row>
      <xdr:rowOff>50256</xdr:rowOff>
    </xdr:to>
    <xdr:sp macro="" textlink="">
      <xdr:nvSpPr>
        <xdr:cNvPr id="422" name="楕円 421"/>
        <xdr:cNvSpPr/>
      </xdr:nvSpPr>
      <xdr:spPr>
        <a:xfrm>
          <a:off x="2857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170906</xdr:rowOff>
    </xdr:from>
    <xdr:to>
      <xdr:col>19</xdr:col>
      <xdr:colOff>177800</xdr:colOff>
      <xdr:row>107</xdr:row>
      <xdr:rowOff>30480</xdr:rowOff>
    </xdr:to>
    <xdr:cxnSp macro="">
      <xdr:nvCxnSpPr>
        <xdr:cNvPr id="423" name="直線コネクタ 422"/>
        <xdr:cNvCxnSpPr/>
      </xdr:nvCxnSpPr>
      <xdr:spPr>
        <a:xfrm>
          <a:off x="2908300" y="183446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87449</xdr:rowOff>
    </xdr:from>
    <xdr:to>
      <xdr:col>10</xdr:col>
      <xdr:colOff>165100</xdr:colOff>
      <xdr:row>107</xdr:row>
      <xdr:rowOff>17599</xdr:rowOff>
    </xdr:to>
    <xdr:sp macro="" textlink="">
      <xdr:nvSpPr>
        <xdr:cNvPr id="424" name="楕円 423"/>
        <xdr:cNvSpPr/>
      </xdr:nvSpPr>
      <xdr:spPr>
        <a:xfrm>
          <a:off x="1968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138249</xdr:rowOff>
    </xdr:from>
    <xdr:to>
      <xdr:col>15</xdr:col>
      <xdr:colOff>50800</xdr:colOff>
      <xdr:row>106</xdr:row>
      <xdr:rowOff>170906</xdr:rowOff>
    </xdr:to>
    <xdr:cxnSp macro="">
      <xdr:nvCxnSpPr>
        <xdr:cNvPr id="425" name="直線コネクタ 424"/>
        <xdr:cNvCxnSpPr/>
      </xdr:nvCxnSpPr>
      <xdr:spPr>
        <a:xfrm>
          <a:off x="2019300" y="183119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51526</xdr:rowOff>
    </xdr:from>
    <xdr:to>
      <xdr:col>6</xdr:col>
      <xdr:colOff>38100</xdr:colOff>
      <xdr:row>106</xdr:row>
      <xdr:rowOff>153126</xdr:rowOff>
    </xdr:to>
    <xdr:sp macro="" textlink="">
      <xdr:nvSpPr>
        <xdr:cNvPr id="426" name="楕円 425"/>
        <xdr:cNvSpPr/>
      </xdr:nvSpPr>
      <xdr:spPr>
        <a:xfrm>
          <a:off x="1079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102326</xdr:rowOff>
    </xdr:from>
    <xdr:to>
      <xdr:col>10</xdr:col>
      <xdr:colOff>114300</xdr:colOff>
      <xdr:row>106</xdr:row>
      <xdr:rowOff>138249</xdr:rowOff>
    </xdr:to>
    <xdr:cxnSp macro="">
      <xdr:nvCxnSpPr>
        <xdr:cNvPr id="427" name="直線コネクタ 426"/>
        <xdr:cNvCxnSpPr/>
      </xdr:nvCxnSpPr>
      <xdr:spPr>
        <a:xfrm>
          <a:off x="1130300" y="1827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150058</xdr:rowOff>
    </xdr:from>
    <xdr:ext cx="405111" cy="259045"/>
    <xdr:sp macro="" textlink="">
      <xdr:nvSpPr>
        <xdr:cNvPr id="428" name="n_1aveValue【港湾・漁港】&#10;有形固定資産減価償却率"/>
        <xdr:cNvSpPr txBox="1"/>
      </xdr:nvSpPr>
      <xdr:spPr>
        <a:xfrm>
          <a:off x="35820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122300</xdr:rowOff>
    </xdr:from>
    <xdr:ext cx="405111" cy="259045"/>
    <xdr:sp macro="" textlink="">
      <xdr:nvSpPr>
        <xdr:cNvPr id="429" name="n_2aveValue【港湾・漁港】&#10;有形固定資産減価償却率"/>
        <xdr:cNvSpPr txBox="1"/>
      </xdr:nvSpPr>
      <xdr:spPr>
        <a:xfrm>
          <a:off x="2705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107604</xdr:rowOff>
    </xdr:from>
    <xdr:ext cx="405111" cy="259045"/>
    <xdr:sp macro="" textlink="">
      <xdr:nvSpPr>
        <xdr:cNvPr id="430" name="n_3aveValue【港湾・漁港】&#10;有形固定資産減価償却率"/>
        <xdr:cNvSpPr txBox="1"/>
      </xdr:nvSpPr>
      <xdr:spPr>
        <a:xfrm>
          <a:off x="1816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107604</xdr:rowOff>
    </xdr:from>
    <xdr:ext cx="405111" cy="259045"/>
    <xdr:sp macro="" textlink="">
      <xdr:nvSpPr>
        <xdr:cNvPr id="431" name="n_4aveValue【港湾・漁港】&#10;有形固定資産減価償却率"/>
        <xdr:cNvSpPr txBox="1"/>
      </xdr:nvSpPr>
      <xdr:spPr>
        <a:xfrm>
          <a:off x="927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72407</xdr:rowOff>
    </xdr:from>
    <xdr:ext cx="405111" cy="259045"/>
    <xdr:sp macro="" textlink="">
      <xdr:nvSpPr>
        <xdr:cNvPr id="432" name="n_1mainValue【港湾・漁港】&#10;有形固定資産減価償却率"/>
        <xdr:cNvSpPr txBox="1"/>
      </xdr:nvSpPr>
      <xdr:spPr>
        <a:xfrm>
          <a:off x="3582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41383</xdr:rowOff>
    </xdr:from>
    <xdr:ext cx="405111" cy="259045"/>
    <xdr:sp macro="" textlink="">
      <xdr:nvSpPr>
        <xdr:cNvPr id="433" name="n_2mainValue【港湾・漁港】&#10;有形固定資産減価償却率"/>
        <xdr:cNvSpPr txBox="1"/>
      </xdr:nvSpPr>
      <xdr:spPr>
        <a:xfrm>
          <a:off x="2705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8726</xdr:rowOff>
    </xdr:from>
    <xdr:ext cx="405111" cy="259045"/>
    <xdr:sp macro="" textlink="">
      <xdr:nvSpPr>
        <xdr:cNvPr id="434" name="n_3mainValue【港湾・漁港】&#10;有形固定資産減価償却率"/>
        <xdr:cNvSpPr txBox="1"/>
      </xdr:nvSpPr>
      <xdr:spPr>
        <a:xfrm>
          <a:off x="1816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144253</xdr:rowOff>
    </xdr:from>
    <xdr:ext cx="405111" cy="259045"/>
    <xdr:sp macro="" textlink="">
      <xdr:nvSpPr>
        <xdr:cNvPr id="435" name="n_4mainValue【港湾・漁港】&#10;有形固定資産減価償却率"/>
        <xdr:cNvSpPr txBox="1"/>
      </xdr:nvSpPr>
      <xdr:spPr>
        <a:xfrm>
          <a:off x="927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27612</xdr:rowOff>
    </xdr:from>
    <xdr:to>
      <xdr:col>50</xdr:col>
      <xdr:colOff>165100</xdr:colOff>
      <xdr:row>107</xdr:row>
      <xdr:rowOff>129212</xdr:rowOff>
    </xdr:to>
    <xdr:sp macro="" textlink="">
      <xdr:nvSpPr>
        <xdr:cNvPr id="464" name="フローチャート: 判断 463"/>
        <xdr:cNvSpPr/>
      </xdr:nvSpPr>
      <xdr:spPr>
        <a:xfrm>
          <a:off x="9588500" y="183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29821</xdr:rowOff>
    </xdr:from>
    <xdr:to>
      <xdr:col>46</xdr:col>
      <xdr:colOff>38100</xdr:colOff>
      <xdr:row>107</xdr:row>
      <xdr:rowOff>131421</xdr:rowOff>
    </xdr:to>
    <xdr:sp macro="" textlink="">
      <xdr:nvSpPr>
        <xdr:cNvPr id="465" name="フローチャート: 判断 464"/>
        <xdr:cNvSpPr/>
      </xdr:nvSpPr>
      <xdr:spPr>
        <a:xfrm>
          <a:off x="8699500" y="183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17183</xdr:rowOff>
    </xdr:from>
    <xdr:to>
      <xdr:col>41</xdr:col>
      <xdr:colOff>101600</xdr:colOff>
      <xdr:row>107</xdr:row>
      <xdr:rowOff>118783</xdr:rowOff>
    </xdr:to>
    <xdr:sp macro="" textlink="">
      <xdr:nvSpPr>
        <xdr:cNvPr id="466" name="フローチャート: 判断 465"/>
        <xdr:cNvSpPr/>
      </xdr:nvSpPr>
      <xdr:spPr>
        <a:xfrm>
          <a:off x="7810500" y="1836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80429</xdr:rowOff>
    </xdr:from>
    <xdr:to>
      <xdr:col>36</xdr:col>
      <xdr:colOff>165100</xdr:colOff>
      <xdr:row>108</xdr:row>
      <xdr:rowOff>10579</xdr:rowOff>
    </xdr:to>
    <xdr:sp macro="" textlink="">
      <xdr:nvSpPr>
        <xdr:cNvPr id="467" name="フローチャート: 判断 466"/>
        <xdr:cNvSpPr/>
      </xdr:nvSpPr>
      <xdr:spPr>
        <a:xfrm>
          <a:off x="6921500" y="1842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138086</xdr:rowOff>
    </xdr:from>
    <xdr:to>
      <xdr:col>55</xdr:col>
      <xdr:colOff>50800</xdr:colOff>
      <xdr:row>108</xdr:row>
      <xdr:rowOff>68236</xdr:rowOff>
    </xdr:to>
    <xdr:sp macro="" textlink="">
      <xdr:nvSpPr>
        <xdr:cNvPr id="473" name="楕円 472"/>
        <xdr:cNvSpPr/>
      </xdr:nvSpPr>
      <xdr:spPr>
        <a:xfrm>
          <a:off x="10426700" y="184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53013</xdr:rowOff>
    </xdr:from>
    <xdr:ext cx="599010" cy="259045"/>
    <xdr:sp macro="" textlink="">
      <xdr:nvSpPr>
        <xdr:cNvPr id="474" name="【港湾・漁港】&#10;一人当たり有形固定資産（償却資産）額該当値テキスト"/>
        <xdr:cNvSpPr txBox="1"/>
      </xdr:nvSpPr>
      <xdr:spPr>
        <a:xfrm>
          <a:off x="10515600" y="1839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139238</xdr:rowOff>
    </xdr:from>
    <xdr:to>
      <xdr:col>50</xdr:col>
      <xdr:colOff>165100</xdr:colOff>
      <xdr:row>108</xdr:row>
      <xdr:rowOff>69388</xdr:rowOff>
    </xdr:to>
    <xdr:sp macro="" textlink="">
      <xdr:nvSpPr>
        <xdr:cNvPr id="475" name="楕円 474"/>
        <xdr:cNvSpPr/>
      </xdr:nvSpPr>
      <xdr:spPr>
        <a:xfrm>
          <a:off x="9588500" y="184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17436</xdr:rowOff>
    </xdr:from>
    <xdr:to>
      <xdr:col>55</xdr:col>
      <xdr:colOff>0</xdr:colOff>
      <xdr:row>108</xdr:row>
      <xdr:rowOff>18588</xdr:rowOff>
    </xdr:to>
    <xdr:cxnSp macro="">
      <xdr:nvCxnSpPr>
        <xdr:cNvPr id="476" name="直線コネクタ 475"/>
        <xdr:cNvCxnSpPr/>
      </xdr:nvCxnSpPr>
      <xdr:spPr>
        <a:xfrm flipV="1">
          <a:off x="9639300" y="18534036"/>
          <a:ext cx="8382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140391</xdr:rowOff>
    </xdr:from>
    <xdr:to>
      <xdr:col>46</xdr:col>
      <xdr:colOff>38100</xdr:colOff>
      <xdr:row>108</xdr:row>
      <xdr:rowOff>70541</xdr:rowOff>
    </xdr:to>
    <xdr:sp macro="" textlink="">
      <xdr:nvSpPr>
        <xdr:cNvPr id="477" name="楕円 476"/>
        <xdr:cNvSpPr/>
      </xdr:nvSpPr>
      <xdr:spPr>
        <a:xfrm>
          <a:off x="8699500" y="184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18588</xdr:rowOff>
    </xdr:from>
    <xdr:to>
      <xdr:col>50</xdr:col>
      <xdr:colOff>114300</xdr:colOff>
      <xdr:row>108</xdr:row>
      <xdr:rowOff>19741</xdr:rowOff>
    </xdr:to>
    <xdr:cxnSp macro="">
      <xdr:nvCxnSpPr>
        <xdr:cNvPr id="478" name="直線コネクタ 477"/>
        <xdr:cNvCxnSpPr/>
      </xdr:nvCxnSpPr>
      <xdr:spPr>
        <a:xfrm flipV="1">
          <a:off x="8750300" y="18535188"/>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141470</xdr:rowOff>
    </xdr:from>
    <xdr:to>
      <xdr:col>41</xdr:col>
      <xdr:colOff>101600</xdr:colOff>
      <xdr:row>108</xdr:row>
      <xdr:rowOff>71620</xdr:rowOff>
    </xdr:to>
    <xdr:sp macro="" textlink="">
      <xdr:nvSpPr>
        <xdr:cNvPr id="479" name="楕円 478"/>
        <xdr:cNvSpPr/>
      </xdr:nvSpPr>
      <xdr:spPr>
        <a:xfrm>
          <a:off x="7810500" y="184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19741</xdr:rowOff>
    </xdr:from>
    <xdr:to>
      <xdr:col>45</xdr:col>
      <xdr:colOff>177800</xdr:colOff>
      <xdr:row>108</xdr:row>
      <xdr:rowOff>20820</xdr:rowOff>
    </xdr:to>
    <xdr:cxnSp macro="">
      <xdr:nvCxnSpPr>
        <xdr:cNvPr id="480" name="直線コネクタ 479"/>
        <xdr:cNvCxnSpPr/>
      </xdr:nvCxnSpPr>
      <xdr:spPr>
        <a:xfrm flipV="1">
          <a:off x="7861300" y="1853634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142469</xdr:rowOff>
    </xdr:from>
    <xdr:to>
      <xdr:col>36</xdr:col>
      <xdr:colOff>165100</xdr:colOff>
      <xdr:row>108</xdr:row>
      <xdr:rowOff>72619</xdr:rowOff>
    </xdr:to>
    <xdr:sp macro="" textlink="">
      <xdr:nvSpPr>
        <xdr:cNvPr id="481" name="楕円 480"/>
        <xdr:cNvSpPr/>
      </xdr:nvSpPr>
      <xdr:spPr>
        <a:xfrm>
          <a:off x="6921500" y="184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20820</xdr:rowOff>
    </xdr:from>
    <xdr:to>
      <xdr:col>41</xdr:col>
      <xdr:colOff>50800</xdr:colOff>
      <xdr:row>108</xdr:row>
      <xdr:rowOff>21819</xdr:rowOff>
    </xdr:to>
    <xdr:cxnSp macro="">
      <xdr:nvCxnSpPr>
        <xdr:cNvPr id="482" name="直線コネクタ 481"/>
        <xdr:cNvCxnSpPr/>
      </xdr:nvCxnSpPr>
      <xdr:spPr>
        <a:xfrm flipV="1">
          <a:off x="6972300" y="18537420"/>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145739</xdr:rowOff>
    </xdr:from>
    <xdr:ext cx="599010" cy="259045"/>
    <xdr:sp macro="" textlink="">
      <xdr:nvSpPr>
        <xdr:cNvPr id="483" name="n_1aveValue【港湾・漁港】&#10;一人当たり有形固定資産（償却資産）額"/>
        <xdr:cNvSpPr txBox="1"/>
      </xdr:nvSpPr>
      <xdr:spPr>
        <a:xfrm>
          <a:off x="9327095" y="181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147948</xdr:rowOff>
    </xdr:from>
    <xdr:ext cx="599010" cy="259045"/>
    <xdr:sp macro="" textlink="">
      <xdr:nvSpPr>
        <xdr:cNvPr id="484" name="n_2aveValue【港湾・漁港】&#10;一人当たり有形固定資産（償却資産）額"/>
        <xdr:cNvSpPr txBox="1"/>
      </xdr:nvSpPr>
      <xdr:spPr>
        <a:xfrm>
          <a:off x="8450795" y="1815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135310</xdr:rowOff>
    </xdr:from>
    <xdr:ext cx="599010" cy="259045"/>
    <xdr:sp macro="" textlink="">
      <xdr:nvSpPr>
        <xdr:cNvPr id="485" name="n_3aveValue【港湾・漁港】&#10;一人当たり有形固定資産（償却資産）額"/>
        <xdr:cNvSpPr txBox="1"/>
      </xdr:nvSpPr>
      <xdr:spPr>
        <a:xfrm>
          <a:off x="7561795" y="1813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27106</xdr:rowOff>
    </xdr:from>
    <xdr:ext cx="599010" cy="259045"/>
    <xdr:sp macro="" textlink="">
      <xdr:nvSpPr>
        <xdr:cNvPr id="486" name="n_4aveValue【港湾・漁港】&#10;一人当たり有形固定資産（償却資産）額"/>
        <xdr:cNvSpPr txBox="1"/>
      </xdr:nvSpPr>
      <xdr:spPr>
        <a:xfrm>
          <a:off x="6672795" y="1820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60515</xdr:rowOff>
    </xdr:from>
    <xdr:ext cx="599010" cy="259045"/>
    <xdr:sp macro="" textlink="">
      <xdr:nvSpPr>
        <xdr:cNvPr id="487" name="n_1mainValue【港湾・漁港】&#10;一人当たり有形固定資産（償却資産）額"/>
        <xdr:cNvSpPr txBox="1"/>
      </xdr:nvSpPr>
      <xdr:spPr>
        <a:xfrm>
          <a:off x="9327095" y="1857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61668</xdr:rowOff>
    </xdr:from>
    <xdr:ext cx="599010" cy="259045"/>
    <xdr:sp macro="" textlink="">
      <xdr:nvSpPr>
        <xdr:cNvPr id="488" name="n_2mainValue【港湾・漁港】&#10;一人当たり有形固定資産（償却資産）額"/>
        <xdr:cNvSpPr txBox="1"/>
      </xdr:nvSpPr>
      <xdr:spPr>
        <a:xfrm>
          <a:off x="8450795" y="1857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62747</xdr:rowOff>
    </xdr:from>
    <xdr:ext cx="599010" cy="259045"/>
    <xdr:sp macro="" textlink="">
      <xdr:nvSpPr>
        <xdr:cNvPr id="489" name="n_3mainValue【港湾・漁港】&#10;一人当たり有形固定資産（償却資産）額"/>
        <xdr:cNvSpPr txBox="1"/>
      </xdr:nvSpPr>
      <xdr:spPr>
        <a:xfrm>
          <a:off x="7561795" y="1857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63746</xdr:rowOff>
    </xdr:from>
    <xdr:ext cx="599010" cy="259045"/>
    <xdr:sp macro="" textlink="">
      <xdr:nvSpPr>
        <xdr:cNvPr id="490" name="n_4mainValue【港湾・漁港】&#10;一人当たり有形固定資産（償却資産）額"/>
        <xdr:cNvSpPr txBox="1"/>
      </xdr:nvSpPr>
      <xdr:spPr>
        <a:xfrm>
          <a:off x="6672795" y="1858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523" name="フローチャート: 判断 522"/>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4" name="フローチャート: 判断 523"/>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5" name="フローチャート: 判断 524"/>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526" name="フローチャート: 判断 525"/>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100511</xdr:rowOff>
    </xdr:from>
    <xdr:to>
      <xdr:col>85</xdr:col>
      <xdr:colOff>177800</xdr:colOff>
      <xdr:row>38</xdr:row>
      <xdr:rowOff>30662</xdr:rowOff>
    </xdr:to>
    <xdr:sp macro="" textlink="">
      <xdr:nvSpPr>
        <xdr:cNvPr id="532" name="楕円 531"/>
        <xdr:cNvSpPr/>
      </xdr:nvSpPr>
      <xdr:spPr>
        <a:xfrm>
          <a:off x="16268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123388</xdr:rowOff>
    </xdr:from>
    <xdr:ext cx="405111" cy="259045"/>
    <xdr:sp macro="" textlink="">
      <xdr:nvSpPr>
        <xdr:cNvPr id="533" name="【認定こども園・幼稚園・保育所】&#10;有形固定資産減価償却率該当値テキスト"/>
        <xdr:cNvSpPr txBox="1"/>
      </xdr:nvSpPr>
      <xdr:spPr>
        <a:xfrm>
          <a:off x="16357600" y="62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534" name="楕円 533"/>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151311</xdr:rowOff>
    </xdr:to>
    <xdr:cxnSp macro="">
      <xdr:nvCxnSpPr>
        <xdr:cNvPr id="535" name="直線コネクタ 534"/>
        <xdr:cNvCxnSpPr/>
      </xdr:nvCxnSpPr>
      <xdr:spPr>
        <a:xfrm>
          <a:off x="15481300" y="645414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18869</xdr:rowOff>
    </xdr:from>
    <xdr:to>
      <xdr:col>76</xdr:col>
      <xdr:colOff>165100</xdr:colOff>
      <xdr:row>37</xdr:row>
      <xdr:rowOff>120469</xdr:rowOff>
    </xdr:to>
    <xdr:sp macro="" textlink="">
      <xdr:nvSpPr>
        <xdr:cNvPr id="536" name="楕円 535"/>
        <xdr:cNvSpPr/>
      </xdr:nvSpPr>
      <xdr:spPr>
        <a:xfrm>
          <a:off x="14541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110490</xdr:rowOff>
    </xdr:to>
    <xdr:cxnSp macro="">
      <xdr:nvCxnSpPr>
        <xdr:cNvPr id="537" name="直線コネクタ 536"/>
        <xdr:cNvCxnSpPr/>
      </xdr:nvCxnSpPr>
      <xdr:spPr>
        <a:xfrm>
          <a:off x="14592300" y="641331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141333</xdr:rowOff>
    </xdr:from>
    <xdr:to>
      <xdr:col>72</xdr:col>
      <xdr:colOff>38100</xdr:colOff>
      <xdr:row>37</xdr:row>
      <xdr:rowOff>71483</xdr:rowOff>
    </xdr:to>
    <xdr:sp macro="" textlink="">
      <xdr:nvSpPr>
        <xdr:cNvPr id="538" name="楕円 537"/>
        <xdr:cNvSpPr/>
      </xdr:nvSpPr>
      <xdr:spPr>
        <a:xfrm>
          <a:off x="13652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20683</xdr:rowOff>
    </xdr:from>
    <xdr:to>
      <xdr:col>76</xdr:col>
      <xdr:colOff>114300</xdr:colOff>
      <xdr:row>37</xdr:row>
      <xdr:rowOff>69669</xdr:rowOff>
    </xdr:to>
    <xdr:cxnSp macro="">
      <xdr:nvCxnSpPr>
        <xdr:cNvPr id="539" name="直線コネクタ 538"/>
        <xdr:cNvCxnSpPr/>
      </xdr:nvCxnSpPr>
      <xdr:spPr>
        <a:xfrm>
          <a:off x="13703300" y="63643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95613</xdr:rowOff>
    </xdr:from>
    <xdr:to>
      <xdr:col>67</xdr:col>
      <xdr:colOff>101600</xdr:colOff>
      <xdr:row>37</xdr:row>
      <xdr:rowOff>25763</xdr:rowOff>
    </xdr:to>
    <xdr:sp macro="" textlink="">
      <xdr:nvSpPr>
        <xdr:cNvPr id="540" name="楕円 539"/>
        <xdr:cNvSpPr/>
      </xdr:nvSpPr>
      <xdr:spPr>
        <a:xfrm>
          <a:off x="12763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146413</xdr:rowOff>
    </xdr:from>
    <xdr:to>
      <xdr:col>71</xdr:col>
      <xdr:colOff>177800</xdr:colOff>
      <xdr:row>37</xdr:row>
      <xdr:rowOff>20683</xdr:rowOff>
    </xdr:to>
    <xdr:cxnSp macro="">
      <xdr:nvCxnSpPr>
        <xdr:cNvPr id="541" name="直線コネクタ 540"/>
        <xdr:cNvCxnSpPr/>
      </xdr:nvCxnSpPr>
      <xdr:spPr>
        <a:xfrm>
          <a:off x="12814300" y="63186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67508</xdr:rowOff>
    </xdr:from>
    <xdr:ext cx="405111" cy="259045"/>
    <xdr:sp macro="" textlink="">
      <xdr:nvSpPr>
        <xdr:cNvPr id="542" name="n_1aveValue【認定こども園・幼稚園・保育所】&#10;有形固定資産減価償却率"/>
        <xdr:cNvSpPr txBox="1"/>
      </xdr:nvSpPr>
      <xdr:spPr>
        <a:xfrm>
          <a:off x="15266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3" name="n_2aveValue【認定こども園・幼稚園・保育所】&#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4" name="n_3aveValue【認定こども園・幼稚園・保育所】&#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545" name="n_4aveValue【認定こども園・幼稚園・保育所】&#10;有形固定資産減価償却率"/>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6367</xdr:rowOff>
    </xdr:from>
    <xdr:ext cx="405111" cy="259045"/>
    <xdr:sp macro="" textlink="">
      <xdr:nvSpPr>
        <xdr:cNvPr id="546" name="n_1mainValue【認定こども園・幼稚園・保育所】&#10;有形固定資産減価償却率"/>
        <xdr:cNvSpPr txBox="1"/>
      </xdr:nvSpPr>
      <xdr:spPr>
        <a:xfrm>
          <a:off x="15266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136996</xdr:rowOff>
    </xdr:from>
    <xdr:ext cx="405111" cy="259045"/>
    <xdr:sp macro="" textlink="">
      <xdr:nvSpPr>
        <xdr:cNvPr id="547" name="n_2mainValue【認定こども園・幼稚園・保育所】&#10;有形固定資産減価償却率"/>
        <xdr:cNvSpPr txBox="1"/>
      </xdr:nvSpPr>
      <xdr:spPr>
        <a:xfrm>
          <a:off x="14389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88010</xdr:rowOff>
    </xdr:from>
    <xdr:ext cx="405111" cy="259045"/>
    <xdr:sp macro="" textlink="">
      <xdr:nvSpPr>
        <xdr:cNvPr id="548" name="n_3mainValue【認定こども園・幼稚園・保育所】&#10;有形固定資産減価償却率"/>
        <xdr:cNvSpPr txBox="1"/>
      </xdr:nvSpPr>
      <xdr:spPr>
        <a:xfrm>
          <a:off x="13500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42290</xdr:rowOff>
    </xdr:from>
    <xdr:ext cx="405111" cy="259045"/>
    <xdr:sp macro="" textlink="">
      <xdr:nvSpPr>
        <xdr:cNvPr id="549" name="n_4mainValue【認定こども園・幼稚園・保育所】&#10;有形固定資産減価償却率"/>
        <xdr:cNvSpPr txBox="1"/>
      </xdr:nvSpPr>
      <xdr:spPr>
        <a:xfrm>
          <a:off x="12611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141333</xdr:rowOff>
    </xdr:from>
    <xdr:to>
      <xdr:col>112</xdr:col>
      <xdr:colOff>38100</xdr:colOff>
      <xdr:row>41</xdr:row>
      <xdr:rowOff>71483</xdr:rowOff>
    </xdr:to>
    <xdr:sp macro="" textlink="">
      <xdr:nvSpPr>
        <xdr:cNvPr id="582" name="フローチャート: 判断 581"/>
        <xdr:cNvSpPr/>
      </xdr:nvSpPr>
      <xdr:spPr>
        <a:xfrm>
          <a:off x="21272500" y="699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146231</xdr:rowOff>
    </xdr:from>
    <xdr:to>
      <xdr:col>107</xdr:col>
      <xdr:colOff>101600</xdr:colOff>
      <xdr:row>41</xdr:row>
      <xdr:rowOff>76381</xdr:rowOff>
    </xdr:to>
    <xdr:sp macro="" textlink="">
      <xdr:nvSpPr>
        <xdr:cNvPr id="583" name="フローチャート: 判断 582"/>
        <xdr:cNvSpPr/>
      </xdr:nvSpPr>
      <xdr:spPr>
        <a:xfrm>
          <a:off x="20383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584" name="フローチャート: 判断 583"/>
        <xdr:cNvSpPr/>
      </xdr:nvSpPr>
      <xdr:spPr>
        <a:xfrm>
          <a:off x="19494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142966</xdr:rowOff>
    </xdr:from>
    <xdr:to>
      <xdr:col>98</xdr:col>
      <xdr:colOff>38100</xdr:colOff>
      <xdr:row>41</xdr:row>
      <xdr:rowOff>73116</xdr:rowOff>
    </xdr:to>
    <xdr:sp macro="" textlink="">
      <xdr:nvSpPr>
        <xdr:cNvPr id="585" name="フローチャート: 判断 584"/>
        <xdr:cNvSpPr/>
      </xdr:nvSpPr>
      <xdr:spPr>
        <a:xfrm>
          <a:off x="18605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591" name="楕円 590"/>
        <xdr:cNvSpPr/>
      </xdr:nvSpPr>
      <xdr:spPr>
        <a:xfrm>
          <a:off x="22110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30315</xdr:rowOff>
    </xdr:from>
    <xdr:ext cx="469744" cy="259045"/>
    <xdr:sp macro="" textlink="">
      <xdr:nvSpPr>
        <xdr:cNvPr id="592" name="【認定こども園・幼稚園・保育所】&#10;一人当たり面積該当値テキスト"/>
        <xdr:cNvSpPr txBox="1"/>
      </xdr:nvSpPr>
      <xdr:spPr>
        <a:xfrm>
          <a:off x="22199600" y="65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17235</xdr:rowOff>
    </xdr:from>
    <xdr:to>
      <xdr:col>112</xdr:col>
      <xdr:colOff>38100</xdr:colOff>
      <xdr:row>39</xdr:row>
      <xdr:rowOff>118835</xdr:rowOff>
    </xdr:to>
    <xdr:sp macro="" textlink="">
      <xdr:nvSpPr>
        <xdr:cNvPr id="593" name="楕円 592"/>
        <xdr:cNvSpPr/>
      </xdr:nvSpPr>
      <xdr:spPr>
        <a:xfrm>
          <a:off x="2127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58238</xdr:rowOff>
    </xdr:from>
    <xdr:to>
      <xdr:col>116</xdr:col>
      <xdr:colOff>63500</xdr:colOff>
      <xdr:row>39</xdr:row>
      <xdr:rowOff>68035</xdr:rowOff>
    </xdr:to>
    <xdr:cxnSp macro="">
      <xdr:nvCxnSpPr>
        <xdr:cNvPr id="594" name="直線コネクタ 593"/>
        <xdr:cNvCxnSpPr/>
      </xdr:nvCxnSpPr>
      <xdr:spPr>
        <a:xfrm flipV="1">
          <a:off x="21323300" y="674478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164193</xdr:rowOff>
    </xdr:from>
    <xdr:to>
      <xdr:col>107</xdr:col>
      <xdr:colOff>101600</xdr:colOff>
      <xdr:row>39</xdr:row>
      <xdr:rowOff>94343</xdr:rowOff>
    </xdr:to>
    <xdr:sp macro="" textlink="">
      <xdr:nvSpPr>
        <xdr:cNvPr id="595" name="楕円 594"/>
        <xdr:cNvSpPr/>
      </xdr:nvSpPr>
      <xdr:spPr>
        <a:xfrm>
          <a:off x="20383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43543</xdr:rowOff>
    </xdr:from>
    <xdr:to>
      <xdr:col>111</xdr:col>
      <xdr:colOff>177800</xdr:colOff>
      <xdr:row>39</xdr:row>
      <xdr:rowOff>68035</xdr:rowOff>
    </xdr:to>
    <xdr:cxnSp macro="">
      <xdr:nvCxnSpPr>
        <xdr:cNvPr id="596" name="直線コネクタ 595"/>
        <xdr:cNvCxnSpPr/>
      </xdr:nvCxnSpPr>
      <xdr:spPr>
        <a:xfrm>
          <a:off x="20434300" y="67300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97" name="楕円 596"/>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43543</xdr:rowOff>
    </xdr:from>
    <xdr:to>
      <xdr:col>107</xdr:col>
      <xdr:colOff>50800</xdr:colOff>
      <xdr:row>39</xdr:row>
      <xdr:rowOff>87630</xdr:rowOff>
    </xdr:to>
    <xdr:cxnSp macro="">
      <xdr:nvCxnSpPr>
        <xdr:cNvPr id="598" name="直線コネクタ 597"/>
        <xdr:cNvCxnSpPr/>
      </xdr:nvCxnSpPr>
      <xdr:spPr>
        <a:xfrm flipV="1">
          <a:off x="19545300" y="67300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46627</xdr:rowOff>
    </xdr:from>
    <xdr:to>
      <xdr:col>98</xdr:col>
      <xdr:colOff>38100</xdr:colOff>
      <xdr:row>39</xdr:row>
      <xdr:rowOff>148227</xdr:rowOff>
    </xdr:to>
    <xdr:sp macro="" textlink="">
      <xdr:nvSpPr>
        <xdr:cNvPr id="599" name="楕円 598"/>
        <xdr:cNvSpPr/>
      </xdr:nvSpPr>
      <xdr:spPr>
        <a:xfrm>
          <a:off x="18605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97427</xdr:rowOff>
    </xdr:to>
    <xdr:cxnSp macro="">
      <xdr:nvCxnSpPr>
        <xdr:cNvPr id="600" name="直線コネクタ 599"/>
        <xdr:cNvCxnSpPr/>
      </xdr:nvCxnSpPr>
      <xdr:spPr>
        <a:xfrm flipV="1">
          <a:off x="18656300" y="677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62610</xdr:rowOff>
    </xdr:from>
    <xdr:ext cx="469744" cy="259045"/>
    <xdr:sp macro="" textlink="">
      <xdr:nvSpPr>
        <xdr:cNvPr id="601" name="n_1aveValue【認定こども園・幼稚園・保育所】&#10;一人当たり面積"/>
        <xdr:cNvSpPr txBox="1"/>
      </xdr:nvSpPr>
      <xdr:spPr>
        <a:xfrm>
          <a:off x="210757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67508</xdr:rowOff>
    </xdr:from>
    <xdr:ext cx="469744" cy="259045"/>
    <xdr:sp macro="" textlink="">
      <xdr:nvSpPr>
        <xdr:cNvPr id="602" name="n_2aveValue【認定こども園・幼稚園・保育所】&#10;一人当たり面積"/>
        <xdr:cNvSpPr txBox="1"/>
      </xdr:nvSpPr>
      <xdr:spPr>
        <a:xfrm>
          <a:off x="20199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67508</xdr:rowOff>
    </xdr:from>
    <xdr:ext cx="469744" cy="259045"/>
    <xdr:sp macro="" textlink="">
      <xdr:nvSpPr>
        <xdr:cNvPr id="603" name="n_3aveValue【認定こども園・幼稚園・保育所】&#10;一人当たり面積"/>
        <xdr:cNvSpPr txBox="1"/>
      </xdr:nvSpPr>
      <xdr:spPr>
        <a:xfrm>
          <a:off x="19310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64243</xdr:rowOff>
    </xdr:from>
    <xdr:ext cx="469744" cy="259045"/>
    <xdr:sp macro="" textlink="">
      <xdr:nvSpPr>
        <xdr:cNvPr id="604" name="n_4aveValue【認定こども園・幼稚園・保育所】&#10;一人当たり面積"/>
        <xdr:cNvSpPr txBox="1"/>
      </xdr:nvSpPr>
      <xdr:spPr>
        <a:xfrm>
          <a:off x="18421427" y="70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135362</xdr:rowOff>
    </xdr:from>
    <xdr:ext cx="469744" cy="259045"/>
    <xdr:sp macro="" textlink="">
      <xdr:nvSpPr>
        <xdr:cNvPr id="605" name="n_1mainValue【認定こども園・幼稚園・保育所】&#10;一人当たり面積"/>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110870</xdr:rowOff>
    </xdr:from>
    <xdr:ext cx="469744" cy="259045"/>
    <xdr:sp macro="" textlink="">
      <xdr:nvSpPr>
        <xdr:cNvPr id="606" name="n_2mainValue【認定こども園・幼稚園・保育所】&#10;一人当たり面積"/>
        <xdr:cNvSpPr txBox="1"/>
      </xdr:nvSpPr>
      <xdr:spPr>
        <a:xfrm>
          <a:off x="20199427" y="645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607" name="n_3main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164754</xdr:rowOff>
    </xdr:from>
    <xdr:ext cx="469744" cy="259045"/>
    <xdr:sp macro="" textlink="">
      <xdr:nvSpPr>
        <xdr:cNvPr id="608" name="n_4mainValue【認定こども園・幼稚園・保育所】&#10;一人当たり面積"/>
        <xdr:cNvSpPr txBox="1"/>
      </xdr:nvSpPr>
      <xdr:spPr>
        <a:xfrm>
          <a:off x="18421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640" name="フローチャート: 判断 63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1" name="フローチャート: 判断 640"/>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642" name="フローチャート: 判断 641"/>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649" name="楕円 648"/>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160672</xdr:rowOff>
    </xdr:from>
    <xdr:ext cx="405111" cy="259045"/>
    <xdr:sp macro="" textlink="">
      <xdr:nvSpPr>
        <xdr:cNvPr id="650" name="【学校施設】&#10;有形固定資産減価償却率該当値テキスト"/>
        <xdr:cNvSpPr txBox="1"/>
      </xdr:nvSpPr>
      <xdr:spPr>
        <a:xfrm>
          <a:off x="16357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651" name="楕円 650"/>
        <xdr:cNvSpPr/>
      </xdr:nvSpPr>
      <xdr:spPr>
        <a:xfrm>
          <a:off x="15430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144780</xdr:rowOff>
    </xdr:from>
    <xdr:to>
      <xdr:col>85</xdr:col>
      <xdr:colOff>127000</xdr:colOff>
      <xdr:row>59</xdr:row>
      <xdr:rowOff>17145</xdr:rowOff>
    </xdr:to>
    <xdr:cxnSp macro="">
      <xdr:nvCxnSpPr>
        <xdr:cNvPr id="652" name="直線コネクタ 651"/>
        <xdr:cNvCxnSpPr/>
      </xdr:nvCxnSpPr>
      <xdr:spPr>
        <a:xfrm>
          <a:off x="15481300" y="100888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653" name="楕円 652"/>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144780</xdr:rowOff>
    </xdr:to>
    <xdr:cxnSp macro="">
      <xdr:nvCxnSpPr>
        <xdr:cNvPr id="654" name="直線コネクタ 653"/>
        <xdr:cNvCxnSpPr/>
      </xdr:nvCxnSpPr>
      <xdr:spPr>
        <a:xfrm>
          <a:off x="14592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655" name="楕円 654"/>
        <xdr:cNvSpPr/>
      </xdr:nvSpPr>
      <xdr:spPr>
        <a:xfrm>
          <a:off x="1365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60</xdr:row>
      <xdr:rowOff>106680</xdr:rowOff>
    </xdr:to>
    <xdr:cxnSp macro="">
      <xdr:nvCxnSpPr>
        <xdr:cNvPr id="656" name="直線コネクタ 655"/>
        <xdr:cNvCxnSpPr/>
      </xdr:nvCxnSpPr>
      <xdr:spPr>
        <a:xfrm flipV="1">
          <a:off x="13703300" y="10046970"/>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95885</xdr:rowOff>
    </xdr:from>
    <xdr:to>
      <xdr:col>67</xdr:col>
      <xdr:colOff>101600</xdr:colOff>
      <xdr:row>61</xdr:row>
      <xdr:rowOff>26035</xdr:rowOff>
    </xdr:to>
    <xdr:sp macro="" textlink="">
      <xdr:nvSpPr>
        <xdr:cNvPr id="657" name="楕円 656"/>
        <xdr:cNvSpPr/>
      </xdr:nvSpPr>
      <xdr:spPr>
        <a:xfrm>
          <a:off x="12763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146685</xdr:rowOff>
    </xdr:to>
    <xdr:cxnSp macro="">
      <xdr:nvCxnSpPr>
        <xdr:cNvPr id="658" name="直線コネクタ 657"/>
        <xdr:cNvCxnSpPr/>
      </xdr:nvCxnSpPr>
      <xdr:spPr>
        <a:xfrm flipV="1">
          <a:off x="12814300" y="10393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659"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0" name="n_2aveValue【学校施設】&#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661"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662"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663" name="n_1mainValue【学校施設】&#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664" name="n_2mainValue【学校施設】&#10;有形固定資産減価償却率"/>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665" name="n_3mainValue【学校施設】&#10;有形固定資産減価償却率"/>
        <xdr:cNvSpPr txBox="1"/>
      </xdr:nvSpPr>
      <xdr:spPr>
        <a:xfrm>
          <a:off x="13500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17162</xdr:rowOff>
    </xdr:from>
    <xdr:ext cx="405111" cy="259045"/>
    <xdr:sp macro="" textlink="">
      <xdr:nvSpPr>
        <xdr:cNvPr id="666" name="n_4mainValue【学校施設】&#10;有形固定資産減価償却率"/>
        <xdr:cNvSpPr txBox="1"/>
      </xdr:nvSpPr>
      <xdr:spPr>
        <a:xfrm>
          <a:off x="12611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17590</xdr:rowOff>
    </xdr:from>
    <xdr:to>
      <xdr:col>112</xdr:col>
      <xdr:colOff>38100</xdr:colOff>
      <xdr:row>62</xdr:row>
      <xdr:rowOff>119190</xdr:rowOff>
    </xdr:to>
    <xdr:sp macro="" textlink="">
      <xdr:nvSpPr>
        <xdr:cNvPr id="697" name="フローチャート: 判断 696"/>
        <xdr:cNvSpPr/>
      </xdr:nvSpPr>
      <xdr:spPr>
        <a:xfrm>
          <a:off x="21272500" y="106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21399</xdr:rowOff>
    </xdr:from>
    <xdr:to>
      <xdr:col>107</xdr:col>
      <xdr:colOff>101600</xdr:colOff>
      <xdr:row>62</xdr:row>
      <xdr:rowOff>122999</xdr:rowOff>
    </xdr:to>
    <xdr:sp macro="" textlink="">
      <xdr:nvSpPr>
        <xdr:cNvPr id="698" name="フローチャート: 判断 697"/>
        <xdr:cNvSpPr/>
      </xdr:nvSpPr>
      <xdr:spPr>
        <a:xfrm>
          <a:off x="20383500" y="106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30544</xdr:rowOff>
    </xdr:from>
    <xdr:to>
      <xdr:col>102</xdr:col>
      <xdr:colOff>165100</xdr:colOff>
      <xdr:row>62</xdr:row>
      <xdr:rowOff>132144</xdr:rowOff>
    </xdr:to>
    <xdr:sp macro="" textlink="">
      <xdr:nvSpPr>
        <xdr:cNvPr id="699" name="フローチャート: 判断 698"/>
        <xdr:cNvSpPr/>
      </xdr:nvSpPr>
      <xdr:spPr>
        <a:xfrm>
          <a:off x="19494500" y="1066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23305</xdr:rowOff>
    </xdr:from>
    <xdr:to>
      <xdr:col>98</xdr:col>
      <xdr:colOff>38100</xdr:colOff>
      <xdr:row>62</xdr:row>
      <xdr:rowOff>124905</xdr:rowOff>
    </xdr:to>
    <xdr:sp macro="" textlink="">
      <xdr:nvSpPr>
        <xdr:cNvPr id="700" name="フローチャート: 判断 699"/>
        <xdr:cNvSpPr/>
      </xdr:nvSpPr>
      <xdr:spPr>
        <a:xfrm>
          <a:off x="18605500" y="106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83503</xdr:rowOff>
    </xdr:from>
    <xdr:to>
      <xdr:col>116</xdr:col>
      <xdr:colOff>114300</xdr:colOff>
      <xdr:row>63</xdr:row>
      <xdr:rowOff>13653</xdr:rowOff>
    </xdr:to>
    <xdr:sp macro="" textlink="">
      <xdr:nvSpPr>
        <xdr:cNvPr id="706" name="楕円 705"/>
        <xdr:cNvSpPr/>
      </xdr:nvSpPr>
      <xdr:spPr>
        <a:xfrm>
          <a:off x="221107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169880</xdr:rowOff>
    </xdr:from>
    <xdr:ext cx="469744" cy="259045"/>
    <xdr:sp macro="" textlink="">
      <xdr:nvSpPr>
        <xdr:cNvPr id="707" name="【学校施設】&#10;一人当たり面積該当値テキスト"/>
        <xdr:cNvSpPr txBox="1"/>
      </xdr:nvSpPr>
      <xdr:spPr>
        <a:xfrm>
          <a:off x="22199600" y="10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88836</xdr:rowOff>
    </xdr:from>
    <xdr:to>
      <xdr:col>112</xdr:col>
      <xdr:colOff>38100</xdr:colOff>
      <xdr:row>63</xdr:row>
      <xdr:rowOff>18986</xdr:rowOff>
    </xdr:to>
    <xdr:sp macro="" textlink="">
      <xdr:nvSpPr>
        <xdr:cNvPr id="708" name="楕円 707"/>
        <xdr:cNvSpPr/>
      </xdr:nvSpPr>
      <xdr:spPr>
        <a:xfrm>
          <a:off x="21272500" y="107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134303</xdr:rowOff>
    </xdr:from>
    <xdr:to>
      <xdr:col>116</xdr:col>
      <xdr:colOff>63500</xdr:colOff>
      <xdr:row>62</xdr:row>
      <xdr:rowOff>139636</xdr:rowOff>
    </xdr:to>
    <xdr:cxnSp macro="">
      <xdr:nvCxnSpPr>
        <xdr:cNvPr id="709" name="直線コネクタ 708"/>
        <xdr:cNvCxnSpPr/>
      </xdr:nvCxnSpPr>
      <xdr:spPr>
        <a:xfrm flipV="1">
          <a:off x="21323300" y="10764203"/>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56642</xdr:rowOff>
    </xdr:from>
    <xdr:to>
      <xdr:col>107</xdr:col>
      <xdr:colOff>101600</xdr:colOff>
      <xdr:row>62</xdr:row>
      <xdr:rowOff>158242</xdr:rowOff>
    </xdr:to>
    <xdr:sp macro="" textlink="">
      <xdr:nvSpPr>
        <xdr:cNvPr id="710" name="楕円 709"/>
        <xdr:cNvSpPr/>
      </xdr:nvSpPr>
      <xdr:spPr>
        <a:xfrm>
          <a:off x="20383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107442</xdr:rowOff>
    </xdr:from>
    <xdr:to>
      <xdr:col>111</xdr:col>
      <xdr:colOff>177800</xdr:colOff>
      <xdr:row>62</xdr:row>
      <xdr:rowOff>139636</xdr:rowOff>
    </xdr:to>
    <xdr:cxnSp macro="">
      <xdr:nvCxnSpPr>
        <xdr:cNvPr id="711" name="直線コネクタ 710"/>
        <xdr:cNvCxnSpPr/>
      </xdr:nvCxnSpPr>
      <xdr:spPr>
        <a:xfrm>
          <a:off x="20434300" y="10737342"/>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72263</xdr:rowOff>
    </xdr:from>
    <xdr:to>
      <xdr:col>102</xdr:col>
      <xdr:colOff>165100</xdr:colOff>
      <xdr:row>63</xdr:row>
      <xdr:rowOff>2413</xdr:rowOff>
    </xdr:to>
    <xdr:sp macro="" textlink="">
      <xdr:nvSpPr>
        <xdr:cNvPr id="712" name="楕円 711"/>
        <xdr:cNvSpPr/>
      </xdr:nvSpPr>
      <xdr:spPr>
        <a:xfrm>
          <a:off x="19494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107442</xdr:rowOff>
    </xdr:from>
    <xdr:to>
      <xdr:col>107</xdr:col>
      <xdr:colOff>50800</xdr:colOff>
      <xdr:row>62</xdr:row>
      <xdr:rowOff>123063</xdr:rowOff>
    </xdr:to>
    <xdr:cxnSp macro="">
      <xdr:nvCxnSpPr>
        <xdr:cNvPr id="713" name="直線コネクタ 712"/>
        <xdr:cNvCxnSpPr/>
      </xdr:nvCxnSpPr>
      <xdr:spPr>
        <a:xfrm flipV="1">
          <a:off x="19545300" y="1073734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78549</xdr:rowOff>
    </xdr:from>
    <xdr:to>
      <xdr:col>98</xdr:col>
      <xdr:colOff>38100</xdr:colOff>
      <xdr:row>63</xdr:row>
      <xdr:rowOff>8699</xdr:rowOff>
    </xdr:to>
    <xdr:sp macro="" textlink="">
      <xdr:nvSpPr>
        <xdr:cNvPr id="714" name="楕円 713"/>
        <xdr:cNvSpPr/>
      </xdr:nvSpPr>
      <xdr:spPr>
        <a:xfrm>
          <a:off x="18605500" y="1070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123063</xdr:rowOff>
    </xdr:from>
    <xdr:to>
      <xdr:col>102</xdr:col>
      <xdr:colOff>114300</xdr:colOff>
      <xdr:row>62</xdr:row>
      <xdr:rowOff>129349</xdr:rowOff>
    </xdr:to>
    <xdr:cxnSp macro="">
      <xdr:nvCxnSpPr>
        <xdr:cNvPr id="715" name="直線コネクタ 714"/>
        <xdr:cNvCxnSpPr/>
      </xdr:nvCxnSpPr>
      <xdr:spPr>
        <a:xfrm flipV="1">
          <a:off x="18656300" y="1075296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135717</xdr:rowOff>
    </xdr:from>
    <xdr:ext cx="469744" cy="259045"/>
    <xdr:sp macro="" textlink="">
      <xdr:nvSpPr>
        <xdr:cNvPr id="716" name="n_1aveValue【学校施設】&#10;一人当たり面積"/>
        <xdr:cNvSpPr txBox="1"/>
      </xdr:nvSpPr>
      <xdr:spPr>
        <a:xfrm>
          <a:off x="21075727" y="104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139526</xdr:rowOff>
    </xdr:from>
    <xdr:ext cx="469744" cy="259045"/>
    <xdr:sp macro="" textlink="">
      <xdr:nvSpPr>
        <xdr:cNvPr id="717" name="n_2aveValue【学校施設】&#10;一人当たり面積"/>
        <xdr:cNvSpPr txBox="1"/>
      </xdr:nvSpPr>
      <xdr:spPr>
        <a:xfrm>
          <a:off x="20199427" y="1042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148671</xdr:rowOff>
    </xdr:from>
    <xdr:ext cx="469744" cy="259045"/>
    <xdr:sp macro="" textlink="">
      <xdr:nvSpPr>
        <xdr:cNvPr id="718" name="n_3aveValue【学校施設】&#10;一人当たり面積"/>
        <xdr:cNvSpPr txBox="1"/>
      </xdr:nvSpPr>
      <xdr:spPr>
        <a:xfrm>
          <a:off x="19310427" y="104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141432</xdr:rowOff>
    </xdr:from>
    <xdr:ext cx="469744" cy="259045"/>
    <xdr:sp macro="" textlink="">
      <xdr:nvSpPr>
        <xdr:cNvPr id="719" name="n_4aveValue【学校施設】&#10;一人当たり面積"/>
        <xdr:cNvSpPr txBox="1"/>
      </xdr:nvSpPr>
      <xdr:spPr>
        <a:xfrm>
          <a:off x="18421427" y="1042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10113</xdr:rowOff>
    </xdr:from>
    <xdr:ext cx="469744" cy="259045"/>
    <xdr:sp macro="" textlink="">
      <xdr:nvSpPr>
        <xdr:cNvPr id="720" name="n_1mainValue【学校施設】&#10;一人当たり面積"/>
        <xdr:cNvSpPr txBox="1"/>
      </xdr:nvSpPr>
      <xdr:spPr>
        <a:xfrm>
          <a:off x="21075727" y="108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149369</xdr:rowOff>
    </xdr:from>
    <xdr:ext cx="469744" cy="259045"/>
    <xdr:sp macro="" textlink="">
      <xdr:nvSpPr>
        <xdr:cNvPr id="721" name="n_2mainValue【学校施設】&#10;一人当たり面積"/>
        <xdr:cNvSpPr txBox="1"/>
      </xdr:nvSpPr>
      <xdr:spPr>
        <a:xfrm>
          <a:off x="20199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164990</xdr:rowOff>
    </xdr:from>
    <xdr:ext cx="469744" cy="259045"/>
    <xdr:sp macro="" textlink="">
      <xdr:nvSpPr>
        <xdr:cNvPr id="722" name="n_3mainValue【学校施設】&#10;一人当たり面積"/>
        <xdr:cNvSpPr txBox="1"/>
      </xdr:nvSpPr>
      <xdr:spPr>
        <a:xfrm>
          <a:off x="19310427" y="107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171276</xdr:rowOff>
    </xdr:from>
    <xdr:ext cx="469744" cy="259045"/>
    <xdr:sp macro="" textlink="">
      <xdr:nvSpPr>
        <xdr:cNvPr id="723" name="n_4mainValue【学校施設】&#10;一人当たり面積"/>
        <xdr:cNvSpPr txBox="1"/>
      </xdr:nvSpPr>
      <xdr:spPr>
        <a:xfrm>
          <a:off x="18421427" y="1080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756" name="フローチャート: 判断 755"/>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757" name="フローチャート: 判断 756"/>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58" name="フローチャート: 判断 757"/>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59" name="フローチャート: 判断 758"/>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99968</xdr:rowOff>
    </xdr:from>
    <xdr:to>
      <xdr:col>85</xdr:col>
      <xdr:colOff>177800</xdr:colOff>
      <xdr:row>85</xdr:row>
      <xdr:rowOff>30118</xdr:rowOff>
    </xdr:to>
    <xdr:sp macro="" textlink="">
      <xdr:nvSpPr>
        <xdr:cNvPr id="765" name="楕円 764"/>
        <xdr:cNvSpPr/>
      </xdr:nvSpPr>
      <xdr:spPr>
        <a:xfrm>
          <a:off x="162687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78395</xdr:rowOff>
    </xdr:from>
    <xdr:ext cx="405111" cy="259045"/>
    <xdr:sp macro="" textlink="">
      <xdr:nvSpPr>
        <xdr:cNvPr id="766" name="【児童館】&#10;有形固定資産減価償却率該当値テキスト"/>
        <xdr:cNvSpPr txBox="1"/>
      </xdr:nvSpPr>
      <xdr:spPr>
        <a:xfrm>
          <a:off x="16357600"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64044</xdr:rowOff>
    </xdr:from>
    <xdr:to>
      <xdr:col>81</xdr:col>
      <xdr:colOff>101600</xdr:colOff>
      <xdr:row>84</xdr:row>
      <xdr:rowOff>165644</xdr:rowOff>
    </xdr:to>
    <xdr:sp macro="" textlink="">
      <xdr:nvSpPr>
        <xdr:cNvPr id="767" name="楕円 766"/>
        <xdr:cNvSpPr/>
      </xdr:nvSpPr>
      <xdr:spPr>
        <a:xfrm>
          <a:off x="15430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114844</xdr:rowOff>
    </xdr:from>
    <xdr:to>
      <xdr:col>85</xdr:col>
      <xdr:colOff>127000</xdr:colOff>
      <xdr:row>84</xdr:row>
      <xdr:rowOff>150768</xdr:rowOff>
    </xdr:to>
    <xdr:cxnSp macro="">
      <xdr:nvCxnSpPr>
        <xdr:cNvPr id="768" name="直線コネクタ 767"/>
        <xdr:cNvCxnSpPr/>
      </xdr:nvCxnSpPr>
      <xdr:spPr>
        <a:xfrm>
          <a:off x="15481300" y="145166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26488</xdr:rowOff>
    </xdr:from>
    <xdr:to>
      <xdr:col>76</xdr:col>
      <xdr:colOff>165100</xdr:colOff>
      <xdr:row>84</xdr:row>
      <xdr:rowOff>128088</xdr:rowOff>
    </xdr:to>
    <xdr:sp macro="" textlink="">
      <xdr:nvSpPr>
        <xdr:cNvPr id="769" name="楕円 768"/>
        <xdr:cNvSpPr/>
      </xdr:nvSpPr>
      <xdr:spPr>
        <a:xfrm>
          <a:off x="14541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77288</xdr:rowOff>
    </xdr:from>
    <xdr:to>
      <xdr:col>81</xdr:col>
      <xdr:colOff>50800</xdr:colOff>
      <xdr:row>84</xdr:row>
      <xdr:rowOff>114844</xdr:rowOff>
    </xdr:to>
    <xdr:cxnSp macro="">
      <xdr:nvCxnSpPr>
        <xdr:cNvPr id="770" name="直線コネクタ 769"/>
        <xdr:cNvCxnSpPr/>
      </xdr:nvCxnSpPr>
      <xdr:spPr>
        <a:xfrm>
          <a:off x="14592300" y="144790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166914</xdr:rowOff>
    </xdr:from>
    <xdr:to>
      <xdr:col>72</xdr:col>
      <xdr:colOff>38100</xdr:colOff>
      <xdr:row>84</xdr:row>
      <xdr:rowOff>97064</xdr:rowOff>
    </xdr:to>
    <xdr:sp macro="" textlink="">
      <xdr:nvSpPr>
        <xdr:cNvPr id="771" name="楕円 770"/>
        <xdr:cNvSpPr/>
      </xdr:nvSpPr>
      <xdr:spPr>
        <a:xfrm>
          <a:off x="13652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46264</xdr:rowOff>
    </xdr:from>
    <xdr:to>
      <xdr:col>76</xdr:col>
      <xdr:colOff>114300</xdr:colOff>
      <xdr:row>84</xdr:row>
      <xdr:rowOff>77288</xdr:rowOff>
    </xdr:to>
    <xdr:cxnSp macro="">
      <xdr:nvCxnSpPr>
        <xdr:cNvPr id="772" name="直線コネクタ 771"/>
        <xdr:cNvCxnSpPr/>
      </xdr:nvCxnSpPr>
      <xdr:spPr>
        <a:xfrm>
          <a:off x="13703300" y="144480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130992</xdr:rowOff>
    </xdr:from>
    <xdr:to>
      <xdr:col>67</xdr:col>
      <xdr:colOff>101600</xdr:colOff>
      <xdr:row>84</xdr:row>
      <xdr:rowOff>61142</xdr:rowOff>
    </xdr:to>
    <xdr:sp macro="" textlink="">
      <xdr:nvSpPr>
        <xdr:cNvPr id="773" name="楕円 772"/>
        <xdr:cNvSpPr/>
      </xdr:nvSpPr>
      <xdr:spPr>
        <a:xfrm>
          <a:off x="12763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10342</xdr:rowOff>
    </xdr:from>
    <xdr:to>
      <xdr:col>71</xdr:col>
      <xdr:colOff>177800</xdr:colOff>
      <xdr:row>84</xdr:row>
      <xdr:rowOff>46264</xdr:rowOff>
    </xdr:to>
    <xdr:cxnSp macro="">
      <xdr:nvCxnSpPr>
        <xdr:cNvPr id="774" name="直線コネクタ 773"/>
        <xdr:cNvCxnSpPr/>
      </xdr:nvCxnSpPr>
      <xdr:spPr>
        <a:xfrm>
          <a:off x="12814300" y="144121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775"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776" name="n_2aveValue【児童館】&#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77"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778" name="n_4aveValue【児童館】&#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156771</xdr:rowOff>
    </xdr:from>
    <xdr:ext cx="405111" cy="259045"/>
    <xdr:sp macro="" textlink="">
      <xdr:nvSpPr>
        <xdr:cNvPr id="779" name="n_1mainValue【児童館】&#10;有形固定資産減価償却率"/>
        <xdr:cNvSpPr txBox="1"/>
      </xdr:nvSpPr>
      <xdr:spPr>
        <a:xfrm>
          <a:off x="152660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119215</xdr:rowOff>
    </xdr:from>
    <xdr:ext cx="405111" cy="259045"/>
    <xdr:sp macro="" textlink="">
      <xdr:nvSpPr>
        <xdr:cNvPr id="780" name="n_2mainValue【児童館】&#10;有形固定資産減価償却率"/>
        <xdr:cNvSpPr txBox="1"/>
      </xdr:nvSpPr>
      <xdr:spPr>
        <a:xfrm>
          <a:off x="14389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88191</xdr:rowOff>
    </xdr:from>
    <xdr:ext cx="405111" cy="259045"/>
    <xdr:sp macro="" textlink="">
      <xdr:nvSpPr>
        <xdr:cNvPr id="781" name="n_3mainValue【児童館】&#10;有形固定資産減価償却率"/>
        <xdr:cNvSpPr txBox="1"/>
      </xdr:nvSpPr>
      <xdr:spPr>
        <a:xfrm>
          <a:off x="13500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52269</xdr:rowOff>
    </xdr:from>
    <xdr:ext cx="405111" cy="259045"/>
    <xdr:sp macro="" textlink="">
      <xdr:nvSpPr>
        <xdr:cNvPr id="782" name="n_4mainValue【児童館】&#10;有形固定資産減価償却率"/>
        <xdr:cNvSpPr txBox="1"/>
      </xdr:nvSpPr>
      <xdr:spPr>
        <a:xfrm>
          <a:off x="12611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13" name="フローチャート: 判断 812"/>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814" name="フローチャート: 判断 813"/>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5" name="フローチャート: 判断 814"/>
        <xdr:cNvSpPr/>
      </xdr:nvSpPr>
      <xdr:spPr>
        <a:xfrm>
          <a:off x="19494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76200</xdr:rowOff>
    </xdr:from>
    <xdr:to>
      <xdr:col>98</xdr:col>
      <xdr:colOff>38100</xdr:colOff>
      <xdr:row>85</xdr:row>
      <xdr:rowOff>6350</xdr:rowOff>
    </xdr:to>
    <xdr:sp macro="" textlink="">
      <xdr:nvSpPr>
        <xdr:cNvPr id="816" name="フローチャート: 判断 815"/>
        <xdr:cNvSpPr/>
      </xdr:nvSpPr>
      <xdr:spPr>
        <a:xfrm>
          <a:off x="18605500" y="1447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22" name="楕円 821"/>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23"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24" name="楕円 823"/>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25" name="直線コネクタ 824"/>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826" name="楕円 825"/>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31750</xdr:rowOff>
    </xdr:to>
    <xdr:cxnSp macro="">
      <xdr:nvCxnSpPr>
        <xdr:cNvPr id="827" name="直線コネクタ 826"/>
        <xdr:cNvCxnSpPr/>
      </xdr:nvCxnSpPr>
      <xdr:spPr>
        <a:xfrm flipV="1">
          <a:off x="20434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152400</xdr:rowOff>
    </xdr:from>
    <xdr:to>
      <xdr:col>102</xdr:col>
      <xdr:colOff>165100</xdr:colOff>
      <xdr:row>85</xdr:row>
      <xdr:rowOff>82550</xdr:rowOff>
    </xdr:to>
    <xdr:sp macro="" textlink="">
      <xdr:nvSpPr>
        <xdr:cNvPr id="828" name="楕円 827"/>
        <xdr:cNvSpPr/>
      </xdr:nvSpPr>
      <xdr:spPr>
        <a:xfrm>
          <a:off x="19494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31750</xdr:rowOff>
    </xdr:to>
    <xdr:cxnSp macro="">
      <xdr:nvCxnSpPr>
        <xdr:cNvPr id="829" name="直線コネクタ 828"/>
        <xdr:cNvCxnSpPr/>
      </xdr:nvCxnSpPr>
      <xdr:spPr>
        <a:xfrm>
          <a:off x="19545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152400</xdr:rowOff>
    </xdr:from>
    <xdr:to>
      <xdr:col>98</xdr:col>
      <xdr:colOff>38100</xdr:colOff>
      <xdr:row>85</xdr:row>
      <xdr:rowOff>82550</xdr:rowOff>
    </xdr:to>
    <xdr:sp macro="" textlink="">
      <xdr:nvSpPr>
        <xdr:cNvPr id="830" name="楕円 829"/>
        <xdr:cNvSpPr/>
      </xdr:nvSpPr>
      <xdr:spPr>
        <a:xfrm>
          <a:off x="18605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31750</xdr:rowOff>
    </xdr:from>
    <xdr:to>
      <xdr:col>102</xdr:col>
      <xdr:colOff>114300</xdr:colOff>
      <xdr:row>85</xdr:row>
      <xdr:rowOff>31750</xdr:rowOff>
    </xdr:to>
    <xdr:cxnSp macro="">
      <xdr:nvCxnSpPr>
        <xdr:cNvPr id="831" name="直線コネクタ 830"/>
        <xdr:cNvCxnSpPr/>
      </xdr:nvCxnSpPr>
      <xdr:spPr>
        <a:xfrm>
          <a:off x="18656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832" name="n_1aveValue【児童館】&#10;一人当たり面積"/>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833" name="n_2aveValue【児童館】&#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834" name="n_3aveValue【児童館】&#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35" name="n_4aveValue【児童館】&#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36"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837" name="n_2mainValue【児童館】&#10;一人当たり面積"/>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73677</xdr:rowOff>
    </xdr:from>
    <xdr:ext cx="469744" cy="259045"/>
    <xdr:sp macro="" textlink="">
      <xdr:nvSpPr>
        <xdr:cNvPr id="838" name="n_3mainValue【児童館】&#10;一人当たり面積"/>
        <xdr:cNvSpPr txBox="1"/>
      </xdr:nvSpPr>
      <xdr:spPr>
        <a:xfrm>
          <a:off x="19310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73677</xdr:rowOff>
    </xdr:from>
    <xdr:ext cx="469744" cy="259045"/>
    <xdr:sp macro="" textlink="">
      <xdr:nvSpPr>
        <xdr:cNvPr id="839" name="n_4mainValue【児童館】&#10;一人当たり面積"/>
        <xdr:cNvSpPr txBox="1"/>
      </xdr:nvSpPr>
      <xdr:spPr>
        <a:xfrm>
          <a:off x="18421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71" name="フローチャート: 判断 870"/>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72" name="フローチャート: 判断 871"/>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73" name="フローチャート: 判断 872"/>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74" name="フローチャート: 判断 873"/>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880" name="楕円 879"/>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881" name="【公民館】&#10;有形固定資産減価償却率該当値テキスト"/>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76836</xdr:rowOff>
    </xdr:from>
    <xdr:to>
      <xdr:col>81</xdr:col>
      <xdr:colOff>101600</xdr:colOff>
      <xdr:row>105</xdr:row>
      <xdr:rowOff>6986</xdr:rowOff>
    </xdr:to>
    <xdr:sp macro="" textlink="">
      <xdr:nvSpPr>
        <xdr:cNvPr id="882" name="楕円 881"/>
        <xdr:cNvSpPr/>
      </xdr:nvSpPr>
      <xdr:spPr>
        <a:xfrm>
          <a:off x="15430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127636</xdr:rowOff>
    </xdr:from>
    <xdr:to>
      <xdr:col>85</xdr:col>
      <xdr:colOff>127000</xdr:colOff>
      <xdr:row>104</xdr:row>
      <xdr:rowOff>167639</xdr:rowOff>
    </xdr:to>
    <xdr:cxnSp macro="">
      <xdr:nvCxnSpPr>
        <xdr:cNvPr id="883" name="直線コネクタ 882"/>
        <xdr:cNvCxnSpPr/>
      </xdr:nvCxnSpPr>
      <xdr:spPr>
        <a:xfrm>
          <a:off x="15481300" y="179584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884" name="楕円 883"/>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127636</xdr:rowOff>
    </xdr:to>
    <xdr:cxnSp macro="">
      <xdr:nvCxnSpPr>
        <xdr:cNvPr id="885" name="直線コネクタ 884"/>
        <xdr:cNvCxnSpPr/>
      </xdr:nvCxnSpPr>
      <xdr:spPr>
        <a:xfrm>
          <a:off x="14592300" y="17918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86" name="楕円 885"/>
        <xdr:cNvSpPr/>
      </xdr:nvSpPr>
      <xdr:spPr>
        <a:xfrm>
          <a:off x="13652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49530</xdr:rowOff>
    </xdr:from>
    <xdr:to>
      <xdr:col>76</xdr:col>
      <xdr:colOff>114300</xdr:colOff>
      <xdr:row>104</xdr:row>
      <xdr:rowOff>87630</xdr:rowOff>
    </xdr:to>
    <xdr:cxnSp macro="">
      <xdr:nvCxnSpPr>
        <xdr:cNvPr id="887" name="直線コネクタ 886"/>
        <xdr:cNvCxnSpPr/>
      </xdr:nvCxnSpPr>
      <xdr:spPr>
        <a:xfrm>
          <a:off x="13703300" y="1788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132080</xdr:rowOff>
    </xdr:from>
    <xdr:to>
      <xdr:col>67</xdr:col>
      <xdr:colOff>101600</xdr:colOff>
      <xdr:row>104</xdr:row>
      <xdr:rowOff>62230</xdr:rowOff>
    </xdr:to>
    <xdr:sp macro="" textlink="">
      <xdr:nvSpPr>
        <xdr:cNvPr id="888" name="楕円 887"/>
        <xdr:cNvSpPr/>
      </xdr:nvSpPr>
      <xdr:spPr>
        <a:xfrm>
          <a:off x="12763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xdr:rowOff>
    </xdr:from>
    <xdr:to>
      <xdr:col>71</xdr:col>
      <xdr:colOff>177800</xdr:colOff>
      <xdr:row>104</xdr:row>
      <xdr:rowOff>49530</xdr:rowOff>
    </xdr:to>
    <xdr:cxnSp macro="">
      <xdr:nvCxnSpPr>
        <xdr:cNvPr id="889" name="直線コネクタ 888"/>
        <xdr:cNvCxnSpPr/>
      </xdr:nvCxnSpPr>
      <xdr:spPr>
        <a:xfrm>
          <a:off x="12814300" y="17842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90"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91"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892"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93"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169563</xdr:rowOff>
    </xdr:from>
    <xdr:ext cx="405111" cy="259045"/>
    <xdr:sp macro="" textlink="">
      <xdr:nvSpPr>
        <xdr:cNvPr id="894" name="n_1mainValue【公民館】&#10;有形固定資産減価償却率"/>
        <xdr:cNvSpPr txBox="1"/>
      </xdr:nvSpPr>
      <xdr:spPr>
        <a:xfrm>
          <a:off x="152660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895" name="n_2mainValue【公民館】&#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896" name="n_3main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78757</xdr:rowOff>
    </xdr:from>
    <xdr:ext cx="405111" cy="259045"/>
    <xdr:sp macro="" textlink="">
      <xdr:nvSpPr>
        <xdr:cNvPr id="897" name="n_4mainValue【公民館】&#10;有形固定資産減価償却率"/>
        <xdr:cNvSpPr txBox="1"/>
      </xdr:nvSpPr>
      <xdr:spPr>
        <a:xfrm>
          <a:off x="12611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6"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928" name="フローチャート: 判断 927"/>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164464</xdr:rowOff>
    </xdr:from>
    <xdr:to>
      <xdr:col>107</xdr:col>
      <xdr:colOff>101600</xdr:colOff>
      <xdr:row>107</xdr:row>
      <xdr:rowOff>94614</xdr:rowOff>
    </xdr:to>
    <xdr:sp macro="" textlink="">
      <xdr:nvSpPr>
        <xdr:cNvPr id="929" name="フローチャート: 判断 928"/>
        <xdr:cNvSpPr/>
      </xdr:nvSpPr>
      <xdr:spPr>
        <a:xfrm>
          <a:off x="20383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930" name="フローチャート: 判断 929"/>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931" name="フローチャート: 判断 930"/>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937" name="楕円 936"/>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938" name="【公民館】&#10;一人当たり面積該当値テキスト"/>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4445</xdr:rowOff>
    </xdr:from>
    <xdr:to>
      <xdr:col>112</xdr:col>
      <xdr:colOff>38100</xdr:colOff>
      <xdr:row>108</xdr:row>
      <xdr:rowOff>106045</xdr:rowOff>
    </xdr:to>
    <xdr:sp macro="" textlink="">
      <xdr:nvSpPr>
        <xdr:cNvPr id="939" name="楕円 938"/>
        <xdr:cNvSpPr/>
      </xdr:nvSpPr>
      <xdr:spPr>
        <a:xfrm>
          <a:off x="21272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55245</xdr:rowOff>
    </xdr:to>
    <xdr:cxnSp macro="">
      <xdr:nvCxnSpPr>
        <xdr:cNvPr id="940" name="直線コネクタ 939"/>
        <xdr:cNvCxnSpPr/>
      </xdr:nvCxnSpPr>
      <xdr:spPr>
        <a:xfrm flipV="1">
          <a:off x="21323300" y="185699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xdr:rowOff>
    </xdr:from>
    <xdr:to>
      <xdr:col>107</xdr:col>
      <xdr:colOff>101600</xdr:colOff>
      <xdr:row>108</xdr:row>
      <xdr:rowOff>107950</xdr:rowOff>
    </xdr:to>
    <xdr:sp macro="" textlink="">
      <xdr:nvSpPr>
        <xdr:cNvPr id="941" name="楕円 940"/>
        <xdr:cNvSpPr/>
      </xdr:nvSpPr>
      <xdr:spPr>
        <a:xfrm>
          <a:off x="20383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55245</xdr:rowOff>
    </xdr:from>
    <xdr:to>
      <xdr:col>111</xdr:col>
      <xdr:colOff>177800</xdr:colOff>
      <xdr:row>108</xdr:row>
      <xdr:rowOff>57150</xdr:rowOff>
    </xdr:to>
    <xdr:cxnSp macro="">
      <xdr:nvCxnSpPr>
        <xdr:cNvPr id="942" name="直線コネクタ 941"/>
        <xdr:cNvCxnSpPr/>
      </xdr:nvCxnSpPr>
      <xdr:spPr>
        <a:xfrm flipV="1">
          <a:off x="20434300" y="1857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8255</xdr:rowOff>
    </xdr:from>
    <xdr:to>
      <xdr:col>102</xdr:col>
      <xdr:colOff>165100</xdr:colOff>
      <xdr:row>108</xdr:row>
      <xdr:rowOff>109855</xdr:rowOff>
    </xdr:to>
    <xdr:sp macro="" textlink="">
      <xdr:nvSpPr>
        <xdr:cNvPr id="943" name="楕円 942"/>
        <xdr:cNvSpPr/>
      </xdr:nvSpPr>
      <xdr:spPr>
        <a:xfrm>
          <a:off x="19494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57150</xdr:rowOff>
    </xdr:from>
    <xdr:to>
      <xdr:col>107</xdr:col>
      <xdr:colOff>50800</xdr:colOff>
      <xdr:row>108</xdr:row>
      <xdr:rowOff>59055</xdr:rowOff>
    </xdr:to>
    <xdr:cxnSp macro="">
      <xdr:nvCxnSpPr>
        <xdr:cNvPr id="944" name="直線コネクタ 943"/>
        <xdr:cNvCxnSpPr/>
      </xdr:nvCxnSpPr>
      <xdr:spPr>
        <a:xfrm flipV="1">
          <a:off x="19545300" y="18573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10161</xdr:rowOff>
    </xdr:from>
    <xdr:to>
      <xdr:col>98</xdr:col>
      <xdr:colOff>38100</xdr:colOff>
      <xdr:row>108</xdr:row>
      <xdr:rowOff>111761</xdr:rowOff>
    </xdr:to>
    <xdr:sp macro="" textlink="">
      <xdr:nvSpPr>
        <xdr:cNvPr id="945" name="楕円 944"/>
        <xdr:cNvSpPr/>
      </xdr:nvSpPr>
      <xdr:spPr>
        <a:xfrm>
          <a:off x="18605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59055</xdr:rowOff>
    </xdr:from>
    <xdr:to>
      <xdr:col>102</xdr:col>
      <xdr:colOff>114300</xdr:colOff>
      <xdr:row>108</xdr:row>
      <xdr:rowOff>60961</xdr:rowOff>
    </xdr:to>
    <xdr:cxnSp macro="">
      <xdr:nvCxnSpPr>
        <xdr:cNvPr id="946" name="直線コネクタ 945"/>
        <xdr:cNvCxnSpPr/>
      </xdr:nvCxnSpPr>
      <xdr:spPr>
        <a:xfrm flipV="1">
          <a:off x="18656300" y="18575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114952</xdr:rowOff>
    </xdr:from>
    <xdr:ext cx="469744" cy="259045"/>
    <xdr:sp macro="" textlink="">
      <xdr:nvSpPr>
        <xdr:cNvPr id="947" name="n_1aveValue【公民館】&#10;一人当たり面積"/>
        <xdr:cNvSpPr txBox="1"/>
      </xdr:nvSpPr>
      <xdr:spPr>
        <a:xfrm>
          <a:off x="21075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111141</xdr:rowOff>
    </xdr:from>
    <xdr:ext cx="469744" cy="259045"/>
    <xdr:sp macro="" textlink="">
      <xdr:nvSpPr>
        <xdr:cNvPr id="948" name="n_2aveValue【公民館】&#10;一人当たり面積"/>
        <xdr:cNvSpPr txBox="1"/>
      </xdr:nvSpPr>
      <xdr:spPr>
        <a:xfrm>
          <a:off x="201994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107332</xdr:rowOff>
    </xdr:from>
    <xdr:ext cx="469744" cy="259045"/>
    <xdr:sp macro="" textlink="">
      <xdr:nvSpPr>
        <xdr:cNvPr id="949" name="n_3aveValue【公民館】&#10;一人当たり面積"/>
        <xdr:cNvSpPr txBox="1"/>
      </xdr:nvSpPr>
      <xdr:spPr>
        <a:xfrm>
          <a:off x="19310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107332</xdr:rowOff>
    </xdr:from>
    <xdr:ext cx="469744" cy="259045"/>
    <xdr:sp macro="" textlink="">
      <xdr:nvSpPr>
        <xdr:cNvPr id="950" name="n_4aveValue【公民館】&#10;一人当たり面積"/>
        <xdr:cNvSpPr txBox="1"/>
      </xdr:nvSpPr>
      <xdr:spPr>
        <a:xfrm>
          <a:off x="18421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97172</xdr:rowOff>
    </xdr:from>
    <xdr:ext cx="469744" cy="259045"/>
    <xdr:sp macro="" textlink="">
      <xdr:nvSpPr>
        <xdr:cNvPr id="951" name="n_1mainValue【公民館】&#10;一人当たり面積"/>
        <xdr:cNvSpPr txBox="1"/>
      </xdr:nvSpPr>
      <xdr:spPr>
        <a:xfrm>
          <a:off x="210757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99077</xdr:rowOff>
    </xdr:from>
    <xdr:ext cx="469744" cy="259045"/>
    <xdr:sp macro="" textlink="">
      <xdr:nvSpPr>
        <xdr:cNvPr id="952" name="n_2mainValue【公民館】&#10;一人当たり面積"/>
        <xdr:cNvSpPr txBox="1"/>
      </xdr:nvSpPr>
      <xdr:spPr>
        <a:xfrm>
          <a:off x="20199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100982</xdr:rowOff>
    </xdr:from>
    <xdr:ext cx="469744" cy="259045"/>
    <xdr:sp macro="" textlink="">
      <xdr:nvSpPr>
        <xdr:cNvPr id="953" name="n_3mainValue【公民館】&#10;一人当たり面積"/>
        <xdr:cNvSpPr txBox="1"/>
      </xdr:nvSpPr>
      <xdr:spPr>
        <a:xfrm>
          <a:off x="19310427" y="186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102888</xdr:rowOff>
    </xdr:from>
    <xdr:ext cx="469744" cy="259045"/>
    <xdr:sp macro="" textlink="">
      <xdr:nvSpPr>
        <xdr:cNvPr id="954" name="n_4mainValue【公民館】&#10;一人当たり面積"/>
        <xdr:cNvSpPr txBox="1"/>
      </xdr:nvSpPr>
      <xdr:spPr>
        <a:xfrm>
          <a:off x="18421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原価償却率が高くなっている施設は、港湾・漁港、児童館であり、特に低くなっている施設は、認定こども園・幼稚園・保育所、学校施設である。学校施設については、平成２１年度に作成した小中学校再編基本計画による小中学校の再編が平成２９年度で終了しており、平成２９年度以降、再編により用途廃止となった小中学校の除却が進むとともに今後も低下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幼稚園、保育所に関しても、平成２１年度に作成した保育所・幼稚園再編計画による再編により新設・集約化が進んていることから、再編により用途廃止となった施設の除却を進めることとしている。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児童館については、旧幼稚園施設を転用して使用するなど、耐用年数が経過しているものが多いために有形固定資産原価償却率が高い状態にあるが、複合化を進めており、今後は低下していく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いずれの施設についても、維持管理経費の増加をケアしつつ、策定を進めている個別施設計画に基づいて、更なる集約化、複合化を進めるとともに、老朽化対策にも取り組んでいくこととしている。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48,370
47,935
178.95
31,515,751
30,939,085
505,913
16,684,506
23,530,081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4" name="楕円 73"/>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5" name="【図書館】&#10;有形固定資産減価償却率該当値テキスト"/>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4173</xdr:rowOff>
    </xdr:from>
    <xdr:to>
      <xdr:col>20</xdr:col>
      <xdr:colOff>38100</xdr:colOff>
      <xdr:row>36</xdr:row>
      <xdr:rowOff>105773</xdr:rowOff>
    </xdr:to>
    <xdr:sp macro="" textlink="">
      <xdr:nvSpPr>
        <xdr:cNvPr id="76" name="楕円 75"/>
        <xdr:cNvSpPr/>
      </xdr:nvSpPr>
      <xdr:spPr>
        <a:xfrm>
          <a:off x="3746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54973</xdr:rowOff>
    </xdr:from>
    <xdr:to>
      <xdr:col>24</xdr:col>
      <xdr:colOff>63500</xdr:colOff>
      <xdr:row>36</xdr:row>
      <xdr:rowOff>97427</xdr:rowOff>
    </xdr:to>
    <xdr:cxnSp macro="">
      <xdr:nvCxnSpPr>
        <xdr:cNvPr id="77" name="直線コネクタ 76"/>
        <xdr:cNvCxnSpPr/>
      </xdr:nvCxnSpPr>
      <xdr:spPr>
        <a:xfrm>
          <a:off x="3797300" y="622717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54973</xdr:rowOff>
    </xdr:from>
    <xdr:to>
      <xdr:col>19</xdr:col>
      <xdr:colOff>177800</xdr:colOff>
      <xdr:row>37</xdr:row>
      <xdr:rowOff>100693</xdr:rowOff>
    </xdr:to>
    <xdr:cxnSp macro="">
      <xdr:nvCxnSpPr>
        <xdr:cNvPr id="79" name="直線コネクタ 78"/>
        <xdr:cNvCxnSpPr/>
      </xdr:nvCxnSpPr>
      <xdr:spPr>
        <a:xfrm flipV="1">
          <a:off x="2908300" y="622717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122300</xdr:rowOff>
    </xdr:from>
    <xdr:ext cx="405111" cy="259045"/>
    <xdr:sp macro="" textlink="">
      <xdr:nvSpPr>
        <xdr:cNvPr id="88" name="n_1mainValue【図書館】&#10;有形固定資産減価償却率"/>
        <xdr:cNvSpPr txBox="1"/>
      </xdr:nvSpPr>
      <xdr:spPr>
        <a:xfrm>
          <a:off x="3582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90" name="n_3main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91" name="n_4main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162560</xdr:rowOff>
    </xdr:from>
    <xdr:to>
      <xdr:col>50</xdr:col>
      <xdr:colOff>165100</xdr:colOff>
      <xdr:row>41</xdr:row>
      <xdr:rowOff>92710</xdr:rowOff>
    </xdr:to>
    <xdr:sp macro="" textlink="">
      <xdr:nvSpPr>
        <xdr:cNvPr id="122" name="フローチャート: 判断 121"/>
        <xdr:cNvSpPr/>
      </xdr:nvSpPr>
      <xdr:spPr>
        <a:xfrm>
          <a:off x="9588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3" name="フローチャート: 判断 122"/>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xdr:rowOff>
    </xdr:from>
    <xdr:to>
      <xdr:col>41</xdr:col>
      <xdr:colOff>101600</xdr:colOff>
      <xdr:row>41</xdr:row>
      <xdr:rowOff>104140</xdr:rowOff>
    </xdr:to>
    <xdr:sp macro="" textlink="">
      <xdr:nvSpPr>
        <xdr:cNvPr id="124" name="フローチャート: 判断 123"/>
        <xdr:cNvSpPr/>
      </xdr:nvSpPr>
      <xdr:spPr>
        <a:xfrm>
          <a:off x="7810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6350</xdr:rowOff>
    </xdr:from>
    <xdr:to>
      <xdr:col>36</xdr:col>
      <xdr:colOff>165100</xdr:colOff>
      <xdr:row>41</xdr:row>
      <xdr:rowOff>107950</xdr:rowOff>
    </xdr:to>
    <xdr:sp macro="" textlink="">
      <xdr:nvSpPr>
        <xdr:cNvPr id="125" name="フローチャート: 判断 124"/>
        <xdr:cNvSpPr/>
      </xdr:nvSpPr>
      <xdr:spPr>
        <a:xfrm>
          <a:off x="6921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31" name="楕円 130"/>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95267</xdr:rowOff>
    </xdr:from>
    <xdr:ext cx="469744" cy="259045"/>
    <xdr:sp macro="" textlink="">
      <xdr:nvSpPr>
        <xdr:cNvPr id="132" name="【図書館】&#10;一人当たり面積該当値テキスト"/>
        <xdr:cNvSpPr txBox="1"/>
      </xdr:nvSpPr>
      <xdr:spPr>
        <a:xfrm>
          <a:off x="10515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33" name="楕円 132"/>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41</xdr:row>
      <xdr:rowOff>0</xdr:rowOff>
    </xdr:to>
    <xdr:cxnSp macro="">
      <xdr:nvCxnSpPr>
        <xdr:cNvPr id="134" name="直線コネクタ 133"/>
        <xdr:cNvCxnSpPr/>
      </xdr:nvCxnSpPr>
      <xdr:spPr>
        <a:xfrm flipV="1">
          <a:off x="9639300" y="702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5" name="楕円 134"/>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3810</xdr:rowOff>
    </xdr:to>
    <xdr:cxnSp macro="">
      <xdr:nvCxnSpPr>
        <xdr:cNvPr id="136" name="直線コネクタ 135"/>
        <xdr:cNvCxnSpPr/>
      </xdr:nvCxnSpPr>
      <xdr:spPr>
        <a:xfrm flipV="1">
          <a:off x="8750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7" name="楕円 136"/>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7620</xdr:rowOff>
    </xdr:to>
    <xdr:cxnSp macro="">
      <xdr:nvCxnSpPr>
        <xdr:cNvPr id="138" name="直線コネクタ 137"/>
        <xdr:cNvCxnSpPr/>
      </xdr:nvCxnSpPr>
      <xdr:spPr>
        <a:xfrm flipV="1">
          <a:off x="7861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9" name="楕円 138"/>
        <xdr:cNvSpPr/>
      </xdr:nvSpPr>
      <xdr:spPr>
        <a:xfrm>
          <a:off x="692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11430</xdr:rowOff>
    </xdr:to>
    <xdr:cxnSp macro="">
      <xdr:nvCxnSpPr>
        <xdr:cNvPr id="140" name="直線コネクタ 139"/>
        <xdr:cNvCxnSpPr/>
      </xdr:nvCxnSpPr>
      <xdr:spPr>
        <a:xfrm flipV="1">
          <a:off x="6972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83837</xdr:rowOff>
    </xdr:from>
    <xdr:ext cx="469744" cy="259045"/>
    <xdr:sp macro="" textlink="">
      <xdr:nvSpPr>
        <xdr:cNvPr id="141" name="n_1ave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2" name="n_2aveValue【図書館】&#10;一人当たり面積"/>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43" name="n_3aveValue【図書館】&#10;一人当たり面積"/>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4" name="n_4aveValue【図書館】&#10;一人当たり面積"/>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67327</xdr:rowOff>
    </xdr:from>
    <xdr:ext cx="469744" cy="259045"/>
    <xdr:sp macro="" textlink="">
      <xdr:nvSpPr>
        <xdr:cNvPr id="145" name="n_1mainValue【図書館】&#10;一人当たり面積"/>
        <xdr:cNvSpPr txBox="1"/>
      </xdr:nvSpPr>
      <xdr:spPr>
        <a:xfrm>
          <a:off x="9391727"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71137</xdr:rowOff>
    </xdr:from>
    <xdr:ext cx="469744" cy="259045"/>
    <xdr:sp macro="" textlink="">
      <xdr:nvSpPr>
        <xdr:cNvPr id="146" name="n_2mainValue【図書館】&#10;一人当たり面積"/>
        <xdr:cNvSpPr txBox="1"/>
      </xdr:nvSpPr>
      <xdr:spPr>
        <a:xfrm>
          <a:off x="8515427"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74947</xdr:rowOff>
    </xdr:from>
    <xdr:ext cx="469744" cy="259045"/>
    <xdr:sp macro="" textlink="">
      <xdr:nvSpPr>
        <xdr:cNvPr id="147" name="n_3mainValue【図書館】&#10;一人当たり面積"/>
        <xdr:cNvSpPr txBox="1"/>
      </xdr:nvSpPr>
      <xdr:spPr>
        <a:xfrm>
          <a:off x="7626427" y="67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78757</xdr:rowOff>
    </xdr:from>
    <xdr:ext cx="469744" cy="259045"/>
    <xdr:sp macro="" textlink="">
      <xdr:nvSpPr>
        <xdr:cNvPr id="148" name="n_4mainValue【図書館】&#10;一人当たり面積"/>
        <xdr:cNvSpPr txBox="1"/>
      </xdr:nvSpPr>
      <xdr:spPr>
        <a:xfrm>
          <a:off x="6737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0" name="フローチャート: 判断 17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1" name="フローチャート: 判断 180"/>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フローチャート: 判断 181"/>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3" name="フローチャート: 判断 182"/>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89" name="楕円 188"/>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135907</xdr:rowOff>
    </xdr:from>
    <xdr:ext cx="405111" cy="259045"/>
    <xdr:sp macro="" textlink="">
      <xdr:nvSpPr>
        <xdr:cNvPr id="190" name="【体育館・プール】&#10;有形固定資産減価償却率該当値テキスト"/>
        <xdr:cNvSpPr txBox="1"/>
      </xdr:nvSpPr>
      <xdr:spPr>
        <a:xfrm>
          <a:off x="4673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91" name="楕円 190"/>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163830</xdr:rowOff>
    </xdr:to>
    <xdr:cxnSp macro="">
      <xdr:nvCxnSpPr>
        <xdr:cNvPr id="192" name="直線コネクタ 191"/>
        <xdr:cNvCxnSpPr/>
      </xdr:nvCxnSpPr>
      <xdr:spPr>
        <a:xfrm>
          <a:off x="3797300" y="102317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93" name="楕円 192"/>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116205</xdr:rowOff>
    </xdr:to>
    <xdr:cxnSp macro="">
      <xdr:nvCxnSpPr>
        <xdr:cNvPr id="194" name="直線コネクタ 193"/>
        <xdr:cNvCxnSpPr/>
      </xdr:nvCxnSpPr>
      <xdr:spPr>
        <a:xfrm>
          <a:off x="2908300" y="10186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95" name="楕円 194"/>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70485</xdr:rowOff>
    </xdr:from>
    <xdr:to>
      <xdr:col>15</xdr:col>
      <xdr:colOff>50800</xdr:colOff>
      <xdr:row>59</xdr:row>
      <xdr:rowOff>89535</xdr:rowOff>
    </xdr:to>
    <xdr:cxnSp macro="">
      <xdr:nvCxnSpPr>
        <xdr:cNvPr id="196" name="直線コネクタ 195"/>
        <xdr:cNvCxnSpPr/>
      </xdr:nvCxnSpPr>
      <xdr:spPr>
        <a:xfrm flipV="1">
          <a:off x="2019300" y="101860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7" name="楕円 196"/>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59</xdr:row>
      <xdr:rowOff>137160</xdr:rowOff>
    </xdr:to>
    <xdr:cxnSp macro="">
      <xdr:nvCxnSpPr>
        <xdr:cNvPr id="198" name="直線コネクタ 197"/>
        <xdr:cNvCxnSpPr/>
      </xdr:nvCxnSpPr>
      <xdr:spPr>
        <a:xfrm flipV="1">
          <a:off x="1130300" y="102050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9"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0"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1"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2"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203"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137812</xdr:rowOff>
    </xdr:from>
    <xdr:ext cx="405111" cy="259045"/>
    <xdr:sp macro="" textlink="">
      <xdr:nvSpPr>
        <xdr:cNvPr id="204" name="n_2mainValue【体育館・プール】&#10;有形固定資産減価償却率"/>
        <xdr:cNvSpPr txBox="1"/>
      </xdr:nvSpPr>
      <xdr:spPr>
        <a:xfrm>
          <a:off x="2705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205" name="n_3main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main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97790</xdr:rowOff>
    </xdr:from>
    <xdr:to>
      <xdr:col>50</xdr:col>
      <xdr:colOff>165100</xdr:colOff>
      <xdr:row>64</xdr:row>
      <xdr:rowOff>27940</xdr:rowOff>
    </xdr:to>
    <xdr:sp macro="" textlink="">
      <xdr:nvSpPr>
        <xdr:cNvPr id="237" name="フローチャート: 判断 236"/>
        <xdr:cNvSpPr/>
      </xdr:nvSpPr>
      <xdr:spPr>
        <a:xfrm>
          <a:off x="9588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99695</xdr:rowOff>
    </xdr:from>
    <xdr:to>
      <xdr:col>46</xdr:col>
      <xdr:colOff>38100</xdr:colOff>
      <xdr:row>64</xdr:row>
      <xdr:rowOff>29845</xdr:rowOff>
    </xdr:to>
    <xdr:sp macro="" textlink="">
      <xdr:nvSpPr>
        <xdr:cNvPr id="238" name="フローチャート: 判断 237"/>
        <xdr:cNvSpPr/>
      </xdr:nvSpPr>
      <xdr:spPr>
        <a:xfrm>
          <a:off x="8699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105029</xdr:rowOff>
    </xdr:from>
    <xdr:to>
      <xdr:col>41</xdr:col>
      <xdr:colOff>101600</xdr:colOff>
      <xdr:row>64</xdr:row>
      <xdr:rowOff>35179</xdr:rowOff>
    </xdr:to>
    <xdr:sp macro="" textlink="">
      <xdr:nvSpPr>
        <xdr:cNvPr id="239" name="フローチャート: 判断 238"/>
        <xdr:cNvSpPr/>
      </xdr:nvSpPr>
      <xdr:spPr>
        <a:xfrm>
          <a:off x="7810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108077</xdr:rowOff>
    </xdr:from>
    <xdr:to>
      <xdr:col>36</xdr:col>
      <xdr:colOff>165100</xdr:colOff>
      <xdr:row>64</xdr:row>
      <xdr:rowOff>38227</xdr:rowOff>
    </xdr:to>
    <xdr:sp macro="" textlink="">
      <xdr:nvSpPr>
        <xdr:cNvPr id="240" name="フローチャート: 判断 239"/>
        <xdr:cNvSpPr/>
      </xdr:nvSpPr>
      <xdr:spPr>
        <a:xfrm>
          <a:off x="6921500" y="109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102743</xdr:rowOff>
    </xdr:from>
    <xdr:to>
      <xdr:col>55</xdr:col>
      <xdr:colOff>50800</xdr:colOff>
      <xdr:row>64</xdr:row>
      <xdr:rowOff>32893</xdr:rowOff>
    </xdr:to>
    <xdr:sp macro="" textlink="">
      <xdr:nvSpPr>
        <xdr:cNvPr id="246" name="楕円 245"/>
        <xdr:cNvSpPr/>
      </xdr:nvSpPr>
      <xdr:spPr>
        <a:xfrm>
          <a:off x="10426700" y="109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104648</xdr:rowOff>
    </xdr:from>
    <xdr:to>
      <xdr:col>50</xdr:col>
      <xdr:colOff>165100</xdr:colOff>
      <xdr:row>64</xdr:row>
      <xdr:rowOff>34798</xdr:rowOff>
    </xdr:to>
    <xdr:sp macro="" textlink="">
      <xdr:nvSpPr>
        <xdr:cNvPr id="248" name="楕円 247"/>
        <xdr:cNvSpPr/>
      </xdr:nvSpPr>
      <xdr:spPr>
        <a:xfrm>
          <a:off x="9588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153543</xdr:rowOff>
    </xdr:from>
    <xdr:to>
      <xdr:col>55</xdr:col>
      <xdr:colOff>0</xdr:colOff>
      <xdr:row>63</xdr:row>
      <xdr:rowOff>155448</xdr:rowOff>
    </xdr:to>
    <xdr:cxnSp macro="">
      <xdr:nvCxnSpPr>
        <xdr:cNvPr id="249" name="直線コネクタ 248"/>
        <xdr:cNvCxnSpPr/>
      </xdr:nvCxnSpPr>
      <xdr:spPr>
        <a:xfrm flipV="1">
          <a:off x="9639300" y="1095489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106172</xdr:rowOff>
    </xdr:from>
    <xdr:to>
      <xdr:col>46</xdr:col>
      <xdr:colOff>38100</xdr:colOff>
      <xdr:row>64</xdr:row>
      <xdr:rowOff>36322</xdr:rowOff>
    </xdr:to>
    <xdr:sp macro="" textlink="">
      <xdr:nvSpPr>
        <xdr:cNvPr id="250" name="楕円 249"/>
        <xdr:cNvSpPr/>
      </xdr:nvSpPr>
      <xdr:spPr>
        <a:xfrm>
          <a:off x="8699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155448</xdr:rowOff>
    </xdr:from>
    <xdr:to>
      <xdr:col>50</xdr:col>
      <xdr:colOff>114300</xdr:colOff>
      <xdr:row>63</xdr:row>
      <xdr:rowOff>156972</xdr:rowOff>
    </xdr:to>
    <xdr:cxnSp macro="">
      <xdr:nvCxnSpPr>
        <xdr:cNvPr id="251" name="直線コネクタ 250"/>
        <xdr:cNvCxnSpPr/>
      </xdr:nvCxnSpPr>
      <xdr:spPr>
        <a:xfrm flipV="1">
          <a:off x="8750300" y="1095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119507</xdr:rowOff>
    </xdr:from>
    <xdr:to>
      <xdr:col>41</xdr:col>
      <xdr:colOff>101600</xdr:colOff>
      <xdr:row>64</xdr:row>
      <xdr:rowOff>49657</xdr:rowOff>
    </xdr:to>
    <xdr:sp macro="" textlink="">
      <xdr:nvSpPr>
        <xdr:cNvPr id="252" name="楕円 251"/>
        <xdr:cNvSpPr/>
      </xdr:nvSpPr>
      <xdr:spPr>
        <a:xfrm>
          <a:off x="7810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156972</xdr:rowOff>
    </xdr:from>
    <xdr:to>
      <xdr:col>45</xdr:col>
      <xdr:colOff>177800</xdr:colOff>
      <xdr:row>63</xdr:row>
      <xdr:rowOff>170307</xdr:rowOff>
    </xdr:to>
    <xdr:cxnSp macro="">
      <xdr:nvCxnSpPr>
        <xdr:cNvPr id="253" name="直線コネクタ 252"/>
        <xdr:cNvCxnSpPr/>
      </xdr:nvCxnSpPr>
      <xdr:spPr>
        <a:xfrm flipV="1">
          <a:off x="7861300" y="1095832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130175</xdr:rowOff>
    </xdr:from>
    <xdr:to>
      <xdr:col>36</xdr:col>
      <xdr:colOff>165100</xdr:colOff>
      <xdr:row>64</xdr:row>
      <xdr:rowOff>60325</xdr:rowOff>
    </xdr:to>
    <xdr:sp macro="" textlink="">
      <xdr:nvSpPr>
        <xdr:cNvPr id="254" name="楕円 253"/>
        <xdr:cNvSpPr/>
      </xdr:nvSpPr>
      <xdr:spPr>
        <a:xfrm>
          <a:off x="6921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170307</xdr:rowOff>
    </xdr:from>
    <xdr:to>
      <xdr:col>41</xdr:col>
      <xdr:colOff>50800</xdr:colOff>
      <xdr:row>64</xdr:row>
      <xdr:rowOff>9525</xdr:rowOff>
    </xdr:to>
    <xdr:cxnSp macro="">
      <xdr:nvCxnSpPr>
        <xdr:cNvPr id="255" name="直線コネクタ 254"/>
        <xdr:cNvCxnSpPr/>
      </xdr:nvCxnSpPr>
      <xdr:spPr>
        <a:xfrm flipV="1">
          <a:off x="6972300" y="1097165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44467</xdr:rowOff>
    </xdr:from>
    <xdr:ext cx="469744" cy="259045"/>
    <xdr:sp macro="" textlink="">
      <xdr:nvSpPr>
        <xdr:cNvPr id="256" name="n_1aveValue【体育館・プール】&#10;一人当たり面積"/>
        <xdr:cNvSpPr txBox="1"/>
      </xdr:nvSpPr>
      <xdr:spPr>
        <a:xfrm>
          <a:off x="9391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46372</xdr:rowOff>
    </xdr:from>
    <xdr:ext cx="469744" cy="259045"/>
    <xdr:sp macro="" textlink="">
      <xdr:nvSpPr>
        <xdr:cNvPr id="257" name="n_2aveValue【体育館・プール】&#10;一人当たり面積"/>
        <xdr:cNvSpPr txBox="1"/>
      </xdr:nvSpPr>
      <xdr:spPr>
        <a:xfrm>
          <a:off x="8515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51706</xdr:rowOff>
    </xdr:from>
    <xdr:ext cx="469744" cy="259045"/>
    <xdr:sp macro="" textlink="">
      <xdr:nvSpPr>
        <xdr:cNvPr id="258" name="n_3aveValue【体育館・プール】&#10;一人当たり面積"/>
        <xdr:cNvSpPr txBox="1"/>
      </xdr:nvSpPr>
      <xdr:spPr>
        <a:xfrm>
          <a:off x="7626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54754</xdr:rowOff>
    </xdr:from>
    <xdr:ext cx="469744" cy="259045"/>
    <xdr:sp macro="" textlink="">
      <xdr:nvSpPr>
        <xdr:cNvPr id="259" name="n_4aveValue【体育館・プール】&#10;一人当たり面積"/>
        <xdr:cNvSpPr txBox="1"/>
      </xdr:nvSpPr>
      <xdr:spPr>
        <a:xfrm>
          <a:off x="6737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25925</xdr:rowOff>
    </xdr:from>
    <xdr:ext cx="469744" cy="259045"/>
    <xdr:sp macro="" textlink="">
      <xdr:nvSpPr>
        <xdr:cNvPr id="260" name="n_1mainValue【体育館・プール】&#10;一人当たり面積"/>
        <xdr:cNvSpPr txBox="1"/>
      </xdr:nvSpPr>
      <xdr:spPr>
        <a:xfrm>
          <a:off x="93917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27449</xdr:rowOff>
    </xdr:from>
    <xdr:ext cx="469744" cy="259045"/>
    <xdr:sp macro="" textlink="">
      <xdr:nvSpPr>
        <xdr:cNvPr id="261" name="n_2mainValue【体育館・プール】&#10;一人当たり面積"/>
        <xdr:cNvSpPr txBox="1"/>
      </xdr:nvSpPr>
      <xdr:spPr>
        <a:xfrm>
          <a:off x="8515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40784</xdr:rowOff>
    </xdr:from>
    <xdr:ext cx="469744" cy="259045"/>
    <xdr:sp macro="" textlink="">
      <xdr:nvSpPr>
        <xdr:cNvPr id="262" name="n_3mainValue【体育館・プール】&#10;一人当たり面積"/>
        <xdr:cNvSpPr txBox="1"/>
      </xdr:nvSpPr>
      <xdr:spPr>
        <a:xfrm>
          <a:off x="7626427" y="110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51452</xdr:rowOff>
    </xdr:from>
    <xdr:ext cx="469744" cy="259045"/>
    <xdr:sp macro="" textlink="">
      <xdr:nvSpPr>
        <xdr:cNvPr id="263" name="n_4mainValue【体育館・プール】&#10;一人当たり面積"/>
        <xdr:cNvSpPr txBox="1"/>
      </xdr:nvSpPr>
      <xdr:spPr>
        <a:xfrm>
          <a:off x="6737427" y="1102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96" name="フローチャート: 判断 295"/>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97" name="フローチャート: 判断 296"/>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8" name="フローチャート: 判断 297"/>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9" name="フローチャート: 判断 298"/>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28121</xdr:rowOff>
    </xdr:from>
    <xdr:to>
      <xdr:col>24</xdr:col>
      <xdr:colOff>114300</xdr:colOff>
      <xdr:row>79</xdr:row>
      <xdr:rowOff>129721</xdr:rowOff>
    </xdr:to>
    <xdr:sp macro="" textlink="">
      <xdr:nvSpPr>
        <xdr:cNvPr id="305" name="楕円 304"/>
        <xdr:cNvSpPr/>
      </xdr:nvSpPr>
      <xdr:spPr>
        <a:xfrm>
          <a:off x="45847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50998</xdr:rowOff>
    </xdr:from>
    <xdr:ext cx="405111" cy="259045"/>
    <xdr:sp macro="" textlink="">
      <xdr:nvSpPr>
        <xdr:cNvPr id="306" name="【福祉施設】&#10;有形固定資産減価償却率該当値テキスト"/>
        <xdr:cNvSpPr txBox="1"/>
      </xdr:nvSpPr>
      <xdr:spPr>
        <a:xfrm>
          <a:off x="4673600" y="1342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307" name="楕円 306"/>
        <xdr:cNvSpPr/>
      </xdr:nvSpPr>
      <xdr:spPr>
        <a:xfrm>
          <a:off x="3746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29936</xdr:rowOff>
    </xdr:from>
    <xdr:to>
      <xdr:col>24</xdr:col>
      <xdr:colOff>63500</xdr:colOff>
      <xdr:row>79</xdr:row>
      <xdr:rowOff>78921</xdr:rowOff>
    </xdr:to>
    <xdr:cxnSp macro="">
      <xdr:nvCxnSpPr>
        <xdr:cNvPr id="308" name="直線コネクタ 307"/>
        <xdr:cNvCxnSpPr/>
      </xdr:nvCxnSpPr>
      <xdr:spPr>
        <a:xfrm>
          <a:off x="3797300" y="135744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31750</xdr:rowOff>
    </xdr:to>
    <xdr:sp macro="" textlink="">
      <xdr:nvSpPr>
        <xdr:cNvPr id="309" name="楕円 308"/>
        <xdr:cNvSpPr/>
      </xdr:nvSpPr>
      <xdr:spPr>
        <a:xfrm>
          <a:off x="2857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79</xdr:row>
      <xdr:rowOff>29936</xdr:rowOff>
    </xdr:to>
    <xdr:cxnSp macro="">
      <xdr:nvCxnSpPr>
        <xdr:cNvPr id="310" name="直線コネクタ 309"/>
        <xdr:cNvCxnSpPr/>
      </xdr:nvCxnSpPr>
      <xdr:spPr>
        <a:xfrm>
          <a:off x="2908300" y="135255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52614</xdr:rowOff>
    </xdr:from>
    <xdr:to>
      <xdr:col>10</xdr:col>
      <xdr:colOff>165100</xdr:colOff>
      <xdr:row>78</xdr:row>
      <xdr:rowOff>154214</xdr:rowOff>
    </xdr:to>
    <xdr:sp macro="" textlink="">
      <xdr:nvSpPr>
        <xdr:cNvPr id="311" name="楕円 310"/>
        <xdr:cNvSpPr/>
      </xdr:nvSpPr>
      <xdr:spPr>
        <a:xfrm>
          <a:off x="1968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103414</xdr:rowOff>
    </xdr:from>
    <xdr:to>
      <xdr:col>15</xdr:col>
      <xdr:colOff>50800</xdr:colOff>
      <xdr:row>78</xdr:row>
      <xdr:rowOff>152400</xdr:rowOff>
    </xdr:to>
    <xdr:cxnSp macro="">
      <xdr:nvCxnSpPr>
        <xdr:cNvPr id="312" name="直線コネクタ 311"/>
        <xdr:cNvCxnSpPr/>
      </xdr:nvCxnSpPr>
      <xdr:spPr>
        <a:xfrm>
          <a:off x="2019300" y="13476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3629</xdr:rowOff>
    </xdr:from>
    <xdr:to>
      <xdr:col>6</xdr:col>
      <xdr:colOff>38100</xdr:colOff>
      <xdr:row>78</xdr:row>
      <xdr:rowOff>105229</xdr:rowOff>
    </xdr:to>
    <xdr:sp macro="" textlink="">
      <xdr:nvSpPr>
        <xdr:cNvPr id="313" name="楕円 312"/>
        <xdr:cNvSpPr/>
      </xdr:nvSpPr>
      <xdr:spPr>
        <a:xfrm>
          <a:off x="1079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54429</xdr:rowOff>
    </xdr:from>
    <xdr:to>
      <xdr:col>10</xdr:col>
      <xdr:colOff>114300</xdr:colOff>
      <xdr:row>78</xdr:row>
      <xdr:rowOff>103414</xdr:rowOff>
    </xdr:to>
    <xdr:cxnSp macro="">
      <xdr:nvCxnSpPr>
        <xdr:cNvPr id="314" name="直線コネクタ 313"/>
        <xdr:cNvCxnSpPr/>
      </xdr:nvCxnSpPr>
      <xdr:spPr>
        <a:xfrm>
          <a:off x="1130300" y="13427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5" name="n_1ave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16"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7"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8"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97263</xdr:rowOff>
    </xdr:from>
    <xdr:ext cx="405111" cy="259045"/>
    <xdr:sp macro="" textlink="">
      <xdr:nvSpPr>
        <xdr:cNvPr id="319" name="n_1mainValue【福祉施設】&#10;有形固定資産減価償却率"/>
        <xdr:cNvSpPr txBox="1"/>
      </xdr:nvSpPr>
      <xdr:spPr>
        <a:xfrm>
          <a:off x="3582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320" name="n_2mainValue【福祉施設】&#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170741</xdr:rowOff>
    </xdr:from>
    <xdr:ext cx="405111" cy="259045"/>
    <xdr:sp macro="" textlink="">
      <xdr:nvSpPr>
        <xdr:cNvPr id="321" name="n_3mainValue【福祉施設】&#10;有形固定資産減価償却率"/>
        <xdr:cNvSpPr txBox="1"/>
      </xdr:nvSpPr>
      <xdr:spPr>
        <a:xfrm>
          <a:off x="1816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121756</xdr:rowOff>
    </xdr:from>
    <xdr:ext cx="340478" cy="259045"/>
    <xdr:sp macro="" textlink="">
      <xdr:nvSpPr>
        <xdr:cNvPr id="322" name="n_4mainValue【福祉施設】&#10;有形固定資産減価償却率"/>
        <xdr:cNvSpPr txBox="1"/>
      </xdr:nvSpPr>
      <xdr:spPr>
        <a:xfrm>
          <a:off x="960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99061</xdr:rowOff>
    </xdr:from>
    <xdr:to>
      <xdr:col>50</xdr:col>
      <xdr:colOff>165100</xdr:colOff>
      <xdr:row>86</xdr:row>
      <xdr:rowOff>29211</xdr:rowOff>
    </xdr:to>
    <xdr:sp macro="" textlink="">
      <xdr:nvSpPr>
        <xdr:cNvPr id="353" name="フローチャート: 判断 352"/>
        <xdr:cNvSpPr/>
      </xdr:nvSpPr>
      <xdr:spPr>
        <a:xfrm>
          <a:off x="9588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54" name="フローチャート: 判断 353"/>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86361</xdr:rowOff>
    </xdr:from>
    <xdr:to>
      <xdr:col>41</xdr:col>
      <xdr:colOff>101600</xdr:colOff>
      <xdr:row>86</xdr:row>
      <xdr:rowOff>16511</xdr:rowOff>
    </xdr:to>
    <xdr:sp macro="" textlink="">
      <xdr:nvSpPr>
        <xdr:cNvPr id="355" name="フローチャート: 判断 354"/>
        <xdr:cNvSpPr/>
      </xdr:nvSpPr>
      <xdr:spPr>
        <a:xfrm>
          <a:off x="7810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86361</xdr:rowOff>
    </xdr:from>
    <xdr:to>
      <xdr:col>36</xdr:col>
      <xdr:colOff>165100</xdr:colOff>
      <xdr:row>86</xdr:row>
      <xdr:rowOff>16511</xdr:rowOff>
    </xdr:to>
    <xdr:sp macro="" textlink="">
      <xdr:nvSpPr>
        <xdr:cNvPr id="356" name="フローチャート: 判断 355"/>
        <xdr:cNvSpPr/>
      </xdr:nvSpPr>
      <xdr:spPr>
        <a:xfrm>
          <a:off x="6921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49530</xdr:rowOff>
    </xdr:from>
    <xdr:to>
      <xdr:col>55</xdr:col>
      <xdr:colOff>50800</xdr:colOff>
      <xdr:row>86</xdr:row>
      <xdr:rowOff>151130</xdr:rowOff>
    </xdr:to>
    <xdr:sp macro="" textlink="">
      <xdr:nvSpPr>
        <xdr:cNvPr id="362" name="楕円 361"/>
        <xdr:cNvSpPr/>
      </xdr:nvSpPr>
      <xdr:spPr>
        <a:xfrm>
          <a:off x="104267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135907</xdr:rowOff>
    </xdr:from>
    <xdr:ext cx="469744" cy="259045"/>
    <xdr:sp macro="" textlink="">
      <xdr:nvSpPr>
        <xdr:cNvPr id="363" name="【福祉施設】&#10;一人当たり面積該当値テキスト"/>
        <xdr:cNvSpPr txBox="1"/>
      </xdr:nvSpPr>
      <xdr:spPr>
        <a:xfrm>
          <a:off x="10515600" y="1470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49530</xdr:rowOff>
    </xdr:from>
    <xdr:to>
      <xdr:col>50</xdr:col>
      <xdr:colOff>165100</xdr:colOff>
      <xdr:row>86</xdr:row>
      <xdr:rowOff>151130</xdr:rowOff>
    </xdr:to>
    <xdr:sp macro="" textlink="">
      <xdr:nvSpPr>
        <xdr:cNvPr id="364" name="楕円 363"/>
        <xdr:cNvSpPr/>
      </xdr:nvSpPr>
      <xdr:spPr>
        <a:xfrm>
          <a:off x="9588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100330</xdr:rowOff>
    </xdr:from>
    <xdr:to>
      <xdr:col>55</xdr:col>
      <xdr:colOff>0</xdr:colOff>
      <xdr:row>86</xdr:row>
      <xdr:rowOff>100330</xdr:rowOff>
    </xdr:to>
    <xdr:cxnSp macro="">
      <xdr:nvCxnSpPr>
        <xdr:cNvPr id="365" name="直線コネクタ 364"/>
        <xdr:cNvCxnSpPr/>
      </xdr:nvCxnSpPr>
      <xdr:spPr>
        <a:xfrm>
          <a:off x="9639300" y="14845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49530</xdr:rowOff>
    </xdr:from>
    <xdr:to>
      <xdr:col>46</xdr:col>
      <xdr:colOff>38100</xdr:colOff>
      <xdr:row>86</xdr:row>
      <xdr:rowOff>151130</xdr:rowOff>
    </xdr:to>
    <xdr:sp macro="" textlink="">
      <xdr:nvSpPr>
        <xdr:cNvPr id="366" name="楕円 365"/>
        <xdr:cNvSpPr/>
      </xdr:nvSpPr>
      <xdr:spPr>
        <a:xfrm>
          <a:off x="8699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100330</xdr:rowOff>
    </xdr:from>
    <xdr:to>
      <xdr:col>50</xdr:col>
      <xdr:colOff>114300</xdr:colOff>
      <xdr:row>86</xdr:row>
      <xdr:rowOff>100330</xdr:rowOff>
    </xdr:to>
    <xdr:cxnSp macro="">
      <xdr:nvCxnSpPr>
        <xdr:cNvPr id="367" name="直線コネクタ 366"/>
        <xdr:cNvCxnSpPr/>
      </xdr:nvCxnSpPr>
      <xdr:spPr>
        <a:xfrm>
          <a:off x="8750300" y="14845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68" name="楕円 367"/>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100330</xdr:rowOff>
    </xdr:from>
    <xdr:to>
      <xdr:col>45</xdr:col>
      <xdr:colOff>177800</xdr:colOff>
      <xdr:row>86</xdr:row>
      <xdr:rowOff>101600</xdr:rowOff>
    </xdr:to>
    <xdr:cxnSp macro="">
      <xdr:nvCxnSpPr>
        <xdr:cNvPr id="369" name="直線コネクタ 368"/>
        <xdr:cNvCxnSpPr/>
      </xdr:nvCxnSpPr>
      <xdr:spPr>
        <a:xfrm flipV="1">
          <a:off x="7861300" y="14845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50800</xdr:rowOff>
    </xdr:from>
    <xdr:to>
      <xdr:col>36</xdr:col>
      <xdr:colOff>165100</xdr:colOff>
      <xdr:row>86</xdr:row>
      <xdr:rowOff>152400</xdr:rowOff>
    </xdr:to>
    <xdr:sp macro="" textlink="">
      <xdr:nvSpPr>
        <xdr:cNvPr id="370" name="楕円 369"/>
        <xdr:cNvSpPr/>
      </xdr:nvSpPr>
      <xdr:spPr>
        <a:xfrm>
          <a:off x="6921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101600</xdr:rowOff>
    </xdr:from>
    <xdr:to>
      <xdr:col>41</xdr:col>
      <xdr:colOff>50800</xdr:colOff>
      <xdr:row>86</xdr:row>
      <xdr:rowOff>101600</xdr:rowOff>
    </xdr:to>
    <xdr:cxnSp macro="">
      <xdr:nvCxnSpPr>
        <xdr:cNvPr id="371" name="直線コネクタ 370"/>
        <xdr:cNvCxnSpPr/>
      </xdr:nvCxnSpPr>
      <xdr:spPr>
        <a:xfrm>
          <a:off x="6972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72"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47007</xdr:rowOff>
    </xdr:from>
    <xdr:ext cx="469744" cy="259045"/>
    <xdr:sp macro="" textlink="">
      <xdr:nvSpPr>
        <xdr:cNvPr id="373" name="n_2aveValue【福祉施設】&#10;一人当たり面積"/>
        <xdr:cNvSpPr txBox="1"/>
      </xdr:nvSpPr>
      <xdr:spPr>
        <a:xfrm>
          <a:off x="8515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33038</xdr:rowOff>
    </xdr:from>
    <xdr:ext cx="469744" cy="259045"/>
    <xdr:sp macro="" textlink="">
      <xdr:nvSpPr>
        <xdr:cNvPr id="374" name="n_3aveValue【福祉施設】&#10;一人当たり面積"/>
        <xdr:cNvSpPr txBox="1"/>
      </xdr:nvSpPr>
      <xdr:spPr>
        <a:xfrm>
          <a:off x="7626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33038</xdr:rowOff>
    </xdr:from>
    <xdr:ext cx="469744" cy="259045"/>
    <xdr:sp macro="" textlink="">
      <xdr:nvSpPr>
        <xdr:cNvPr id="375" name="n_4aveValue【福祉施設】&#10;一人当たり面積"/>
        <xdr:cNvSpPr txBox="1"/>
      </xdr:nvSpPr>
      <xdr:spPr>
        <a:xfrm>
          <a:off x="6737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142257</xdr:rowOff>
    </xdr:from>
    <xdr:ext cx="469744" cy="259045"/>
    <xdr:sp macro="" textlink="">
      <xdr:nvSpPr>
        <xdr:cNvPr id="376" name="n_1mainValue【福祉施設】&#10;一人当たり面積"/>
        <xdr:cNvSpPr txBox="1"/>
      </xdr:nvSpPr>
      <xdr:spPr>
        <a:xfrm>
          <a:off x="93917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142257</xdr:rowOff>
    </xdr:from>
    <xdr:ext cx="469744" cy="259045"/>
    <xdr:sp macro="" textlink="">
      <xdr:nvSpPr>
        <xdr:cNvPr id="377" name="n_2mainValue【福祉施設】&#10;一人当たり面積"/>
        <xdr:cNvSpPr txBox="1"/>
      </xdr:nvSpPr>
      <xdr:spPr>
        <a:xfrm>
          <a:off x="85154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78" name="n_3mainValue【福祉施設】&#10;一人当たり面積"/>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143527</xdr:rowOff>
    </xdr:from>
    <xdr:ext cx="469744" cy="259045"/>
    <xdr:sp macro="" textlink="">
      <xdr:nvSpPr>
        <xdr:cNvPr id="379" name="n_4mainValue【福祉施設】&#10;一人当たり面積"/>
        <xdr:cNvSpPr txBox="1"/>
      </xdr:nvSpPr>
      <xdr:spPr>
        <a:xfrm>
          <a:off x="6737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2" name="フローチャート: 判断 411"/>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3" name="フローチャート: 判断 412"/>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4" name="フローチャート: 判断 413"/>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5" name="フローチャート: 判断 414"/>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421" name="楕円 420"/>
        <xdr:cNvSpPr/>
      </xdr:nvSpPr>
      <xdr:spPr>
        <a:xfrm>
          <a:off x="4584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23784</xdr:rowOff>
    </xdr:from>
    <xdr:ext cx="405111" cy="259045"/>
    <xdr:sp macro="" textlink="">
      <xdr:nvSpPr>
        <xdr:cNvPr id="422" name="【市民会館】&#10;有形固定資産減価償却率該当値テキスト"/>
        <xdr:cNvSpPr txBox="1"/>
      </xdr:nvSpPr>
      <xdr:spPr>
        <a:xfrm>
          <a:off x="4673600" y="1768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423" name="楕円 422"/>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51707</xdr:rowOff>
    </xdr:to>
    <xdr:cxnSp macro="">
      <xdr:nvCxnSpPr>
        <xdr:cNvPr id="424" name="直線コネクタ 423"/>
        <xdr:cNvCxnSpPr/>
      </xdr:nvCxnSpPr>
      <xdr:spPr>
        <a:xfrm>
          <a:off x="3797300" y="178384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425" name="楕円 424"/>
        <xdr:cNvSpPr/>
      </xdr:nvSpPr>
      <xdr:spPr>
        <a:xfrm>
          <a:off x="2857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136616</xdr:rowOff>
    </xdr:from>
    <xdr:to>
      <xdr:col>19</xdr:col>
      <xdr:colOff>177800</xdr:colOff>
      <xdr:row>104</xdr:row>
      <xdr:rowOff>7620</xdr:rowOff>
    </xdr:to>
    <xdr:cxnSp macro="">
      <xdr:nvCxnSpPr>
        <xdr:cNvPr id="426" name="直線コネクタ 425"/>
        <xdr:cNvCxnSpPr/>
      </xdr:nvCxnSpPr>
      <xdr:spPr>
        <a:xfrm>
          <a:off x="2908300" y="177959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41729</xdr:rowOff>
    </xdr:from>
    <xdr:to>
      <xdr:col>10</xdr:col>
      <xdr:colOff>165100</xdr:colOff>
      <xdr:row>103</xdr:row>
      <xdr:rowOff>143329</xdr:rowOff>
    </xdr:to>
    <xdr:sp macro="" textlink="">
      <xdr:nvSpPr>
        <xdr:cNvPr id="427" name="楕円 426"/>
        <xdr:cNvSpPr/>
      </xdr:nvSpPr>
      <xdr:spPr>
        <a:xfrm>
          <a:off x="1968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92529</xdr:rowOff>
    </xdr:from>
    <xdr:to>
      <xdr:col>15</xdr:col>
      <xdr:colOff>50800</xdr:colOff>
      <xdr:row>103</xdr:row>
      <xdr:rowOff>136616</xdr:rowOff>
    </xdr:to>
    <xdr:cxnSp macro="">
      <xdr:nvCxnSpPr>
        <xdr:cNvPr id="428" name="直線コネクタ 427"/>
        <xdr:cNvCxnSpPr/>
      </xdr:nvCxnSpPr>
      <xdr:spPr>
        <a:xfrm>
          <a:off x="2019300" y="177518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xdr:rowOff>
    </xdr:from>
    <xdr:to>
      <xdr:col>6</xdr:col>
      <xdr:colOff>38100</xdr:colOff>
      <xdr:row>104</xdr:row>
      <xdr:rowOff>102507</xdr:rowOff>
    </xdr:to>
    <xdr:sp macro="" textlink="">
      <xdr:nvSpPr>
        <xdr:cNvPr id="429" name="楕円 428"/>
        <xdr:cNvSpPr/>
      </xdr:nvSpPr>
      <xdr:spPr>
        <a:xfrm>
          <a:off x="1079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92529</xdr:rowOff>
    </xdr:from>
    <xdr:to>
      <xdr:col>10</xdr:col>
      <xdr:colOff>114300</xdr:colOff>
      <xdr:row>104</xdr:row>
      <xdr:rowOff>51707</xdr:rowOff>
    </xdr:to>
    <xdr:cxnSp macro="">
      <xdr:nvCxnSpPr>
        <xdr:cNvPr id="430" name="直線コネクタ 429"/>
        <xdr:cNvCxnSpPr/>
      </xdr:nvCxnSpPr>
      <xdr:spPr>
        <a:xfrm flipV="1">
          <a:off x="1130300" y="1775187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1"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2"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3"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4"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74947</xdr:rowOff>
    </xdr:from>
    <xdr:ext cx="405111" cy="259045"/>
    <xdr:sp macro="" textlink="">
      <xdr:nvSpPr>
        <xdr:cNvPr id="435" name="n_1main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436" name="n_2mainValue【市民会館】&#10;有形固定資産減価償却率"/>
        <xdr:cNvSpPr txBox="1"/>
      </xdr:nvSpPr>
      <xdr:spPr>
        <a:xfrm>
          <a:off x="2705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159856</xdr:rowOff>
    </xdr:from>
    <xdr:ext cx="405111" cy="259045"/>
    <xdr:sp macro="" textlink="">
      <xdr:nvSpPr>
        <xdr:cNvPr id="437" name="n_3mainValue【市民会館】&#10;有形固定資産減価償却率"/>
        <xdr:cNvSpPr txBox="1"/>
      </xdr:nvSpPr>
      <xdr:spPr>
        <a:xfrm>
          <a:off x="1816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38" name="n_4mainValue【市民会館】&#10;有形固定資産減価償却率"/>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48261</xdr:rowOff>
    </xdr:from>
    <xdr:to>
      <xdr:col>50</xdr:col>
      <xdr:colOff>165100</xdr:colOff>
      <xdr:row>107</xdr:row>
      <xdr:rowOff>149861</xdr:rowOff>
    </xdr:to>
    <xdr:sp macro="" textlink="">
      <xdr:nvSpPr>
        <xdr:cNvPr id="469" name="フローチャート: 判断 468"/>
        <xdr:cNvSpPr/>
      </xdr:nvSpPr>
      <xdr:spPr>
        <a:xfrm>
          <a:off x="9588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0" name="フローチャート: 判断 469"/>
        <xdr:cNvSpPr/>
      </xdr:nvSpPr>
      <xdr:spPr>
        <a:xfrm>
          <a:off x="8699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1" name="フローチャート: 判断 470"/>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50164</xdr:rowOff>
    </xdr:from>
    <xdr:to>
      <xdr:col>36</xdr:col>
      <xdr:colOff>165100</xdr:colOff>
      <xdr:row>107</xdr:row>
      <xdr:rowOff>151764</xdr:rowOff>
    </xdr:to>
    <xdr:sp macro="" textlink="">
      <xdr:nvSpPr>
        <xdr:cNvPr id="472" name="フローチャート: 判断 471"/>
        <xdr:cNvSpPr/>
      </xdr:nvSpPr>
      <xdr:spPr>
        <a:xfrm>
          <a:off x="6921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67311</xdr:rowOff>
    </xdr:from>
    <xdr:to>
      <xdr:col>55</xdr:col>
      <xdr:colOff>50800</xdr:colOff>
      <xdr:row>106</xdr:row>
      <xdr:rowOff>168911</xdr:rowOff>
    </xdr:to>
    <xdr:sp macro="" textlink="">
      <xdr:nvSpPr>
        <xdr:cNvPr id="478" name="楕円 477"/>
        <xdr:cNvSpPr/>
      </xdr:nvSpPr>
      <xdr:spPr>
        <a:xfrm>
          <a:off x="10426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90188</xdr:rowOff>
    </xdr:from>
    <xdr:ext cx="469744" cy="259045"/>
    <xdr:sp macro="" textlink="">
      <xdr:nvSpPr>
        <xdr:cNvPr id="479" name="【市民会館】&#10;一人当たり面積該当値テキスト"/>
        <xdr:cNvSpPr txBox="1"/>
      </xdr:nvSpPr>
      <xdr:spPr>
        <a:xfrm>
          <a:off x="10515600"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73025</xdr:rowOff>
    </xdr:from>
    <xdr:to>
      <xdr:col>50</xdr:col>
      <xdr:colOff>165100</xdr:colOff>
      <xdr:row>107</xdr:row>
      <xdr:rowOff>3175</xdr:rowOff>
    </xdr:to>
    <xdr:sp macro="" textlink="">
      <xdr:nvSpPr>
        <xdr:cNvPr id="480" name="楕円 479"/>
        <xdr:cNvSpPr/>
      </xdr:nvSpPr>
      <xdr:spPr>
        <a:xfrm>
          <a:off x="9588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118111</xdr:rowOff>
    </xdr:from>
    <xdr:to>
      <xdr:col>55</xdr:col>
      <xdr:colOff>0</xdr:colOff>
      <xdr:row>106</xdr:row>
      <xdr:rowOff>123825</xdr:rowOff>
    </xdr:to>
    <xdr:cxnSp macro="">
      <xdr:nvCxnSpPr>
        <xdr:cNvPr id="481" name="直線コネクタ 480"/>
        <xdr:cNvCxnSpPr/>
      </xdr:nvCxnSpPr>
      <xdr:spPr>
        <a:xfrm flipV="1">
          <a:off x="9639300" y="182918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82" name="楕円 481"/>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123825</xdr:rowOff>
    </xdr:from>
    <xdr:to>
      <xdr:col>50</xdr:col>
      <xdr:colOff>114300</xdr:colOff>
      <xdr:row>106</xdr:row>
      <xdr:rowOff>129539</xdr:rowOff>
    </xdr:to>
    <xdr:cxnSp macro="">
      <xdr:nvCxnSpPr>
        <xdr:cNvPr id="483" name="直線コネクタ 482"/>
        <xdr:cNvCxnSpPr/>
      </xdr:nvCxnSpPr>
      <xdr:spPr>
        <a:xfrm flipV="1">
          <a:off x="8750300" y="182975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86361</xdr:rowOff>
    </xdr:from>
    <xdr:to>
      <xdr:col>41</xdr:col>
      <xdr:colOff>101600</xdr:colOff>
      <xdr:row>107</xdr:row>
      <xdr:rowOff>16511</xdr:rowOff>
    </xdr:to>
    <xdr:sp macro="" textlink="">
      <xdr:nvSpPr>
        <xdr:cNvPr id="484" name="楕円 483"/>
        <xdr:cNvSpPr/>
      </xdr:nvSpPr>
      <xdr:spPr>
        <a:xfrm>
          <a:off x="7810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129539</xdr:rowOff>
    </xdr:from>
    <xdr:to>
      <xdr:col>45</xdr:col>
      <xdr:colOff>177800</xdr:colOff>
      <xdr:row>106</xdr:row>
      <xdr:rowOff>137161</xdr:rowOff>
    </xdr:to>
    <xdr:cxnSp macro="">
      <xdr:nvCxnSpPr>
        <xdr:cNvPr id="485" name="直線コネクタ 484"/>
        <xdr:cNvCxnSpPr/>
      </xdr:nvCxnSpPr>
      <xdr:spPr>
        <a:xfrm flipV="1">
          <a:off x="7861300" y="18303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86" name="楕円 485"/>
        <xdr:cNvSpPr/>
      </xdr:nvSpPr>
      <xdr:spPr>
        <a:xfrm>
          <a:off x="6921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137161</xdr:rowOff>
    </xdr:from>
    <xdr:to>
      <xdr:col>41</xdr:col>
      <xdr:colOff>50800</xdr:colOff>
      <xdr:row>106</xdr:row>
      <xdr:rowOff>142875</xdr:rowOff>
    </xdr:to>
    <xdr:cxnSp macro="">
      <xdr:nvCxnSpPr>
        <xdr:cNvPr id="487" name="直線コネクタ 486"/>
        <xdr:cNvCxnSpPr/>
      </xdr:nvCxnSpPr>
      <xdr:spPr>
        <a:xfrm flipV="1">
          <a:off x="6972300" y="18310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140988</xdr:rowOff>
    </xdr:from>
    <xdr:ext cx="469744" cy="259045"/>
    <xdr:sp macro="" textlink="">
      <xdr:nvSpPr>
        <xdr:cNvPr id="488" name="n_1ave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489" name="n_2aveValue【市民会館】&#10;一人当たり面積"/>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90" name="n_3aveValue【市民会館】&#10;一人当たり面積"/>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142891</xdr:rowOff>
    </xdr:from>
    <xdr:ext cx="469744" cy="259045"/>
    <xdr:sp macro="" textlink="">
      <xdr:nvSpPr>
        <xdr:cNvPr id="491" name="n_4aveValue【市民会館】&#10;一人当たり面積"/>
        <xdr:cNvSpPr txBox="1"/>
      </xdr:nvSpPr>
      <xdr:spPr>
        <a:xfrm>
          <a:off x="6737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19702</xdr:rowOff>
    </xdr:from>
    <xdr:ext cx="469744" cy="259045"/>
    <xdr:sp macro="" textlink="">
      <xdr:nvSpPr>
        <xdr:cNvPr id="492" name="n_1mainValue【市民会館】&#10;一人当たり面積"/>
        <xdr:cNvSpPr txBox="1"/>
      </xdr:nvSpPr>
      <xdr:spPr>
        <a:xfrm>
          <a:off x="93917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493" name="n_2main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33038</xdr:rowOff>
    </xdr:from>
    <xdr:ext cx="469744" cy="259045"/>
    <xdr:sp macro="" textlink="">
      <xdr:nvSpPr>
        <xdr:cNvPr id="494" name="n_3mainValue【市民会館】&#10;一人当たり面積"/>
        <xdr:cNvSpPr txBox="1"/>
      </xdr:nvSpPr>
      <xdr:spPr>
        <a:xfrm>
          <a:off x="7626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5" name="n_4main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8" name="フローチャート: 判断 5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29" name="フローチャート: 判断 528"/>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0" name="フローチャート: 判断 529"/>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1" name="フローチャート: 判断 530"/>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141333</xdr:rowOff>
    </xdr:from>
    <xdr:to>
      <xdr:col>85</xdr:col>
      <xdr:colOff>177800</xdr:colOff>
      <xdr:row>36</xdr:row>
      <xdr:rowOff>71483</xdr:rowOff>
    </xdr:to>
    <xdr:sp macro="" textlink="">
      <xdr:nvSpPr>
        <xdr:cNvPr id="537" name="楕円 536"/>
        <xdr:cNvSpPr/>
      </xdr:nvSpPr>
      <xdr:spPr>
        <a:xfrm>
          <a:off x="16268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164210</xdr:rowOff>
    </xdr:from>
    <xdr:ext cx="405111" cy="259045"/>
    <xdr:sp macro="" textlink="">
      <xdr:nvSpPr>
        <xdr:cNvPr id="538" name="【一般廃棄物処理施設】&#10;有形固定資産減価償却率該当値テキスト"/>
        <xdr:cNvSpPr txBox="1"/>
      </xdr:nvSpPr>
      <xdr:spPr>
        <a:xfrm>
          <a:off x="163576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539" name="楕円 538"/>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151311</xdr:rowOff>
    </xdr:from>
    <xdr:to>
      <xdr:col>85</xdr:col>
      <xdr:colOff>127000</xdr:colOff>
      <xdr:row>36</xdr:row>
      <xdr:rowOff>20683</xdr:rowOff>
    </xdr:to>
    <xdr:cxnSp macro="">
      <xdr:nvCxnSpPr>
        <xdr:cNvPr id="540" name="直線コネクタ 539"/>
        <xdr:cNvCxnSpPr/>
      </xdr:nvCxnSpPr>
      <xdr:spPr>
        <a:xfrm>
          <a:off x="15481300" y="615206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31931</xdr:rowOff>
    </xdr:from>
    <xdr:to>
      <xdr:col>76</xdr:col>
      <xdr:colOff>165100</xdr:colOff>
      <xdr:row>35</xdr:row>
      <xdr:rowOff>133531</xdr:rowOff>
    </xdr:to>
    <xdr:sp macro="" textlink="">
      <xdr:nvSpPr>
        <xdr:cNvPr id="541" name="楕円 540"/>
        <xdr:cNvSpPr/>
      </xdr:nvSpPr>
      <xdr:spPr>
        <a:xfrm>
          <a:off x="14541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82731</xdr:rowOff>
    </xdr:from>
    <xdr:to>
      <xdr:col>81</xdr:col>
      <xdr:colOff>50800</xdr:colOff>
      <xdr:row>35</xdr:row>
      <xdr:rowOff>151311</xdr:rowOff>
    </xdr:to>
    <xdr:cxnSp macro="">
      <xdr:nvCxnSpPr>
        <xdr:cNvPr id="542" name="直線コネクタ 541"/>
        <xdr:cNvCxnSpPr/>
      </xdr:nvCxnSpPr>
      <xdr:spPr>
        <a:xfrm>
          <a:off x="14592300" y="608348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43" name="楕円 542"/>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82731</xdr:rowOff>
    </xdr:to>
    <xdr:cxnSp macro="">
      <xdr:nvCxnSpPr>
        <xdr:cNvPr id="544" name="直線コネクタ 543"/>
        <xdr:cNvCxnSpPr/>
      </xdr:nvCxnSpPr>
      <xdr:spPr>
        <a:xfrm>
          <a:off x="13703300" y="603123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110308</xdr:rowOff>
    </xdr:from>
    <xdr:to>
      <xdr:col>67</xdr:col>
      <xdr:colOff>101600</xdr:colOff>
      <xdr:row>35</xdr:row>
      <xdr:rowOff>40458</xdr:rowOff>
    </xdr:to>
    <xdr:sp macro="" textlink="">
      <xdr:nvSpPr>
        <xdr:cNvPr id="545" name="楕円 544"/>
        <xdr:cNvSpPr/>
      </xdr:nvSpPr>
      <xdr:spPr>
        <a:xfrm>
          <a:off x="12763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161108</xdr:rowOff>
    </xdr:from>
    <xdr:to>
      <xdr:col>71</xdr:col>
      <xdr:colOff>177800</xdr:colOff>
      <xdr:row>35</xdr:row>
      <xdr:rowOff>30480</xdr:rowOff>
    </xdr:to>
    <xdr:cxnSp macro="">
      <xdr:nvCxnSpPr>
        <xdr:cNvPr id="546" name="直線コネクタ 545"/>
        <xdr:cNvCxnSpPr/>
      </xdr:nvCxnSpPr>
      <xdr:spPr>
        <a:xfrm>
          <a:off x="12814300" y="59904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7"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48"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49"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0"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47188</xdr:rowOff>
    </xdr:from>
    <xdr:ext cx="405111" cy="259045"/>
    <xdr:sp macro="" textlink="">
      <xdr:nvSpPr>
        <xdr:cNvPr id="551" name="n_1mainValue【一般廃棄物処理施設】&#10;有形固定資産減価償却率"/>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150058</xdr:rowOff>
    </xdr:from>
    <xdr:ext cx="405111" cy="259045"/>
    <xdr:sp macro="" textlink="">
      <xdr:nvSpPr>
        <xdr:cNvPr id="552" name="n_2mainValue【一般廃棄物処理施設】&#10;有形固定資産減価償却率"/>
        <xdr:cNvSpPr txBox="1"/>
      </xdr:nvSpPr>
      <xdr:spPr>
        <a:xfrm>
          <a:off x="14389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53" name="n_3mainValue【一般廃棄物処理施設】&#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56985</xdr:rowOff>
    </xdr:from>
    <xdr:ext cx="405111" cy="259045"/>
    <xdr:sp macro="" textlink="">
      <xdr:nvSpPr>
        <xdr:cNvPr id="554" name="n_4mainValue【一般廃棄物処理施設】&#10;有形固定資産減価償却率"/>
        <xdr:cNvSpPr txBox="1"/>
      </xdr:nvSpPr>
      <xdr:spPr>
        <a:xfrm>
          <a:off x="12611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48276</xdr:rowOff>
    </xdr:from>
    <xdr:to>
      <xdr:col>112</xdr:col>
      <xdr:colOff>38100</xdr:colOff>
      <xdr:row>40</xdr:row>
      <xdr:rowOff>149876</xdr:rowOff>
    </xdr:to>
    <xdr:sp macro="" textlink="">
      <xdr:nvSpPr>
        <xdr:cNvPr id="583" name="フローチャート: 判断 582"/>
        <xdr:cNvSpPr/>
      </xdr:nvSpPr>
      <xdr:spPr>
        <a:xfrm>
          <a:off x="21272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56901</xdr:rowOff>
    </xdr:from>
    <xdr:to>
      <xdr:col>107</xdr:col>
      <xdr:colOff>101600</xdr:colOff>
      <xdr:row>40</xdr:row>
      <xdr:rowOff>158501</xdr:rowOff>
    </xdr:to>
    <xdr:sp macro="" textlink="">
      <xdr:nvSpPr>
        <xdr:cNvPr id="584" name="フローチャート: 判断 583"/>
        <xdr:cNvSpPr/>
      </xdr:nvSpPr>
      <xdr:spPr>
        <a:xfrm>
          <a:off x="20383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73669</xdr:rowOff>
    </xdr:from>
    <xdr:to>
      <xdr:col>102</xdr:col>
      <xdr:colOff>165100</xdr:colOff>
      <xdr:row>41</xdr:row>
      <xdr:rowOff>3819</xdr:rowOff>
    </xdr:to>
    <xdr:sp macro="" textlink="">
      <xdr:nvSpPr>
        <xdr:cNvPr id="585" name="フローチャート: 判断 584"/>
        <xdr:cNvSpPr/>
      </xdr:nvSpPr>
      <xdr:spPr>
        <a:xfrm>
          <a:off x="19494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79915</xdr:rowOff>
    </xdr:from>
    <xdr:to>
      <xdr:col>98</xdr:col>
      <xdr:colOff>38100</xdr:colOff>
      <xdr:row>41</xdr:row>
      <xdr:rowOff>10065</xdr:rowOff>
    </xdr:to>
    <xdr:sp macro="" textlink="">
      <xdr:nvSpPr>
        <xdr:cNvPr id="586" name="フローチャート: 判断 585"/>
        <xdr:cNvSpPr/>
      </xdr:nvSpPr>
      <xdr:spPr>
        <a:xfrm>
          <a:off x="18605500" y="69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126332</xdr:rowOff>
    </xdr:from>
    <xdr:to>
      <xdr:col>116</xdr:col>
      <xdr:colOff>114300</xdr:colOff>
      <xdr:row>39</xdr:row>
      <xdr:rowOff>56482</xdr:rowOff>
    </xdr:to>
    <xdr:sp macro="" textlink="">
      <xdr:nvSpPr>
        <xdr:cNvPr id="592" name="楕円 591"/>
        <xdr:cNvSpPr/>
      </xdr:nvSpPr>
      <xdr:spPr>
        <a:xfrm>
          <a:off x="22110700" y="66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149209</xdr:rowOff>
    </xdr:from>
    <xdr:ext cx="599010" cy="259045"/>
    <xdr:sp macro="" textlink="">
      <xdr:nvSpPr>
        <xdr:cNvPr id="593" name="【一般廃棄物処理施設】&#10;一人当たり有形固定資産（償却資産）額該当値テキスト"/>
        <xdr:cNvSpPr txBox="1"/>
      </xdr:nvSpPr>
      <xdr:spPr>
        <a:xfrm>
          <a:off x="22199600" y="649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144535</xdr:rowOff>
    </xdr:from>
    <xdr:to>
      <xdr:col>112</xdr:col>
      <xdr:colOff>38100</xdr:colOff>
      <xdr:row>39</xdr:row>
      <xdr:rowOff>74685</xdr:rowOff>
    </xdr:to>
    <xdr:sp macro="" textlink="">
      <xdr:nvSpPr>
        <xdr:cNvPr id="594" name="楕円 593"/>
        <xdr:cNvSpPr/>
      </xdr:nvSpPr>
      <xdr:spPr>
        <a:xfrm>
          <a:off x="21272500" y="66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5682</xdr:rowOff>
    </xdr:from>
    <xdr:to>
      <xdr:col>116</xdr:col>
      <xdr:colOff>63500</xdr:colOff>
      <xdr:row>39</xdr:row>
      <xdr:rowOff>23885</xdr:rowOff>
    </xdr:to>
    <xdr:cxnSp macro="">
      <xdr:nvCxnSpPr>
        <xdr:cNvPr id="595" name="直線コネクタ 594"/>
        <xdr:cNvCxnSpPr/>
      </xdr:nvCxnSpPr>
      <xdr:spPr>
        <a:xfrm flipV="1">
          <a:off x="21323300" y="6692232"/>
          <a:ext cx="838200" cy="1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142105</xdr:rowOff>
    </xdr:from>
    <xdr:to>
      <xdr:col>107</xdr:col>
      <xdr:colOff>101600</xdr:colOff>
      <xdr:row>39</xdr:row>
      <xdr:rowOff>72255</xdr:rowOff>
    </xdr:to>
    <xdr:sp macro="" textlink="">
      <xdr:nvSpPr>
        <xdr:cNvPr id="596" name="楕円 595"/>
        <xdr:cNvSpPr/>
      </xdr:nvSpPr>
      <xdr:spPr>
        <a:xfrm>
          <a:off x="20383500" y="6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21455</xdr:rowOff>
    </xdr:from>
    <xdr:to>
      <xdr:col>111</xdr:col>
      <xdr:colOff>177800</xdr:colOff>
      <xdr:row>39</xdr:row>
      <xdr:rowOff>23885</xdr:rowOff>
    </xdr:to>
    <xdr:cxnSp macro="">
      <xdr:nvCxnSpPr>
        <xdr:cNvPr id="597" name="直線コネクタ 596"/>
        <xdr:cNvCxnSpPr/>
      </xdr:nvCxnSpPr>
      <xdr:spPr>
        <a:xfrm>
          <a:off x="20434300" y="6708005"/>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111795</xdr:rowOff>
    </xdr:from>
    <xdr:to>
      <xdr:col>102</xdr:col>
      <xdr:colOff>165100</xdr:colOff>
      <xdr:row>39</xdr:row>
      <xdr:rowOff>41945</xdr:rowOff>
    </xdr:to>
    <xdr:sp macro="" textlink="">
      <xdr:nvSpPr>
        <xdr:cNvPr id="598" name="楕円 597"/>
        <xdr:cNvSpPr/>
      </xdr:nvSpPr>
      <xdr:spPr>
        <a:xfrm>
          <a:off x="19494500" y="66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162595</xdr:rowOff>
    </xdr:from>
    <xdr:to>
      <xdr:col>107</xdr:col>
      <xdr:colOff>50800</xdr:colOff>
      <xdr:row>39</xdr:row>
      <xdr:rowOff>21455</xdr:rowOff>
    </xdr:to>
    <xdr:cxnSp macro="">
      <xdr:nvCxnSpPr>
        <xdr:cNvPr id="599" name="直線コネクタ 598"/>
        <xdr:cNvCxnSpPr/>
      </xdr:nvCxnSpPr>
      <xdr:spPr>
        <a:xfrm>
          <a:off x="19545300" y="6677695"/>
          <a:ext cx="889000" cy="3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143063</xdr:rowOff>
    </xdr:from>
    <xdr:to>
      <xdr:col>98</xdr:col>
      <xdr:colOff>38100</xdr:colOff>
      <xdr:row>39</xdr:row>
      <xdr:rowOff>73213</xdr:rowOff>
    </xdr:to>
    <xdr:sp macro="" textlink="">
      <xdr:nvSpPr>
        <xdr:cNvPr id="600" name="楕円 599"/>
        <xdr:cNvSpPr/>
      </xdr:nvSpPr>
      <xdr:spPr>
        <a:xfrm>
          <a:off x="18605500" y="66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162595</xdr:rowOff>
    </xdr:from>
    <xdr:to>
      <xdr:col>102</xdr:col>
      <xdr:colOff>114300</xdr:colOff>
      <xdr:row>39</xdr:row>
      <xdr:rowOff>22413</xdr:rowOff>
    </xdr:to>
    <xdr:cxnSp macro="">
      <xdr:nvCxnSpPr>
        <xdr:cNvPr id="601" name="直線コネクタ 600"/>
        <xdr:cNvCxnSpPr/>
      </xdr:nvCxnSpPr>
      <xdr:spPr>
        <a:xfrm flipV="1">
          <a:off x="18656300" y="6677695"/>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141003</xdr:rowOff>
    </xdr:from>
    <xdr:ext cx="534377" cy="259045"/>
    <xdr:sp macro="" textlink="">
      <xdr:nvSpPr>
        <xdr:cNvPr id="602" name="n_1aveValue【一般廃棄物処理施設】&#10;一人当たり有形固定資産（償却資産）額"/>
        <xdr:cNvSpPr txBox="1"/>
      </xdr:nvSpPr>
      <xdr:spPr>
        <a:xfrm>
          <a:off x="21043411" y="69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149628</xdr:rowOff>
    </xdr:from>
    <xdr:ext cx="534377" cy="259045"/>
    <xdr:sp macro="" textlink="">
      <xdr:nvSpPr>
        <xdr:cNvPr id="603" name="n_2aveValue【一般廃棄物処理施設】&#10;一人当たり有形固定資産（償却資産）額"/>
        <xdr:cNvSpPr txBox="1"/>
      </xdr:nvSpPr>
      <xdr:spPr>
        <a:xfrm>
          <a:off x="20167111" y="70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166396</xdr:rowOff>
    </xdr:from>
    <xdr:ext cx="534377" cy="259045"/>
    <xdr:sp macro="" textlink="">
      <xdr:nvSpPr>
        <xdr:cNvPr id="604" name="n_3aveValue【一般廃棄物処理施設】&#10;一人当たり有形固定資産（償却資産）額"/>
        <xdr:cNvSpPr txBox="1"/>
      </xdr:nvSpPr>
      <xdr:spPr>
        <a:xfrm>
          <a:off x="19278111" y="70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1192</xdr:rowOff>
    </xdr:from>
    <xdr:ext cx="534377" cy="259045"/>
    <xdr:sp macro="" textlink="">
      <xdr:nvSpPr>
        <xdr:cNvPr id="605" name="n_4aveValue【一般廃棄物処理施設】&#10;一人当たり有形固定資産（償却資産）額"/>
        <xdr:cNvSpPr txBox="1"/>
      </xdr:nvSpPr>
      <xdr:spPr>
        <a:xfrm>
          <a:off x="18389111" y="70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91212</xdr:rowOff>
    </xdr:from>
    <xdr:ext cx="599010" cy="259045"/>
    <xdr:sp macro="" textlink="">
      <xdr:nvSpPr>
        <xdr:cNvPr id="606" name="n_1mainValue【一般廃棄物処理施設】&#10;一人当たり有形固定資産（償却資産）額"/>
        <xdr:cNvSpPr txBox="1"/>
      </xdr:nvSpPr>
      <xdr:spPr>
        <a:xfrm>
          <a:off x="21011095" y="643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88782</xdr:rowOff>
    </xdr:from>
    <xdr:ext cx="599010" cy="259045"/>
    <xdr:sp macro="" textlink="">
      <xdr:nvSpPr>
        <xdr:cNvPr id="607" name="n_2mainValue【一般廃棄物処理施設】&#10;一人当たり有形固定資産（償却資産）額"/>
        <xdr:cNvSpPr txBox="1"/>
      </xdr:nvSpPr>
      <xdr:spPr>
        <a:xfrm>
          <a:off x="20134795" y="643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58472</xdr:rowOff>
    </xdr:from>
    <xdr:ext cx="599010" cy="259045"/>
    <xdr:sp macro="" textlink="">
      <xdr:nvSpPr>
        <xdr:cNvPr id="608" name="n_3mainValue【一般廃棄物処理施設】&#10;一人当たり有形固定資産（償却資産）額"/>
        <xdr:cNvSpPr txBox="1"/>
      </xdr:nvSpPr>
      <xdr:spPr>
        <a:xfrm>
          <a:off x="19245795" y="640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89740</xdr:rowOff>
    </xdr:from>
    <xdr:ext cx="599010" cy="259045"/>
    <xdr:sp macro="" textlink="">
      <xdr:nvSpPr>
        <xdr:cNvPr id="609" name="n_4mainValue【一般廃棄物処理施設】&#10;一人当たり有形固定資産（償却資産）額"/>
        <xdr:cNvSpPr txBox="1"/>
      </xdr:nvSpPr>
      <xdr:spPr>
        <a:xfrm>
          <a:off x="18356795" y="643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2" name="フローチャート: 判断 641"/>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3" name="フローチャート: 判断 642"/>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4" name="フローチャート: 判断 64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5" name="フローチャート: 判断 644"/>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651" name="楕円 650"/>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652" name="【保健センター・保健所】&#10;有形固定資産減価償却率該当値テキスト"/>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653" name="楕円 652"/>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9797</xdr:rowOff>
    </xdr:to>
    <xdr:cxnSp macro="">
      <xdr:nvCxnSpPr>
        <xdr:cNvPr id="654" name="直線コネクタ 653"/>
        <xdr:cNvCxnSpPr/>
      </xdr:nvCxnSpPr>
      <xdr:spPr>
        <a:xfrm>
          <a:off x="15481300" y="1026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655" name="楕円 654"/>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145324</xdr:rowOff>
    </xdr:to>
    <xdr:cxnSp macro="">
      <xdr:nvCxnSpPr>
        <xdr:cNvPr id="656" name="直線コネクタ 655"/>
        <xdr:cNvCxnSpPr/>
      </xdr:nvCxnSpPr>
      <xdr:spPr>
        <a:xfrm>
          <a:off x="14592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7" name="楕円 656"/>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109401</xdr:rowOff>
    </xdr:to>
    <xdr:cxnSp macro="">
      <xdr:nvCxnSpPr>
        <xdr:cNvPr id="658" name="直線コネクタ 657"/>
        <xdr:cNvCxnSpPr/>
      </xdr:nvCxnSpPr>
      <xdr:spPr>
        <a:xfrm>
          <a:off x="13703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659" name="楕円 658"/>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73478</xdr:rowOff>
    </xdr:to>
    <xdr:cxnSp macro="">
      <xdr:nvCxnSpPr>
        <xdr:cNvPr id="660" name="直線コネクタ 659"/>
        <xdr:cNvCxnSpPr/>
      </xdr:nvCxnSpPr>
      <xdr:spPr>
        <a:xfrm>
          <a:off x="12814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1"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2"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3"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4"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15801</xdr:rowOff>
    </xdr:from>
    <xdr:ext cx="405111" cy="259045"/>
    <xdr:sp macro="" textlink="">
      <xdr:nvSpPr>
        <xdr:cNvPr id="665" name="n_1mainValue【保健センター・保健所】&#10;有形固定資産減価償却率"/>
        <xdr:cNvSpPr txBox="1"/>
      </xdr:nvSpPr>
      <xdr:spPr>
        <a:xfrm>
          <a:off x="15266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666" name="n_2mainValue【保健センター・保健所】&#10;有形固定資産減価償却率"/>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67"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668"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170180</xdr:rowOff>
    </xdr:from>
    <xdr:to>
      <xdr:col>112</xdr:col>
      <xdr:colOff>38100</xdr:colOff>
      <xdr:row>63</xdr:row>
      <xdr:rowOff>100330</xdr:rowOff>
    </xdr:to>
    <xdr:sp macro="" textlink="">
      <xdr:nvSpPr>
        <xdr:cNvPr id="699" name="フローチャート: 判断 698"/>
        <xdr:cNvSpPr/>
      </xdr:nvSpPr>
      <xdr:spPr>
        <a:xfrm>
          <a:off x="21272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0" name="フローチャート: 判断 699"/>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1" name="フローチャート: 判断 700"/>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2" name="フローチャート: 判断 70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8" name="楕円 707"/>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9"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10" name="楕円 709"/>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11" name="直線コネクタ 710"/>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712" name="楕円 711"/>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3810</xdr:rowOff>
    </xdr:to>
    <xdr:cxnSp macro="">
      <xdr:nvCxnSpPr>
        <xdr:cNvPr id="713" name="直線コネクタ 712"/>
        <xdr:cNvCxnSpPr/>
      </xdr:nvCxnSpPr>
      <xdr:spPr>
        <a:xfrm flipV="1">
          <a:off x="20434300" y="1097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714" name="楕円 713"/>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715" name="直線コネクタ 714"/>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716" name="楕円 715"/>
        <xdr:cNvSpPr/>
      </xdr:nvSpPr>
      <xdr:spPr>
        <a:xfrm>
          <a:off x="18605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7620</xdr:rowOff>
    </xdr:to>
    <xdr:cxnSp macro="">
      <xdr:nvCxnSpPr>
        <xdr:cNvPr id="717" name="直線コネクタ 716"/>
        <xdr:cNvCxnSpPr/>
      </xdr:nvCxnSpPr>
      <xdr:spPr>
        <a:xfrm flipV="1">
          <a:off x="18656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116857</xdr:rowOff>
    </xdr:from>
    <xdr:ext cx="469744" cy="259045"/>
    <xdr:sp macro="" textlink="">
      <xdr:nvSpPr>
        <xdr:cNvPr id="718" name="n_1aveValue【保健センター・保健所】&#10;一人当たり面積"/>
        <xdr:cNvSpPr txBox="1"/>
      </xdr:nvSpPr>
      <xdr:spPr>
        <a:xfrm>
          <a:off x="210757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19"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720" name="n_3aveValue【保健センター・保健所】&#10;一人当たり面積"/>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1"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22"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723"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724" name="n_3mainValue【保健センター・保健所】&#10;一人当たり面積"/>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725" name="n_4mainValue【保健センター・保健所】&#10;一人当たり面積"/>
        <xdr:cNvSpPr txBox="1"/>
      </xdr:nvSpPr>
      <xdr:spPr>
        <a:xfrm>
          <a:off x="18421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127000</xdr:rowOff>
    </xdr:from>
    <xdr:to>
      <xdr:col>81</xdr:col>
      <xdr:colOff>101600</xdr:colOff>
      <xdr:row>82</xdr:row>
      <xdr:rowOff>57150</xdr:rowOff>
    </xdr:to>
    <xdr:sp macro="" textlink="">
      <xdr:nvSpPr>
        <xdr:cNvPr id="756" name="フローチャート: 判断 755"/>
        <xdr:cNvSpPr/>
      </xdr:nvSpPr>
      <xdr:spPr>
        <a:xfrm>
          <a:off x="15430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121920</xdr:rowOff>
    </xdr:from>
    <xdr:to>
      <xdr:col>76</xdr:col>
      <xdr:colOff>165100</xdr:colOff>
      <xdr:row>82</xdr:row>
      <xdr:rowOff>52070</xdr:rowOff>
    </xdr:to>
    <xdr:sp macro="" textlink="">
      <xdr:nvSpPr>
        <xdr:cNvPr id="757" name="フローチャート: 判断 756"/>
        <xdr:cNvSpPr/>
      </xdr:nvSpPr>
      <xdr:spPr>
        <a:xfrm>
          <a:off x="14541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58" name="フローチャート: 判断 757"/>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100330</xdr:rowOff>
    </xdr:from>
    <xdr:to>
      <xdr:col>67</xdr:col>
      <xdr:colOff>101600</xdr:colOff>
      <xdr:row>82</xdr:row>
      <xdr:rowOff>30480</xdr:rowOff>
    </xdr:to>
    <xdr:sp macro="" textlink="">
      <xdr:nvSpPr>
        <xdr:cNvPr id="759" name="フローチャート: 判断 758"/>
        <xdr:cNvSpPr/>
      </xdr:nvSpPr>
      <xdr:spPr>
        <a:xfrm>
          <a:off x="12763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765" name="楕円 764"/>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766" name="【消防施設】&#10;有形固定資産減価償却率該当値テキスト"/>
        <xdr:cNvSpPr txBox="1"/>
      </xdr:nvSpPr>
      <xdr:spPr>
        <a:xfrm>
          <a:off x="16357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116839</xdr:rowOff>
    </xdr:from>
    <xdr:to>
      <xdr:col>81</xdr:col>
      <xdr:colOff>101600</xdr:colOff>
      <xdr:row>82</xdr:row>
      <xdr:rowOff>46989</xdr:rowOff>
    </xdr:to>
    <xdr:sp macro="" textlink="">
      <xdr:nvSpPr>
        <xdr:cNvPr id="767" name="楕円 766"/>
        <xdr:cNvSpPr/>
      </xdr:nvSpPr>
      <xdr:spPr>
        <a:xfrm>
          <a:off x="15430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167639</xdr:rowOff>
    </xdr:from>
    <xdr:to>
      <xdr:col>85</xdr:col>
      <xdr:colOff>127000</xdr:colOff>
      <xdr:row>82</xdr:row>
      <xdr:rowOff>15239</xdr:rowOff>
    </xdr:to>
    <xdr:cxnSp macro="">
      <xdr:nvCxnSpPr>
        <xdr:cNvPr id="768" name="直線コネクタ 767"/>
        <xdr:cNvCxnSpPr/>
      </xdr:nvCxnSpPr>
      <xdr:spPr>
        <a:xfrm>
          <a:off x="15481300" y="140550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92711</xdr:rowOff>
    </xdr:from>
    <xdr:to>
      <xdr:col>76</xdr:col>
      <xdr:colOff>165100</xdr:colOff>
      <xdr:row>82</xdr:row>
      <xdr:rowOff>22861</xdr:rowOff>
    </xdr:to>
    <xdr:sp macro="" textlink="">
      <xdr:nvSpPr>
        <xdr:cNvPr id="769" name="楕円 768"/>
        <xdr:cNvSpPr/>
      </xdr:nvSpPr>
      <xdr:spPr>
        <a:xfrm>
          <a:off x="14541500" y="139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143511</xdr:rowOff>
    </xdr:from>
    <xdr:to>
      <xdr:col>81</xdr:col>
      <xdr:colOff>50800</xdr:colOff>
      <xdr:row>81</xdr:row>
      <xdr:rowOff>167639</xdr:rowOff>
    </xdr:to>
    <xdr:cxnSp macro="">
      <xdr:nvCxnSpPr>
        <xdr:cNvPr id="770" name="直線コネクタ 769"/>
        <xdr:cNvCxnSpPr/>
      </xdr:nvCxnSpPr>
      <xdr:spPr>
        <a:xfrm>
          <a:off x="14592300" y="14030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85089</xdr:rowOff>
    </xdr:from>
    <xdr:to>
      <xdr:col>72</xdr:col>
      <xdr:colOff>38100</xdr:colOff>
      <xdr:row>82</xdr:row>
      <xdr:rowOff>15239</xdr:rowOff>
    </xdr:to>
    <xdr:sp macro="" textlink="">
      <xdr:nvSpPr>
        <xdr:cNvPr id="771" name="楕円 770"/>
        <xdr:cNvSpPr/>
      </xdr:nvSpPr>
      <xdr:spPr>
        <a:xfrm>
          <a:off x="13652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135889</xdr:rowOff>
    </xdr:from>
    <xdr:to>
      <xdr:col>76</xdr:col>
      <xdr:colOff>114300</xdr:colOff>
      <xdr:row>81</xdr:row>
      <xdr:rowOff>143511</xdr:rowOff>
    </xdr:to>
    <xdr:cxnSp macro="">
      <xdr:nvCxnSpPr>
        <xdr:cNvPr id="772" name="直線コネクタ 771"/>
        <xdr:cNvCxnSpPr/>
      </xdr:nvCxnSpPr>
      <xdr:spPr>
        <a:xfrm>
          <a:off x="13703300" y="14023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72389</xdr:rowOff>
    </xdr:from>
    <xdr:to>
      <xdr:col>67</xdr:col>
      <xdr:colOff>101600</xdr:colOff>
      <xdr:row>82</xdr:row>
      <xdr:rowOff>2539</xdr:rowOff>
    </xdr:to>
    <xdr:sp macro="" textlink="">
      <xdr:nvSpPr>
        <xdr:cNvPr id="773" name="楕円 772"/>
        <xdr:cNvSpPr/>
      </xdr:nvSpPr>
      <xdr:spPr>
        <a:xfrm>
          <a:off x="127635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123189</xdr:rowOff>
    </xdr:from>
    <xdr:to>
      <xdr:col>71</xdr:col>
      <xdr:colOff>177800</xdr:colOff>
      <xdr:row>81</xdr:row>
      <xdr:rowOff>135889</xdr:rowOff>
    </xdr:to>
    <xdr:cxnSp macro="">
      <xdr:nvCxnSpPr>
        <xdr:cNvPr id="774" name="直線コネクタ 773"/>
        <xdr:cNvCxnSpPr/>
      </xdr:nvCxnSpPr>
      <xdr:spPr>
        <a:xfrm>
          <a:off x="12814300" y="140106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48277</xdr:rowOff>
    </xdr:from>
    <xdr:ext cx="405111" cy="259045"/>
    <xdr:sp macro="" textlink="">
      <xdr:nvSpPr>
        <xdr:cNvPr id="775" name="n_1aveValue【消防施設】&#10;有形固定資産減価償却率"/>
        <xdr:cNvSpPr txBox="1"/>
      </xdr:nvSpPr>
      <xdr:spPr>
        <a:xfrm>
          <a:off x="152660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43197</xdr:rowOff>
    </xdr:from>
    <xdr:ext cx="405111" cy="259045"/>
    <xdr:sp macro="" textlink="">
      <xdr:nvSpPr>
        <xdr:cNvPr id="776" name="n_2aveValue【消防施設】&#10;有形固定資産減価償却率"/>
        <xdr:cNvSpPr txBox="1"/>
      </xdr:nvSpPr>
      <xdr:spPr>
        <a:xfrm>
          <a:off x="14389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77" name="n_3aveValue【消防施設】&#10;有形固定資産減価償却率"/>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21607</xdr:rowOff>
    </xdr:from>
    <xdr:ext cx="405111" cy="259045"/>
    <xdr:sp macro="" textlink="">
      <xdr:nvSpPr>
        <xdr:cNvPr id="778" name="n_4aveValue【消防施設】&#10;有形固定資産減価償却率"/>
        <xdr:cNvSpPr txBox="1"/>
      </xdr:nvSpPr>
      <xdr:spPr>
        <a:xfrm>
          <a:off x="12611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63516</xdr:rowOff>
    </xdr:from>
    <xdr:ext cx="405111" cy="259045"/>
    <xdr:sp macro="" textlink="">
      <xdr:nvSpPr>
        <xdr:cNvPr id="779" name="n_1mainValue【消防施設】&#10;有形固定資産減価償却率"/>
        <xdr:cNvSpPr txBox="1"/>
      </xdr:nvSpPr>
      <xdr:spPr>
        <a:xfrm>
          <a:off x="15266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39388</xdr:rowOff>
    </xdr:from>
    <xdr:ext cx="405111" cy="259045"/>
    <xdr:sp macro="" textlink="">
      <xdr:nvSpPr>
        <xdr:cNvPr id="780" name="n_2mainValue【消防施設】&#10;有形固定資産減価償却率"/>
        <xdr:cNvSpPr txBox="1"/>
      </xdr:nvSpPr>
      <xdr:spPr>
        <a:xfrm>
          <a:off x="143897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31766</xdr:rowOff>
    </xdr:from>
    <xdr:ext cx="405111" cy="259045"/>
    <xdr:sp macro="" textlink="">
      <xdr:nvSpPr>
        <xdr:cNvPr id="781" name="n_3mainValue【消防施設】&#10;有形固定資産減価償却率"/>
        <xdr:cNvSpPr txBox="1"/>
      </xdr:nvSpPr>
      <xdr:spPr>
        <a:xfrm>
          <a:off x="1350074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19066</xdr:rowOff>
    </xdr:from>
    <xdr:ext cx="405111" cy="259045"/>
    <xdr:sp macro="" textlink="">
      <xdr:nvSpPr>
        <xdr:cNvPr id="782" name="n_4mainValue【消防施設】&#10;有形固定資産減価償却率"/>
        <xdr:cNvSpPr txBox="1"/>
      </xdr:nvSpPr>
      <xdr:spPr>
        <a:xfrm>
          <a:off x="12611744" y="1373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63103</xdr:rowOff>
    </xdr:from>
    <xdr:to>
      <xdr:col>112</xdr:col>
      <xdr:colOff>38100</xdr:colOff>
      <xdr:row>86</xdr:row>
      <xdr:rowOff>164703</xdr:rowOff>
    </xdr:to>
    <xdr:sp macro="" textlink="">
      <xdr:nvSpPr>
        <xdr:cNvPr id="813" name="フローチャート: 判断 812"/>
        <xdr:cNvSpPr/>
      </xdr:nvSpPr>
      <xdr:spPr>
        <a:xfrm>
          <a:off x="21272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63123</xdr:rowOff>
    </xdr:from>
    <xdr:to>
      <xdr:col>107</xdr:col>
      <xdr:colOff>101600</xdr:colOff>
      <xdr:row>86</xdr:row>
      <xdr:rowOff>164723</xdr:rowOff>
    </xdr:to>
    <xdr:sp macro="" textlink="">
      <xdr:nvSpPr>
        <xdr:cNvPr id="814" name="フローチャート: 判断 813"/>
        <xdr:cNvSpPr/>
      </xdr:nvSpPr>
      <xdr:spPr>
        <a:xfrm>
          <a:off x="20383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815" name="フローチャート: 判断 814"/>
        <xdr:cNvSpPr/>
      </xdr:nvSpPr>
      <xdr:spPr>
        <a:xfrm>
          <a:off x="19494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63131</xdr:rowOff>
    </xdr:from>
    <xdr:to>
      <xdr:col>98</xdr:col>
      <xdr:colOff>38100</xdr:colOff>
      <xdr:row>86</xdr:row>
      <xdr:rowOff>164731</xdr:rowOff>
    </xdr:to>
    <xdr:sp macro="" textlink="">
      <xdr:nvSpPr>
        <xdr:cNvPr id="816" name="フローチャート: 判断 815"/>
        <xdr:cNvSpPr/>
      </xdr:nvSpPr>
      <xdr:spPr>
        <a:xfrm>
          <a:off x="18605500" y="1480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62902</xdr:rowOff>
    </xdr:from>
    <xdr:to>
      <xdr:col>116</xdr:col>
      <xdr:colOff>114300</xdr:colOff>
      <xdr:row>86</xdr:row>
      <xdr:rowOff>164502</xdr:rowOff>
    </xdr:to>
    <xdr:sp macro="" textlink="">
      <xdr:nvSpPr>
        <xdr:cNvPr id="822" name="楕円 821"/>
        <xdr:cNvSpPr/>
      </xdr:nvSpPr>
      <xdr:spPr>
        <a:xfrm>
          <a:off x="221107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62917</xdr:rowOff>
    </xdr:from>
    <xdr:to>
      <xdr:col>112</xdr:col>
      <xdr:colOff>38100</xdr:colOff>
      <xdr:row>86</xdr:row>
      <xdr:rowOff>164517</xdr:rowOff>
    </xdr:to>
    <xdr:sp macro="" textlink="">
      <xdr:nvSpPr>
        <xdr:cNvPr id="824" name="楕円 823"/>
        <xdr:cNvSpPr/>
      </xdr:nvSpPr>
      <xdr:spPr>
        <a:xfrm>
          <a:off x="21272500" y="148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113702</xdr:rowOff>
    </xdr:from>
    <xdr:to>
      <xdr:col>116</xdr:col>
      <xdr:colOff>63500</xdr:colOff>
      <xdr:row>86</xdr:row>
      <xdr:rowOff>113717</xdr:rowOff>
    </xdr:to>
    <xdr:cxnSp macro="">
      <xdr:nvCxnSpPr>
        <xdr:cNvPr id="825" name="直線コネクタ 824"/>
        <xdr:cNvCxnSpPr/>
      </xdr:nvCxnSpPr>
      <xdr:spPr>
        <a:xfrm flipV="1">
          <a:off x="21323300" y="14858402"/>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62925</xdr:rowOff>
    </xdr:from>
    <xdr:to>
      <xdr:col>107</xdr:col>
      <xdr:colOff>101600</xdr:colOff>
      <xdr:row>86</xdr:row>
      <xdr:rowOff>164525</xdr:rowOff>
    </xdr:to>
    <xdr:sp macro="" textlink="">
      <xdr:nvSpPr>
        <xdr:cNvPr id="826" name="楕円 825"/>
        <xdr:cNvSpPr/>
      </xdr:nvSpPr>
      <xdr:spPr>
        <a:xfrm>
          <a:off x="20383500" y="148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113717</xdr:rowOff>
    </xdr:from>
    <xdr:to>
      <xdr:col>111</xdr:col>
      <xdr:colOff>177800</xdr:colOff>
      <xdr:row>86</xdr:row>
      <xdr:rowOff>113725</xdr:rowOff>
    </xdr:to>
    <xdr:cxnSp macro="">
      <xdr:nvCxnSpPr>
        <xdr:cNvPr id="827" name="直線コネクタ 826"/>
        <xdr:cNvCxnSpPr/>
      </xdr:nvCxnSpPr>
      <xdr:spPr>
        <a:xfrm flipV="1">
          <a:off x="20434300" y="14858417"/>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62891</xdr:rowOff>
    </xdr:from>
    <xdr:to>
      <xdr:col>102</xdr:col>
      <xdr:colOff>165100</xdr:colOff>
      <xdr:row>86</xdr:row>
      <xdr:rowOff>164491</xdr:rowOff>
    </xdr:to>
    <xdr:sp macro="" textlink="">
      <xdr:nvSpPr>
        <xdr:cNvPr id="828" name="楕円 827"/>
        <xdr:cNvSpPr/>
      </xdr:nvSpPr>
      <xdr:spPr>
        <a:xfrm>
          <a:off x="19494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113691</xdr:rowOff>
    </xdr:from>
    <xdr:to>
      <xdr:col>107</xdr:col>
      <xdr:colOff>50800</xdr:colOff>
      <xdr:row>86</xdr:row>
      <xdr:rowOff>113725</xdr:rowOff>
    </xdr:to>
    <xdr:cxnSp macro="">
      <xdr:nvCxnSpPr>
        <xdr:cNvPr id="829" name="直線コネクタ 828"/>
        <xdr:cNvCxnSpPr/>
      </xdr:nvCxnSpPr>
      <xdr:spPr>
        <a:xfrm>
          <a:off x="19545300" y="14858391"/>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62902</xdr:rowOff>
    </xdr:from>
    <xdr:to>
      <xdr:col>98</xdr:col>
      <xdr:colOff>38100</xdr:colOff>
      <xdr:row>86</xdr:row>
      <xdr:rowOff>164502</xdr:rowOff>
    </xdr:to>
    <xdr:sp macro="" textlink="">
      <xdr:nvSpPr>
        <xdr:cNvPr id="830" name="楕円 829"/>
        <xdr:cNvSpPr/>
      </xdr:nvSpPr>
      <xdr:spPr>
        <a:xfrm>
          <a:off x="186055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113691</xdr:rowOff>
    </xdr:from>
    <xdr:to>
      <xdr:col>102</xdr:col>
      <xdr:colOff>114300</xdr:colOff>
      <xdr:row>86</xdr:row>
      <xdr:rowOff>113702</xdr:rowOff>
    </xdr:to>
    <xdr:cxnSp macro="">
      <xdr:nvCxnSpPr>
        <xdr:cNvPr id="831" name="直線コネクタ 830"/>
        <xdr:cNvCxnSpPr/>
      </xdr:nvCxnSpPr>
      <xdr:spPr>
        <a:xfrm flipV="1">
          <a:off x="18656300" y="1485839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155830</xdr:rowOff>
    </xdr:from>
    <xdr:ext cx="469744" cy="259045"/>
    <xdr:sp macro="" textlink="">
      <xdr:nvSpPr>
        <xdr:cNvPr id="832" name="n_1aveValue【消防施設】&#10;一人当たり面積"/>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833" name="n_2aveValue【消防施設】&#10;一人当たり面積"/>
        <xdr:cNvSpPr txBox="1"/>
      </xdr:nvSpPr>
      <xdr:spPr>
        <a:xfrm>
          <a:off x="20199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834" name="n_3aveValue【消防施設】&#10;一人当たり面積"/>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155858</xdr:rowOff>
    </xdr:from>
    <xdr:ext cx="469744" cy="259045"/>
    <xdr:sp macro="" textlink="">
      <xdr:nvSpPr>
        <xdr:cNvPr id="835" name="n_4aveValue【消防施設】&#10;一人当たり面積"/>
        <xdr:cNvSpPr txBox="1"/>
      </xdr:nvSpPr>
      <xdr:spPr>
        <a:xfrm>
          <a:off x="184214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9594</xdr:rowOff>
    </xdr:from>
    <xdr:ext cx="469744" cy="259045"/>
    <xdr:sp macro="" textlink="">
      <xdr:nvSpPr>
        <xdr:cNvPr id="836" name="n_1mainValue【消防施設】&#10;一人当たり面積"/>
        <xdr:cNvSpPr txBox="1"/>
      </xdr:nvSpPr>
      <xdr:spPr>
        <a:xfrm>
          <a:off x="21075727" y="145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xdr:rowOff>
    </xdr:from>
    <xdr:ext cx="469744" cy="259045"/>
    <xdr:sp macro="" textlink="">
      <xdr:nvSpPr>
        <xdr:cNvPr id="837" name="n_2mainValue【消防施設】&#10;一人当たり面積"/>
        <xdr:cNvSpPr txBox="1"/>
      </xdr:nvSpPr>
      <xdr:spPr>
        <a:xfrm>
          <a:off x="20199427" y="145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9568</xdr:rowOff>
    </xdr:from>
    <xdr:ext cx="469744" cy="259045"/>
    <xdr:sp macro="" textlink="">
      <xdr:nvSpPr>
        <xdr:cNvPr id="838" name="n_3mainValue【消防施設】&#10;一人当たり面積"/>
        <xdr:cNvSpPr txBox="1"/>
      </xdr:nvSpPr>
      <xdr:spPr>
        <a:xfrm>
          <a:off x="19310427" y="145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9579</xdr:rowOff>
    </xdr:from>
    <xdr:ext cx="469744" cy="259045"/>
    <xdr:sp macro="" textlink="">
      <xdr:nvSpPr>
        <xdr:cNvPr id="839" name="n_4mainValue【消防施設】&#10;一人当たり面積"/>
        <xdr:cNvSpPr txBox="1"/>
      </xdr:nvSpPr>
      <xdr:spPr>
        <a:xfrm>
          <a:off x="18421427" y="1458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2" name="フローチャート: 判断 871"/>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3" name="フローチャート: 判断 872"/>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4" name="フローチャート: 判断 873"/>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5" name="フローチャート: 判断 874"/>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54792</xdr:rowOff>
    </xdr:from>
    <xdr:to>
      <xdr:col>85</xdr:col>
      <xdr:colOff>177800</xdr:colOff>
      <xdr:row>102</xdr:row>
      <xdr:rowOff>156392</xdr:rowOff>
    </xdr:to>
    <xdr:sp macro="" textlink="">
      <xdr:nvSpPr>
        <xdr:cNvPr id="881" name="楕円 880"/>
        <xdr:cNvSpPr/>
      </xdr:nvSpPr>
      <xdr:spPr>
        <a:xfrm>
          <a:off x="16268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77669</xdr:rowOff>
    </xdr:from>
    <xdr:ext cx="405111" cy="259045"/>
    <xdr:sp macro="" textlink="">
      <xdr:nvSpPr>
        <xdr:cNvPr id="882" name="【庁舎】&#10;有形固定資産減価償却率該当値テキスト"/>
        <xdr:cNvSpPr txBox="1"/>
      </xdr:nvSpPr>
      <xdr:spPr>
        <a:xfrm>
          <a:off x="16357600" y="1739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883" name="楕円 882"/>
        <xdr:cNvSpPr/>
      </xdr:nvSpPr>
      <xdr:spPr>
        <a:xfrm>
          <a:off x="15430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105592</xdr:rowOff>
    </xdr:to>
    <xdr:cxnSp macro="">
      <xdr:nvCxnSpPr>
        <xdr:cNvPr id="884" name="直線コネクタ 883"/>
        <xdr:cNvCxnSpPr/>
      </xdr:nvCxnSpPr>
      <xdr:spPr>
        <a:xfrm>
          <a:off x="15481300" y="175689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156029</xdr:rowOff>
    </xdr:from>
    <xdr:to>
      <xdr:col>76</xdr:col>
      <xdr:colOff>165100</xdr:colOff>
      <xdr:row>102</xdr:row>
      <xdr:rowOff>86179</xdr:rowOff>
    </xdr:to>
    <xdr:sp macro="" textlink="">
      <xdr:nvSpPr>
        <xdr:cNvPr id="885" name="楕円 884"/>
        <xdr:cNvSpPr/>
      </xdr:nvSpPr>
      <xdr:spPr>
        <a:xfrm>
          <a:off x="14541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102</xdr:row>
      <xdr:rowOff>81099</xdr:rowOff>
    </xdr:to>
    <xdr:cxnSp macro="">
      <xdr:nvCxnSpPr>
        <xdr:cNvPr id="886" name="直線コネクタ 885"/>
        <xdr:cNvCxnSpPr/>
      </xdr:nvCxnSpPr>
      <xdr:spPr>
        <a:xfrm>
          <a:off x="14592300" y="175232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120106</xdr:rowOff>
    </xdr:from>
    <xdr:to>
      <xdr:col>72</xdr:col>
      <xdr:colOff>38100</xdr:colOff>
      <xdr:row>102</xdr:row>
      <xdr:rowOff>50256</xdr:rowOff>
    </xdr:to>
    <xdr:sp macro="" textlink="">
      <xdr:nvSpPr>
        <xdr:cNvPr id="887" name="楕円 886"/>
        <xdr:cNvSpPr/>
      </xdr:nvSpPr>
      <xdr:spPr>
        <a:xfrm>
          <a:off x="13652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170906</xdr:rowOff>
    </xdr:from>
    <xdr:to>
      <xdr:col>76</xdr:col>
      <xdr:colOff>114300</xdr:colOff>
      <xdr:row>102</xdr:row>
      <xdr:rowOff>35379</xdr:rowOff>
    </xdr:to>
    <xdr:cxnSp macro="">
      <xdr:nvCxnSpPr>
        <xdr:cNvPr id="888" name="直線コネクタ 887"/>
        <xdr:cNvCxnSpPr/>
      </xdr:nvCxnSpPr>
      <xdr:spPr>
        <a:xfrm>
          <a:off x="13703300" y="174873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85816</xdr:rowOff>
    </xdr:from>
    <xdr:to>
      <xdr:col>67</xdr:col>
      <xdr:colOff>101600</xdr:colOff>
      <xdr:row>102</xdr:row>
      <xdr:rowOff>15966</xdr:rowOff>
    </xdr:to>
    <xdr:sp macro="" textlink="">
      <xdr:nvSpPr>
        <xdr:cNvPr id="889" name="楕円 888"/>
        <xdr:cNvSpPr/>
      </xdr:nvSpPr>
      <xdr:spPr>
        <a:xfrm>
          <a:off x="12763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136616</xdr:rowOff>
    </xdr:from>
    <xdr:to>
      <xdr:col>71</xdr:col>
      <xdr:colOff>177800</xdr:colOff>
      <xdr:row>101</xdr:row>
      <xdr:rowOff>170906</xdr:rowOff>
    </xdr:to>
    <xdr:cxnSp macro="">
      <xdr:nvCxnSpPr>
        <xdr:cNvPr id="890" name="直線コネクタ 889"/>
        <xdr:cNvCxnSpPr/>
      </xdr:nvCxnSpPr>
      <xdr:spPr>
        <a:xfrm>
          <a:off x="12814300" y="17453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91"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2"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3"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4"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895" name="n_1mainValue【庁舎】&#10;有形固定資産減価償却率"/>
        <xdr:cNvSpPr txBox="1"/>
      </xdr:nvSpPr>
      <xdr:spPr>
        <a:xfrm>
          <a:off x="15266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102706</xdr:rowOff>
    </xdr:from>
    <xdr:ext cx="405111" cy="259045"/>
    <xdr:sp macro="" textlink="">
      <xdr:nvSpPr>
        <xdr:cNvPr id="896" name="n_2mainValue【庁舎】&#10;有形固定資産減価償却率"/>
        <xdr:cNvSpPr txBox="1"/>
      </xdr:nvSpPr>
      <xdr:spPr>
        <a:xfrm>
          <a:off x="14389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66783</xdr:rowOff>
    </xdr:from>
    <xdr:ext cx="405111" cy="259045"/>
    <xdr:sp macro="" textlink="">
      <xdr:nvSpPr>
        <xdr:cNvPr id="897" name="n_3mainValue【庁舎】&#10;有形固定資産減価償却率"/>
        <xdr:cNvSpPr txBox="1"/>
      </xdr:nvSpPr>
      <xdr:spPr>
        <a:xfrm>
          <a:off x="13500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32493</xdr:rowOff>
    </xdr:from>
    <xdr:ext cx="405111" cy="259045"/>
    <xdr:sp macro="" textlink="">
      <xdr:nvSpPr>
        <xdr:cNvPr id="898" name="n_4mainValue【庁舎】&#10;有形固定資産減価償却率"/>
        <xdr:cNvSpPr txBox="1"/>
      </xdr:nvSpPr>
      <xdr:spPr>
        <a:xfrm>
          <a:off x="12611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931" name="フローチャート: 判断 930"/>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32" name="フローチャート: 判断 931"/>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933" name="フローチャート: 判断 932"/>
        <xdr:cNvSpPr/>
      </xdr:nvSpPr>
      <xdr:spPr>
        <a:xfrm>
          <a:off x="19494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xdr:rowOff>
    </xdr:from>
    <xdr:to>
      <xdr:col>98</xdr:col>
      <xdr:colOff>38100</xdr:colOff>
      <xdr:row>106</xdr:row>
      <xdr:rowOff>109038</xdr:rowOff>
    </xdr:to>
    <xdr:sp macro="" textlink="">
      <xdr:nvSpPr>
        <xdr:cNvPr id="934" name="フローチャート: 判断 933"/>
        <xdr:cNvSpPr/>
      </xdr:nvSpPr>
      <xdr:spPr>
        <a:xfrm>
          <a:off x="18605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157662</xdr:rowOff>
    </xdr:from>
    <xdr:to>
      <xdr:col>116</xdr:col>
      <xdr:colOff>114300</xdr:colOff>
      <xdr:row>106</xdr:row>
      <xdr:rowOff>87812</xdr:rowOff>
    </xdr:to>
    <xdr:sp macro="" textlink="">
      <xdr:nvSpPr>
        <xdr:cNvPr id="940" name="楕円 939"/>
        <xdr:cNvSpPr/>
      </xdr:nvSpPr>
      <xdr:spPr>
        <a:xfrm>
          <a:off x="22110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136089</xdr:rowOff>
    </xdr:from>
    <xdr:ext cx="469744" cy="259045"/>
    <xdr:sp macro="" textlink="">
      <xdr:nvSpPr>
        <xdr:cNvPr id="941" name="【庁舎】&#10;一人当たり面積該当値テキスト"/>
        <xdr:cNvSpPr txBox="1"/>
      </xdr:nvSpPr>
      <xdr:spPr>
        <a:xfrm>
          <a:off x="22199600"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165826</xdr:rowOff>
    </xdr:from>
    <xdr:to>
      <xdr:col>112</xdr:col>
      <xdr:colOff>38100</xdr:colOff>
      <xdr:row>106</xdr:row>
      <xdr:rowOff>95976</xdr:rowOff>
    </xdr:to>
    <xdr:sp macro="" textlink="">
      <xdr:nvSpPr>
        <xdr:cNvPr id="942" name="楕円 941"/>
        <xdr:cNvSpPr/>
      </xdr:nvSpPr>
      <xdr:spPr>
        <a:xfrm>
          <a:off x="2127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37012</xdr:rowOff>
    </xdr:from>
    <xdr:to>
      <xdr:col>116</xdr:col>
      <xdr:colOff>63500</xdr:colOff>
      <xdr:row>106</xdr:row>
      <xdr:rowOff>45176</xdr:rowOff>
    </xdr:to>
    <xdr:cxnSp macro="">
      <xdr:nvCxnSpPr>
        <xdr:cNvPr id="943" name="直線コネクタ 942"/>
        <xdr:cNvCxnSpPr/>
      </xdr:nvCxnSpPr>
      <xdr:spPr>
        <a:xfrm flipV="1">
          <a:off x="21323300" y="1821071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4173</xdr:rowOff>
    </xdr:from>
    <xdr:to>
      <xdr:col>107</xdr:col>
      <xdr:colOff>101600</xdr:colOff>
      <xdr:row>106</xdr:row>
      <xdr:rowOff>105773</xdr:rowOff>
    </xdr:to>
    <xdr:sp macro="" textlink="">
      <xdr:nvSpPr>
        <xdr:cNvPr id="944" name="楕円 943"/>
        <xdr:cNvSpPr/>
      </xdr:nvSpPr>
      <xdr:spPr>
        <a:xfrm>
          <a:off x="2038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45176</xdr:rowOff>
    </xdr:from>
    <xdr:to>
      <xdr:col>111</xdr:col>
      <xdr:colOff>177800</xdr:colOff>
      <xdr:row>106</xdr:row>
      <xdr:rowOff>54973</xdr:rowOff>
    </xdr:to>
    <xdr:cxnSp macro="">
      <xdr:nvCxnSpPr>
        <xdr:cNvPr id="945" name="直線コネクタ 944"/>
        <xdr:cNvCxnSpPr/>
      </xdr:nvCxnSpPr>
      <xdr:spPr>
        <a:xfrm flipV="1">
          <a:off x="20434300" y="182188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946" name="楕円 945"/>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54973</xdr:rowOff>
    </xdr:from>
    <xdr:to>
      <xdr:col>107</xdr:col>
      <xdr:colOff>50800</xdr:colOff>
      <xdr:row>106</xdr:row>
      <xdr:rowOff>64770</xdr:rowOff>
    </xdr:to>
    <xdr:cxnSp macro="">
      <xdr:nvCxnSpPr>
        <xdr:cNvPr id="947" name="直線コネクタ 946"/>
        <xdr:cNvCxnSpPr/>
      </xdr:nvCxnSpPr>
      <xdr:spPr>
        <a:xfrm flipV="1">
          <a:off x="19545300" y="182286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948" name="楕円 947"/>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72934</xdr:rowOff>
    </xdr:to>
    <xdr:cxnSp macro="">
      <xdr:nvCxnSpPr>
        <xdr:cNvPr id="949" name="直線コネクタ 948"/>
        <xdr:cNvCxnSpPr/>
      </xdr:nvCxnSpPr>
      <xdr:spPr>
        <a:xfrm flipV="1">
          <a:off x="18656300" y="182384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950"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51" name="n_2aveValue【庁舎】&#10;一人当たり面積"/>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158948</xdr:rowOff>
    </xdr:from>
    <xdr:ext cx="469744" cy="259045"/>
    <xdr:sp macro="" textlink="">
      <xdr:nvSpPr>
        <xdr:cNvPr id="952" name="n_3aveValue【庁舎】&#10;一人当たり面積"/>
        <xdr:cNvSpPr txBox="1"/>
      </xdr:nvSpPr>
      <xdr:spPr>
        <a:xfrm>
          <a:off x="19310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125565</xdr:rowOff>
    </xdr:from>
    <xdr:ext cx="469744" cy="259045"/>
    <xdr:sp macro="" textlink="">
      <xdr:nvSpPr>
        <xdr:cNvPr id="953" name="n_4aveValue【庁舎】&#10;一人当たり面積"/>
        <xdr:cNvSpPr txBox="1"/>
      </xdr:nvSpPr>
      <xdr:spPr>
        <a:xfrm>
          <a:off x="18421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112503</xdr:rowOff>
    </xdr:from>
    <xdr:ext cx="469744" cy="259045"/>
    <xdr:sp macro="" textlink="">
      <xdr:nvSpPr>
        <xdr:cNvPr id="954" name="n_1mainValue【庁舎】&#10;一人当たり面積"/>
        <xdr:cNvSpPr txBox="1"/>
      </xdr:nvSpPr>
      <xdr:spPr>
        <a:xfrm>
          <a:off x="210757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122300</xdr:rowOff>
    </xdr:from>
    <xdr:ext cx="469744" cy="259045"/>
    <xdr:sp macro="" textlink="">
      <xdr:nvSpPr>
        <xdr:cNvPr id="955" name="n_2mainValue【庁舎】&#10;一人当たり面積"/>
        <xdr:cNvSpPr txBox="1"/>
      </xdr:nvSpPr>
      <xdr:spPr>
        <a:xfrm>
          <a:off x="20199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132097</xdr:rowOff>
    </xdr:from>
    <xdr:ext cx="469744" cy="259045"/>
    <xdr:sp macro="" textlink="">
      <xdr:nvSpPr>
        <xdr:cNvPr id="956" name="n_3mainValue【庁舎】&#10;一人当たり面積"/>
        <xdr:cNvSpPr txBox="1"/>
      </xdr:nvSpPr>
      <xdr:spPr>
        <a:xfrm>
          <a:off x="19310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114861</xdr:rowOff>
    </xdr:from>
    <xdr:ext cx="469744" cy="259045"/>
    <xdr:sp macro="" textlink="">
      <xdr:nvSpPr>
        <xdr:cNvPr id="957" name="n_4mainValue【庁舎】&#10;一人当たり面積"/>
        <xdr:cNvSpPr txBox="1"/>
      </xdr:nvSpPr>
      <xdr:spPr>
        <a:xfrm>
          <a:off x="18421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すべての類型において、有形固定資産原価償却率は類似団体を下回っている。合併特例債に活用により、新設・集約化が進み、今後の施設整備は、平成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年度に策定した公共施設等総合管理計画に基づいて更新、改修、用途廃止を進めることとなるため、有形固定資産減価償却率に大きな変動はないと考えている。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また、維持管理経費の増加をケアしつつ、策定を進めている個別施設計画に基づいて、更なる集約化、複合化を進めるとともに、老朽化対策にも取り組んでいくこととしている。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48,370
47,935
178.95
31,515,751
30,939,085
505,913
16,684,506
23,530,081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市内には基幹となるような大規模産業がなく、税基盤が脆弱なことに加え、高齢化の進行、生産年齢人口の減少などにより低い水準で推移しており、類似団体及び全国市町村の平均を下回っている。定員管理の適正化による人件費削減や、公債費の抑制など歳出の削減に努めるとともに、地方税の徴収強化等の取組により歳入を確保し、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前年度と比較して０．３％上昇し、依然として類似団体平均を上回り、１００％を超過する結果となっている。歳入面では、市税、臨時財政対策債の減により経常一般財源収入額が減額となった一方で、歳出面では、扶助費の増のほか、平成２５年度から平成３０年度まで合併特例債の償還について据置期間を設けず、借入れ、償還を行ったことによる公債費の高止まりなど、経常的一般財源等に変動がなかったことが上昇の要因である。これまでは、合併に伴う公共施設の統廃合等の整備・除却事業には、交付税算入率の高い合併特例債等を最大限に活用しながら、据置期間をなくし早期に償還を行うことで、普通交付税の合併算定替縮減後を見据えた将来負担の軽減を図ってきたが、今後は合併特例債償還金が減少していくため、人件費及び物件費の削減も併せ、将来的な歳出増を抑えるべく、慎重かつ計画的に財政運営を進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41003</xdr:rowOff>
    </xdr:from>
    <xdr:to>
      <xdr:col>23</xdr:col>
      <xdr:colOff>133350</xdr:colOff>
      <xdr:row>62</xdr:row>
      <xdr:rowOff>51344</xdr:rowOff>
    </xdr:to>
    <xdr:cxnSp macro="">
      <xdr:nvCxnSpPr>
        <xdr:cNvPr id="134" name="直線コネクタ 133"/>
        <xdr:cNvCxnSpPr/>
      </xdr:nvCxnSpPr>
      <xdr:spPr>
        <a:xfrm>
          <a:off x="4114800" y="1067090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41003</xdr:rowOff>
    </xdr:to>
    <xdr:cxnSp macro="">
      <xdr:nvCxnSpPr>
        <xdr:cNvPr id="137" name="直線コネクタ 136"/>
        <xdr:cNvCxnSpPr/>
      </xdr:nvCxnSpPr>
      <xdr:spPr>
        <a:xfrm>
          <a:off x="3225800" y="106019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148426</xdr:rowOff>
    </xdr:from>
    <xdr:ext cx="736600" cy="259045"/>
    <xdr:sp macro="" textlink="">
      <xdr:nvSpPr>
        <xdr:cNvPr id="139" name="テキスト ボックス 138"/>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53884</xdr:rowOff>
    </xdr:from>
    <xdr:to>
      <xdr:col>15</xdr:col>
      <xdr:colOff>82550</xdr:colOff>
      <xdr:row>61</xdr:row>
      <xdr:rowOff>143510</xdr:rowOff>
    </xdr:to>
    <xdr:cxnSp macro="">
      <xdr:nvCxnSpPr>
        <xdr:cNvPr id="140" name="直線コネクタ 139"/>
        <xdr:cNvCxnSpPr/>
      </xdr:nvCxnSpPr>
      <xdr:spPr>
        <a:xfrm>
          <a:off x="2336800" y="105123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53884</xdr:rowOff>
    </xdr:to>
    <xdr:cxnSp macro="">
      <xdr:nvCxnSpPr>
        <xdr:cNvPr id="143" name="直線コネクタ 142"/>
        <xdr:cNvCxnSpPr/>
      </xdr:nvCxnSpPr>
      <xdr:spPr>
        <a:xfrm>
          <a:off x="1447800" y="104571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45" name="テキスト ボックス 144"/>
        <xdr:cNvSpPr txBox="1"/>
      </xdr:nvSpPr>
      <xdr:spPr>
        <a:xfrm>
          <a:off x="1955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69142</xdr:rowOff>
    </xdr:from>
    <xdr:ext cx="762000" cy="259045"/>
    <xdr:sp macro="" textlink="">
      <xdr:nvSpPr>
        <xdr:cNvPr id="147" name="テキスト ボックス 146"/>
        <xdr:cNvSpPr txBox="1"/>
      </xdr:nvSpPr>
      <xdr:spPr>
        <a:xfrm>
          <a:off x="1066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544</xdr:rowOff>
    </xdr:from>
    <xdr:to>
      <xdr:col>23</xdr:col>
      <xdr:colOff>184150</xdr:colOff>
      <xdr:row>62</xdr:row>
      <xdr:rowOff>102144</xdr:rowOff>
    </xdr:to>
    <xdr:sp macro="" textlink="">
      <xdr:nvSpPr>
        <xdr:cNvPr id="153" name="楕円 152"/>
        <xdr:cNvSpPr/>
      </xdr:nvSpPr>
      <xdr:spPr>
        <a:xfrm>
          <a:off x="4902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144071</xdr:rowOff>
    </xdr:from>
    <xdr:ext cx="762000" cy="259045"/>
    <xdr:sp macro="" textlink="">
      <xdr:nvSpPr>
        <xdr:cNvPr id="154" name="財政構造の弾力性該当値テキスト"/>
        <xdr:cNvSpPr txBox="1"/>
      </xdr:nvSpPr>
      <xdr:spPr>
        <a:xfrm>
          <a:off x="5041900" y="106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161653</xdr:rowOff>
    </xdr:from>
    <xdr:to>
      <xdr:col>19</xdr:col>
      <xdr:colOff>184150</xdr:colOff>
      <xdr:row>62</xdr:row>
      <xdr:rowOff>91803</xdr:rowOff>
    </xdr:to>
    <xdr:sp macro="" textlink="">
      <xdr:nvSpPr>
        <xdr:cNvPr id="155" name="楕円 154"/>
        <xdr:cNvSpPr/>
      </xdr:nvSpPr>
      <xdr:spPr>
        <a:xfrm>
          <a:off x="4064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76580</xdr:rowOff>
    </xdr:from>
    <xdr:ext cx="736600" cy="259045"/>
    <xdr:sp macro="" textlink="">
      <xdr:nvSpPr>
        <xdr:cNvPr id="156" name="テキスト ボックス 155"/>
        <xdr:cNvSpPr txBox="1"/>
      </xdr:nvSpPr>
      <xdr:spPr>
        <a:xfrm>
          <a:off x="3733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7" name="楕円 156"/>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8" name="テキスト ボックス 15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9" name="楕円 158"/>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60" name="テキスト ボックス 159"/>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1" name="楕円 160"/>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2" name="テキスト ボックス 161"/>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より下回ったが、全国平均、県内平均よりは上回っている。合併特例債を活用し用途廃止施設等の計画的な除却を行ってきたが、令和２年度では除却の実施が少なかったこともあり、物件費は減少した。なお、定員適正化計画に基づく採用の抑制や事務事業の効率化による人件費及び物件費の削減は引き続き進めており、今後も経常的な経費の抑制にとともに、指定管理者制度の導入をはじめ、民間で実施可能な部分について外部委託を導入するなど、削減に向けた取組は継続して進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23605</xdr:rowOff>
    </xdr:from>
    <xdr:to>
      <xdr:col>23</xdr:col>
      <xdr:colOff>133350</xdr:colOff>
      <xdr:row>83</xdr:row>
      <xdr:rowOff>40129</xdr:rowOff>
    </xdr:to>
    <xdr:cxnSp macro="">
      <xdr:nvCxnSpPr>
        <xdr:cNvPr id="194" name="直線コネクタ 193"/>
        <xdr:cNvCxnSpPr/>
      </xdr:nvCxnSpPr>
      <xdr:spPr>
        <a:xfrm>
          <a:off x="4114800" y="14253955"/>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14514</xdr:rowOff>
    </xdr:from>
    <xdr:to>
      <xdr:col>19</xdr:col>
      <xdr:colOff>133350</xdr:colOff>
      <xdr:row>83</xdr:row>
      <xdr:rowOff>23605</xdr:rowOff>
    </xdr:to>
    <xdr:cxnSp macro="">
      <xdr:nvCxnSpPr>
        <xdr:cNvPr id="197" name="直線コネクタ 196"/>
        <xdr:cNvCxnSpPr/>
      </xdr:nvCxnSpPr>
      <xdr:spPr>
        <a:xfrm>
          <a:off x="3225800" y="14244864"/>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56432</xdr:rowOff>
    </xdr:from>
    <xdr:ext cx="736600" cy="259045"/>
    <xdr:sp macro="" textlink="">
      <xdr:nvSpPr>
        <xdr:cNvPr id="199" name="テキスト ボックス 198"/>
        <xdr:cNvSpPr txBox="1"/>
      </xdr:nvSpPr>
      <xdr:spPr>
        <a:xfrm>
          <a:off x="3733800" y="139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1696</xdr:rowOff>
    </xdr:from>
    <xdr:to>
      <xdr:col>15</xdr:col>
      <xdr:colOff>82550</xdr:colOff>
      <xdr:row>83</xdr:row>
      <xdr:rowOff>14514</xdr:rowOff>
    </xdr:to>
    <xdr:cxnSp macro="">
      <xdr:nvCxnSpPr>
        <xdr:cNvPr id="200" name="直線コネクタ 199"/>
        <xdr:cNvCxnSpPr/>
      </xdr:nvCxnSpPr>
      <xdr:spPr>
        <a:xfrm>
          <a:off x="2336800" y="14232046"/>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46189</xdr:rowOff>
    </xdr:from>
    <xdr:ext cx="762000" cy="259045"/>
    <xdr:sp macro="" textlink="">
      <xdr:nvSpPr>
        <xdr:cNvPr id="202" name="テキスト ボックス 201"/>
        <xdr:cNvSpPr txBox="1"/>
      </xdr:nvSpPr>
      <xdr:spPr>
        <a:xfrm>
          <a:off x="2844800" y="1393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151377</xdr:rowOff>
    </xdr:from>
    <xdr:to>
      <xdr:col>11</xdr:col>
      <xdr:colOff>31750</xdr:colOff>
      <xdr:row>83</xdr:row>
      <xdr:rowOff>1696</xdr:rowOff>
    </xdr:to>
    <xdr:cxnSp macro="">
      <xdr:nvCxnSpPr>
        <xdr:cNvPr id="203" name="直線コネクタ 202"/>
        <xdr:cNvCxnSpPr/>
      </xdr:nvCxnSpPr>
      <xdr:spPr>
        <a:xfrm>
          <a:off x="1447800" y="14210277"/>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44716</xdr:rowOff>
    </xdr:from>
    <xdr:ext cx="762000" cy="259045"/>
    <xdr:sp macro="" textlink="">
      <xdr:nvSpPr>
        <xdr:cNvPr id="205" name="テキスト ボックス 204"/>
        <xdr:cNvSpPr txBox="1"/>
      </xdr:nvSpPr>
      <xdr:spPr>
        <a:xfrm>
          <a:off x="1955800" y="139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34213</xdr:rowOff>
    </xdr:from>
    <xdr:ext cx="762000" cy="259045"/>
    <xdr:sp macro="" textlink="">
      <xdr:nvSpPr>
        <xdr:cNvPr id="207" name="テキスト ボックス 206"/>
        <xdr:cNvSpPr txBox="1"/>
      </xdr:nvSpPr>
      <xdr:spPr>
        <a:xfrm>
          <a:off x="1066800" y="139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160779</xdr:rowOff>
    </xdr:from>
    <xdr:to>
      <xdr:col>23</xdr:col>
      <xdr:colOff>184150</xdr:colOff>
      <xdr:row>83</xdr:row>
      <xdr:rowOff>90929</xdr:rowOff>
    </xdr:to>
    <xdr:sp macro="" textlink="">
      <xdr:nvSpPr>
        <xdr:cNvPr id="213" name="楕円 212"/>
        <xdr:cNvSpPr/>
      </xdr:nvSpPr>
      <xdr:spPr>
        <a:xfrm>
          <a:off x="4902200" y="142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5856</xdr:rowOff>
    </xdr:from>
    <xdr:ext cx="762000" cy="259045"/>
    <xdr:sp macro="" textlink="">
      <xdr:nvSpPr>
        <xdr:cNvPr id="214" name="人件費・物件費等の状況該当値テキスト"/>
        <xdr:cNvSpPr txBox="1"/>
      </xdr:nvSpPr>
      <xdr:spPr>
        <a:xfrm>
          <a:off x="5041900" y="1406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144255</xdr:rowOff>
    </xdr:from>
    <xdr:to>
      <xdr:col>19</xdr:col>
      <xdr:colOff>184150</xdr:colOff>
      <xdr:row>83</xdr:row>
      <xdr:rowOff>74405</xdr:rowOff>
    </xdr:to>
    <xdr:sp macro="" textlink="">
      <xdr:nvSpPr>
        <xdr:cNvPr id="215" name="楕円 214"/>
        <xdr:cNvSpPr/>
      </xdr:nvSpPr>
      <xdr:spPr>
        <a:xfrm>
          <a:off x="4064000" y="142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59182</xdr:rowOff>
    </xdr:from>
    <xdr:ext cx="736600" cy="259045"/>
    <xdr:sp macro="" textlink="">
      <xdr:nvSpPr>
        <xdr:cNvPr id="216" name="テキスト ボックス 215"/>
        <xdr:cNvSpPr txBox="1"/>
      </xdr:nvSpPr>
      <xdr:spPr>
        <a:xfrm>
          <a:off x="3733800" y="142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135164</xdr:rowOff>
    </xdr:from>
    <xdr:to>
      <xdr:col>15</xdr:col>
      <xdr:colOff>133350</xdr:colOff>
      <xdr:row>83</xdr:row>
      <xdr:rowOff>65314</xdr:rowOff>
    </xdr:to>
    <xdr:sp macro="" textlink="">
      <xdr:nvSpPr>
        <xdr:cNvPr id="217" name="楕円 216"/>
        <xdr:cNvSpPr/>
      </xdr:nvSpPr>
      <xdr:spPr>
        <a:xfrm>
          <a:off x="3175000" y="141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50091</xdr:rowOff>
    </xdr:from>
    <xdr:ext cx="762000" cy="259045"/>
    <xdr:sp macro="" textlink="">
      <xdr:nvSpPr>
        <xdr:cNvPr id="218" name="テキスト ボックス 217"/>
        <xdr:cNvSpPr txBox="1"/>
      </xdr:nvSpPr>
      <xdr:spPr>
        <a:xfrm>
          <a:off x="2844800" y="142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122346</xdr:rowOff>
    </xdr:from>
    <xdr:to>
      <xdr:col>11</xdr:col>
      <xdr:colOff>82550</xdr:colOff>
      <xdr:row>83</xdr:row>
      <xdr:rowOff>52496</xdr:rowOff>
    </xdr:to>
    <xdr:sp macro="" textlink="">
      <xdr:nvSpPr>
        <xdr:cNvPr id="219" name="楕円 218"/>
        <xdr:cNvSpPr/>
      </xdr:nvSpPr>
      <xdr:spPr>
        <a:xfrm>
          <a:off x="2286000" y="141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37273</xdr:rowOff>
    </xdr:from>
    <xdr:ext cx="762000" cy="259045"/>
    <xdr:sp macro="" textlink="">
      <xdr:nvSpPr>
        <xdr:cNvPr id="220" name="テキスト ボックス 219"/>
        <xdr:cNvSpPr txBox="1"/>
      </xdr:nvSpPr>
      <xdr:spPr>
        <a:xfrm>
          <a:off x="1955800" y="1426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100577</xdr:rowOff>
    </xdr:from>
    <xdr:to>
      <xdr:col>7</xdr:col>
      <xdr:colOff>31750</xdr:colOff>
      <xdr:row>83</xdr:row>
      <xdr:rowOff>30727</xdr:rowOff>
    </xdr:to>
    <xdr:sp macro="" textlink="">
      <xdr:nvSpPr>
        <xdr:cNvPr id="221" name="楕円 220"/>
        <xdr:cNvSpPr/>
      </xdr:nvSpPr>
      <xdr:spPr>
        <a:xfrm>
          <a:off x="1397000" y="141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15504</xdr:rowOff>
    </xdr:from>
    <xdr:ext cx="762000" cy="259045"/>
    <xdr:sp macro="" textlink="">
      <xdr:nvSpPr>
        <xdr:cNvPr id="222" name="テキスト ボックス 221"/>
        <xdr:cNvSpPr txBox="1"/>
      </xdr:nvSpPr>
      <xdr:spPr>
        <a:xfrm>
          <a:off x="1066800" y="1424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前年度と比較すると０．３ポイント上昇している。類似団体平均との比較では０．４ポイント上回っている状況ではあるが、全国市平均との比較では０．８ポイント下回っている。今後も国の基準に準じて、給与制度及び給与水準の適正化に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85</xdr:row>
      <xdr:rowOff>89202</xdr:rowOff>
    </xdr:to>
    <xdr:cxnSp macro="">
      <xdr:nvCxnSpPr>
        <xdr:cNvPr id="258" name="直線コネクタ 257"/>
        <xdr:cNvCxnSpPr/>
      </xdr:nvCxnSpPr>
      <xdr:spPr>
        <a:xfrm>
          <a:off x="16179800" y="14627982"/>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54732</xdr:rowOff>
    </xdr:to>
    <xdr:cxnSp macro="">
      <xdr:nvCxnSpPr>
        <xdr:cNvPr id="261" name="直線コネクタ 260"/>
        <xdr:cNvCxnSpPr/>
      </xdr:nvCxnSpPr>
      <xdr:spPr>
        <a:xfrm>
          <a:off x="15290800" y="145935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3" name="テキスト ボックス 262"/>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20259</xdr:rowOff>
    </xdr:to>
    <xdr:cxnSp macro="">
      <xdr:nvCxnSpPr>
        <xdr:cNvPr id="264" name="直線コネクタ 263"/>
        <xdr:cNvCxnSpPr/>
      </xdr:nvCxnSpPr>
      <xdr:spPr>
        <a:xfrm>
          <a:off x="14401800" y="145245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134257</xdr:rowOff>
    </xdr:to>
    <xdr:cxnSp macro="">
      <xdr:nvCxnSpPr>
        <xdr:cNvPr id="267" name="直線コネクタ 266"/>
        <xdr:cNvCxnSpPr/>
      </xdr:nvCxnSpPr>
      <xdr:spPr>
        <a:xfrm flipV="1">
          <a:off x="13512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7" name="楕円 276"/>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78"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79" name="楕円 278"/>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80" name="テキスト ボックス 279"/>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3" name="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4" name="テキスト ボックス 283"/>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5" name="楕円 284"/>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6" name="テキスト ボックス 285"/>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改善傾向にあったが、令和２年度から会計年度任用職員への制度移行に伴い、賃金が廃止され、給料や報酬等の人件費となったことが要因である。その分を除いたとしても依然として類似団体及び全国平均を大きく上回っている。 </a:t>
          </a:r>
        </a:p>
        <a:p>
          <a:r>
            <a:rPr lang="ja-JP" altLang="ja-JP" sz="1000">
              <a:solidFill>
                <a:schemeClr val="dk1"/>
              </a:solidFill>
              <a:effectLst/>
              <a:latin typeface="+mn-lt"/>
              <a:ea typeface="+mn-ea"/>
              <a:cs typeface="+mn-cs"/>
            </a:rPr>
            <a:t>定員適正化計画に基づき計画的な職員数の削減を実施してきたが、総体的に年齢構成等を考慮すれば、人員数にのみ着目した単純な整理・削減は限界になりつつある。今後はＩＣＴを活用した業務の見直しも視野に行政組織を再構築するとともに、定員適正化計画の見直しなど、抜本的な対策を講じていく必要が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137523</xdr:rowOff>
    </xdr:from>
    <xdr:to>
      <xdr:col>81</xdr:col>
      <xdr:colOff>44450</xdr:colOff>
      <xdr:row>64</xdr:row>
      <xdr:rowOff>164616</xdr:rowOff>
    </xdr:to>
    <xdr:cxnSp macro="">
      <xdr:nvCxnSpPr>
        <xdr:cNvPr id="323" name="直線コネクタ 322"/>
        <xdr:cNvCxnSpPr/>
      </xdr:nvCxnSpPr>
      <xdr:spPr>
        <a:xfrm>
          <a:off x="16179800" y="10767423"/>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137523</xdr:rowOff>
    </xdr:to>
    <xdr:cxnSp macro="">
      <xdr:nvCxnSpPr>
        <xdr:cNvPr id="326" name="直線コネクタ 325"/>
        <xdr:cNvCxnSpPr/>
      </xdr:nvCxnSpPr>
      <xdr:spPr>
        <a:xfrm>
          <a:off x="15290800" y="1075478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8" name="テキスト ボックス 327"/>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114542</xdr:rowOff>
    </xdr:from>
    <xdr:to>
      <xdr:col>72</xdr:col>
      <xdr:colOff>203200</xdr:colOff>
      <xdr:row>62</xdr:row>
      <xdr:rowOff>124883</xdr:rowOff>
    </xdr:to>
    <xdr:cxnSp macro="">
      <xdr:nvCxnSpPr>
        <xdr:cNvPr id="329" name="直線コネクタ 328"/>
        <xdr:cNvCxnSpPr/>
      </xdr:nvCxnSpPr>
      <xdr:spPr>
        <a:xfrm>
          <a:off x="14401800" y="1074444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1" name="テキスト ボックス 330"/>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113393</xdr:rowOff>
    </xdr:from>
    <xdr:to>
      <xdr:col>68</xdr:col>
      <xdr:colOff>152400</xdr:colOff>
      <xdr:row>62</xdr:row>
      <xdr:rowOff>114542</xdr:rowOff>
    </xdr:to>
    <xdr:cxnSp macro="">
      <xdr:nvCxnSpPr>
        <xdr:cNvPr id="332" name="直線コネクタ 331"/>
        <xdr:cNvCxnSpPr/>
      </xdr:nvCxnSpPr>
      <xdr:spPr>
        <a:xfrm>
          <a:off x="13512800" y="1074329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4" name="テキスト ボックス 333"/>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6" name="テキスト ボックス 335"/>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113816</xdr:rowOff>
    </xdr:from>
    <xdr:to>
      <xdr:col>81</xdr:col>
      <xdr:colOff>95250</xdr:colOff>
      <xdr:row>65</xdr:row>
      <xdr:rowOff>43966</xdr:rowOff>
    </xdr:to>
    <xdr:sp macro="" textlink="">
      <xdr:nvSpPr>
        <xdr:cNvPr id="342" name="楕円 341"/>
        <xdr:cNvSpPr/>
      </xdr:nvSpPr>
      <xdr:spPr>
        <a:xfrm>
          <a:off x="16967200" y="110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85893</xdr:rowOff>
    </xdr:from>
    <xdr:ext cx="762000" cy="259045"/>
    <xdr:sp macro="" textlink="">
      <xdr:nvSpPr>
        <xdr:cNvPr id="343" name="定員管理の状況該当値テキスト"/>
        <xdr:cNvSpPr txBox="1"/>
      </xdr:nvSpPr>
      <xdr:spPr>
        <a:xfrm>
          <a:off x="17106900" y="1105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86723</xdr:rowOff>
    </xdr:from>
    <xdr:to>
      <xdr:col>77</xdr:col>
      <xdr:colOff>95250</xdr:colOff>
      <xdr:row>63</xdr:row>
      <xdr:rowOff>16873</xdr:rowOff>
    </xdr:to>
    <xdr:sp macro="" textlink="">
      <xdr:nvSpPr>
        <xdr:cNvPr id="344" name="楕円 343"/>
        <xdr:cNvSpPr/>
      </xdr:nvSpPr>
      <xdr:spPr>
        <a:xfrm>
          <a:off x="16129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1650</xdr:rowOff>
    </xdr:from>
    <xdr:ext cx="736600" cy="259045"/>
    <xdr:sp macro="" textlink="">
      <xdr:nvSpPr>
        <xdr:cNvPr id="345" name="テキスト ボックス 344"/>
        <xdr:cNvSpPr txBox="1"/>
      </xdr:nvSpPr>
      <xdr:spPr>
        <a:xfrm>
          <a:off x="15798800" y="1080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6" name="楕円 345"/>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7" name="テキスト ボックス 346"/>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63742</xdr:rowOff>
    </xdr:from>
    <xdr:to>
      <xdr:col>68</xdr:col>
      <xdr:colOff>203200</xdr:colOff>
      <xdr:row>62</xdr:row>
      <xdr:rowOff>165342</xdr:rowOff>
    </xdr:to>
    <xdr:sp macro="" textlink="">
      <xdr:nvSpPr>
        <xdr:cNvPr id="348" name="楕円 347"/>
        <xdr:cNvSpPr/>
      </xdr:nvSpPr>
      <xdr:spPr>
        <a:xfrm>
          <a:off x="14351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49" name="テキスト ボックス 348"/>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62593</xdr:rowOff>
    </xdr:from>
    <xdr:to>
      <xdr:col>64</xdr:col>
      <xdr:colOff>152400</xdr:colOff>
      <xdr:row>62</xdr:row>
      <xdr:rowOff>164193</xdr:rowOff>
    </xdr:to>
    <xdr:sp macro="" textlink="">
      <xdr:nvSpPr>
        <xdr:cNvPr id="350" name="楕円 349"/>
        <xdr:cNvSpPr/>
      </xdr:nvSpPr>
      <xdr:spPr>
        <a:xfrm>
          <a:off x="13462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148970</xdr:rowOff>
    </xdr:from>
    <xdr:ext cx="762000" cy="259045"/>
    <xdr:sp macro="" textlink="">
      <xdr:nvSpPr>
        <xdr:cNvPr id="351" name="テキスト ボックス 350"/>
        <xdr:cNvSpPr txBox="1"/>
      </xdr:nvSpPr>
      <xdr:spPr>
        <a:xfrm>
          <a:off x="13131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前年度と比較すると０．１％減少しているが、類似団体平均を２．０％上回っている。比較的交付税算入率の高い合併特例債の増加ではあるものの、分母となる標準財政規模が減少したこと、また、新市建設計画に基づき、合併特例債を活用して施設整備等を実施したことに加え、合併特例債の償還方法の見直しにより、据置期間をなくしたことによる償還元金の増加が要因である。</a:t>
          </a:r>
        </a:p>
        <a:p>
          <a:r>
            <a:rPr lang="ja-JP" altLang="ja-JP" sz="900">
              <a:solidFill>
                <a:schemeClr val="dk1"/>
              </a:solidFill>
              <a:effectLst/>
              <a:latin typeface="+mn-lt"/>
              <a:ea typeface="+mn-ea"/>
              <a:cs typeface="+mn-cs"/>
            </a:rPr>
            <a:t>施設整備や老朽化施設の除却のピークは過ぎており、減少傾向となる見込みであるが、今後は長寿命化や集約化の事業が想定される。引き続き市債の発行を可能な限り抑制しつつ、計画的な償還計画により、将来的な公債費負担の軽減に努めることが求められ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64241</xdr:rowOff>
    </xdr:to>
    <xdr:cxnSp macro="">
      <xdr:nvCxnSpPr>
        <xdr:cNvPr id="385" name="直線コネクタ 384"/>
        <xdr:cNvCxnSpPr/>
      </xdr:nvCxnSpPr>
      <xdr:spPr>
        <a:xfrm flipV="1">
          <a:off x="16179800" y="640588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64241</xdr:rowOff>
    </xdr:to>
    <xdr:cxnSp macro="">
      <xdr:nvCxnSpPr>
        <xdr:cNvPr id="388" name="直線コネクタ 387"/>
        <xdr:cNvCxnSpPr/>
      </xdr:nvCxnSpPr>
      <xdr:spPr>
        <a:xfrm>
          <a:off x="15290800" y="640185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390" name="テキスト ボックス 389"/>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58208</xdr:rowOff>
    </xdr:to>
    <xdr:cxnSp macro="">
      <xdr:nvCxnSpPr>
        <xdr:cNvPr id="391" name="直線コネクタ 390"/>
        <xdr:cNvCxnSpPr/>
      </xdr:nvCxnSpPr>
      <xdr:spPr>
        <a:xfrm>
          <a:off x="14401800" y="63938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393" name="テキスト ボックス 392"/>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50165</xdr:rowOff>
    </xdr:to>
    <xdr:cxnSp macro="">
      <xdr:nvCxnSpPr>
        <xdr:cNvPr id="394" name="直線コネクタ 393"/>
        <xdr:cNvCxnSpPr/>
      </xdr:nvCxnSpPr>
      <xdr:spPr>
        <a:xfrm>
          <a:off x="13512800" y="63817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396" name="テキスト ボックス 395"/>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62882</xdr:rowOff>
    </xdr:from>
    <xdr:ext cx="762000" cy="259045"/>
    <xdr:sp macro="" textlink="">
      <xdr:nvSpPr>
        <xdr:cNvPr id="398" name="テキスト ボックス 397"/>
        <xdr:cNvSpPr txBox="1"/>
      </xdr:nvSpPr>
      <xdr:spPr>
        <a:xfrm>
          <a:off x="13131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4" name="楕円 40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154957</xdr:rowOff>
    </xdr:from>
    <xdr:ext cx="762000" cy="259045"/>
    <xdr:sp macro="" textlink="">
      <xdr:nvSpPr>
        <xdr:cNvPr id="405" name="公債費負担の状況該当値テキスト"/>
        <xdr:cNvSpPr txBox="1"/>
      </xdr:nvSpPr>
      <xdr:spPr>
        <a:xfrm>
          <a:off x="17106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6" name="楕円 405"/>
        <xdr:cNvSpPr/>
      </xdr:nvSpPr>
      <xdr:spPr>
        <a:xfrm>
          <a:off x="16129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7" name="テキスト ボックス 406"/>
        <xdr:cNvSpPr txBox="1"/>
      </xdr:nvSpPr>
      <xdr:spPr>
        <a:xfrm>
          <a:off x="15798800" y="64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8" name="楕円 407"/>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9" name="テキスト ボックス 408"/>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10" name="楕円 409"/>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85742</xdr:rowOff>
    </xdr:from>
    <xdr:ext cx="762000" cy="259045"/>
    <xdr:sp macro="" textlink="">
      <xdr:nvSpPr>
        <xdr:cNvPr id="411" name="テキスト ボックス 410"/>
        <xdr:cNvSpPr txBox="1"/>
      </xdr:nvSpPr>
      <xdr:spPr>
        <a:xfrm>
          <a:off x="14020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2" name="楕円 411"/>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413" name="テキスト ボックス 412"/>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前年度と比較して３．３％低下し、類似団体平均より３．６％下回っている。</a:t>
          </a:r>
        </a:p>
        <a:p>
          <a:r>
            <a:rPr lang="ja-JP" altLang="ja-JP" sz="1100">
              <a:solidFill>
                <a:schemeClr val="dk1"/>
              </a:solidFill>
              <a:effectLst/>
              <a:latin typeface="+mn-lt"/>
              <a:ea typeface="+mn-ea"/>
              <a:cs typeface="+mn-cs"/>
            </a:rPr>
            <a:t>財政調整基金残高の減少などにより充当可能財源等は減少しているが、地方債残高の減少も継続しているため、差引の将来負担額が減少し、将来負担比率は低下した。類似団体平均を下回っていることについては、合併特例債を最大限に活用し、据置期間をなくして早期に償還を行ってきたため、減少していることが主な要因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121983</xdr:rowOff>
    </xdr:from>
    <xdr:to>
      <xdr:col>81</xdr:col>
      <xdr:colOff>44450</xdr:colOff>
      <xdr:row>14</xdr:row>
      <xdr:rowOff>135255</xdr:rowOff>
    </xdr:to>
    <xdr:cxnSp macro="">
      <xdr:nvCxnSpPr>
        <xdr:cNvPr id="447" name="直線コネクタ 446"/>
        <xdr:cNvCxnSpPr/>
      </xdr:nvCxnSpPr>
      <xdr:spPr>
        <a:xfrm flipV="1">
          <a:off x="16179800" y="2522283"/>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135255</xdr:rowOff>
    </xdr:from>
    <xdr:to>
      <xdr:col>77</xdr:col>
      <xdr:colOff>44450</xdr:colOff>
      <xdr:row>14</xdr:row>
      <xdr:rowOff>140483</xdr:rowOff>
    </xdr:to>
    <xdr:cxnSp macro="">
      <xdr:nvCxnSpPr>
        <xdr:cNvPr id="450" name="直線コネクタ 449"/>
        <xdr:cNvCxnSpPr/>
      </xdr:nvCxnSpPr>
      <xdr:spPr>
        <a:xfrm flipV="1">
          <a:off x="15290800" y="2535555"/>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51" name="フローチャート: 判断 450"/>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123440</xdr:rowOff>
    </xdr:from>
    <xdr:ext cx="736600" cy="259045"/>
    <xdr:sp macro="" textlink="">
      <xdr:nvSpPr>
        <xdr:cNvPr id="452" name="テキスト ボックス 451"/>
        <xdr:cNvSpPr txBox="1"/>
      </xdr:nvSpPr>
      <xdr:spPr>
        <a:xfrm>
          <a:off x="15798800" y="218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140483</xdr:rowOff>
    </xdr:from>
    <xdr:to>
      <xdr:col>72</xdr:col>
      <xdr:colOff>203200</xdr:colOff>
      <xdr:row>14</xdr:row>
      <xdr:rowOff>163809</xdr:rowOff>
    </xdr:to>
    <xdr:cxnSp macro="">
      <xdr:nvCxnSpPr>
        <xdr:cNvPr id="453" name="直線コネクタ 452"/>
        <xdr:cNvCxnSpPr/>
      </xdr:nvCxnSpPr>
      <xdr:spPr>
        <a:xfrm flipV="1">
          <a:off x="14401800" y="2540783"/>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21717</xdr:rowOff>
    </xdr:from>
    <xdr:to>
      <xdr:col>73</xdr:col>
      <xdr:colOff>44450</xdr:colOff>
      <xdr:row>14</xdr:row>
      <xdr:rowOff>123317</xdr:rowOff>
    </xdr:to>
    <xdr:sp macro="" textlink="">
      <xdr:nvSpPr>
        <xdr:cNvPr id="454" name="フローチャート: 判断 453"/>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133494</xdr:rowOff>
    </xdr:from>
    <xdr:ext cx="762000" cy="259045"/>
    <xdr:sp macro="" textlink="">
      <xdr:nvSpPr>
        <xdr:cNvPr id="455" name="テキスト ボックス 454"/>
        <xdr:cNvSpPr txBox="1"/>
      </xdr:nvSpPr>
      <xdr:spPr>
        <a:xfrm>
          <a:off x="14909800" y="21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156168</xdr:rowOff>
    </xdr:from>
    <xdr:to>
      <xdr:col>68</xdr:col>
      <xdr:colOff>152400</xdr:colOff>
      <xdr:row>14</xdr:row>
      <xdr:rowOff>163809</xdr:rowOff>
    </xdr:to>
    <xdr:cxnSp macro="">
      <xdr:nvCxnSpPr>
        <xdr:cNvPr id="456" name="直線コネクタ 455"/>
        <xdr:cNvCxnSpPr/>
      </xdr:nvCxnSpPr>
      <xdr:spPr>
        <a:xfrm>
          <a:off x="13512800" y="255646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41021</xdr:rowOff>
    </xdr:from>
    <xdr:to>
      <xdr:col>68</xdr:col>
      <xdr:colOff>203200</xdr:colOff>
      <xdr:row>14</xdr:row>
      <xdr:rowOff>142621</xdr:rowOff>
    </xdr:to>
    <xdr:sp macro="" textlink="">
      <xdr:nvSpPr>
        <xdr:cNvPr id="457" name="フローチャート: 判断 456"/>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8" name="テキスト ボックス 457"/>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9" name="フローチャート: 判断 458"/>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60" name="テキスト ボックス 459"/>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71183</xdr:rowOff>
    </xdr:from>
    <xdr:to>
      <xdr:col>81</xdr:col>
      <xdr:colOff>95250</xdr:colOff>
      <xdr:row>15</xdr:row>
      <xdr:rowOff>1333</xdr:rowOff>
    </xdr:to>
    <xdr:sp macro="" textlink="">
      <xdr:nvSpPr>
        <xdr:cNvPr id="466" name="楕円 465"/>
        <xdr:cNvSpPr/>
      </xdr:nvSpPr>
      <xdr:spPr>
        <a:xfrm>
          <a:off x="16967200" y="24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87710</xdr:rowOff>
    </xdr:from>
    <xdr:ext cx="762000" cy="259045"/>
    <xdr:sp macro="" textlink="">
      <xdr:nvSpPr>
        <xdr:cNvPr id="467" name="将来負担の状況該当値テキスト"/>
        <xdr:cNvSpPr txBox="1"/>
      </xdr:nvSpPr>
      <xdr:spPr>
        <a:xfrm>
          <a:off x="17106900" y="231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84455</xdr:rowOff>
    </xdr:from>
    <xdr:to>
      <xdr:col>77</xdr:col>
      <xdr:colOff>95250</xdr:colOff>
      <xdr:row>15</xdr:row>
      <xdr:rowOff>14605</xdr:rowOff>
    </xdr:to>
    <xdr:sp macro="" textlink="">
      <xdr:nvSpPr>
        <xdr:cNvPr id="468" name="楕円 467"/>
        <xdr:cNvSpPr/>
      </xdr:nvSpPr>
      <xdr:spPr>
        <a:xfrm>
          <a:off x="16129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170832</xdr:rowOff>
    </xdr:from>
    <xdr:ext cx="736600" cy="259045"/>
    <xdr:sp macro="" textlink="">
      <xdr:nvSpPr>
        <xdr:cNvPr id="469" name="テキスト ボックス 468"/>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89683</xdr:rowOff>
    </xdr:from>
    <xdr:to>
      <xdr:col>73</xdr:col>
      <xdr:colOff>44450</xdr:colOff>
      <xdr:row>15</xdr:row>
      <xdr:rowOff>19833</xdr:rowOff>
    </xdr:to>
    <xdr:sp macro="" textlink="">
      <xdr:nvSpPr>
        <xdr:cNvPr id="470" name="楕円 469"/>
        <xdr:cNvSpPr/>
      </xdr:nvSpPr>
      <xdr:spPr>
        <a:xfrm>
          <a:off x="15240000" y="24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4610</xdr:rowOff>
    </xdr:from>
    <xdr:ext cx="762000" cy="259045"/>
    <xdr:sp macro="" textlink="">
      <xdr:nvSpPr>
        <xdr:cNvPr id="471" name="テキスト ボックス 470"/>
        <xdr:cNvSpPr txBox="1"/>
      </xdr:nvSpPr>
      <xdr:spPr>
        <a:xfrm>
          <a:off x="14909800" y="257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113009</xdr:rowOff>
    </xdr:from>
    <xdr:to>
      <xdr:col>68</xdr:col>
      <xdr:colOff>203200</xdr:colOff>
      <xdr:row>15</xdr:row>
      <xdr:rowOff>43159</xdr:rowOff>
    </xdr:to>
    <xdr:sp macro="" textlink="">
      <xdr:nvSpPr>
        <xdr:cNvPr id="472" name="楕円 471"/>
        <xdr:cNvSpPr/>
      </xdr:nvSpPr>
      <xdr:spPr>
        <a:xfrm>
          <a:off x="14351000" y="25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27936</xdr:rowOff>
    </xdr:from>
    <xdr:ext cx="762000" cy="259045"/>
    <xdr:sp macro="" textlink="">
      <xdr:nvSpPr>
        <xdr:cNvPr id="473" name="テキスト ボックス 472"/>
        <xdr:cNvSpPr txBox="1"/>
      </xdr:nvSpPr>
      <xdr:spPr>
        <a:xfrm>
          <a:off x="14020800" y="259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105368</xdr:rowOff>
    </xdr:from>
    <xdr:to>
      <xdr:col>64</xdr:col>
      <xdr:colOff>152400</xdr:colOff>
      <xdr:row>15</xdr:row>
      <xdr:rowOff>35518</xdr:rowOff>
    </xdr:to>
    <xdr:sp macro="" textlink="">
      <xdr:nvSpPr>
        <xdr:cNvPr id="474" name="楕円 473"/>
        <xdr:cNvSpPr/>
      </xdr:nvSpPr>
      <xdr:spPr>
        <a:xfrm>
          <a:off x="13462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20295</xdr:rowOff>
    </xdr:from>
    <xdr:ext cx="762000" cy="259045"/>
    <xdr:sp macro="" textlink="">
      <xdr:nvSpPr>
        <xdr:cNvPr id="475" name="テキスト ボックス 474"/>
        <xdr:cNvSpPr txBox="1"/>
      </xdr:nvSpPr>
      <xdr:spPr>
        <a:xfrm>
          <a:off x="13131800" y="259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48,370
47,935
178.95
31,515,751
30,939,085
505,913
16,684,506
23,530,081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類似団体との比較においては、人件費に係る経常収支比率は同程度となっている。しかしながらごみ処理業務やし尿処理業務など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p>
        <a:p>
          <a:r>
            <a:rPr lang="ja-JP" altLang="ja-JP" sz="900">
              <a:solidFill>
                <a:schemeClr val="dk1"/>
              </a:solidFill>
              <a:effectLst/>
              <a:latin typeface="+mn-lt"/>
              <a:ea typeface="+mn-ea"/>
              <a:cs typeface="+mn-cs"/>
            </a:rPr>
            <a:t>定員適正化計画に基づき職員削減を進めており、職員数は減少傾向にあるが、その減少幅は縮小傾向にあるため、抜本的な対策が必要な段階に差しかかっている。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115570</xdr:rowOff>
    </xdr:to>
    <xdr:cxnSp macro="">
      <xdr:nvCxnSpPr>
        <xdr:cNvPr id="66" name="直線コネクタ 65"/>
        <xdr:cNvCxnSpPr/>
      </xdr:nvCxnSpPr>
      <xdr:spPr>
        <a:xfrm>
          <a:off x="3987800" y="62534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81280</xdr:rowOff>
    </xdr:to>
    <xdr:cxnSp macro="">
      <xdr:nvCxnSpPr>
        <xdr:cNvPr id="69" name="直線コネクタ 68"/>
        <xdr:cNvCxnSpPr/>
      </xdr:nvCxnSpPr>
      <xdr:spPr>
        <a:xfrm>
          <a:off x="3098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81280</xdr:rowOff>
    </xdr:to>
    <xdr:cxnSp macro="">
      <xdr:nvCxnSpPr>
        <xdr:cNvPr id="72" name="直線コネクタ 71"/>
        <xdr:cNvCxnSpPr/>
      </xdr:nvCxnSpPr>
      <xdr:spPr>
        <a:xfrm>
          <a:off x="2209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81280</xdr:rowOff>
    </xdr:to>
    <xdr:cxnSp macro="">
      <xdr:nvCxnSpPr>
        <xdr:cNvPr id="75" name="直線コネクタ 74"/>
        <xdr:cNvCxnSpPr/>
      </xdr:nvCxnSpPr>
      <xdr:spPr>
        <a:xfrm>
          <a:off x="1320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81297</xdr:rowOff>
    </xdr:from>
    <xdr:ext cx="762000" cy="259045"/>
    <xdr:sp macro="" textlink="">
      <xdr:nvSpPr>
        <xdr:cNvPr id="86" name="人件費該当値テキスト"/>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物件費に係る経常収支比率は対前年度で１．７％減少した。類似団体平均を３．３％下回っているが、令和２年度は、会計年度任用職員への制度移行に伴い、賃金が廃止され、給料や報酬等の人件費となったことが要因である。今後は、施設の統廃合など、行政改革により一層の経費削減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139700</xdr:rowOff>
    </xdr:to>
    <xdr:cxnSp macro="">
      <xdr:nvCxnSpPr>
        <xdr:cNvPr id="127" name="直線コネクタ 126"/>
        <xdr:cNvCxnSpPr/>
      </xdr:nvCxnSpPr>
      <xdr:spPr>
        <a:xfrm flipV="1">
          <a:off x="15671800" y="2667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16</xdr:row>
      <xdr:rowOff>139700</xdr:rowOff>
    </xdr:to>
    <xdr:cxnSp macro="">
      <xdr:nvCxnSpPr>
        <xdr:cNvPr id="130" name="直線コネクタ 129"/>
        <xdr:cNvCxnSpPr/>
      </xdr:nvCxnSpPr>
      <xdr:spPr>
        <a:xfrm>
          <a:off x="14782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118127</xdr:rowOff>
    </xdr:from>
    <xdr:ext cx="736600" cy="259045"/>
    <xdr:sp macro="" textlink="">
      <xdr:nvSpPr>
        <xdr:cNvPr id="132" name="テキスト ボックス 131"/>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114300</xdr:rowOff>
    </xdr:to>
    <xdr:cxnSp macro="">
      <xdr:nvCxnSpPr>
        <xdr:cNvPr id="133" name="直線コネクタ 132"/>
        <xdr:cNvCxnSpPr/>
      </xdr:nvCxnSpPr>
      <xdr:spPr>
        <a:xfrm>
          <a:off x="13893800" y="278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35" name="テキスト ボックス 134"/>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63500</xdr:rowOff>
    </xdr:to>
    <xdr:cxnSp macro="">
      <xdr:nvCxnSpPr>
        <xdr:cNvPr id="136" name="直線コネクタ 135"/>
        <xdr:cNvCxnSpPr/>
      </xdr:nvCxnSpPr>
      <xdr:spPr>
        <a:xfrm flipV="1">
          <a:off x="13004800" y="278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38" name="テキスト ボックス 137"/>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40" name="テキスト ボックス 139"/>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8" name="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49" name="テキスト ボックス 148"/>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0" name="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51" name="テキスト ボックス 150"/>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4" name="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55" name="テキスト ボックス 154"/>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は、類似団体との比較では１．３％下回っており、対前年度では０．３％減少している。社会福祉費、生活保護費、児童福祉費における増の要因は、高齢化による給付対象件数の増、制度改正による給付額の増など幅広く、一方向的な傾向として判断することは困難である。今後とも増加することが懸念されるため、引き続き動向を注視して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38100</xdr:rowOff>
    </xdr:to>
    <xdr:cxnSp macro="">
      <xdr:nvCxnSpPr>
        <xdr:cNvPr id="188" name="直線コネクタ 187"/>
        <xdr:cNvCxnSpPr/>
      </xdr:nvCxnSpPr>
      <xdr:spPr>
        <a:xfrm flipV="1">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38100</xdr:rowOff>
    </xdr:to>
    <xdr:cxnSp macro="">
      <xdr:nvCxnSpPr>
        <xdr:cNvPr id="191" name="直線コネクタ 190"/>
        <xdr:cNvCxnSpPr/>
      </xdr:nvCxnSpPr>
      <xdr:spPr>
        <a:xfrm>
          <a:off x="3098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3" name="テキスト ボックス 192"/>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55</xdr:row>
      <xdr:rowOff>146050</xdr:rowOff>
    </xdr:to>
    <xdr:cxnSp macro="">
      <xdr:nvCxnSpPr>
        <xdr:cNvPr id="194" name="直線コネクタ 193"/>
        <xdr:cNvCxnSpPr/>
      </xdr:nvCxnSpPr>
      <xdr:spPr>
        <a:xfrm flipV="1">
          <a:off x="2209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196" name="テキスト ボックス 195"/>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146050</xdr:rowOff>
    </xdr:to>
    <xdr:cxnSp macro="">
      <xdr:nvCxnSpPr>
        <xdr:cNvPr id="197" name="直線コネクタ 196"/>
        <xdr:cNvCxnSpPr/>
      </xdr:nvCxnSpPr>
      <xdr:spPr>
        <a:xfrm>
          <a:off x="1320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9" name="テキスト ボックス 198"/>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01" name="テキスト ボックス 200"/>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1" name="楕円 210"/>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12" name="テキスト ボックス 211"/>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5" name="楕円 214"/>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6" name="テキスト ボックス 215"/>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その他に係る経常収支比率は類似団体平均を同程度であり、前年度と比較しても１．２％の上昇となっている。</a:t>
          </a:r>
        </a:p>
        <a:p>
          <a:r>
            <a:rPr lang="ja-JP" altLang="ja-JP" sz="1050">
              <a:solidFill>
                <a:schemeClr val="dk1"/>
              </a:solidFill>
              <a:effectLst/>
              <a:latin typeface="+mn-lt"/>
              <a:ea typeface="+mn-ea"/>
              <a:cs typeface="+mn-cs"/>
            </a:rPr>
            <a:t>施設の統廃合を進めているものの、老朽化施設が多く、安全面を考慮すれば維持補修費を大幅に抑制することは困難である。また、繰出金については、今後も国民健康保険税収入の減少や介護給付費の伸びなどにより増加が予想されるため、保険税・保険料の適正な賦課徴収と給付適正化の取組を推進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31750</xdr:rowOff>
    </xdr:to>
    <xdr:cxnSp macro="">
      <xdr:nvCxnSpPr>
        <xdr:cNvPr id="249" name="直線コネクタ 248"/>
        <xdr:cNvCxnSpPr/>
      </xdr:nvCxnSpPr>
      <xdr:spPr>
        <a:xfrm flipV="1">
          <a:off x="15671800" y="9712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31750</xdr:rowOff>
    </xdr:to>
    <xdr:cxnSp macro="">
      <xdr:nvCxnSpPr>
        <xdr:cNvPr id="252" name="直線コネクタ 251"/>
        <xdr:cNvCxnSpPr/>
      </xdr:nvCxnSpPr>
      <xdr:spPr>
        <a:xfrm>
          <a:off x="14782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24130</xdr:rowOff>
    </xdr:to>
    <xdr:cxnSp macro="">
      <xdr:nvCxnSpPr>
        <xdr:cNvPr id="255" name="直線コネクタ 254"/>
        <xdr:cNvCxnSpPr/>
      </xdr:nvCxnSpPr>
      <xdr:spPr>
        <a:xfrm>
          <a:off x="13893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57" name="テキスト ボックス 256"/>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165100</xdr:rowOff>
    </xdr:to>
    <xdr:cxnSp macro="">
      <xdr:nvCxnSpPr>
        <xdr:cNvPr id="258" name="直線コネクタ 257"/>
        <xdr:cNvCxnSpPr/>
      </xdr:nvCxnSpPr>
      <xdr:spPr>
        <a:xfrm>
          <a:off x="13004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0" name="テキスト ボックス 259"/>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62" name="テキスト ボックス 261"/>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69"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0" name="楕円 269"/>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1" name="テキスト ボックス 270"/>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3" name="テキスト ボックス 27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7" name="テキスト ボックス 276"/>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補助費等に係る経常収支比率が類似団体平均を大きく上回っているのは、広域連合等を設置し、多くの事務を共同処理しているためである。 また、前年度に比べ１．４％上昇したことについては、新型コロナウイルス感染症対策事業による定額給付金等が増加した要因である。</a:t>
          </a:r>
        </a:p>
        <a:p>
          <a:r>
            <a:rPr lang="ja-JP" altLang="ja-JP" sz="1050">
              <a:solidFill>
                <a:schemeClr val="dk1"/>
              </a:solidFill>
              <a:effectLst/>
              <a:latin typeface="+mn-lt"/>
              <a:ea typeface="+mn-ea"/>
              <a:cs typeface="+mn-cs"/>
            </a:rPr>
            <a:t>なお、補助金等については、平成２２年３月に補助金等交付基準を作成し、平成２３年度の補助金から公益性・公平性等の判断基準により適正化を図っている。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76708</xdr:rowOff>
    </xdr:to>
    <xdr:cxnSp macro="">
      <xdr:nvCxnSpPr>
        <xdr:cNvPr id="307" name="直線コネクタ 306"/>
        <xdr:cNvCxnSpPr/>
      </xdr:nvCxnSpPr>
      <xdr:spPr>
        <a:xfrm>
          <a:off x="15671800" y="65278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12700</xdr:rowOff>
    </xdr:to>
    <xdr:cxnSp macro="">
      <xdr:nvCxnSpPr>
        <xdr:cNvPr id="310" name="直線コネクタ 309"/>
        <xdr:cNvCxnSpPr/>
      </xdr:nvCxnSpPr>
      <xdr:spPr>
        <a:xfrm>
          <a:off x="14782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165862</xdr:rowOff>
    </xdr:to>
    <xdr:cxnSp macro="">
      <xdr:nvCxnSpPr>
        <xdr:cNvPr id="313" name="直線コネクタ 312"/>
        <xdr:cNvCxnSpPr/>
      </xdr:nvCxnSpPr>
      <xdr:spPr>
        <a:xfrm>
          <a:off x="13893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6" name="直線コネクタ 315"/>
        <xdr:cNvCxnSpPr/>
      </xdr:nvCxnSpPr>
      <xdr:spPr>
        <a:xfrm>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6" name="楕円 325"/>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7"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8" name="楕円 327"/>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9" name="テキスト ボックス 328"/>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0" name="楕円 329"/>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1" name="テキスト ボックス 330"/>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4" name="楕円 333"/>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5" name="テキスト ボックス 334"/>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chemeClr val="dk1"/>
              </a:solidFill>
              <a:effectLst/>
              <a:latin typeface="+mn-lt"/>
              <a:ea typeface="+mn-ea"/>
              <a:cs typeface="+mn-cs"/>
            </a:rPr>
            <a:t>公債費に係る経常収支比率は、平成２３年度以降継続して類似団体平均を上回っているが、対前年度で０．６％減少している。また、公債費に準ずる費用も含めた人口１人当たり決算額についても類似団体平均を上回っている。 </a:t>
          </a:r>
        </a:p>
        <a:p>
          <a:r>
            <a:rPr lang="ja-JP" altLang="ja-JP" sz="800">
              <a:solidFill>
                <a:schemeClr val="dk1"/>
              </a:solidFill>
              <a:effectLst/>
              <a:latin typeface="+mn-lt"/>
              <a:ea typeface="+mn-ea"/>
              <a:cs typeface="+mn-cs"/>
            </a:rPr>
            <a:t>合併特例債を活用して施設整備等を実施したことに加え、平成２５年度から平成３０年度まで合併特例債の償還方法について据置期間を設けず、借入れ、償還を行ったことによる償還元金の増加が要因である。</a:t>
          </a:r>
        </a:p>
        <a:p>
          <a:r>
            <a:rPr lang="ja-JP" altLang="ja-JP" sz="800">
              <a:solidFill>
                <a:schemeClr val="dk1"/>
              </a:solidFill>
              <a:effectLst/>
              <a:latin typeface="+mn-lt"/>
              <a:ea typeface="+mn-ea"/>
              <a:cs typeface="+mn-cs"/>
            </a:rPr>
            <a:t>施設整備や老朽化施設の除却のピークは過ぎており、今後減少していく見込みであるが、施設の長寿命化や集約化の事業を予定しているため、引き続き市債の発行を可能な限り抑制しつつ、計画的な償還計画により、将来的な公債費負担の軽減に努めることが求められる。</a:t>
          </a:r>
          <a:endParaRPr kumimoji="1" lang="ja-JP" altLang="en-US" sz="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170814</xdr:rowOff>
    </xdr:from>
    <xdr:to>
      <xdr:col>24</xdr:col>
      <xdr:colOff>25400</xdr:colOff>
      <xdr:row>76</xdr:row>
      <xdr:rowOff>10795</xdr:rowOff>
    </xdr:to>
    <xdr:cxnSp macro="">
      <xdr:nvCxnSpPr>
        <xdr:cNvPr id="367" name="直線コネクタ 366"/>
        <xdr:cNvCxnSpPr/>
      </xdr:nvCxnSpPr>
      <xdr:spPr>
        <a:xfrm flipV="1">
          <a:off x="3987800" y="130295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10795</xdr:rowOff>
    </xdr:to>
    <xdr:cxnSp macro="">
      <xdr:nvCxnSpPr>
        <xdr:cNvPr id="370" name="直線コネクタ 369"/>
        <xdr:cNvCxnSpPr/>
      </xdr:nvCxnSpPr>
      <xdr:spPr>
        <a:xfrm>
          <a:off x="3098800" y="130276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72" name="テキスト ボックス 371"/>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151764</xdr:rowOff>
    </xdr:from>
    <xdr:to>
      <xdr:col>15</xdr:col>
      <xdr:colOff>98425</xdr:colOff>
      <xdr:row>75</xdr:row>
      <xdr:rowOff>168911</xdr:rowOff>
    </xdr:to>
    <xdr:cxnSp macro="">
      <xdr:nvCxnSpPr>
        <xdr:cNvPr id="373" name="直線コネクタ 372"/>
        <xdr:cNvCxnSpPr/>
      </xdr:nvCxnSpPr>
      <xdr:spPr>
        <a:xfrm>
          <a:off x="2209800" y="130105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5" name="テキスト ボックス 374"/>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140335</xdr:rowOff>
    </xdr:from>
    <xdr:to>
      <xdr:col>11</xdr:col>
      <xdr:colOff>9525</xdr:colOff>
      <xdr:row>75</xdr:row>
      <xdr:rowOff>151764</xdr:rowOff>
    </xdr:to>
    <xdr:cxnSp macro="">
      <xdr:nvCxnSpPr>
        <xdr:cNvPr id="376" name="直線コネクタ 375"/>
        <xdr:cNvCxnSpPr/>
      </xdr:nvCxnSpPr>
      <xdr:spPr>
        <a:xfrm>
          <a:off x="1320800" y="1299908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78" name="テキスト ボックス 377"/>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0" name="テキスト ボックス 379"/>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120015</xdr:rowOff>
    </xdr:from>
    <xdr:to>
      <xdr:col>24</xdr:col>
      <xdr:colOff>76200</xdr:colOff>
      <xdr:row>76</xdr:row>
      <xdr:rowOff>50164</xdr:rowOff>
    </xdr:to>
    <xdr:sp macro="" textlink="">
      <xdr:nvSpPr>
        <xdr:cNvPr id="386" name="楕円 385"/>
        <xdr:cNvSpPr/>
      </xdr:nvSpPr>
      <xdr:spPr>
        <a:xfrm>
          <a:off x="47752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92091</xdr:rowOff>
    </xdr:from>
    <xdr:ext cx="762000" cy="259045"/>
    <xdr:sp macro="" textlink="">
      <xdr:nvSpPr>
        <xdr:cNvPr id="387" name="公債費該当値テキスト"/>
        <xdr:cNvSpPr txBox="1"/>
      </xdr:nvSpPr>
      <xdr:spPr>
        <a:xfrm>
          <a:off x="49149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131445</xdr:rowOff>
    </xdr:from>
    <xdr:to>
      <xdr:col>20</xdr:col>
      <xdr:colOff>38100</xdr:colOff>
      <xdr:row>76</xdr:row>
      <xdr:rowOff>61595</xdr:rowOff>
    </xdr:to>
    <xdr:sp macro="" textlink="">
      <xdr:nvSpPr>
        <xdr:cNvPr id="388" name="楕円 387"/>
        <xdr:cNvSpPr/>
      </xdr:nvSpPr>
      <xdr:spPr>
        <a:xfrm>
          <a:off x="3937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46372</xdr:rowOff>
    </xdr:from>
    <xdr:ext cx="736600" cy="259045"/>
    <xdr:sp macro="" textlink="">
      <xdr:nvSpPr>
        <xdr:cNvPr id="389" name="テキスト ボックス 388"/>
        <xdr:cNvSpPr txBox="1"/>
      </xdr:nvSpPr>
      <xdr:spPr>
        <a:xfrm>
          <a:off x="3606800" y="1307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0" name="楕円 389"/>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33038</xdr:rowOff>
    </xdr:from>
    <xdr:ext cx="762000" cy="259045"/>
    <xdr:sp macro="" textlink="">
      <xdr:nvSpPr>
        <xdr:cNvPr id="391" name="テキスト ボックス 390"/>
        <xdr:cNvSpPr txBox="1"/>
      </xdr:nvSpPr>
      <xdr:spPr>
        <a:xfrm>
          <a:off x="2717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100965</xdr:rowOff>
    </xdr:from>
    <xdr:to>
      <xdr:col>11</xdr:col>
      <xdr:colOff>60325</xdr:colOff>
      <xdr:row>76</xdr:row>
      <xdr:rowOff>31114</xdr:rowOff>
    </xdr:to>
    <xdr:sp macro="" textlink="">
      <xdr:nvSpPr>
        <xdr:cNvPr id="392" name="楕円 391"/>
        <xdr:cNvSpPr/>
      </xdr:nvSpPr>
      <xdr:spPr>
        <a:xfrm>
          <a:off x="21590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15891</xdr:rowOff>
    </xdr:from>
    <xdr:ext cx="762000" cy="259045"/>
    <xdr:sp macro="" textlink="">
      <xdr:nvSpPr>
        <xdr:cNvPr id="393" name="テキスト ボックス 392"/>
        <xdr:cNvSpPr txBox="1"/>
      </xdr:nvSpPr>
      <xdr:spPr>
        <a:xfrm>
          <a:off x="1828800" y="1304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89535</xdr:rowOff>
    </xdr:from>
    <xdr:to>
      <xdr:col>6</xdr:col>
      <xdr:colOff>171450</xdr:colOff>
      <xdr:row>76</xdr:row>
      <xdr:rowOff>19686</xdr:rowOff>
    </xdr:to>
    <xdr:sp macro="" textlink="">
      <xdr:nvSpPr>
        <xdr:cNvPr id="394" name="楕円 393"/>
        <xdr:cNvSpPr/>
      </xdr:nvSpPr>
      <xdr:spPr>
        <a:xfrm>
          <a:off x="1270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4463</xdr:rowOff>
    </xdr:from>
    <xdr:ext cx="762000" cy="259045"/>
    <xdr:sp macro="" textlink="">
      <xdr:nvSpPr>
        <xdr:cNvPr id="395" name="テキスト ボックス 394"/>
        <xdr:cNvSpPr txBox="1"/>
      </xdr:nvSpPr>
      <xdr:spPr>
        <a:xfrm>
          <a:off x="939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公債費以外に係る経常収支比率は類似団体平均を上回っており、前年度と比較しても０．９％の上昇となっている。 </a:t>
          </a:r>
        </a:p>
        <a:p>
          <a:r>
            <a:rPr lang="ja-JP" altLang="ja-JP" sz="1100">
              <a:solidFill>
                <a:schemeClr val="dk1"/>
              </a:solidFill>
              <a:effectLst/>
              <a:latin typeface="+mn-lt"/>
              <a:ea typeface="+mn-ea"/>
              <a:cs typeface="+mn-cs"/>
            </a:rPr>
            <a:t>定員適正化や業務委託の推進による人件費の減少が物件費の増加に直接繋がらないよう慎重に業務の見直しを図るとともに、施設の統廃合・適正管理など行政改革により一層の経費削減に努める必要がある。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42418</xdr:rowOff>
    </xdr:to>
    <xdr:cxnSp macro="">
      <xdr:nvCxnSpPr>
        <xdr:cNvPr id="426" name="直線コネクタ 425"/>
        <xdr:cNvCxnSpPr/>
      </xdr:nvCxnSpPr>
      <xdr:spPr>
        <a:xfrm>
          <a:off x="15671800" y="13202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1270</xdr:rowOff>
    </xdr:to>
    <xdr:cxnSp macro="">
      <xdr:nvCxnSpPr>
        <xdr:cNvPr id="429" name="直線コネクタ 428"/>
        <xdr:cNvCxnSpPr/>
      </xdr:nvCxnSpPr>
      <xdr:spPr>
        <a:xfrm>
          <a:off x="14782800" y="131434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113285</xdr:rowOff>
    </xdr:to>
    <xdr:cxnSp macro="">
      <xdr:nvCxnSpPr>
        <xdr:cNvPr id="432" name="直線コネクタ 431"/>
        <xdr:cNvCxnSpPr/>
      </xdr:nvCxnSpPr>
      <xdr:spPr>
        <a:xfrm>
          <a:off x="13893800" y="130657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4" name="テキスト ボックス 433"/>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35561</xdr:rowOff>
    </xdr:to>
    <xdr:cxnSp macro="">
      <xdr:nvCxnSpPr>
        <xdr:cNvPr id="435" name="直線コネクタ 434"/>
        <xdr:cNvCxnSpPr/>
      </xdr:nvCxnSpPr>
      <xdr:spPr>
        <a:xfrm>
          <a:off x="13004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37" name="テキスト ボックス 436"/>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39" name="テキスト ボックス 438"/>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5" name="楕円 444"/>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6"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7" name="楕円 446"/>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8" name="テキスト ボックス 44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9" name="楕円 448"/>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0" name="テキスト ボックス 449"/>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1" name="楕円 450"/>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2" name="テキスト ボックス 451"/>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3" name="楕円 452"/>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4" name="テキスト ボックス 453"/>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150121</xdr:rowOff>
    </xdr:from>
    <xdr:to>
      <xdr:col>29</xdr:col>
      <xdr:colOff>127000</xdr:colOff>
      <xdr:row>17</xdr:row>
      <xdr:rowOff>35549</xdr:rowOff>
    </xdr:to>
    <xdr:cxnSp macro="">
      <xdr:nvCxnSpPr>
        <xdr:cNvPr id="52" name="直線コネクタ 51"/>
        <xdr:cNvCxnSpPr/>
      </xdr:nvCxnSpPr>
      <xdr:spPr bwMode="auto">
        <a:xfrm flipV="1">
          <a:off x="5003800" y="2940946"/>
          <a:ext cx="647700" cy="5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35549</xdr:rowOff>
    </xdr:from>
    <xdr:to>
      <xdr:col>26</xdr:col>
      <xdr:colOff>50800</xdr:colOff>
      <xdr:row>17</xdr:row>
      <xdr:rowOff>60162</xdr:rowOff>
    </xdr:to>
    <xdr:cxnSp macro="">
      <xdr:nvCxnSpPr>
        <xdr:cNvPr id="55" name="直線コネクタ 54"/>
        <xdr:cNvCxnSpPr/>
      </xdr:nvCxnSpPr>
      <xdr:spPr bwMode="auto">
        <a:xfrm flipV="1">
          <a:off x="4305300" y="2997824"/>
          <a:ext cx="698500" cy="2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79726</xdr:rowOff>
    </xdr:from>
    <xdr:ext cx="736600" cy="259045"/>
    <xdr:sp macro="" textlink="">
      <xdr:nvSpPr>
        <xdr:cNvPr id="57" name="テキスト ボックス 56"/>
        <xdr:cNvSpPr txBox="1"/>
      </xdr:nvSpPr>
      <xdr:spPr>
        <a:xfrm>
          <a:off x="4622800" y="338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60162</xdr:rowOff>
    </xdr:from>
    <xdr:to>
      <xdr:col>22</xdr:col>
      <xdr:colOff>114300</xdr:colOff>
      <xdr:row>17</xdr:row>
      <xdr:rowOff>88051</xdr:rowOff>
    </xdr:to>
    <xdr:cxnSp macro="">
      <xdr:nvCxnSpPr>
        <xdr:cNvPr id="58" name="直線コネクタ 57"/>
        <xdr:cNvCxnSpPr/>
      </xdr:nvCxnSpPr>
      <xdr:spPr bwMode="auto">
        <a:xfrm flipV="1">
          <a:off x="3606800" y="3022437"/>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92092</xdr:rowOff>
    </xdr:from>
    <xdr:ext cx="762000" cy="259045"/>
    <xdr:sp macro="" textlink="">
      <xdr:nvSpPr>
        <xdr:cNvPr id="60" name="テキスト ボックス 59"/>
        <xdr:cNvSpPr txBox="1"/>
      </xdr:nvSpPr>
      <xdr:spPr>
        <a:xfrm>
          <a:off x="3924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88051</xdr:rowOff>
    </xdr:from>
    <xdr:to>
      <xdr:col>18</xdr:col>
      <xdr:colOff>177800</xdr:colOff>
      <xdr:row>17</xdr:row>
      <xdr:rowOff>118324</xdr:rowOff>
    </xdr:to>
    <xdr:cxnSp macro="">
      <xdr:nvCxnSpPr>
        <xdr:cNvPr id="61" name="直線コネクタ 60"/>
        <xdr:cNvCxnSpPr/>
      </xdr:nvCxnSpPr>
      <xdr:spPr bwMode="auto">
        <a:xfrm flipV="1">
          <a:off x="2908300" y="3050326"/>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91591</xdr:rowOff>
    </xdr:from>
    <xdr:ext cx="762000" cy="259045"/>
    <xdr:sp macro="" textlink="">
      <xdr:nvSpPr>
        <xdr:cNvPr id="63" name="テキスト ボックス 62"/>
        <xdr:cNvSpPr txBox="1"/>
      </xdr:nvSpPr>
      <xdr:spPr>
        <a:xfrm>
          <a:off x="3225800" y="33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102216</xdr:rowOff>
    </xdr:from>
    <xdr:ext cx="762000" cy="259045"/>
    <xdr:sp macro="" textlink="">
      <xdr:nvSpPr>
        <xdr:cNvPr id="65" name="テキスト ボックス 64"/>
        <xdr:cNvSpPr txBox="1"/>
      </xdr:nvSpPr>
      <xdr:spPr>
        <a:xfrm>
          <a:off x="2527300" y="3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99321</xdr:rowOff>
    </xdr:from>
    <xdr:to>
      <xdr:col>29</xdr:col>
      <xdr:colOff>177800</xdr:colOff>
      <xdr:row>17</xdr:row>
      <xdr:rowOff>29471</xdr:rowOff>
    </xdr:to>
    <xdr:sp macro="" textlink="">
      <xdr:nvSpPr>
        <xdr:cNvPr id="71" name="楕円 70"/>
        <xdr:cNvSpPr/>
      </xdr:nvSpPr>
      <xdr:spPr bwMode="auto">
        <a:xfrm>
          <a:off x="5600700" y="289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115848</xdr:rowOff>
    </xdr:from>
    <xdr:ext cx="762000" cy="259045"/>
    <xdr:sp macro="" textlink="">
      <xdr:nvSpPr>
        <xdr:cNvPr id="72" name="人口1人当たり決算額の推移該当値テキスト130"/>
        <xdr:cNvSpPr txBox="1"/>
      </xdr:nvSpPr>
      <xdr:spPr>
        <a:xfrm>
          <a:off x="5740400" y="273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156199</xdr:rowOff>
    </xdr:from>
    <xdr:to>
      <xdr:col>26</xdr:col>
      <xdr:colOff>101600</xdr:colOff>
      <xdr:row>17</xdr:row>
      <xdr:rowOff>86349</xdr:rowOff>
    </xdr:to>
    <xdr:sp macro="" textlink="">
      <xdr:nvSpPr>
        <xdr:cNvPr id="73" name="楕円 72"/>
        <xdr:cNvSpPr/>
      </xdr:nvSpPr>
      <xdr:spPr bwMode="auto">
        <a:xfrm>
          <a:off x="4953000" y="294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96526</xdr:rowOff>
    </xdr:from>
    <xdr:ext cx="736600" cy="259045"/>
    <xdr:sp macro="" textlink="">
      <xdr:nvSpPr>
        <xdr:cNvPr id="74" name="テキスト ボックス 73"/>
        <xdr:cNvSpPr txBox="1"/>
      </xdr:nvSpPr>
      <xdr:spPr>
        <a:xfrm>
          <a:off x="4622800" y="271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9362</xdr:rowOff>
    </xdr:from>
    <xdr:to>
      <xdr:col>22</xdr:col>
      <xdr:colOff>165100</xdr:colOff>
      <xdr:row>17</xdr:row>
      <xdr:rowOff>110962</xdr:rowOff>
    </xdr:to>
    <xdr:sp macro="" textlink="">
      <xdr:nvSpPr>
        <xdr:cNvPr id="75" name="楕円 74"/>
        <xdr:cNvSpPr/>
      </xdr:nvSpPr>
      <xdr:spPr bwMode="auto">
        <a:xfrm>
          <a:off x="4254500" y="297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121139</xdr:rowOff>
    </xdr:from>
    <xdr:ext cx="762000" cy="259045"/>
    <xdr:sp macro="" textlink="">
      <xdr:nvSpPr>
        <xdr:cNvPr id="76" name="テキスト ボックス 75"/>
        <xdr:cNvSpPr txBox="1"/>
      </xdr:nvSpPr>
      <xdr:spPr>
        <a:xfrm>
          <a:off x="3924300" y="274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37251</xdr:rowOff>
    </xdr:from>
    <xdr:to>
      <xdr:col>19</xdr:col>
      <xdr:colOff>38100</xdr:colOff>
      <xdr:row>17</xdr:row>
      <xdr:rowOff>138851</xdr:rowOff>
    </xdr:to>
    <xdr:sp macro="" textlink="">
      <xdr:nvSpPr>
        <xdr:cNvPr id="77" name="楕円 76"/>
        <xdr:cNvSpPr/>
      </xdr:nvSpPr>
      <xdr:spPr bwMode="auto">
        <a:xfrm>
          <a:off x="3556000" y="299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149028</xdr:rowOff>
    </xdr:from>
    <xdr:ext cx="762000" cy="259045"/>
    <xdr:sp macro="" textlink="">
      <xdr:nvSpPr>
        <xdr:cNvPr id="78" name="テキスト ボックス 77"/>
        <xdr:cNvSpPr txBox="1"/>
      </xdr:nvSpPr>
      <xdr:spPr>
        <a:xfrm>
          <a:off x="3225800" y="276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67524</xdr:rowOff>
    </xdr:from>
    <xdr:to>
      <xdr:col>15</xdr:col>
      <xdr:colOff>101600</xdr:colOff>
      <xdr:row>17</xdr:row>
      <xdr:rowOff>169124</xdr:rowOff>
    </xdr:to>
    <xdr:sp macro="" textlink="">
      <xdr:nvSpPr>
        <xdr:cNvPr id="79" name="楕円 78"/>
        <xdr:cNvSpPr/>
      </xdr:nvSpPr>
      <xdr:spPr bwMode="auto">
        <a:xfrm>
          <a:off x="2857500" y="302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7851</xdr:rowOff>
    </xdr:from>
    <xdr:ext cx="762000" cy="259045"/>
    <xdr:sp macro="" textlink="">
      <xdr:nvSpPr>
        <xdr:cNvPr id="80" name="テキスト ボックス 79"/>
        <xdr:cNvSpPr txBox="1"/>
      </xdr:nvSpPr>
      <xdr:spPr>
        <a:xfrm>
          <a:off x="2527300" y="279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319660</xdr:rowOff>
    </xdr:from>
    <xdr:to>
      <xdr:col>29</xdr:col>
      <xdr:colOff>127000</xdr:colOff>
      <xdr:row>37</xdr:row>
      <xdr:rowOff>322442</xdr:rowOff>
    </xdr:to>
    <xdr:cxnSp macro="">
      <xdr:nvCxnSpPr>
        <xdr:cNvPr id="114" name="直線コネクタ 113"/>
        <xdr:cNvCxnSpPr/>
      </xdr:nvCxnSpPr>
      <xdr:spPr bwMode="auto">
        <a:xfrm>
          <a:off x="5003800" y="7444360"/>
          <a:ext cx="6477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307219</xdr:rowOff>
    </xdr:from>
    <xdr:ext cx="762000" cy="259045"/>
    <xdr:sp macro="" textlink="">
      <xdr:nvSpPr>
        <xdr:cNvPr id="115" name="人口1人当たり決算額の推移平均値テキスト445"/>
        <xdr:cNvSpPr txBox="1"/>
      </xdr:nvSpPr>
      <xdr:spPr>
        <a:xfrm>
          <a:off x="5740400" y="7431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319660</xdr:rowOff>
    </xdr:from>
    <xdr:to>
      <xdr:col>26</xdr:col>
      <xdr:colOff>50800</xdr:colOff>
      <xdr:row>37</xdr:row>
      <xdr:rowOff>322060</xdr:rowOff>
    </xdr:to>
    <xdr:cxnSp macro="">
      <xdr:nvCxnSpPr>
        <xdr:cNvPr id="117" name="直線コネクタ 116"/>
        <xdr:cNvCxnSpPr/>
      </xdr:nvCxnSpPr>
      <xdr:spPr bwMode="auto">
        <a:xfrm flipV="1">
          <a:off x="4305300" y="7444360"/>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57014</xdr:rowOff>
    </xdr:from>
    <xdr:ext cx="736600" cy="259045"/>
    <xdr:sp macro="" textlink="">
      <xdr:nvSpPr>
        <xdr:cNvPr id="119" name="テキスト ボックス 118"/>
        <xdr:cNvSpPr txBox="1"/>
      </xdr:nvSpPr>
      <xdr:spPr>
        <a:xfrm>
          <a:off x="4622800" y="752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322060</xdr:rowOff>
    </xdr:from>
    <xdr:to>
      <xdr:col>22</xdr:col>
      <xdr:colOff>114300</xdr:colOff>
      <xdr:row>37</xdr:row>
      <xdr:rowOff>324598</xdr:rowOff>
    </xdr:to>
    <xdr:cxnSp macro="">
      <xdr:nvCxnSpPr>
        <xdr:cNvPr id="120" name="直線コネクタ 119"/>
        <xdr:cNvCxnSpPr/>
      </xdr:nvCxnSpPr>
      <xdr:spPr bwMode="auto">
        <a:xfrm flipV="1">
          <a:off x="3606800" y="7446760"/>
          <a:ext cx="698500" cy="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58812</xdr:rowOff>
    </xdr:from>
    <xdr:ext cx="762000" cy="259045"/>
    <xdr:sp macro="" textlink="">
      <xdr:nvSpPr>
        <xdr:cNvPr id="122" name="テキスト ボックス 121"/>
        <xdr:cNvSpPr txBox="1"/>
      </xdr:nvSpPr>
      <xdr:spPr>
        <a:xfrm>
          <a:off x="3924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324598</xdr:rowOff>
    </xdr:from>
    <xdr:to>
      <xdr:col>18</xdr:col>
      <xdr:colOff>177800</xdr:colOff>
      <xdr:row>37</xdr:row>
      <xdr:rowOff>328660</xdr:rowOff>
    </xdr:to>
    <xdr:cxnSp macro="">
      <xdr:nvCxnSpPr>
        <xdr:cNvPr id="123" name="直線コネクタ 122"/>
        <xdr:cNvCxnSpPr/>
      </xdr:nvCxnSpPr>
      <xdr:spPr bwMode="auto">
        <a:xfrm flipV="1">
          <a:off x="2908300" y="7449298"/>
          <a:ext cx="698500" cy="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54811</xdr:rowOff>
    </xdr:from>
    <xdr:ext cx="762000" cy="259045"/>
    <xdr:sp macro="" textlink="">
      <xdr:nvSpPr>
        <xdr:cNvPr id="125" name="テキスト ボックス 124"/>
        <xdr:cNvSpPr txBox="1"/>
      </xdr:nvSpPr>
      <xdr:spPr>
        <a:xfrm>
          <a:off x="3225800" y="75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54114</xdr:rowOff>
    </xdr:from>
    <xdr:ext cx="762000" cy="259045"/>
    <xdr:sp macro="" textlink="">
      <xdr:nvSpPr>
        <xdr:cNvPr id="127" name="テキスト ボックス 126"/>
        <xdr:cNvSpPr txBox="1"/>
      </xdr:nvSpPr>
      <xdr:spPr>
        <a:xfrm>
          <a:off x="2527300" y="75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271642</xdr:rowOff>
    </xdr:from>
    <xdr:to>
      <xdr:col>29</xdr:col>
      <xdr:colOff>177800</xdr:colOff>
      <xdr:row>38</xdr:row>
      <xdr:rowOff>30342</xdr:rowOff>
    </xdr:to>
    <xdr:sp macro="" textlink="">
      <xdr:nvSpPr>
        <xdr:cNvPr id="133" name="楕円 132"/>
        <xdr:cNvSpPr/>
      </xdr:nvSpPr>
      <xdr:spPr bwMode="auto">
        <a:xfrm>
          <a:off x="5600700" y="73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116719</xdr:rowOff>
    </xdr:from>
    <xdr:ext cx="762000" cy="259045"/>
    <xdr:sp macro="" textlink="">
      <xdr:nvSpPr>
        <xdr:cNvPr id="134" name="人口1人当たり決算額の推移該当値テキスト445"/>
        <xdr:cNvSpPr txBox="1"/>
      </xdr:nvSpPr>
      <xdr:spPr>
        <a:xfrm>
          <a:off x="5740400" y="724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268860</xdr:rowOff>
    </xdr:from>
    <xdr:to>
      <xdr:col>26</xdr:col>
      <xdr:colOff>101600</xdr:colOff>
      <xdr:row>38</xdr:row>
      <xdr:rowOff>27560</xdr:rowOff>
    </xdr:to>
    <xdr:sp macro="" textlink="">
      <xdr:nvSpPr>
        <xdr:cNvPr id="135" name="楕円 134"/>
        <xdr:cNvSpPr/>
      </xdr:nvSpPr>
      <xdr:spPr bwMode="auto">
        <a:xfrm>
          <a:off x="4953000" y="739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37737</xdr:rowOff>
    </xdr:from>
    <xdr:ext cx="736600" cy="259045"/>
    <xdr:sp macro="" textlink="">
      <xdr:nvSpPr>
        <xdr:cNvPr id="136" name="テキスト ボックス 135"/>
        <xdr:cNvSpPr txBox="1"/>
      </xdr:nvSpPr>
      <xdr:spPr>
        <a:xfrm>
          <a:off x="4622800" y="71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271260</xdr:rowOff>
    </xdr:from>
    <xdr:to>
      <xdr:col>22</xdr:col>
      <xdr:colOff>165100</xdr:colOff>
      <xdr:row>38</xdr:row>
      <xdr:rowOff>29960</xdr:rowOff>
    </xdr:to>
    <xdr:sp macro="" textlink="">
      <xdr:nvSpPr>
        <xdr:cNvPr id="137" name="楕円 136"/>
        <xdr:cNvSpPr/>
      </xdr:nvSpPr>
      <xdr:spPr bwMode="auto">
        <a:xfrm>
          <a:off x="4254500" y="739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40137</xdr:rowOff>
    </xdr:from>
    <xdr:ext cx="762000" cy="259045"/>
    <xdr:sp macro="" textlink="">
      <xdr:nvSpPr>
        <xdr:cNvPr id="138" name="テキスト ボックス 137"/>
        <xdr:cNvSpPr txBox="1"/>
      </xdr:nvSpPr>
      <xdr:spPr>
        <a:xfrm>
          <a:off x="3924300" y="716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273798</xdr:rowOff>
    </xdr:from>
    <xdr:to>
      <xdr:col>19</xdr:col>
      <xdr:colOff>38100</xdr:colOff>
      <xdr:row>38</xdr:row>
      <xdr:rowOff>32498</xdr:rowOff>
    </xdr:to>
    <xdr:sp macro="" textlink="">
      <xdr:nvSpPr>
        <xdr:cNvPr id="139" name="楕円 138"/>
        <xdr:cNvSpPr/>
      </xdr:nvSpPr>
      <xdr:spPr bwMode="auto">
        <a:xfrm>
          <a:off x="3556000" y="739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42675</xdr:rowOff>
    </xdr:from>
    <xdr:ext cx="762000" cy="259045"/>
    <xdr:sp macro="" textlink="">
      <xdr:nvSpPr>
        <xdr:cNvPr id="140" name="テキスト ボックス 139"/>
        <xdr:cNvSpPr txBox="1"/>
      </xdr:nvSpPr>
      <xdr:spPr>
        <a:xfrm>
          <a:off x="3225800" y="71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277860</xdr:rowOff>
    </xdr:from>
    <xdr:to>
      <xdr:col>15</xdr:col>
      <xdr:colOff>101600</xdr:colOff>
      <xdr:row>38</xdr:row>
      <xdr:rowOff>36560</xdr:rowOff>
    </xdr:to>
    <xdr:sp macro="" textlink="">
      <xdr:nvSpPr>
        <xdr:cNvPr id="141" name="楕円 140"/>
        <xdr:cNvSpPr/>
      </xdr:nvSpPr>
      <xdr:spPr bwMode="auto">
        <a:xfrm>
          <a:off x="2857500" y="740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46737</xdr:rowOff>
    </xdr:from>
    <xdr:ext cx="762000" cy="259045"/>
    <xdr:sp macro="" textlink="">
      <xdr:nvSpPr>
        <xdr:cNvPr id="142" name="テキスト ボックス 141"/>
        <xdr:cNvSpPr txBox="1"/>
      </xdr:nvSpPr>
      <xdr:spPr>
        <a:xfrm>
          <a:off x="2527300" y="71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48,370
47,935
178.95
31,515,751
30,939,085
505,913
16,684,506
23,530,081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161188</xdr:rowOff>
    </xdr:from>
    <xdr:to>
      <xdr:col>24</xdr:col>
      <xdr:colOff>63500</xdr:colOff>
      <xdr:row>36</xdr:row>
      <xdr:rowOff>21764</xdr:rowOff>
    </xdr:to>
    <xdr:cxnSp macro="">
      <xdr:nvCxnSpPr>
        <xdr:cNvPr id="63" name="直線コネクタ 62"/>
        <xdr:cNvCxnSpPr/>
      </xdr:nvCxnSpPr>
      <xdr:spPr>
        <a:xfrm flipV="1">
          <a:off x="3797300" y="5990488"/>
          <a:ext cx="838200" cy="20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21764</xdr:rowOff>
    </xdr:from>
    <xdr:to>
      <xdr:col>19</xdr:col>
      <xdr:colOff>177800</xdr:colOff>
      <xdr:row>36</xdr:row>
      <xdr:rowOff>39138</xdr:rowOff>
    </xdr:to>
    <xdr:cxnSp macro="">
      <xdr:nvCxnSpPr>
        <xdr:cNvPr id="66" name="直線コネクタ 65"/>
        <xdr:cNvCxnSpPr/>
      </xdr:nvCxnSpPr>
      <xdr:spPr>
        <a:xfrm flipV="1">
          <a:off x="2908300" y="619396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14346</xdr:rowOff>
    </xdr:from>
    <xdr:ext cx="534377" cy="259045"/>
    <xdr:sp macro="" textlink="">
      <xdr:nvSpPr>
        <xdr:cNvPr id="68" name="テキスト ボックス 67"/>
        <xdr:cNvSpPr txBox="1"/>
      </xdr:nvSpPr>
      <xdr:spPr>
        <a:xfrm>
          <a:off x="3530111" y="63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39138</xdr:rowOff>
    </xdr:from>
    <xdr:to>
      <xdr:col>15</xdr:col>
      <xdr:colOff>50800</xdr:colOff>
      <xdr:row>36</xdr:row>
      <xdr:rowOff>52331</xdr:rowOff>
    </xdr:to>
    <xdr:cxnSp macro="">
      <xdr:nvCxnSpPr>
        <xdr:cNvPr id="69" name="直線コネクタ 68"/>
        <xdr:cNvCxnSpPr/>
      </xdr:nvCxnSpPr>
      <xdr:spPr>
        <a:xfrm flipV="1">
          <a:off x="2019300" y="6211338"/>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17231</xdr:rowOff>
    </xdr:from>
    <xdr:ext cx="534377" cy="259045"/>
    <xdr:sp macro="" textlink="">
      <xdr:nvSpPr>
        <xdr:cNvPr id="71" name="テキスト ボックス 70"/>
        <xdr:cNvSpPr txBox="1"/>
      </xdr:nvSpPr>
      <xdr:spPr>
        <a:xfrm>
          <a:off x="2641111" y="63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52331</xdr:rowOff>
    </xdr:from>
    <xdr:to>
      <xdr:col>10</xdr:col>
      <xdr:colOff>114300</xdr:colOff>
      <xdr:row>36</xdr:row>
      <xdr:rowOff>52865</xdr:rowOff>
    </xdr:to>
    <xdr:cxnSp macro="">
      <xdr:nvCxnSpPr>
        <xdr:cNvPr id="72" name="直線コネクタ 71"/>
        <xdr:cNvCxnSpPr/>
      </xdr:nvCxnSpPr>
      <xdr:spPr>
        <a:xfrm flipV="1">
          <a:off x="1130300" y="622453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17492</xdr:rowOff>
    </xdr:from>
    <xdr:ext cx="534377" cy="259045"/>
    <xdr:sp macro="" textlink="">
      <xdr:nvSpPr>
        <xdr:cNvPr id="74" name="テキスト ボックス 73"/>
        <xdr:cNvSpPr txBox="1"/>
      </xdr:nvSpPr>
      <xdr:spPr>
        <a:xfrm>
          <a:off x="1752111" y="63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21792</xdr:rowOff>
    </xdr:from>
    <xdr:ext cx="534377" cy="259045"/>
    <xdr:sp macro="" textlink="">
      <xdr:nvSpPr>
        <xdr:cNvPr id="76" name="テキスト ボックス 75"/>
        <xdr:cNvSpPr txBox="1"/>
      </xdr:nvSpPr>
      <xdr:spPr>
        <a:xfrm>
          <a:off x="863111" y="636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110388</xdr:rowOff>
    </xdr:from>
    <xdr:to>
      <xdr:col>24</xdr:col>
      <xdr:colOff>114300</xdr:colOff>
      <xdr:row>35</xdr:row>
      <xdr:rowOff>40538</xdr:rowOff>
    </xdr:to>
    <xdr:sp macro="" textlink="">
      <xdr:nvSpPr>
        <xdr:cNvPr id="82" name="楕円 81"/>
        <xdr:cNvSpPr/>
      </xdr:nvSpPr>
      <xdr:spPr>
        <a:xfrm>
          <a:off x="4584700" y="5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133265</xdr:rowOff>
    </xdr:from>
    <xdr:ext cx="599010" cy="259045"/>
    <xdr:sp macro="" textlink="">
      <xdr:nvSpPr>
        <xdr:cNvPr id="83" name="人件費該当値テキスト"/>
        <xdr:cNvSpPr txBox="1"/>
      </xdr:nvSpPr>
      <xdr:spPr>
        <a:xfrm>
          <a:off x="4686300" y="579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142414</xdr:rowOff>
    </xdr:from>
    <xdr:to>
      <xdr:col>20</xdr:col>
      <xdr:colOff>38100</xdr:colOff>
      <xdr:row>36</xdr:row>
      <xdr:rowOff>72564</xdr:rowOff>
    </xdr:to>
    <xdr:sp macro="" textlink="">
      <xdr:nvSpPr>
        <xdr:cNvPr id="84" name="楕円 83"/>
        <xdr:cNvSpPr/>
      </xdr:nvSpPr>
      <xdr:spPr>
        <a:xfrm>
          <a:off x="3746500" y="61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89091</xdr:rowOff>
    </xdr:from>
    <xdr:ext cx="534377" cy="259045"/>
    <xdr:sp macro="" textlink="">
      <xdr:nvSpPr>
        <xdr:cNvPr id="85" name="テキスト ボックス 84"/>
        <xdr:cNvSpPr txBox="1"/>
      </xdr:nvSpPr>
      <xdr:spPr>
        <a:xfrm>
          <a:off x="3530111" y="59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159788</xdr:rowOff>
    </xdr:from>
    <xdr:to>
      <xdr:col>15</xdr:col>
      <xdr:colOff>101600</xdr:colOff>
      <xdr:row>36</xdr:row>
      <xdr:rowOff>89938</xdr:rowOff>
    </xdr:to>
    <xdr:sp macro="" textlink="">
      <xdr:nvSpPr>
        <xdr:cNvPr id="86" name="楕円 85"/>
        <xdr:cNvSpPr/>
      </xdr:nvSpPr>
      <xdr:spPr>
        <a:xfrm>
          <a:off x="2857500" y="61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106465</xdr:rowOff>
    </xdr:from>
    <xdr:ext cx="534377" cy="259045"/>
    <xdr:sp macro="" textlink="">
      <xdr:nvSpPr>
        <xdr:cNvPr id="87" name="テキスト ボックス 86"/>
        <xdr:cNvSpPr txBox="1"/>
      </xdr:nvSpPr>
      <xdr:spPr>
        <a:xfrm>
          <a:off x="2641111" y="59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1531</xdr:rowOff>
    </xdr:from>
    <xdr:to>
      <xdr:col>10</xdr:col>
      <xdr:colOff>165100</xdr:colOff>
      <xdr:row>36</xdr:row>
      <xdr:rowOff>103131</xdr:rowOff>
    </xdr:to>
    <xdr:sp macro="" textlink="">
      <xdr:nvSpPr>
        <xdr:cNvPr id="88" name="楕円 87"/>
        <xdr:cNvSpPr/>
      </xdr:nvSpPr>
      <xdr:spPr>
        <a:xfrm>
          <a:off x="1968500" y="61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119658</xdr:rowOff>
    </xdr:from>
    <xdr:ext cx="534377" cy="259045"/>
    <xdr:sp macro="" textlink="">
      <xdr:nvSpPr>
        <xdr:cNvPr id="89" name="テキスト ボックス 88"/>
        <xdr:cNvSpPr txBox="1"/>
      </xdr:nvSpPr>
      <xdr:spPr>
        <a:xfrm>
          <a:off x="1752111" y="59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2065</xdr:rowOff>
    </xdr:from>
    <xdr:to>
      <xdr:col>6</xdr:col>
      <xdr:colOff>38100</xdr:colOff>
      <xdr:row>36</xdr:row>
      <xdr:rowOff>103665</xdr:rowOff>
    </xdr:to>
    <xdr:sp macro="" textlink="">
      <xdr:nvSpPr>
        <xdr:cNvPr id="90" name="楕円 89"/>
        <xdr:cNvSpPr/>
      </xdr:nvSpPr>
      <xdr:spPr>
        <a:xfrm>
          <a:off x="1079500" y="61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120192</xdr:rowOff>
    </xdr:from>
    <xdr:ext cx="534377" cy="259045"/>
    <xdr:sp macro="" textlink="">
      <xdr:nvSpPr>
        <xdr:cNvPr id="91" name="テキスト ボックス 90"/>
        <xdr:cNvSpPr txBox="1"/>
      </xdr:nvSpPr>
      <xdr:spPr>
        <a:xfrm>
          <a:off x="863111" y="59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33009</xdr:rowOff>
    </xdr:from>
    <xdr:to>
      <xdr:col>24</xdr:col>
      <xdr:colOff>63500</xdr:colOff>
      <xdr:row>58</xdr:row>
      <xdr:rowOff>68194</xdr:rowOff>
    </xdr:to>
    <xdr:cxnSp macro="">
      <xdr:nvCxnSpPr>
        <xdr:cNvPr id="122" name="直線コネクタ 121"/>
        <xdr:cNvCxnSpPr/>
      </xdr:nvCxnSpPr>
      <xdr:spPr>
        <a:xfrm>
          <a:off x="3797300" y="9977109"/>
          <a:ext cx="8382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33009</xdr:rowOff>
    </xdr:from>
    <xdr:to>
      <xdr:col>19</xdr:col>
      <xdr:colOff>177800</xdr:colOff>
      <xdr:row>58</xdr:row>
      <xdr:rowOff>39060</xdr:rowOff>
    </xdr:to>
    <xdr:cxnSp macro="">
      <xdr:nvCxnSpPr>
        <xdr:cNvPr id="125" name="直線コネクタ 124"/>
        <xdr:cNvCxnSpPr/>
      </xdr:nvCxnSpPr>
      <xdr:spPr>
        <a:xfrm flipV="1">
          <a:off x="2908300" y="9977109"/>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88522</xdr:rowOff>
    </xdr:from>
    <xdr:ext cx="534377" cy="259045"/>
    <xdr:sp macro="" textlink="">
      <xdr:nvSpPr>
        <xdr:cNvPr id="127" name="テキスト ボックス 126"/>
        <xdr:cNvSpPr txBox="1"/>
      </xdr:nvSpPr>
      <xdr:spPr>
        <a:xfrm>
          <a:off x="3530111" y="100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39060</xdr:rowOff>
    </xdr:from>
    <xdr:to>
      <xdr:col>15</xdr:col>
      <xdr:colOff>50800</xdr:colOff>
      <xdr:row>58</xdr:row>
      <xdr:rowOff>53655</xdr:rowOff>
    </xdr:to>
    <xdr:cxnSp macro="">
      <xdr:nvCxnSpPr>
        <xdr:cNvPr id="128" name="直線コネクタ 127"/>
        <xdr:cNvCxnSpPr/>
      </xdr:nvCxnSpPr>
      <xdr:spPr>
        <a:xfrm flipV="1">
          <a:off x="2019300" y="9983160"/>
          <a:ext cx="8890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103403</xdr:rowOff>
    </xdr:from>
    <xdr:ext cx="534377" cy="259045"/>
    <xdr:sp macro="" textlink="">
      <xdr:nvSpPr>
        <xdr:cNvPr id="130" name="テキスト ボックス 129"/>
        <xdr:cNvSpPr txBox="1"/>
      </xdr:nvSpPr>
      <xdr:spPr>
        <a:xfrm>
          <a:off x="2641111" y="100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53655</xdr:rowOff>
    </xdr:from>
    <xdr:to>
      <xdr:col>10</xdr:col>
      <xdr:colOff>114300</xdr:colOff>
      <xdr:row>58</xdr:row>
      <xdr:rowOff>78232</xdr:rowOff>
    </xdr:to>
    <xdr:cxnSp macro="">
      <xdr:nvCxnSpPr>
        <xdr:cNvPr id="131" name="直線コネクタ 130"/>
        <xdr:cNvCxnSpPr/>
      </xdr:nvCxnSpPr>
      <xdr:spPr>
        <a:xfrm flipV="1">
          <a:off x="1130300" y="9997755"/>
          <a:ext cx="889000" cy="2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108501</xdr:rowOff>
    </xdr:from>
    <xdr:ext cx="534377" cy="259045"/>
    <xdr:sp macro="" textlink="">
      <xdr:nvSpPr>
        <xdr:cNvPr id="133" name="テキスト ボックス 132"/>
        <xdr:cNvSpPr txBox="1"/>
      </xdr:nvSpPr>
      <xdr:spPr>
        <a:xfrm>
          <a:off x="1752111" y="100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139946</xdr:rowOff>
    </xdr:from>
    <xdr:ext cx="534377" cy="259045"/>
    <xdr:sp macro="" textlink="">
      <xdr:nvSpPr>
        <xdr:cNvPr id="135" name="テキスト ボックス 134"/>
        <xdr:cNvSpPr txBox="1"/>
      </xdr:nvSpPr>
      <xdr:spPr>
        <a:xfrm>
          <a:off x="863111" y="97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17394</xdr:rowOff>
    </xdr:from>
    <xdr:to>
      <xdr:col>24</xdr:col>
      <xdr:colOff>114300</xdr:colOff>
      <xdr:row>58</xdr:row>
      <xdr:rowOff>118994</xdr:rowOff>
    </xdr:to>
    <xdr:sp macro="" textlink="">
      <xdr:nvSpPr>
        <xdr:cNvPr id="141" name="楕円 140"/>
        <xdr:cNvSpPr/>
      </xdr:nvSpPr>
      <xdr:spPr>
        <a:xfrm>
          <a:off x="45847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103771</xdr:rowOff>
    </xdr:from>
    <xdr:ext cx="534377" cy="259045"/>
    <xdr:sp macro="" textlink="">
      <xdr:nvSpPr>
        <xdr:cNvPr id="142" name="物件費該当値テキスト"/>
        <xdr:cNvSpPr txBox="1"/>
      </xdr:nvSpPr>
      <xdr:spPr>
        <a:xfrm>
          <a:off x="4686300" y="98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153659</xdr:rowOff>
    </xdr:from>
    <xdr:to>
      <xdr:col>20</xdr:col>
      <xdr:colOff>38100</xdr:colOff>
      <xdr:row>58</xdr:row>
      <xdr:rowOff>83809</xdr:rowOff>
    </xdr:to>
    <xdr:sp macro="" textlink="">
      <xdr:nvSpPr>
        <xdr:cNvPr id="143" name="楕円 142"/>
        <xdr:cNvSpPr/>
      </xdr:nvSpPr>
      <xdr:spPr>
        <a:xfrm>
          <a:off x="3746500" y="99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100336</xdr:rowOff>
    </xdr:from>
    <xdr:ext cx="534377" cy="259045"/>
    <xdr:sp macro="" textlink="">
      <xdr:nvSpPr>
        <xdr:cNvPr id="144" name="テキスト ボックス 143"/>
        <xdr:cNvSpPr txBox="1"/>
      </xdr:nvSpPr>
      <xdr:spPr>
        <a:xfrm>
          <a:off x="3530111" y="97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159710</xdr:rowOff>
    </xdr:from>
    <xdr:to>
      <xdr:col>15</xdr:col>
      <xdr:colOff>101600</xdr:colOff>
      <xdr:row>58</xdr:row>
      <xdr:rowOff>89860</xdr:rowOff>
    </xdr:to>
    <xdr:sp macro="" textlink="">
      <xdr:nvSpPr>
        <xdr:cNvPr id="145" name="楕円 144"/>
        <xdr:cNvSpPr/>
      </xdr:nvSpPr>
      <xdr:spPr>
        <a:xfrm>
          <a:off x="2857500" y="99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106387</xdr:rowOff>
    </xdr:from>
    <xdr:ext cx="534377" cy="259045"/>
    <xdr:sp macro="" textlink="">
      <xdr:nvSpPr>
        <xdr:cNvPr id="146" name="テキスト ボックス 145"/>
        <xdr:cNvSpPr txBox="1"/>
      </xdr:nvSpPr>
      <xdr:spPr>
        <a:xfrm>
          <a:off x="2641111" y="97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2855</xdr:rowOff>
    </xdr:from>
    <xdr:to>
      <xdr:col>10</xdr:col>
      <xdr:colOff>165100</xdr:colOff>
      <xdr:row>58</xdr:row>
      <xdr:rowOff>104455</xdr:rowOff>
    </xdr:to>
    <xdr:sp macro="" textlink="">
      <xdr:nvSpPr>
        <xdr:cNvPr id="147" name="楕円 146"/>
        <xdr:cNvSpPr/>
      </xdr:nvSpPr>
      <xdr:spPr>
        <a:xfrm>
          <a:off x="1968500" y="9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120982</xdr:rowOff>
    </xdr:from>
    <xdr:ext cx="534377" cy="259045"/>
    <xdr:sp macro="" textlink="">
      <xdr:nvSpPr>
        <xdr:cNvPr id="148" name="テキスト ボックス 147"/>
        <xdr:cNvSpPr txBox="1"/>
      </xdr:nvSpPr>
      <xdr:spPr>
        <a:xfrm>
          <a:off x="1752111" y="97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27432</xdr:rowOff>
    </xdr:from>
    <xdr:to>
      <xdr:col>6</xdr:col>
      <xdr:colOff>38100</xdr:colOff>
      <xdr:row>58</xdr:row>
      <xdr:rowOff>129032</xdr:rowOff>
    </xdr:to>
    <xdr:sp macro="" textlink="">
      <xdr:nvSpPr>
        <xdr:cNvPr id="149" name="楕円 148"/>
        <xdr:cNvSpPr/>
      </xdr:nvSpPr>
      <xdr:spPr>
        <a:xfrm>
          <a:off x="1079500" y="99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120159</xdr:rowOff>
    </xdr:from>
    <xdr:ext cx="534377" cy="259045"/>
    <xdr:sp macro="" textlink="">
      <xdr:nvSpPr>
        <xdr:cNvPr id="150" name="テキスト ボックス 149"/>
        <xdr:cNvSpPr txBox="1"/>
      </xdr:nvSpPr>
      <xdr:spPr>
        <a:xfrm>
          <a:off x="863111" y="100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124116</xdr:rowOff>
    </xdr:from>
    <xdr:to>
      <xdr:col>24</xdr:col>
      <xdr:colOff>63500</xdr:colOff>
      <xdr:row>78</xdr:row>
      <xdr:rowOff>129223</xdr:rowOff>
    </xdr:to>
    <xdr:cxnSp macro="">
      <xdr:nvCxnSpPr>
        <xdr:cNvPr id="179" name="直線コネクタ 178"/>
        <xdr:cNvCxnSpPr/>
      </xdr:nvCxnSpPr>
      <xdr:spPr>
        <a:xfrm flipV="1">
          <a:off x="3797300" y="13497216"/>
          <a:ext cx="8382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129223</xdr:rowOff>
    </xdr:from>
    <xdr:to>
      <xdr:col>19</xdr:col>
      <xdr:colOff>177800</xdr:colOff>
      <xdr:row>78</xdr:row>
      <xdr:rowOff>132042</xdr:rowOff>
    </xdr:to>
    <xdr:cxnSp macro="">
      <xdr:nvCxnSpPr>
        <xdr:cNvPr id="182" name="直線コネクタ 181"/>
        <xdr:cNvCxnSpPr/>
      </xdr:nvCxnSpPr>
      <xdr:spPr>
        <a:xfrm flipV="1">
          <a:off x="2908300" y="13502323"/>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168851</xdr:rowOff>
    </xdr:from>
    <xdr:ext cx="469744" cy="259045"/>
    <xdr:sp macro="" textlink="">
      <xdr:nvSpPr>
        <xdr:cNvPr id="184" name="テキスト ボックス 183"/>
        <xdr:cNvSpPr txBox="1"/>
      </xdr:nvSpPr>
      <xdr:spPr>
        <a:xfrm>
          <a:off x="3562428" y="131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132042</xdr:rowOff>
    </xdr:from>
    <xdr:to>
      <xdr:col>15</xdr:col>
      <xdr:colOff>50800</xdr:colOff>
      <xdr:row>78</xdr:row>
      <xdr:rowOff>135567</xdr:rowOff>
    </xdr:to>
    <xdr:cxnSp macro="">
      <xdr:nvCxnSpPr>
        <xdr:cNvPr id="185" name="直線コネクタ 184"/>
        <xdr:cNvCxnSpPr/>
      </xdr:nvCxnSpPr>
      <xdr:spPr>
        <a:xfrm flipV="1">
          <a:off x="2019300" y="13505142"/>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150182</xdr:rowOff>
    </xdr:from>
    <xdr:ext cx="469744" cy="259045"/>
    <xdr:sp macro="" textlink="">
      <xdr:nvSpPr>
        <xdr:cNvPr id="187" name="テキスト ボックス 186"/>
        <xdr:cNvSpPr txBox="1"/>
      </xdr:nvSpPr>
      <xdr:spPr>
        <a:xfrm>
          <a:off x="2673428" y="131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135567</xdr:rowOff>
    </xdr:from>
    <xdr:to>
      <xdr:col>10</xdr:col>
      <xdr:colOff>114300</xdr:colOff>
      <xdr:row>78</xdr:row>
      <xdr:rowOff>149092</xdr:rowOff>
    </xdr:to>
    <xdr:cxnSp macro="">
      <xdr:nvCxnSpPr>
        <xdr:cNvPr id="188" name="直線コネクタ 187"/>
        <xdr:cNvCxnSpPr/>
      </xdr:nvCxnSpPr>
      <xdr:spPr>
        <a:xfrm flipV="1">
          <a:off x="1130300" y="13508667"/>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130788</xdr:rowOff>
    </xdr:from>
    <xdr:ext cx="469744" cy="259045"/>
    <xdr:sp macro="" textlink="">
      <xdr:nvSpPr>
        <xdr:cNvPr id="190" name="テキスト ボックス 189"/>
        <xdr:cNvSpPr txBox="1"/>
      </xdr:nvSpPr>
      <xdr:spPr>
        <a:xfrm>
          <a:off x="1784428" y="13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155078</xdr:rowOff>
    </xdr:from>
    <xdr:ext cx="469744" cy="259045"/>
    <xdr:sp macro="" textlink="">
      <xdr:nvSpPr>
        <xdr:cNvPr id="192" name="テキスト ボックス 191"/>
        <xdr:cNvSpPr txBox="1"/>
      </xdr:nvSpPr>
      <xdr:spPr>
        <a:xfrm>
          <a:off x="895428" y="131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73316</xdr:rowOff>
    </xdr:from>
    <xdr:to>
      <xdr:col>24</xdr:col>
      <xdr:colOff>114300</xdr:colOff>
      <xdr:row>79</xdr:row>
      <xdr:rowOff>3466</xdr:rowOff>
    </xdr:to>
    <xdr:sp macro="" textlink="">
      <xdr:nvSpPr>
        <xdr:cNvPr id="198" name="楕円 197"/>
        <xdr:cNvSpPr/>
      </xdr:nvSpPr>
      <xdr:spPr>
        <a:xfrm>
          <a:off x="45847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159693</xdr:rowOff>
    </xdr:from>
    <xdr:ext cx="469744" cy="259045"/>
    <xdr:sp macro="" textlink="">
      <xdr:nvSpPr>
        <xdr:cNvPr id="199" name="維持補修費該当値テキスト"/>
        <xdr:cNvSpPr txBox="1"/>
      </xdr:nvSpPr>
      <xdr:spPr>
        <a:xfrm>
          <a:off x="4686300" y="1336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78423</xdr:rowOff>
    </xdr:from>
    <xdr:to>
      <xdr:col>20</xdr:col>
      <xdr:colOff>38100</xdr:colOff>
      <xdr:row>79</xdr:row>
      <xdr:rowOff>8573</xdr:rowOff>
    </xdr:to>
    <xdr:sp macro="" textlink="">
      <xdr:nvSpPr>
        <xdr:cNvPr id="200" name="楕円 199"/>
        <xdr:cNvSpPr/>
      </xdr:nvSpPr>
      <xdr:spPr>
        <a:xfrm>
          <a:off x="37465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171150</xdr:rowOff>
    </xdr:from>
    <xdr:ext cx="469744" cy="259045"/>
    <xdr:sp macro="" textlink="">
      <xdr:nvSpPr>
        <xdr:cNvPr id="201" name="テキスト ボックス 200"/>
        <xdr:cNvSpPr txBox="1"/>
      </xdr:nvSpPr>
      <xdr:spPr>
        <a:xfrm>
          <a:off x="3562428" y="135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81242</xdr:rowOff>
    </xdr:from>
    <xdr:to>
      <xdr:col>15</xdr:col>
      <xdr:colOff>101600</xdr:colOff>
      <xdr:row>79</xdr:row>
      <xdr:rowOff>11392</xdr:rowOff>
    </xdr:to>
    <xdr:sp macro="" textlink="">
      <xdr:nvSpPr>
        <xdr:cNvPr id="202" name="楕円 201"/>
        <xdr:cNvSpPr/>
      </xdr:nvSpPr>
      <xdr:spPr>
        <a:xfrm>
          <a:off x="2857500" y="134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2519</xdr:rowOff>
    </xdr:from>
    <xdr:ext cx="469744" cy="259045"/>
    <xdr:sp macro="" textlink="">
      <xdr:nvSpPr>
        <xdr:cNvPr id="203" name="テキスト ボックス 202"/>
        <xdr:cNvSpPr txBox="1"/>
      </xdr:nvSpPr>
      <xdr:spPr>
        <a:xfrm>
          <a:off x="2673428" y="1354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84767</xdr:rowOff>
    </xdr:from>
    <xdr:to>
      <xdr:col>10</xdr:col>
      <xdr:colOff>165100</xdr:colOff>
      <xdr:row>79</xdr:row>
      <xdr:rowOff>14917</xdr:rowOff>
    </xdr:to>
    <xdr:sp macro="" textlink="">
      <xdr:nvSpPr>
        <xdr:cNvPr id="204" name="楕円 203"/>
        <xdr:cNvSpPr/>
      </xdr:nvSpPr>
      <xdr:spPr>
        <a:xfrm>
          <a:off x="1968500" y="134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6044</xdr:rowOff>
    </xdr:from>
    <xdr:ext cx="469744" cy="259045"/>
    <xdr:sp macro="" textlink="">
      <xdr:nvSpPr>
        <xdr:cNvPr id="205" name="テキスト ボックス 204"/>
        <xdr:cNvSpPr txBox="1"/>
      </xdr:nvSpPr>
      <xdr:spPr>
        <a:xfrm>
          <a:off x="1784428" y="1355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98292</xdr:rowOff>
    </xdr:from>
    <xdr:to>
      <xdr:col>6</xdr:col>
      <xdr:colOff>38100</xdr:colOff>
      <xdr:row>79</xdr:row>
      <xdr:rowOff>28442</xdr:rowOff>
    </xdr:to>
    <xdr:sp macro="" textlink="">
      <xdr:nvSpPr>
        <xdr:cNvPr id="206" name="楕円 205"/>
        <xdr:cNvSpPr/>
      </xdr:nvSpPr>
      <xdr:spPr>
        <a:xfrm>
          <a:off x="1079500" y="134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19569</xdr:rowOff>
    </xdr:from>
    <xdr:ext cx="469744" cy="259045"/>
    <xdr:sp macro="" textlink="">
      <xdr:nvSpPr>
        <xdr:cNvPr id="207" name="テキスト ボックス 206"/>
        <xdr:cNvSpPr txBox="1"/>
      </xdr:nvSpPr>
      <xdr:spPr>
        <a:xfrm>
          <a:off x="895428" y="135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14542</xdr:rowOff>
    </xdr:from>
    <xdr:to>
      <xdr:col>24</xdr:col>
      <xdr:colOff>63500</xdr:colOff>
      <xdr:row>98</xdr:row>
      <xdr:rowOff>25248</xdr:rowOff>
    </xdr:to>
    <xdr:cxnSp macro="">
      <xdr:nvCxnSpPr>
        <xdr:cNvPr id="237" name="直線コネクタ 236"/>
        <xdr:cNvCxnSpPr/>
      </xdr:nvCxnSpPr>
      <xdr:spPr>
        <a:xfrm flipV="1">
          <a:off x="3797300" y="16816642"/>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25248</xdr:rowOff>
    </xdr:from>
    <xdr:to>
      <xdr:col>19</xdr:col>
      <xdr:colOff>177800</xdr:colOff>
      <xdr:row>98</xdr:row>
      <xdr:rowOff>79730</xdr:rowOff>
    </xdr:to>
    <xdr:cxnSp macro="">
      <xdr:nvCxnSpPr>
        <xdr:cNvPr id="240" name="直線コネクタ 239"/>
        <xdr:cNvCxnSpPr/>
      </xdr:nvCxnSpPr>
      <xdr:spPr>
        <a:xfrm flipV="1">
          <a:off x="2908300" y="16827348"/>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2" name="テキスト ボックス 241"/>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58280</xdr:rowOff>
    </xdr:from>
    <xdr:to>
      <xdr:col>15</xdr:col>
      <xdr:colOff>50800</xdr:colOff>
      <xdr:row>98</xdr:row>
      <xdr:rowOff>79730</xdr:rowOff>
    </xdr:to>
    <xdr:cxnSp macro="">
      <xdr:nvCxnSpPr>
        <xdr:cNvPr id="243" name="直線コネクタ 242"/>
        <xdr:cNvCxnSpPr/>
      </xdr:nvCxnSpPr>
      <xdr:spPr>
        <a:xfrm>
          <a:off x="2019300" y="16860380"/>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5" name="テキスト ボックス 244"/>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34176</xdr:rowOff>
    </xdr:from>
    <xdr:to>
      <xdr:col>10</xdr:col>
      <xdr:colOff>114300</xdr:colOff>
      <xdr:row>98</xdr:row>
      <xdr:rowOff>58280</xdr:rowOff>
    </xdr:to>
    <xdr:cxnSp macro="">
      <xdr:nvCxnSpPr>
        <xdr:cNvPr id="246" name="直線コネクタ 245"/>
        <xdr:cNvCxnSpPr/>
      </xdr:nvCxnSpPr>
      <xdr:spPr>
        <a:xfrm>
          <a:off x="1130300" y="16836276"/>
          <a:ext cx="8890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48" name="テキスト ボックス 247"/>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0" name="テキスト ボックス 249"/>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135192</xdr:rowOff>
    </xdr:from>
    <xdr:to>
      <xdr:col>24</xdr:col>
      <xdr:colOff>114300</xdr:colOff>
      <xdr:row>98</xdr:row>
      <xdr:rowOff>65342</xdr:rowOff>
    </xdr:to>
    <xdr:sp macro="" textlink="">
      <xdr:nvSpPr>
        <xdr:cNvPr id="256" name="楕円 255"/>
        <xdr:cNvSpPr/>
      </xdr:nvSpPr>
      <xdr:spPr>
        <a:xfrm>
          <a:off x="4584700" y="167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113619</xdr:rowOff>
    </xdr:from>
    <xdr:ext cx="534377" cy="259045"/>
    <xdr:sp macro="" textlink="">
      <xdr:nvSpPr>
        <xdr:cNvPr id="257" name="扶助費該当値テキスト"/>
        <xdr:cNvSpPr txBox="1"/>
      </xdr:nvSpPr>
      <xdr:spPr>
        <a:xfrm>
          <a:off x="4686300" y="167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145898</xdr:rowOff>
    </xdr:from>
    <xdr:to>
      <xdr:col>20</xdr:col>
      <xdr:colOff>38100</xdr:colOff>
      <xdr:row>98</xdr:row>
      <xdr:rowOff>76048</xdr:rowOff>
    </xdr:to>
    <xdr:sp macro="" textlink="">
      <xdr:nvSpPr>
        <xdr:cNvPr id="258" name="楕円 257"/>
        <xdr:cNvSpPr/>
      </xdr:nvSpPr>
      <xdr:spPr>
        <a:xfrm>
          <a:off x="3746500" y="167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67175</xdr:rowOff>
    </xdr:from>
    <xdr:ext cx="534377" cy="259045"/>
    <xdr:sp macro="" textlink="">
      <xdr:nvSpPr>
        <xdr:cNvPr id="259" name="テキスト ボックス 258"/>
        <xdr:cNvSpPr txBox="1"/>
      </xdr:nvSpPr>
      <xdr:spPr>
        <a:xfrm>
          <a:off x="3530111"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28930</xdr:rowOff>
    </xdr:from>
    <xdr:to>
      <xdr:col>15</xdr:col>
      <xdr:colOff>101600</xdr:colOff>
      <xdr:row>98</xdr:row>
      <xdr:rowOff>130530</xdr:rowOff>
    </xdr:to>
    <xdr:sp macro="" textlink="">
      <xdr:nvSpPr>
        <xdr:cNvPr id="260" name="楕円 259"/>
        <xdr:cNvSpPr/>
      </xdr:nvSpPr>
      <xdr:spPr>
        <a:xfrm>
          <a:off x="2857500" y="168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121657</xdr:rowOff>
    </xdr:from>
    <xdr:ext cx="534377" cy="259045"/>
    <xdr:sp macro="" textlink="">
      <xdr:nvSpPr>
        <xdr:cNvPr id="261" name="テキスト ボックス 260"/>
        <xdr:cNvSpPr txBox="1"/>
      </xdr:nvSpPr>
      <xdr:spPr>
        <a:xfrm>
          <a:off x="2641111" y="169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7480</xdr:rowOff>
    </xdr:from>
    <xdr:to>
      <xdr:col>10</xdr:col>
      <xdr:colOff>165100</xdr:colOff>
      <xdr:row>98</xdr:row>
      <xdr:rowOff>109080</xdr:rowOff>
    </xdr:to>
    <xdr:sp macro="" textlink="">
      <xdr:nvSpPr>
        <xdr:cNvPr id="262" name="楕円 261"/>
        <xdr:cNvSpPr/>
      </xdr:nvSpPr>
      <xdr:spPr>
        <a:xfrm>
          <a:off x="1968500" y="168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100207</xdr:rowOff>
    </xdr:from>
    <xdr:ext cx="534377" cy="259045"/>
    <xdr:sp macro="" textlink="">
      <xdr:nvSpPr>
        <xdr:cNvPr id="263" name="テキスト ボックス 262"/>
        <xdr:cNvSpPr txBox="1"/>
      </xdr:nvSpPr>
      <xdr:spPr>
        <a:xfrm>
          <a:off x="1752111" y="169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154826</xdr:rowOff>
    </xdr:from>
    <xdr:to>
      <xdr:col>6</xdr:col>
      <xdr:colOff>38100</xdr:colOff>
      <xdr:row>98</xdr:row>
      <xdr:rowOff>84976</xdr:rowOff>
    </xdr:to>
    <xdr:sp macro="" textlink="">
      <xdr:nvSpPr>
        <xdr:cNvPr id="264" name="楕円 263"/>
        <xdr:cNvSpPr/>
      </xdr:nvSpPr>
      <xdr:spPr>
        <a:xfrm>
          <a:off x="1079500" y="167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76103</xdr:rowOff>
    </xdr:from>
    <xdr:ext cx="534377" cy="259045"/>
    <xdr:sp macro="" textlink="">
      <xdr:nvSpPr>
        <xdr:cNvPr id="265" name="テキスト ボックス 264"/>
        <xdr:cNvSpPr txBox="1"/>
      </xdr:nvSpPr>
      <xdr:spPr>
        <a:xfrm>
          <a:off x="863111" y="168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135631</xdr:rowOff>
    </xdr:from>
    <xdr:to>
      <xdr:col>55</xdr:col>
      <xdr:colOff>0</xdr:colOff>
      <xdr:row>38</xdr:row>
      <xdr:rowOff>35409</xdr:rowOff>
    </xdr:to>
    <xdr:cxnSp macro="">
      <xdr:nvCxnSpPr>
        <xdr:cNvPr id="296" name="直線コネクタ 295"/>
        <xdr:cNvCxnSpPr/>
      </xdr:nvCxnSpPr>
      <xdr:spPr>
        <a:xfrm flipV="1">
          <a:off x="9639300" y="6136381"/>
          <a:ext cx="838200" cy="4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35409</xdr:rowOff>
    </xdr:from>
    <xdr:to>
      <xdr:col>50</xdr:col>
      <xdr:colOff>114300</xdr:colOff>
      <xdr:row>38</xdr:row>
      <xdr:rowOff>49808</xdr:rowOff>
    </xdr:to>
    <xdr:cxnSp macro="">
      <xdr:nvCxnSpPr>
        <xdr:cNvPr id="299" name="直線コネクタ 298"/>
        <xdr:cNvCxnSpPr/>
      </xdr:nvCxnSpPr>
      <xdr:spPr>
        <a:xfrm flipV="1">
          <a:off x="8750300" y="6550509"/>
          <a:ext cx="889000" cy="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133983</xdr:rowOff>
    </xdr:from>
    <xdr:ext cx="534377" cy="259045"/>
    <xdr:sp macro="" textlink="">
      <xdr:nvSpPr>
        <xdr:cNvPr id="301" name="テキスト ボックス 300"/>
        <xdr:cNvSpPr txBox="1"/>
      </xdr:nvSpPr>
      <xdr:spPr>
        <a:xfrm>
          <a:off x="9372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46924</xdr:rowOff>
    </xdr:from>
    <xdr:to>
      <xdr:col>45</xdr:col>
      <xdr:colOff>177800</xdr:colOff>
      <xdr:row>38</xdr:row>
      <xdr:rowOff>49808</xdr:rowOff>
    </xdr:to>
    <xdr:cxnSp macro="">
      <xdr:nvCxnSpPr>
        <xdr:cNvPr id="302" name="直線コネクタ 301"/>
        <xdr:cNvCxnSpPr/>
      </xdr:nvCxnSpPr>
      <xdr:spPr>
        <a:xfrm>
          <a:off x="7861300" y="6562024"/>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146357</xdr:rowOff>
    </xdr:from>
    <xdr:ext cx="534377" cy="259045"/>
    <xdr:sp macro="" textlink="">
      <xdr:nvSpPr>
        <xdr:cNvPr id="304" name="テキスト ボックス 303"/>
        <xdr:cNvSpPr txBox="1"/>
      </xdr:nvSpPr>
      <xdr:spPr>
        <a:xfrm>
          <a:off x="8483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23290</xdr:rowOff>
    </xdr:from>
    <xdr:to>
      <xdr:col>41</xdr:col>
      <xdr:colOff>50800</xdr:colOff>
      <xdr:row>38</xdr:row>
      <xdr:rowOff>46924</xdr:rowOff>
    </xdr:to>
    <xdr:cxnSp macro="">
      <xdr:nvCxnSpPr>
        <xdr:cNvPr id="305" name="直線コネクタ 304"/>
        <xdr:cNvCxnSpPr/>
      </xdr:nvCxnSpPr>
      <xdr:spPr>
        <a:xfrm>
          <a:off x="6972300" y="6538390"/>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149248</xdr:rowOff>
    </xdr:from>
    <xdr:ext cx="534377" cy="259045"/>
    <xdr:sp macro="" textlink="">
      <xdr:nvSpPr>
        <xdr:cNvPr id="307" name="テキスト ボックス 306"/>
        <xdr:cNvSpPr txBox="1"/>
      </xdr:nvSpPr>
      <xdr:spPr>
        <a:xfrm>
          <a:off x="7594111" y="66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150681</xdr:rowOff>
    </xdr:from>
    <xdr:ext cx="534377" cy="259045"/>
    <xdr:sp macro="" textlink="">
      <xdr:nvSpPr>
        <xdr:cNvPr id="309" name="テキスト ボックス 308"/>
        <xdr:cNvSpPr txBox="1"/>
      </xdr:nvSpPr>
      <xdr:spPr>
        <a:xfrm>
          <a:off x="6705111" y="66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84831</xdr:rowOff>
    </xdr:from>
    <xdr:to>
      <xdr:col>55</xdr:col>
      <xdr:colOff>50800</xdr:colOff>
      <xdr:row>36</xdr:row>
      <xdr:rowOff>14981</xdr:rowOff>
    </xdr:to>
    <xdr:sp macro="" textlink="">
      <xdr:nvSpPr>
        <xdr:cNvPr id="315" name="楕円 314"/>
        <xdr:cNvSpPr/>
      </xdr:nvSpPr>
      <xdr:spPr>
        <a:xfrm>
          <a:off x="10426700" y="60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63258</xdr:rowOff>
    </xdr:from>
    <xdr:ext cx="599010" cy="259045"/>
    <xdr:sp macro="" textlink="">
      <xdr:nvSpPr>
        <xdr:cNvPr id="316" name="補助費等該当値テキスト"/>
        <xdr:cNvSpPr txBox="1"/>
      </xdr:nvSpPr>
      <xdr:spPr>
        <a:xfrm>
          <a:off x="10528300" y="606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156059</xdr:rowOff>
    </xdr:from>
    <xdr:to>
      <xdr:col>50</xdr:col>
      <xdr:colOff>165100</xdr:colOff>
      <xdr:row>38</xdr:row>
      <xdr:rowOff>86209</xdr:rowOff>
    </xdr:to>
    <xdr:sp macro="" textlink="">
      <xdr:nvSpPr>
        <xdr:cNvPr id="317" name="楕円 316"/>
        <xdr:cNvSpPr/>
      </xdr:nvSpPr>
      <xdr:spPr>
        <a:xfrm>
          <a:off x="9588500" y="64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102736</xdr:rowOff>
    </xdr:from>
    <xdr:ext cx="534377" cy="259045"/>
    <xdr:sp macro="" textlink="">
      <xdr:nvSpPr>
        <xdr:cNvPr id="318" name="テキスト ボックス 317"/>
        <xdr:cNvSpPr txBox="1"/>
      </xdr:nvSpPr>
      <xdr:spPr>
        <a:xfrm>
          <a:off x="9372111" y="6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170458</xdr:rowOff>
    </xdr:from>
    <xdr:to>
      <xdr:col>46</xdr:col>
      <xdr:colOff>38100</xdr:colOff>
      <xdr:row>38</xdr:row>
      <xdr:rowOff>100608</xdr:rowOff>
    </xdr:to>
    <xdr:sp macro="" textlink="">
      <xdr:nvSpPr>
        <xdr:cNvPr id="319" name="楕円 318"/>
        <xdr:cNvSpPr/>
      </xdr:nvSpPr>
      <xdr:spPr>
        <a:xfrm>
          <a:off x="8699500" y="65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117135</xdr:rowOff>
    </xdr:from>
    <xdr:ext cx="534377" cy="259045"/>
    <xdr:sp macro="" textlink="">
      <xdr:nvSpPr>
        <xdr:cNvPr id="320" name="テキスト ボックス 319"/>
        <xdr:cNvSpPr txBox="1"/>
      </xdr:nvSpPr>
      <xdr:spPr>
        <a:xfrm>
          <a:off x="8483111" y="62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167574</xdr:rowOff>
    </xdr:from>
    <xdr:to>
      <xdr:col>41</xdr:col>
      <xdr:colOff>101600</xdr:colOff>
      <xdr:row>38</xdr:row>
      <xdr:rowOff>97724</xdr:rowOff>
    </xdr:to>
    <xdr:sp macro="" textlink="">
      <xdr:nvSpPr>
        <xdr:cNvPr id="321" name="楕円 320"/>
        <xdr:cNvSpPr/>
      </xdr:nvSpPr>
      <xdr:spPr>
        <a:xfrm>
          <a:off x="7810500" y="65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114251</xdr:rowOff>
    </xdr:from>
    <xdr:ext cx="534377" cy="259045"/>
    <xdr:sp macro="" textlink="">
      <xdr:nvSpPr>
        <xdr:cNvPr id="322" name="テキスト ボックス 321"/>
        <xdr:cNvSpPr txBox="1"/>
      </xdr:nvSpPr>
      <xdr:spPr>
        <a:xfrm>
          <a:off x="7594111" y="62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143940</xdr:rowOff>
    </xdr:from>
    <xdr:to>
      <xdr:col>36</xdr:col>
      <xdr:colOff>165100</xdr:colOff>
      <xdr:row>38</xdr:row>
      <xdr:rowOff>74090</xdr:rowOff>
    </xdr:to>
    <xdr:sp macro="" textlink="">
      <xdr:nvSpPr>
        <xdr:cNvPr id="323" name="楕円 322"/>
        <xdr:cNvSpPr/>
      </xdr:nvSpPr>
      <xdr:spPr>
        <a:xfrm>
          <a:off x="6921500" y="64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90617</xdr:rowOff>
    </xdr:from>
    <xdr:ext cx="534377" cy="259045"/>
    <xdr:sp macro="" textlink="">
      <xdr:nvSpPr>
        <xdr:cNvPr id="324" name="テキスト ボックス 323"/>
        <xdr:cNvSpPr txBox="1"/>
      </xdr:nvSpPr>
      <xdr:spPr>
        <a:xfrm>
          <a:off x="6705111" y="62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124329</xdr:rowOff>
    </xdr:from>
    <xdr:to>
      <xdr:col>55</xdr:col>
      <xdr:colOff>0</xdr:colOff>
      <xdr:row>58</xdr:row>
      <xdr:rowOff>45325</xdr:rowOff>
    </xdr:to>
    <xdr:cxnSp macro="">
      <xdr:nvCxnSpPr>
        <xdr:cNvPr id="351" name="直線コネクタ 350"/>
        <xdr:cNvCxnSpPr/>
      </xdr:nvCxnSpPr>
      <xdr:spPr>
        <a:xfrm>
          <a:off x="9639300" y="9896979"/>
          <a:ext cx="8382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124329</xdr:rowOff>
    </xdr:from>
    <xdr:to>
      <xdr:col>50</xdr:col>
      <xdr:colOff>114300</xdr:colOff>
      <xdr:row>57</xdr:row>
      <xdr:rowOff>158217</xdr:rowOff>
    </xdr:to>
    <xdr:cxnSp macro="">
      <xdr:nvCxnSpPr>
        <xdr:cNvPr id="354" name="直線コネクタ 353"/>
        <xdr:cNvCxnSpPr/>
      </xdr:nvCxnSpPr>
      <xdr:spPr>
        <a:xfrm flipV="1">
          <a:off x="8750300" y="9896979"/>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6" name="テキスト ボックス 355"/>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119446</xdr:rowOff>
    </xdr:from>
    <xdr:to>
      <xdr:col>45</xdr:col>
      <xdr:colOff>177800</xdr:colOff>
      <xdr:row>57</xdr:row>
      <xdr:rowOff>158217</xdr:rowOff>
    </xdr:to>
    <xdr:cxnSp macro="">
      <xdr:nvCxnSpPr>
        <xdr:cNvPr id="357" name="直線コネクタ 356"/>
        <xdr:cNvCxnSpPr/>
      </xdr:nvCxnSpPr>
      <xdr:spPr>
        <a:xfrm>
          <a:off x="7861300" y="9720646"/>
          <a:ext cx="889000" cy="2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9" name="テキスト ボックス 358"/>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119446</xdr:rowOff>
    </xdr:from>
    <xdr:to>
      <xdr:col>41</xdr:col>
      <xdr:colOff>50800</xdr:colOff>
      <xdr:row>57</xdr:row>
      <xdr:rowOff>129463</xdr:rowOff>
    </xdr:to>
    <xdr:cxnSp macro="">
      <xdr:nvCxnSpPr>
        <xdr:cNvPr id="360" name="直線コネクタ 359"/>
        <xdr:cNvCxnSpPr/>
      </xdr:nvCxnSpPr>
      <xdr:spPr>
        <a:xfrm flipV="1">
          <a:off x="6972300" y="9720646"/>
          <a:ext cx="889000" cy="18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2" name="テキスト ボックス 361"/>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4" name="テキスト ボックス 363"/>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165975</xdr:rowOff>
    </xdr:from>
    <xdr:to>
      <xdr:col>55</xdr:col>
      <xdr:colOff>50800</xdr:colOff>
      <xdr:row>58</xdr:row>
      <xdr:rowOff>96125</xdr:rowOff>
    </xdr:to>
    <xdr:sp macro="" textlink="">
      <xdr:nvSpPr>
        <xdr:cNvPr id="370" name="楕円 369"/>
        <xdr:cNvSpPr/>
      </xdr:nvSpPr>
      <xdr:spPr>
        <a:xfrm>
          <a:off x="10426700" y="9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80902</xdr:rowOff>
    </xdr:from>
    <xdr:ext cx="534377" cy="259045"/>
    <xdr:sp macro="" textlink="">
      <xdr:nvSpPr>
        <xdr:cNvPr id="371" name="普通建設事業費該当値テキスト"/>
        <xdr:cNvSpPr txBox="1"/>
      </xdr:nvSpPr>
      <xdr:spPr>
        <a:xfrm>
          <a:off x="10528300" y="98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73529</xdr:rowOff>
    </xdr:from>
    <xdr:to>
      <xdr:col>50</xdr:col>
      <xdr:colOff>165100</xdr:colOff>
      <xdr:row>58</xdr:row>
      <xdr:rowOff>3679</xdr:rowOff>
    </xdr:to>
    <xdr:sp macro="" textlink="">
      <xdr:nvSpPr>
        <xdr:cNvPr id="372" name="楕円 371"/>
        <xdr:cNvSpPr/>
      </xdr:nvSpPr>
      <xdr:spPr>
        <a:xfrm>
          <a:off x="9588500" y="98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166256</xdr:rowOff>
    </xdr:from>
    <xdr:ext cx="534377" cy="259045"/>
    <xdr:sp macro="" textlink="">
      <xdr:nvSpPr>
        <xdr:cNvPr id="373" name="テキスト ボックス 372"/>
        <xdr:cNvSpPr txBox="1"/>
      </xdr:nvSpPr>
      <xdr:spPr>
        <a:xfrm>
          <a:off x="9372111" y="99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107417</xdr:rowOff>
    </xdr:from>
    <xdr:to>
      <xdr:col>46</xdr:col>
      <xdr:colOff>38100</xdr:colOff>
      <xdr:row>58</xdr:row>
      <xdr:rowOff>37567</xdr:rowOff>
    </xdr:to>
    <xdr:sp macro="" textlink="">
      <xdr:nvSpPr>
        <xdr:cNvPr id="374" name="楕円 373"/>
        <xdr:cNvSpPr/>
      </xdr:nvSpPr>
      <xdr:spPr>
        <a:xfrm>
          <a:off x="8699500" y="98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28694</xdr:rowOff>
    </xdr:from>
    <xdr:ext cx="534377" cy="259045"/>
    <xdr:sp macro="" textlink="">
      <xdr:nvSpPr>
        <xdr:cNvPr id="375" name="テキスト ボックス 374"/>
        <xdr:cNvSpPr txBox="1"/>
      </xdr:nvSpPr>
      <xdr:spPr>
        <a:xfrm>
          <a:off x="8483111" y="99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68646</xdr:rowOff>
    </xdr:from>
    <xdr:to>
      <xdr:col>41</xdr:col>
      <xdr:colOff>101600</xdr:colOff>
      <xdr:row>56</xdr:row>
      <xdr:rowOff>170246</xdr:rowOff>
    </xdr:to>
    <xdr:sp macro="" textlink="">
      <xdr:nvSpPr>
        <xdr:cNvPr id="376" name="楕円 375"/>
        <xdr:cNvSpPr/>
      </xdr:nvSpPr>
      <xdr:spPr>
        <a:xfrm>
          <a:off x="7810500" y="96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15323</xdr:rowOff>
    </xdr:from>
    <xdr:ext cx="534377" cy="259045"/>
    <xdr:sp macro="" textlink="">
      <xdr:nvSpPr>
        <xdr:cNvPr id="377" name="テキスト ボックス 376"/>
        <xdr:cNvSpPr txBox="1"/>
      </xdr:nvSpPr>
      <xdr:spPr>
        <a:xfrm>
          <a:off x="7594111" y="94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78663</xdr:rowOff>
    </xdr:from>
    <xdr:to>
      <xdr:col>36</xdr:col>
      <xdr:colOff>165100</xdr:colOff>
      <xdr:row>58</xdr:row>
      <xdr:rowOff>8813</xdr:rowOff>
    </xdr:to>
    <xdr:sp macro="" textlink="">
      <xdr:nvSpPr>
        <xdr:cNvPr id="378" name="楕円 377"/>
        <xdr:cNvSpPr/>
      </xdr:nvSpPr>
      <xdr:spPr>
        <a:xfrm>
          <a:off x="6921500" y="98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171390</xdr:rowOff>
    </xdr:from>
    <xdr:ext cx="534377" cy="259045"/>
    <xdr:sp macro="" textlink="">
      <xdr:nvSpPr>
        <xdr:cNvPr id="379" name="テキスト ボックス 378"/>
        <xdr:cNvSpPr txBox="1"/>
      </xdr:nvSpPr>
      <xdr:spPr>
        <a:xfrm>
          <a:off x="6705111" y="99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123899</xdr:rowOff>
    </xdr:from>
    <xdr:to>
      <xdr:col>55</xdr:col>
      <xdr:colOff>0</xdr:colOff>
      <xdr:row>78</xdr:row>
      <xdr:rowOff>138740</xdr:rowOff>
    </xdr:to>
    <xdr:cxnSp macro="">
      <xdr:nvCxnSpPr>
        <xdr:cNvPr id="406" name="直線コネクタ 405"/>
        <xdr:cNvCxnSpPr/>
      </xdr:nvCxnSpPr>
      <xdr:spPr>
        <a:xfrm flipV="1">
          <a:off x="9639300" y="13496999"/>
          <a:ext cx="8382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138658</xdr:rowOff>
    </xdr:from>
    <xdr:to>
      <xdr:col>50</xdr:col>
      <xdr:colOff>114300</xdr:colOff>
      <xdr:row>78</xdr:row>
      <xdr:rowOff>138740</xdr:rowOff>
    </xdr:to>
    <xdr:cxnSp macro="">
      <xdr:nvCxnSpPr>
        <xdr:cNvPr id="409" name="直線コネクタ 408"/>
        <xdr:cNvCxnSpPr/>
      </xdr:nvCxnSpPr>
      <xdr:spPr>
        <a:xfrm>
          <a:off x="8750300" y="1351175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52512</xdr:rowOff>
    </xdr:from>
    <xdr:ext cx="534377" cy="259045"/>
    <xdr:sp macro="" textlink="">
      <xdr:nvSpPr>
        <xdr:cNvPr id="411" name="テキスト ボックス 410"/>
        <xdr:cNvSpPr txBox="1"/>
      </xdr:nvSpPr>
      <xdr:spPr>
        <a:xfrm>
          <a:off x="9372111" y="130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136939</xdr:rowOff>
    </xdr:from>
    <xdr:to>
      <xdr:col>45</xdr:col>
      <xdr:colOff>177800</xdr:colOff>
      <xdr:row>78</xdr:row>
      <xdr:rowOff>138658</xdr:rowOff>
    </xdr:to>
    <xdr:cxnSp macro="">
      <xdr:nvCxnSpPr>
        <xdr:cNvPr id="412" name="直線コネクタ 411"/>
        <xdr:cNvCxnSpPr/>
      </xdr:nvCxnSpPr>
      <xdr:spPr>
        <a:xfrm>
          <a:off x="7861300" y="13510039"/>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19511</xdr:rowOff>
    </xdr:from>
    <xdr:ext cx="534377" cy="259045"/>
    <xdr:sp macro="" textlink="">
      <xdr:nvSpPr>
        <xdr:cNvPr id="414" name="テキスト ボックス 413"/>
        <xdr:cNvSpPr txBox="1"/>
      </xdr:nvSpPr>
      <xdr:spPr>
        <a:xfrm>
          <a:off x="8483111" y="130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136939</xdr:rowOff>
    </xdr:from>
    <xdr:to>
      <xdr:col>41</xdr:col>
      <xdr:colOff>50800</xdr:colOff>
      <xdr:row>78</xdr:row>
      <xdr:rowOff>138374</xdr:rowOff>
    </xdr:to>
    <xdr:cxnSp macro="">
      <xdr:nvCxnSpPr>
        <xdr:cNvPr id="415" name="直線コネクタ 414"/>
        <xdr:cNvCxnSpPr/>
      </xdr:nvCxnSpPr>
      <xdr:spPr>
        <a:xfrm flipV="1">
          <a:off x="6972300" y="13510039"/>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42910</xdr:rowOff>
    </xdr:from>
    <xdr:ext cx="534377" cy="259045"/>
    <xdr:sp macro="" textlink="">
      <xdr:nvSpPr>
        <xdr:cNvPr id="417" name="テキスト ボックス 416"/>
        <xdr:cNvSpPr txBox="1"/>
      </xdr:nvSpPr>
      <xdr:spPr>
        <a:xfrm>
          <a:off x="7594111" y="130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18003</xdr:rowOff>
    </xdr:from>
    <xdr:ext cx="534377" cy="259045"/>
    <xdr:sp macro="" textlink="">
      <xdr:nvSpPr>
        <xdr:cNvPr id="419" name="テキスト ボックス 418"/>
        <xdr:cNvSpPr txBox="1"/>
      </xdr:nvSpPr>
      <xdr:spPr>
        <a:xfrm>
          <a:off x="6705111" y="130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73099</xdr:rowOff>
    </xdr:from>
    <xdr:to>
      <xdr:col>55</xdr:col>
      <xdr:colOff>50800</xdr:colOff>
      <xdr:row>79</xdr:row>
      <xdr:rowOff>3249</xdr:rowOff>
    </xdr:to>
    <xdr:sp macro="" textlink="">
      <xdr:nvSpPr>
        <xdr:cNvPr id="425" name="楕円 424"/>
        <xdr:cNvSpPr/>
      </xdr:nvSpPr>
      <xdr:spPr>
        <a:xfrm>
          <a:off x="10426700" y="134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159476</xdr:rowOff>
    </xdr:from>
    <xdr:ext cx="469744" cy="259045"/>
    <xdr:sp macro="" textlink="">
      <xdr:nvSpPr>
        <xdr:cNvPr id="426" name="普通建設事業費 （ うち新規整備　）該当値テキスト"/>
        <xdr:cNvSpPr txBox="1"/>
      </xdr:nvSpPr>
      <xdr:spPr>
        <a:xfrm>
          <a:off x="10528300" y="1336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87940</xdr:rowOff>
    </xdr:from>
    <xdr:to>
      <xdr:col>50</xdr:col>
      <xdr:colOff>165100</xdr:colOff>
      <xdr:row>79</xdr:row>
      <xdr:rowOff>18090</xdr:rowOff>
    </xdr:to>
    <xdr:sp macro="" textlink="">
      <xdr:nvSpPr>
        <xdr:cNvPr id="427" name="楕円 426"/>
        <xdr:cNvSpPr/>
      </xdr:nvSpPr>
      <xdr:spPr>
        <a:xfrm>
          <a:off x="9588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9217</xdr:rowOff>
    </xdr:from>
    <xdr:ext cx="378565" cy="259045"/>
    <xdr:sp macro="" textlink="">
      <xdr:nvSpPr>
        <xdr:cNvPr id="428" name="テキスト ボックス 427"/>
        <xdr:cNvSpPr txBox="1"/>
      </xdr:nvSpPr>
      <xdr:spPr>
        <a:xfrm>
          <a:off x="9450017" y="1355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87858</xdr:rowOff>
    </xdr:from>
    <xdr:to>
      <xdr:col>46</xdr:col>
      <xdr:colOff>38100</xdr:colOff>
      <xdr:row>79</xdr:row>
      <xdr:rowOff>18008</xdr:rowOff>
    </xdr:to>
    <xdr:sp macro="" textlink="">
      <xdr:nvSpPr>
        <xdr:cNvPr id="429" name="楕円 428"/>
        <xdr:cNvSpPr/>
      </xdr:nvSpPr>
      <xdr:spPr>
        <a:xfrm>
          <a:off x="8699500" y="134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9135</xdr:rowOff>
    </xdr:from>
    <xdr:ext cx="378565" cy="259045"/>
    <xdr:sp macro="" textlink="">
      <xdr:nvSpPr>
        <xdr:cNvPr id="430" name="テキスト ボックス 429"/>
        <xdr:cNvSpPr txBox="1"/>
      </xdr:nvSpPr>
      <xdr:spPr>
        <a:xfrm>
          <a:off x="8561017" y="135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86139</xdr:rowOff>
    </xdr:from>
    <xdr:to>
      <xdr:col>41</xdr:col>
      <xdr:colOff>101600</xdr:colOff>
      <xdr:row>79</xdr:row>
      <xdr:rowOff>16289</xdr:rowOff>
    </xdr:to>
    <xdr:sp macro="" textlink="">
      <xdr:nvSpPr>
        <xdr:cNvPr id="431" name="楕円 430"/>
        <xdr:cNvSpPr/>
      </xdr:nvSpPr>
      <xdr:spPr>
        <a:xfrm>
          <a:off x="7810500" y="134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7416</xdr:rowOff>
    </xdr:from>
    <xdr:ext cx="378565" cy="259045"/>
    <xdr:sp macro="" textlink="">
      <xdr:nvSpPr>
        <xdr:cNvPr id="432" name="テキスト ボックス 431"/>
        <xdr:cNvSpPr txBox="1"/>
      </xdr:nvSpPr>
      <xdr:spPr>
        <a:xfrm>
          <a:off x="7672017" y="13551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87574</xdr:rowOff>
    </xdr:from>
    <xdr:to>
      <xdr:col>36</xdr:col>
      <xdr:colOff>165100</xdr:colOff>
      <xdr:row>79</xdr:row>
      <xdr:rowOff>17724</xdr:rowOff>
    </xdr:to>
    <xdr:sp macro="" textlink="">
      <xdr:nvSpPr>
        <xdr:cNvPr id="433" name="楕円 432"/>
        <xdr:cNvSpPr/>
      </xdr:nvSpPr>
      <xdr:spPr>
        <a:xfrm>
          <a:off x="6921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8851</xdr:rowOff>
    </xdr:from>
    <xdr:ext cx="378565" cy="259045"/>
    <xdr:sp macro="" textlink="">
      <xdr:nvSpPr>
        <xdr:cNvPr id="434" name="テキスト ボックス 433"/>
        <xdr:cNvSpPr txBox="1"/>
      </xdr:nvSpPr>
      <xdr:spPr>
        <a:xfrm>
          <a:off x="6783017" y="1355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27806</xdr:rowOff>
    </xdr:from>
    <xdr:to>
      <xdr:col>55</xdr:col>
      <xdr:colOff>0</xdr:colOff>
      <xdr:row>98</xdr:row>
      <xdr:rowOff>108458</xdr:rowOff>
    </xdr:to>
    <xdr:cxnSp macro="">
      <xdr:nvCxnSpPr>
        <xdr:cNvPr id="465" name="直線コネクタ 464"/>
        <xdr:cNvCxnSpPr/>
      </xdr:nvCxnSpPr>
      <xdr:spPr>
        <a:xfrm>
          <a:off x="9639300" y="16658456"/>
          <a:ext cx="838200" cy="2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27806</xdr:rowOff>
    </xdr:from>
    <xdr:to>
      <xdr:col>50</xdr:col>
      <xdr:colOff>114300</xdr:colOff>
      <xdr:row>97</xdr:row>
      <xdr:rowOff>108404</xdr:rowOff>
    </xdr:to>
    <xdr:cxnSp macro="">
      <xdr:nvCxnSpPr>
        <xdr:cNvPr id="468" name="直線コネクタ 467"/>
        <xdr:cNvCxnSpPr/>
      </xdr:nvCxnSpPr>
      <xdr:spPr>
        <a:xfrm flipV="1">
          <a:off x="8750300" y="16658456"/>
          <a:ext cx="889000" cy="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70945</xdr:rowOff>
    </xdr:from>
    <xdr:ext cx="534377" cy="259045"/>
    <xdr:sp macro="" textlink="">
      <xdr:nvSpPr>
        <xdr:cNvPr id="470" name="テキスト ボックス 469"/>
        <xdr:cNvSpPr txBox="1"/>
      </xdr:nvSpPr>
      <xdr:spPr>
        <a:xfrm>
          <a:off x="9372111" y="163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121935</xdr:rowOff>
    </xdr:from>
    <xdr:to>
      <xdr:col>45</xdr:col>
      <xdr:colOff>177800</xdr:colOff>
      <xdr:row>97</xdr:row>
      <xdr:rowOff>108404</xdr:rowOff>
    </xdr:to>
    <xdr:cxnSp macro="">
      <xdr:nvCxnSpPr>
        <xdr:cNvPr id="471" name="直線コネクタ 470"/>
        <xdr:cNvCxnSpPr/>
      </xdr:nvCxnSpPr>
      <xdr:spPr>
        <a:xfrm>
          <a:off x="7861300" y="16238235"/>
          <a:ext cx="889000" cy="50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108033</xdr:rowOff>
    </xdr:from>
    <xdr:ext cx="534377" cy="259045"/>
    <xdr:sp macro="" textlink="">
      <xdr:nvSpPr>
        <xdr:cNvPr id="473" name="テキスト ボックス 472"/>
        <xdr:cNvSpPr txBox="1"/>
      </xdr:nvSpPr>
      <xdr:spPr>
        <a:xfrm>
          <a:off x="8483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121935</xdr:rowOff>
    </xdr:from>
    <xdr:to>
      <xdr:col>41</xdr:col>
      <xdr:colOff>50800</xdr:colOff>
      <xdr:row>97</xdr:row>
      <xdr:rowOff>37788</xdr:rowOff>
    </xdr:to>
    <xdr:cxnSp macro="">
      <xdr:nvCxnSpPr>
        <xdr:cNvPr id="474" name="直線コネクタ 473"/>
        <xdr:cNvCxnSpPr/>
      </xdr:nvCxnSpPr>
      <xdr:spPr>
        <a:xfrm flipV="1">
          <a:off x="6972300" y="16238235"/>
          <a:ext cx="889000" cy="4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59989</xdr:rowOff>
    </xdr:from>
    <xdr:ext cx="534377" cy="259045"/>
    <xdr:sp macro="" textlink="">
      <xdr:nvSpPr>
        <xdr:cNvPr id="476" name="テキスト ボックス 475"/>
        <xdr:cNvSpPr txBox="1"/>
      </xdr:nvSpPr>
      <xdr:spPr>
        <a:xfrm>
          <a:off x="7594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104306</xdr:rowOff>
    </xdr:from>
    <xdr:ext cx="534377" cy="259045"/>
    <xdr:sp macro="" textlink="">
      <xdr:nvSpPr>
        <xdr:cNvPr id="478" name="テキスト ボックス 477"/>
        <xdr:cNvSpPr txBox="1"/>
      </xdr:nvSpPr>
      <xdr:spPr>
        <a:xfrm>
          <a:off x="6705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57658</xdr:rowOff>
    </xdr:from>
    <xdr:to>
      <xdr:col>55</xdr:col>
      <xdr:colOff>50800</xdr:colOff>
      <xdr:row>98</xdr:row>
      <xdr:rowOff>159258</xdr:rowOff>
    </xdr:to>
    <xdr:sp macro="" textlink="">
      <xdr:nvSpPr>
        <xdr:cNvPr id="484" name="楕円 483"/>
        <xdr:cNvSpPr/>
      </xdr:nvSpPr>
      <xdr:spPr>
        <a:xfrm>
          <a:off x="10426700" y="16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144035</xdr:rowOff>
    </xdr:from>
    <xdr:ext cx="534377" cy="259045"/>
    <xdr:sp macro="" textlink="">
      <xdr:nvSpPr>
        <xdr:cNvPr id="485" name="普通建設事業費 （ うち更新整備　）該当値テキスト"/>
        <xdr:cNvSpPr txBox="1"/>
      </xdr:nvSpPr>
      <xdr:spPr>
        <a:xfrm>
          <a:off x="10528300" y="167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148456</xdr:rowOff>
    </xdr:from>
    <xdr:to>
      <xdr:col>50</xdr:col>
      <xdr:colOff>165100</xdr:colOff>
      <xdr:row>97</xdr:row>
      <xdr:rowOff>78606</xdr:rowOff>
    </xdr:to>
    <xdr:sp macro="" textlink="">
      <xdr:nvSpPr>
        <xdr:cNvPr id="486" name="楕円 485"/>
        <xdr:cNvSpPr/>
      </xdr:nvSpPr>
      <xdr:spPr>
        <a:xfrm>
          <a:off x="9588500" y="166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69733</xdr:rowOff>
    </xdr:from>
    <xdr:ext cx="534377" cy="259045"/>
    <xdr:sp macro="" textlink="">
      <xdr:nvSpPr>
        <xdr:cNvPr id="487" name="テキスト ボックス 486"/>
        <xdr:cNvSpPr txBox="1"/>
      </xdr:nvSpPr>
      <xdr:spPr>
        <a:xfrm>
          <a:off x="9372111" y="16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57604</xdr:rowOff>
    </xdr:from>
    <xdr:to>
      <xdr:col>46</xdr:col>
      <xdr:colOff>38100</xdr:colOff>
      <xdr:row>97</xdr:row>
      <xdr:rowOff>159204</xdr:rowOff>
    </xdr:to>
    <xdr:sp macro="" textlink="">
      <xdr:nvSpPr>
        <xdr:cNvPr id="488" name="楕円 487"/>
        <xdr:cNvSpPr/>
      </xdr:nvSpPr>
      <xdr:spPr>
        <a:xfrm>
          <a:off x="8699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150331</xdr:rowOff>
    </xdr:from>
    <xdr:ext cx="534377" cy="259045"/>
    <xdr:sp macro="" textlink="">
      <xdr:nvSpPr>
        <xdr:cNvPr id="489" name="テキスト ボックス 488"/>
        <xdr:cNvSpPr txBox="1"/>
      </xdr:nvSpPr>
      <xdr:spPr>
        <a:xfrm>
          <a:off x="8483111" y="16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71135</xdr:rowOff>
    </xdr:from>
    <xdr:to>
      <xdr:col>41</xdr:col>
      <xdr:colOff>101600</xdr:colOff>
      <xdr:row>95</xdr:row>
      <xdr:rowOff>1285</xdr:rowOff>
    </xdr:to>
    <xdr:sp macro="" textlink="">
      <xdr:nvSpPr>
        <xdr:cNvPr id="490" name="楕円 489"/>
        <xdr:cNvSpPr/>
      </xdr:nvSpPr>
      <xdr:spPr>
        <a:xfrm>
          <a:off x="7810500" y="161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17812</xdr:rowOff>
    </xdr:from>
    <xdr:ext cx="534377" cy="259045"/>
    <xdr:sp macro="" textlink="">
      <xdr:nvSpPr>
        <xdr:cNvPr id="491" name="テキスト ボックス 490"/>
        <xdr:cNvSpPr txBox="1"/>
      </xdr:nvSpPr>
      <xdr:spPr>
        <a:xfrm>
          <a:off x="7594111" y="159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158438</xdr:rowOff>
    </xdr:from>
    <xdr:to>
      <xdr:col>36</xdr:col>
      <xdr:colOff>165100</xdr:colOff>
      <xdr:row>97</xdr:row>
      <xdr:rowOff>88588</xdr:rowOff>
    </xdr:to>
    <xdr:sp macro="" textlink="">
      <xdr:nvSpPr>
        <xdr:cNvPr id="492" name="楕円 491"/>
        <xdr:cNvSpPr/>
      </xdr:nvSpPr>
      <xdr:spPr>
        <a:xfrm>
          <a:off x="6921500" y="166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105115</xdr:rowOff>
    </xdr:from>
    <xdr:ext cx="534377" cy="259045"/>
    <xdr:sp macro="" textlink="">
      <xdr:nvSpPr>
        <xdr:cNvPr id="493" name="テキスト ボックス 492"/>
        <xdr:cNvSpPr txBox="1"/>
      </xdr:nvSpPr>
      <xdr:spPr>
        <a:xfrm>
          <a:off x="6705111" y="163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42952</xdr:rowOff>
    </xdr:from>
    <xdr:to>
      <xdr:col>85</xdr:col>
      <xdr:colOff>127000</xdr:colOff>
      <xdr:row>39</xdr:row>
      <xdr:rowOff>43320</xdr:rowOff>
    </xdr:to>
    <xdr:cxnSp macro="">
      <xdr:nvCxnSpPr>
        <xdr:cNvPr id="522" name="直線コネクタ 521"/>
        <xdr:cNvCxnSpPr/>
      </xdr:nvCxnSpPr>
      <xdr:spPr>
        <a:xfrm>
          <a:off x="15481300" y="6729502"/>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42952</xdr:rowOff>
    </xdr:from>
    <xdr:to>
      <xdr:col>81</xdr:col>
      <xdr:colOff>50800</xdr:colOff>
      <xdr:row>39</xdr:row>
      <xdr:rowOff>43549</xdr:rowOff>
    </xdr:to>
    <xdr:cxnSp macro="">
      <xdr:nvCxnSpPr>
        <xdr:cNvPr id="525" name="直線コネクタ 524"/>
        <xdr:cNvCxnSpPr/>
      </xdr:nvCxnSpPr>
      <xdr:spPr>
        <a:xfrm flipV="1">
          <a:off x="14592300" y="672950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7" name="テキスト ボックス 526"/>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43307</xdr:rowOff>
    </xdr:from>
    <xdr:to>
      <xdr:col>76</xdr:col>
      <xdr:colOff>114300</xdr:colOff>
      <xdr:row>39</xdr:row>
      <xdr:rowOff>43549</xdr:rowOff>
    </xdr:to>
    <xdr:cxnSp macro="">
      <xdr:nvCxnSpPr>
        <xdr:cNvPr id="528" name="直線コネクタ 527"/>
        <xdr:cNvCxnSpPr/>
      </xdr:nvCxnSpPr>
      <xdr:spPr>
        <a:xfrm>
          <a:off x="13703300" y="6729857"/>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0" name="テキスト ボックス 529"/>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41669</xdr:rowOff>
    </xdr:from>
    <xdr:to>
      <xdr:col>71</xdr:col>
      <xdr:colOff>177800</xdr:colOff>
      <xdr:row>39</xdr:row>
      <xdr:rowOff>43307</xdr:rowOff>
    </xdr:to>
    <xdr:cxnSp macro="">
      <xdr:nvCxnSpPr>
        <xdr:cNvPr id="531" name="直線コネクタ 530"/>
        <xdr:cNvCxnSpPr/>
      </xdr:nvCxnSpPr>
      <xdr:spPr>
        <a:xfrm>
          <a:off x="12814300" y="672821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3" name="テキスト ボックス 532"/>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5" name="テキスト ボックス 534"/>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163970</xdr:rowOff>
    </xdr:from>
    <xdr:to>
      <xdr:col>85</xdr:col>
      <xdr:colOff>177800</xdr:colOff>
      <xdr:row>39</xdr:row>
      <xdr:rowOff>94120</xdr:rowOff>
    </xdr:to>
    <xdr:sp macro="" textlink="">
      <xdr:nvSpPr>
        <xdr:cNvPr id="541" name="楕円 540"/>
        <xdr:cNvSpPr/>
      </xdr:nvSpPr>
      <xdr:spPr>
        <a:xfrm>
          <a:off x="16268700" y="66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78897</xdr:rowOff>
    </xdr:from>
    <xdr:ext cx="313932" cy="259045"/>
    <xdr:sp macro="" textlink="">
      <xdr:nvSpPr>
        <xdr:cNvPr id="542" name="災害復旧事業費該当値テキスト"/>
        <xdr:cNvSpPr txBox="1"/>
      </xdr:nvSpPr>
      <xdr:spPr>
        <a:xfrm>
          <a:off x="16370300" y="6593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163602</xdr:rowOff>
    </xdr:from>
    <xdr:to>
      <xdr:col>81</xdr:col>
      <xdr:colOff>101600</xdr:colOff>
      <xdr:row>39</xdr:row>
      <xdr:rowOff>93752</xdr:rowOff>
    </xdr:to>
    <xdr:sp macro="" textlink="">
      <xdr:nvSpPr>
        <xdr:cNvPr id="543" name="楕円 542"/>
        <xdr:cNvSpPr/>
      </xdr:nvSpPr>
      <xdr:spPr>
        <a:xfrm>
          <a:off x="15430500" y="6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84879</xdr:rowOff>
    </xdr:from>
    <xdr:ext cx="378565" cy="259045"/>
    <xdr:sp macro="" textlink="">
      <xdr:nvSpPr>
        <xdr:cNvPr id="544" name="テキスト ボックス 543"/>
        <xdr:cNvSpPr txBox="1"/>
      </xdr:nvSpPr>
      <xdr:spPr>
        <a:xfrm>
          <a:off x="15292017" y="677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164199</xdr:rowOff>
    </xdr:from>
    <xdr:to>
      <xdr:col>76</xdr:col>
      <xdr:colOff>165100</xdr:colOff>
      <xdr:row>39</xdr:row>
      <xdr:rowOff>94349</xdr:rowOff>
    </xdr:to>
    <xdr:sp macro="" textlink="">
      <xdr:nvSpPr>
        <xdr:cNvPr id="545" name="楕円 544"/>
        <xdr:cNvSpPr/>
      </xdr:nvSpPr>
      <xdr:spPr>
        <a:xfrm>
          <a:off x="14541500" y="66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85476</xdr:rowOff>
    </xdr:from>
    <xdr:ext cx="313932" cy="259045"/>
    <xdr:sp macro="" textlink="">
      <xdr:nvSpPr>
        <xdr:cNvPr id="546" name="テキスト ボックス 545"/>
        <xdr:cNvSpPr txBox="1"/>
      </xdr:nvSpPr>
      <xdr:spPr>
        <a:xfrm>
          <a:off x="14435333" y="6772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163957</xdr:rowOff>
    </xdr:from>
    <xdr:to>
      <xdr:col>72</xdr:col>
      <xdr:colOff>38100</xdr:colOff>
      <xdr:row>39</xdr:row>
      <xdr:rowOff>94107</xdr:rowOff>
    </xdr:to>
    <xdr:sp macro="" textlink="">
      <xdr:nvSpPr>
        <xdr:cNvPr id="547" name="楕円 546"/>
        <xdr:cNvSpPr/>
      </xdr:nvSpPr>
      <xdr:spPr>
        <a:xfrm>
          <a:off x="13652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85234</xdr:rowOff>
    </xdr:from>
    <xdr:ext cx="313932" cy="259045"/>
    <xdr:sp macro="" textlink="">
      <xdr:nvSpPr>
        <xdr:cNvPr id="548" name="テキスト ボックス 547"/>
        <xdr:cNvSpPr txBox="1"/>
      </xdr:nvSpPr>
      <xdr:spPr>
        <a:xfrm>
          <a:off x="13546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162319</xdr:rowOff>
    </xdr:from>
    <xdr:to>
      <xdr:col>67</xdr:col>
      <xdr:colOff>101600</xdr:colOff>
      <xdr:row>39</xdr:row>
      <xdr:rowOff>92469</xdr:rowOff>
    </xdr:to>
    <xdr:sp macro="" textlink="">
      <xdr:nvSpPr>
        <xdr:cNvPr id="549" name="楕円 548"/>
        <xdr:cNvSpPr/>
      </xdr:nvSpPr>
      <xdr:spPr>
        <a:xfrm>
          <a:off x="12763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83596</xdr:rowOff>
    </xdr:from>
    <xdr:ext cx="378565" cy="259045"/>
    <xdr:sp macro="" textlink="">
      <xdr:nvSpPr>
        <xdr:cNvPr id="550" name="テキスト ボックス 549"/>
        <xdr:cNvSpPr txBox="1"/>
      </xdr:nvSpPr>
      <xdr:spPr>
        <a:xfrm>
          <a:off x="12625017" y="677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133181</xdr:rowOff>
    </xdr:from>
    <xdr:to>
      <xdr:col>85</xdr:col>
      <xdr:colOff>127000</xdr:colOff>
      <xdr:row>77</xdr:row>
      <xdr:rowOff>133576</xdr:rowOff>
    </xdr:to>
    <xdr:cxnSp macro="">
      <xdr:nvCxnSpPr>
        <xdr:cNvPr id="630" name="直線コネクタ 629"/>
        <xdr:cNvCxnSpPr/>
      </xdr:nvCxnSpPr>
      <xdr:spPr>
        <a:xfrm>
          <a:off x="15481300" y="13334831"/>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1"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133181</xdr:rowOff>
    </xdr:from>
    <xdr:to>
      <xdr:col>81</xdr:col>
      <xdr:colOff>50800</xdr:colOff>
      <xdr:row>77</xdr:row>
      <xdr:rowOff>141435</xdr:rowOff>
    </xdr:to>
    <xdr:cxnSp macro="">
      <xdr:nvCxnSpPr>
        <xdr:cNvPr id="633" name="直線コネクタ 632"/>
        <xdr:cNvCxnSpPr/>
      </xdr:nvCxnSpPr>
      <xdr:spPr>
        <a:xfrm flipV="1">
          <a:off x="14592300" y="13334831"/>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134104</xdr:rowOff>
    </xdr:from>
    <xdr:ext cx="534377" cy="259045"/>
    <xdr:sp macro="" textlink="">
      <xdr:nvSpPr>
        <xdr:cNvPr id="635" name="テキスト ボックス 634"/>
        <xdr:cNvSpPr txBox="1"/>
      </xdr:nvSpPr>
      <xdr:spPr>
        <a:xfrm>
          <a:off x="15214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141435</xdr:rowOff>
    </xdr:from>
    <xdr:to>
      <xdr:col>76</xdr:col>
      <xdr:colOff>114300</xdr:colOff>
      <xdr:row>77</xdr:row>
      <xdr:rowOff>154232</xdr:rowOff>
    </xdr:to>
    <xdr:cxnSp macro="">
      <xdr:nvCxnSpPr>
        <xdr:cNvPr id="636" name="直線コネクタ 635"/>
        <xdr:cNvCxnSpPr/>
      </xdr:nvCxnSpPr>
      <xdr:spPr>
        <a:xfrm flipV="1">
          <a:off x="13703300" y="13343085"/>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135199</xdr:rowOff>
    </xdr:from>
    <xdr:ext cx="534377" cy="259045"/>
    <xdr:sp macro="" textlink="">
      <xdr:nvSpPr>
        <xdr:cNvPr id="638" name="テキスト ボックス 637"/>
        <xdr:cNvSpPr txBox="1"/>
      </xdr:nvSpPr>
      <xdr:spPr>
        <a:xfrm>
          <a:off x="14325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154232</xdr:rowOff>
    </xdr:from>
    <xdr:to>
      <xdr:col>71</xdr:col>
      <xdr:colOff>177800</xdr:colOff>
      <xdr:row>77</xdr:row>
      <xdr:rowOff>164216</xdr:rowOff>
    </xdr:to>
    <xdr:cxnSp macro="">
      <xdr:nvCxnSpPr>
        <xdr:cNvPr id="639" name="直線コネクタ 638"/>
        <xdr:cNvCxnSpPr/>
      </xdr:nvCxnSpPr>
      <xdr:spPr>
        <a:xfrm flipV="1">
          <a:off x="12814300" y="13355882"/>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131988</xdr:rowOff>
    </xdr:from>
    <xdr:ext cx="534377" cy="259045"/>
    <xdr:sp macro="" textlink="">
      <xdr:nvSpPr>
        <xdr:cNvPr id="641" name="テキスト ボックス 640"/>
        <xdr:cNvSpPr txBox="1"/>
      </xdr:nvSpPr>
      <xdr:spPr>
        <a:xfrm>
          <a:off x="13436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131365</xdr:rowOff>
    </xdr:from>
    <xdr:ext cx="534377" cy="259045"/>
    <xdr:sp macro="" textlink="">
      <xdr:nvSpPr>
        <xdr:cNvPr id="643" name="テキスト ボックス 642"/>
        <xdr:cNvSpPr txBox="1"/>
      </xdr:nvSpPr>
      <xdr:spPr>
        <a:xfrm>
          <a:off x="12547111" y="135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82776</xdr:rowOff>
    </xdr:from>
    <xdr:to>
      <xdr:col>85</xdr:col>
      <xdr:colOff>177800</xdr:colOff>
      <xdr:row>78</xdr:row>
      <xdr:rowOff>12926</xdr:rowOff>
    </xdr:to>
    <xdr:sp macro="" textlink="">
      <xdr:nvSpPr>
        <xdr:cNvPr id="649" name="楕円 648"/>
        <xdr:cNvSpPr/>
      </xdr:nvSpPr>
      <xdr:spPr>
        <a:xfrm>
          <a:off x="16268700" y="132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105653</xdr:rowOff>
    </xdr:from>
    <xdr:ext cx="534377" cy="259045"/>
    <xdr:sp macro="" textlink="">
      <xdr:nvSpPr>
        <xdr:cNvPr id="650" name="公債費該当値テキスト"/>
        <xdr:cNvSpPr txBox="1"/>
      </xdr:nvSpPr>
      <xdr:spPr>
        <a:xfrm>
          <a:off x="16370300" y="131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82381</xdr:rowOff>
    </xdr:from>
    <xdr:to>
      <xdr:col>81</xdr:col>
      <xdr:colOff>101600</xdr:colOff>
      <xdr:row>78</xdr:row>
      <xdr:rowOff>12531</xdr:rowOff>
    </xdr:to>
    <xdr:sp macro="" textlink="">
      <xdr:nvSpPr>
        <xdr:cNvPr id="651" name="楕円 650"/>
        <xdr:cNvSpPr/>
      </xdr:nvSpPr>
      <xdr:spPr>
        <a:xfrm>
          <a:off x="15430500" y="132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29058</xdr:rowOff>
    </xdr:from>
    <xdr:ext cx="534377" cy="259045"/>
    <xdr:sp macro="" textlink="">
      <xdr:nvSpPr>
        <xdr:cNvPr id="652" name="テキスト ボックス 651"/>
        <xdr:cNvSpPr txBox="1"/>
      </xdr:nvSpPr>
      <xdr:spPr>
        <a:xfrm>
          <a:off x="15214111" y="1305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90635</xdr:rowOff>
    </xdr:from>
    <xdr:to>
      <xdr:col>76</xdr:col>
      <xdr:colOff>165100</xdr:colOff>
      <xdr:row>78</xdr:row>
      <xdr:rowOff>20785</xdr:rowOff>
    </xdr:to>
    <xdr:sp macro="" textlink="">
      <xdr:nvSpPr>
        <xdr:cNvPr id="653" name="楕円 652"/>
        <xdr:cNvSpPr/>
      </xdr:nvSpPr>
      <xdr:spPr>
        <a:xfrm>
          <a:off x="14541500" y="132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37312</xdr:rowOff>
    </xdr:from>
    <xdr:ext cx="534377" cy="259045"/>
    <xdr:sp macro="" textlink="">
      <xdr:nvSpPr>
        <xdr:cNvPr id="654" name="テキスト ボックス 653"/>
        <xdr:cNvSpPr txBox="1"/>
      </xdr:nvSpPr>
      <xdr:spPr>
        <a:xfrm>
          <a:off x="14325111" y="130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103432</xdr:rowOff>
    </xdr:from>
    <xdr:to>
      <xdr:col>72</xdr:col>
      <xdr:colOff>38100</xdr:colOff>
      <xdr:row>78</xdr:row>
      <xdr:rowOff>33582</xdr:rowOff>
    </xdr:to>
    <xdr:sp macro="" textlink="">
      <xdr:nvSpPr>
        <xdr:cNvPr id="655" name="楕円 654"/>
        <xdr:cNvSpPr/>
      </xdr:nvSpPr>
      <xdr:spPr>
        <a:xfrm>
          <a:off x="13652500" y="133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50109</xdr:rowOff>
    </xdr:from>
    <xdr:ext cx="534377" cy="259045"/>
    <xdr:sp macro="" textlink="">
      <xdr:nvSpPr>
        <xdr:cNvPr id="656" name="テキスト ボックス 655"/>
        <xdr:cNvSpPr txBox="1"/>
      </xdr:nvSpPr>
      <xdr:spPr>
        <a:xfrm>
          <a:off x="13436111" y="1308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113416</xdr:rowOff>
    </xdr:from>
    <xdr:to>
      <xdr:col>67</xdr:col>
      <xdr:colOff>101600</xdr:colOff>
      <xdr:row>78</xdr:row>
      <xdr:rowOff>43566</xdr:rowOff>
    </xdr:to>
    <xdr:sp macro="" textlink="">
      <xdr:nvSpPr>
        <xdr:cNvPr id="657" name="楕円 656"/>
        <xdr:cNvSpPr/>
      </xdr:nvSpPr>
      <xdr:spPr>
        <a:xfrm>
          <a:off x="12763500" y="133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60093</xdr:rowOff>
    </xdr:from>
    <xdr:ext cx="534377" cy="259045"/>
    <xdr:sp macro="" textlink="">
      <xdr:nvSpPr>
        <xdr:cNvPr id="658" name="テキスト ボックス 657"/>
        <xdr:cNvSpPr txBox="1"/>
      </xdr:nvSpPr>
      <xdr:spPr>
        <a:xfrm>
          <a:off x="12547111" y="130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82583</xdr:rowOff>
    </xdr:from>
    <xdr:to>
      <xdr:col>85</xdr:col>
      <xdr:colOff>127000</xdr:colOff>
      <xdr:row>98</xdr:row>
      <xdr:rowOff>89674</xdr:rowOff>
    </xdr:to>
    <xdr:cxnSp macro="">
      <xdr:nvCxnSpPr>
        <xdr:cNvPr id="685" name="直線コネクタ 684"/>
        <xdr:cNvCxnSpPr/>
      </xdr:nvCxnSpPr>
      <xdr:spPr>
        <a:xfrm flipV="1">
          <a:off x="15481300" y="16884683"/>
          <a:ext cx="8382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87999</xdr:rowOff>
    </xdr:from>
    <xdr:to>
      <xdr:col>81</xdr:col>
      <xdr:colOff>50800</xdr:colOff>
      <xdr:row>98</xdr:row>
      <xdr:rowOff>89674</xdr:rowOff>
    </xdr:to>
    <xdr:cxnSp macro="">
      <xdr:nvCxnSpPr>
        <xdr:cNvPr id="688" name="直線コネクタ 687"/>
        <xdr:cNvCxnSpPr/>
      </xdr:nvCxnSpPr>
      <xdr:spPr>
        <a:xfrm>
          <a:off x="14592300" y="16890099"/>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148390</xdr:rowOff>
    </xdr:from>
    <xdr:ext cx="534377" cy="259045"/>
    <xdr:sp macro="" textlink="">
      <xdr:nvSpPr>
        <xdr:cNvPr id="690" name="テキスト ボックス 689"/>
        <xdr:cNvSpPr txBox="1"/>
      </xdr:nvSpPr>
      <xdr:spPr>
        <a:xfrm>
          <a:off x="15214111" y="169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81731</xdr:rowOff>
    </xdr:from>
    <xdr:to>
      <xdr:col>76</xdr:col>
      <xdr:colOff>114300</xdr:colOff>
      <xdr:row>98</xdr:row>
      <xdr:rowOff>87999</xdr:rowOff>
    </xdr:to>
    <xdr:cxnSp macro="">
      <xdr:nvCxnSpPr>
        <xdr:cNvPr id="691" name="直線コネクタ 690"/>
        <xdr:cNvCxnSpPr/>
      </xdr:nvCxnSpPr>
      <xdr:spPr>
        <a:xfrm>
          <a:off x="13703300" y="16883831"/>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147660</xdr:rowOff>
    </xdr:from>
    <xdr:ext cx="534377" cy="259045"/>
    <xdr:sp macro="" textlink="">
      <xdr:nvSpPr>
        <xdr:cNvPr id="693" name="テキスト ボックス 692"/>
        <xdr:cNvSpPr txBox="1"/>
      </xdr:nvSpPr>
      <xdr:spPr>
        <a:xfrm>
          <a:off x="14325111" y="169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42822</xdr:rowOff>
    </xdr:from>
    <xdr:to>
      <xdr:col>71</xdr:col>
      <xdr:colOff>177800</xdr:colOff>
      <xdr:row>98</xdr:row>
      <xdr:rowOff>81731</xdr:rowOff>
    </xdr:to>
    <xdr:cxnSp macro="">
      <xdr:nvCxnSpPr>
        <xdr:cNvPr id="694" name="直線コネクタ 693"/>
        <xdr:cNvCxnSpPr/>
      </xdr:nvCxnSpPr>
      <xdr:spPr>
        <a:xfrm>
          <a:off x="12814300" y="16844922"/>
          <a:ext cx="889000" cy="3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144096</xdr:rowOff>
    </xdr:from>
    <xdr:ext cx="534377" cy="259045"/>
    <xdr:sp macro="" textlink="">
      <xdr:nvSpPr>
        <xdr:cNvPr id="696" name="テキスト ボックス 695"/>
        <xdr:cNvSpPr txBox="1"/>
      </xdr:nvSpPr>
      <xdr:spPr>
        <a:xfrm>
          <a:off x="13436111" y="169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146669</xdr:rowOff>
    </xdr:from>
    <xdr:ext cx="534377" cy="259045"/>
    <xdr:sp macro="" textlink="">
      <xdr:nvSpPr>
        <xdr:cNvPr id="698" name="テキスト ボックス 697"/>
        <xdr:cNvSpPr txBox="1"/>
      </xdr:nvSpPr>
      <xdr:spPr>
        <a:xfrm>
          <a:off x="12547111" y="169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31783</xdr:rowOff>
    </xdr:from>
    <xdr:to>
      <xdr:col>85</xdr:col>
      <xdr:colOff>177800</xdr:colOff>
      <xdr:row>98</xdr:row>
      <xdr:rowOff>133383</xdr:rowOff>
    </xdr:to>
    <xdr:sp macro="" textlink="">
      <xdr:nvSpPr>
        <xdr:cNvPr id="704" name="楕円 703"/>
        <xdr:cNvSpPr/>
      </xdr:nvSpPr>
      <xdr:spPr>
        <a:xfrm>
          <a:off x="16268700" y="16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5"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38874</xdr:rowOff>
    </xdr:from>
    <xdr:to>
      <xdr:col>81</xdr:col>
      <xdr:colOff>101600</xdr:colOff>
      <xdr:row>98</xdr:row>
      <xdr:rowOff>140474</xdr:rowOff>
    </xdr:to>
    <xdr:sp macro="" textlink="">
      <xdr:nvSpPr>
        <xdr:cNvPr id="706" name="楕円 705"/>
        <xdr:cNvSpPr/>
      </xdr:nvSpPr>
      <xdr:spPr>
        <a:xfrm>
          <a:off x="15430500" y="1684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157001</xdr:rowOff>
    </xdr:from>
    <xdr:ext cx="534377" cy="259045"/>
    <xdr:sp macro="" textlink="">
      <xdr:nvSpPr>
        <xdr:cNvPr id="707" name="テキスト ボックス 706"/>
        <xdr:cNvSpPr txBox="1"/>
      </xdr:nvSpPr>
      <xdr:spPr>
        <a:xfrm>
          <a:off x="15214111" y="166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37199</xdr:rowOff>
    </xdr:from>
    <xdr:to>
      <xdr:col>76</xdr:col>
      <xdr:colOff>165100</xdr:colOff>
      <xdr:row>98</xdr:row>
      <xdr:rowOff>138799</xdr:rowOff>
    </xdr:to>
    <xdr:sp macro="" textlink="">
      <xdr:nvSpPr>
        <xdr:cNvPr id="708" name="楕円 707"/>
        <xdr:cNvSpPr/>
      </xdr:nvSpPr>
      <xdr:spPr>
        <a:xfrm>
          <a:off x="14541500" y="16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155326</xdr:rowOff>
    </xdr:from>
    <xdr:ext cx="534377" cy="259045"/>
    <xdr:sp macro="" textlink="">
      <xdr:nvSpPr>
        <xdr:cNvPr id="709" name="テキスト ボックス 708"/>
        <xdr:cNvSpPr txBox="1"/>
      </xdr:nvSpPr>
      <xdr:spPr>
        <a:xfrm>
          <a:off x="14325111" y="166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30931</xdr:rowOff>
    </xdr:from>
    <xdr:to>
      <xdr:col>72</xdr:col>
      <xdr:colOff>38100</xdr:colOff>
      <xdr:row>98</xdr:row>
      <xdr:rowOff>132531</xdr:rowOff>
    </xdr:to>
    <xdr:sp macro="" textlink="">
      <xdr:nvSpPr>
        <xdr:cNvPr id="710" name="楕円 709"/>
        <xdr:cNvSpPr/>
      </xdr:nvSpPr>
      <xdr:spPr>
        <a:xfrm>
          <a:off x="13652500" y="16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149058</xdr:rowOff>
    </xdr:from>
    <xdr:ext cx="534377" cy="259045"/>
    <xdr:sp macro="" textlink="">
      <xdr:nvSpPr>
        <xdr:cNvPr id="711" name="テキスト ボックス 710"/>
        <xdr:cNvSpPr txBox="1"/>
      </xdr:nvSpPr>
      <xdr:spPr>
        <a:xfrm>
          <a:off x="13436111" y="166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163472</xdr:rowOff>
    </xdr:from>
    <xdr:to>
      <xdr:col>67</xdr:col>
      <xdr:colOff>101600</xdr:colOff>
      <xdr:row>98</xdr:row>
      <xdr:rowOff>93622</xdr:rowOff>
    </xdr:to>
    <xdr:sp macro="" textlink="">
      <xdr:nvSpPr>
        <xdr:cNvPr id="712" name="楕円 711"/>
        <xdr:cNvSpPr/>
      </xdr:nvSpPr>
      <xdr:spPr>
        <a:xfrm>
          <a:off x="12763500" y="167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110149</xdr:rowOff>
    </xdr:from>
    <xdr:ext cx="534377" cy="259045"/>
    <xdr:sp macro="" textlink="">
      <xdr:nvSpPr>
        <xdr:cNvPr id="713" name="テキスト ボックス 712"/>
        <xdr:cNvSpPr txBox="1"/>
      </xdr:nvSpPr>
      <xdr:spPr>
        <a:xfrm>
          <a:off x="12547111" y="165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1"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5" name="テキスト ボックス 744"/>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8" name="テキスト ボックス 747"/>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0"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79419</xdr:rowOff>
    </xdr:from>
    <xdr:ext cx="469744" cy="259045"/>
    <xdr:sp macro="" textlink="">
      <xdr:nvSpPr>
        <xdr:cNvPr id="804" name="テキスト ボックス 803"/>
        <xdr:cNvSpPr txBox="1"/>
      </xdr:nvSpPr>
      <xdr:spPr>
        <a:xfrm>
          <a:off x="21088428" y="985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77231</xdr:rowOff>
    </xdr:from>
    <xdr:ext cx="469744" cy="259045"/>
    <xdr:sp macro="" textlink="">
      <xdr:nvSpPr>
        <xdr:cNvPr id="807" name="テキスト ボックス 806"/>
        <xdr:cNvSpPr txBox="1"/>
      </xdr:nvSpPr>
      <xdr:spPr>
        <a:xfrm>
          <a:off x="20199428" y="9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73835</xdr:rowOff>
    </xdr:from>
    <xdr:ext cx="469744" cy="259045"/>
    <xdr:sp macro="" textlink="">
      <xdr:nvSpPr>
        <xdr:cNvPr id="810" name="テキスト ボックス 809"/>
        <xdr:cNvSpPr txBox="1"/>
      </xdr:nvSpPr>
      <xdr:spPr>
        <a:xfrm>
          <a:off x="19310428" y="98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68414</xdr:rowOff>
    </xdr:from>
    <xdr:ext cx="469744" cy="259045"/>
    <xdr:sp macro="" textlink="">
      <xdr:nvSpPr>
        <xdr:cNvPr id="812" name="テキスト ボックス 811"/>
        <xdr:cNvSpPr txBox="1"/>
      </xdr:nvSpPr>
      <xdr:spPr>
        <a:xfrm>
          <a:off x="18421428" y="98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163341</xdr:rowOff>
    </xdr:from>
    <xdr:to>
      <xdr:col>116</xdr:col>
      <xdr:colOff>63500</xdr:colOff>
      <xdr:row>75</xdr:row>
      <xdr:rowOff>59652</xdr:rowOff>
    </xdr:to>
    <xdr:cxnSp macro="">
      <xdr:nvCxnSpPr>
        <xdr:cNvPr id="857" name="直線コネクタ 856"/>
        <xdr:cNvCxnSpPr/>
      </xdr:nvCxnSpPr>
      <xdr:spPr>
        <a:xfrm>
          <a:off x="21323300" y="12850641"/>
          <a:ext cx="8382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58"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163341</xdr:rowOff>
    </xdr:from>
    <xdr:to>
      <xdr:col>111</xdr:col>
      <xdr:colOff>177800</xdr:colOff>
      <xdr:row>75</xdr:row>
      <xdr:rowOff>33115</xdr:rowOff>
    </xdr:to>
    <xdr:cxnSp macro="">
      <xdr:nvCxnSpPr>
        <xdr:cNvPr id="860" name="直線コネクタ 859"/>
        <xdr:cNvCxnSpPr/>
      </xdr:nvCxnSpPr>
      <xdr:spPr>
        <a:xfrm flipV="1">
          <a:off x="20434300" y="12850641"/>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56659</xdr:rowOff>
    </xdr:from>
    <xdr:ext cx="534377" cy="259045"/>
    <xdr:sp macro="" textlink="">
      <xdr:nvSpPr>
        <xdr:cNvPr id="862" name="テキスト ボックス 861"/>
        <xdr:cNvSpPr txBox="1"/>
      </xdr:nvSpPr>
      <xdr:spPr>
        <a:xfrm>
          <a:off x="21056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160979</xdr:rowOff>
    </xdr:from>
    <xdr:to>
      <xdr:col>107</xdr:col>
      <xdr:colOff>50800</xdr:colOff>
      <xdr:row>75</xdr:row>
      <xdr:rowOff>33115</xdr:rowOff>
    </xdr:to>
    <xdr:cxnSp macro="">
      <xdr:nvCxnSpPr>
        <xdr:cNvPr id="863" name="直線コネクタ 862"/>
        <xdr:cNvCxnSpPr/>
      </xdr:nvCxnSpPr>
      <xdr:spPr>
        <a:xfrm>
          <a:off x="19545300" y="12848279"/>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5" name="テキスト ボックス 864"/>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160979</xdr:rowOff>
    </xdr:from>
    <xdr:to>
      <xdr:col>102</xdr:col>
      <xdr:colOff>114300</xdr:colOff>
      <xdr:row>75</xdr:row>
      <xdr:rowOff>99905</xdr:rowOff>
    </xdr:to>
    <xdr:cxnSp macro="">
      <xdr:nvCxnSpPr>
        <xdr:cNvPr id="866" name="直線コネクタ 865"/>
        <xdr:cNvCxnSpPr/>
      </xdr:nvCxnSpPr>
      <xdr:spPr>
        <a:xfrm flipV="1">
          <a:off x="18656300" y="12848279"/>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26446</xdr:rowOff>
    </xdr:from>
    <xdr:ext cx="534377" cy="259045"/>
    <xdr:sp macro="" textlink="">
      <xdr:nvSpPr>
        <xdr:cNvPr id="868" name="テキスト ボックス 867"/>
        <xdr:cNvSpPr txBox="1"/>
      </xdr:nvSpPr>
      <xdr:spPr>
        <a:xfrm>
          <a:off x="19278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16006</xdr:rowOff>
    </xdr:from>
    <xdr:ext cx="534377" cy="259045"/>
    <xdr:sp macro="" textlink="">
      <xdr:nvSpPr>
        <xdr:cNvPr id="870" name="テキスト ボックス 869"/>
        <xdr:cNvSpPr txBox="1"/>
      </xdr:nvSpPr>
      <xdr:spPr>
        <a:xfrm>
          <a:off x="18389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8852</xdr:rowOff>
    </xdr:from>
    <xdr:to>
      <xdr:col>116</xdr:col>
      <xdr:colOff>114300</xdr:colOff>
      <xdr:row>75</xdr:row>
      <xdr:rowOff>110452</xdr:rowOff>
    </xdr:to>
    <xdr:sp macro="" textlink="">
      <xdr:nvSpPr>
        <xdr:cNvPr id="876" name="楕円 875"/>
        <xdr:cNvSpPr/>
      </xdr:nvSpPr>
      <xdr:spPr>
        <a:xfrm>
          <a:off x="22110700" y="128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31729</xdr:rowOff>
    </xdr:from>
    <xdr:ext cx="534377" cy="259045"/>
    <xdr:sp macro="" textlink="">
      <xdr:nvSpPr>
        <xdr:cNvPr id="877" name="繰出金該当値テキスト"/>
        <xdr:cNvSpPr txBox="1"/>
      </xdr:nvSpPr>
      <xdr:spPr>
        <a:xfrm>
          <a:off x="22212300" y="12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112541</xdr:rowOff>
    </xdr:from>
    <xdr:to>
      <xdr:col>112</xdr:col>
      <xdr:colOff>38100</xdr:colOff>
      <xdr:row>75</xdr:row>
      <xdr:rowOff>42691</xdr:rowOff>
    </xdr:to>
    <xdr:sp macro="" textlink="">
      <xdr:nvSpPr>
        <xdr:cNvPr id="878" name="楕円 877"/>
        <xdr:cNvSpPr/>
      </xdr:nvSpPr>
      <xdr:spPr>
        <a:xfrm>
          <a:off x="21272500" y="127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59218</xdr:rowOff>
    </xdr:from>
    <xdr:ext cx="534377" cy="259045"/>
    <xdr:sp macro="" textlink="">
      <xdr:nvSpPr>
        <xdr:cNvPr id="879" name="テキスト ボックス 878"/>
        <xdr:cNvSpPr txBox="1"/>
      </xdr:nvSpPr>
      <xdr:spPr>
        <a:xfrm>
          <a:off x="21056111" y="125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153765</xdr:rowOff>
    </xdr:from>
    <xdr:to>
      <xdr:col>107</xdr:col>
      <xdr:colOff>101600</xdr:colOff>
      <xdr:row>75</xdr:row>
      <xdr:rowOff>83915</xdr:rowOff>
    </xdr:to>
    <xdr:sp macro="" textlink="">
      <xdr:nvSpPr>
        <xdr:cNvPr id="880" name="楕円 879"/>
        <xdr:cNvSpPr/>
      </xdr:nvSpPr>
      <xdr:spPr>
        <a:xfrm>
          <a:off x="20383500" y="128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100442</xdr:rowOff>
    </xdr:from>
    <xdr:ext cx="534377" cy="259045"/>
    <xdr:sp macro="" textlink="">
      <xdr:nvSpPr>
        <xdr:cNvPr id="881" name="テキスト ボックス 880"/>
        <xdr:cNvSpPr txBox="1"/>
      </xdr:nvSpPr>
      <xdr:spPr>
        <a:xfrm>
          <a:off x="20167111" y="126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110179</xdr:rowOff>
    </xdr:from>
    <xdr:to>
      <xdr:col>102</xdr:col>
      <xdr:colOff>165100</xdr:colOff>
      <xdr:row>75</xdr:row>
      <xdr:rowOff>40329</xdr:rowOff>
    </xdr:to>
    <xdr:sp macro="" textlink="">
      <xdr:nvSpPr>
        <xdr:cNvPr id="882" name="楕円 881"/>
        <xdr:cNvSpPr/>
      </xdr:nvSpPr>
      <xdr:spPr>
        <a:xfrm>
          <a:off x="19494500" y="127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56856</xdr:rowOff>
    </xdr:from>
    <xdr:ext cx="534377" cy="259045"/>
    <xdr:sp macro="" textlink="">
      <xdr:nvSpPr>
        <xdr:cNvPr id="883" name="テキスト ボックス 882"/>
        <xdr:cNvSpPr txBox="1"/>
      </xdr:nvSpPr>
      <xdr:spPr>
        <a:xfrm>
          <a:off x="19278111" y="125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49105</xdr:rowOff>
    </xdr:from>
    <xdr:to>
      <xdr:col>98</xdr:col>
      <xdr:colOff>38100</xdr:colOff>
      <xdr:row>75</xdr:row>
      <xdr:rowOff>150704</xdr:rowOff>
    </xdr:to>
    <xdr:sp macro="" textlink="">
      <xdr:nvSpPr>
        <xdr:cNvPr id="884" name="楕円 883"/>
        <xdr:cNvSpPr/>
      </xdr:nvSpPr>
      <xdr:spPr>
        <a:xfrm>
          <a:off x="18605500" y="12907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167232</xdr:rowOff>
    </xdr:from>
    <xdr:ext cx="534377" cy="259045"/>
    <xdr:sp macro="" textlink="">
      <xdr:nvSpPr>
        <xdr:cNvPr id="885" name="テキスト ボックス 884"/>
        <xdr:cNvSpPr txBox="1"/>
      </xdr:nvSpPr>
      <xdr:spPr>
        <a:xfrm>
          <a:off x="18389111" y="126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住民一人当たり性質別決算についての特徴としては、まず、人件費が類似団体平均を大きく上回っていることがあげられる。人口</a:t>
          </a:r>
          <a:r>
            <a:rPr lang="en-US" altLang="ja-JP" sz="1300">
              <a:solidFill>
                <a:schemeClr val="dk1"/>
              </a:solidFill>
              <a:effectLst/>
              <a:latin typeface="+mn-lt"/>
              <a:ea typeface="+mn-ea"/>
              <a:cs typeface="+mn-cs"/>
            </a:rPr>
            <a:t>1,000</a:t>
          </a:r>
          <a:r>
            <a:rPr lang="ja-JP" altLang="ja-JP" sz="1300">
              <a:solidFill>
                <a:schemeClr val="dk1"/>
              </a:solidFill>
              <a:effectLst/>
              <a:latin typeface="+mn-lt"/>
              <a:ea typeface="+mn-ea"/>
              <a:cs typeface="+mn-cs"/>
            </a:rPr>
            <a:t>人当たり職員数が類似団体平均を大きく上回っており、合併団体として支所職員が一定以上必要なことや、保育所、ごみ処理、給食等の分野において、統合を進めているものの、一般事務職と異なり、全体的な再配置等が困難なことから定員の適正化が進んでいない状況にある。一方、扶助費については類似団体平均を下回っている。また、公債費については、合併特例債を活用した施設整備等を進めているが、今後償還の終了が増加することから、減少傾向となる見込みである。また、積立金については前年度よりも増加しており、増加傾向を予想しているが、将来的な負担増について注視しながら、慎重な財政運営を継続していくことが求め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48,370
47,935
178.95
31,515,751
30,939,085
505,913
16,684,506
23,530,081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147510</xdr:rowOff>
    </xdr:from>
    <xdr:to>
      <xdr:col>24</xdr:col>
      <xdr:colOff>63500</xdr:colOff>
      <xdr:row>37</xdr:row>
      <xdr:rowOff>18923</xdr:rowOff>
    </xdr:to>
    <xdr:cxnSp macro="">
      <xdr:nvCxnSpPr>
        <xdr:cNvPr id="61" name="直線コネクタ 60"/>
        <xdr:cNvCxnSpPr/>
      </xdr:nvCxnSpPr>
      <xdr:spPr>
        <a:xfrm>
          <a:off x="3797300" y="631971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147510</xdr:rowOff>
    </xdr:from>
    <xdr:to>
      <xdr:col>19</xdr:col>
      <xdr:colOff>177800</xdr:colOff>
      <xdr:row>36</xdr:row>
      <xdr:rowOff>155130</xdr:rowOff>
    </xdr:to>
    <xdr:cxnSp macro="">
      <xdr:nvCxnSpPr>
        <xdr:cNvPr id="64" name="直線コネクタ 63"/>
        <xdr:cNvCxnSpPr/>
      </xdr:nvCxnSpPr>
      <xdr:spPr>
        <a:xfrm flipV="1">
          <a:off x="2908300" y="6319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155130</xdr:rowOff>
    </xdr:from>
    <xdr:to>
      <xdr:col>15</xdr:col>
      <xdr:colOff>50800</xdr:colOff>
      <xdr:row>37</xdr:row>
      <xdr:rowOff>13779</xdr:rowOff>
    </xdr:to>
    <xdr:cxnSp macro="">
      <xdr:nvCxnSpPr>
        <xdr:cNvPr id="67" name="直線コネクタ 66"/>
        <xdr:cNvCxnSpPr/>
      </xdr:nvCxnSpPr>
      <xdr:spPr>
        <a:xfrm flipV="1">
          <a:off x="2019300" y="632733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13779</xdr:rowOff>
    </xdr:from>
    <xdr:to>
      <xdr:col>10</xdr:col>
      <xdr:colOff>114300</xdr:colOff>
      <xdr:row>37</xdr:row>
      <xdr:rowOff>36259</xdr:rowOff>
    </xdr:to>
    <xdr:cxnSp macro="">
      <xdr:nvCxnSpPr>
        <xdr:cNvPr id="70" name="直線コネクタ 69"/>
        <xdr:cNvCxnSpPr/>
      </xdr:nvCxnSpPr>
      <xdr:spPr>
        <a:xfrm flipV="1">
          <a:off x="1130300" y="6357429"/>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139573</xdr:rowOff>
    </xdr:from>
    <xdr:to>
      <xdr:col>24</xdr:col>
      <xdr:colOff>114300</xdr:colOff>
      <xdr:row>37</xdr:row>
      <xdr:rowOff>69723</xdr:rowOff>
    </xdr:to>
    <xdr:sp macro="" textlink="">
      <xdr:nvSpPr>
        <xdr:cNvPr id="80" name="楕円 79"/>
        <xdr:cNvSpPr/>
      </xdr:nvSpPr>
      <xdr:spPr>
        <a:xfrm>
          <a:off x="45847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118000</xdr:rowOff>
    </xdr:from>
    <xdr:ext cx="469744" cy="259045"/>
    <xdr:sp macro="" textlink="">
      <xdr:nvSpPr>
        <xdr:cNvPr id="81" name="議会費該当値テキスト"/>
        <xdr:cNvSpPr txBox="1"/>
      </xdr:nvSpPr>
      <xdr:spPr>
        <a:xfrm>
          <a:off x="4686300"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96710</xdr:rowOff>
    </xdr:from>
    <xdr:to>
      <xdr:col>20</xdr:col>
      <xdr:colOff>38100</xdr:colOff>
      <xdr:row>37</xdr:row>
      <xdr:rowOff>26860</xdr:rowOff>
    </xdr:to>
    <xdr:sp macro="" textlink="">
      <xdr:nvSpPr>
        <xdr:cNvPr id="82" name="楕円 81"/>
        <xdr:cNvSpPr/>
      </xdr:nvSpPr>
      <xdr:spPr>
        <a:xfrm>
          <a:off x="3746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43387</xdr:rowOff>
    </xdr:from>
    <xdr:ext cx="469744" cy="259045"/>
    <xdr:sp macro="" textlink="">
      <xdr:nvSpPr>
        <xdr:cNvPr id="83" name="テキスト ボックス 82"/>
        <xdr:cNvSpPr txBox="1"/>
      </xdr:nvSpPr>
      <xdr:spPr>
        <a:xfrm>
          <a:off x="3562428" y="60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104330</xdr:rowOff>
    </xdr:from>
    <xdr:to>
      <xdr:col>15</xdr:col>
      <xdr:colOff>101600</xdr:colOff>
      <xdr:row>37</xdr:row>
      <xdr:rowOff>34480</xdr:rowOff>
    </xdr:to>
    <xdr:sp macro="" textlink="">
      <xdr:nvSpPr>
        <xdr:cNvPr id="84" name="楕円 83"/>
        <xdr:cNvSpPr/>
      </xdr:nvSpPr>
      <xdr:spPr>
        <a:xfrm>
          <a:off x="2857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51007</xdr:rowOff>
    </xdr:from>
    <xdr:ext cx="469744" cy="259045"/>
    <xdr:sp macro="" textlink="">
      <xdr:nvSpPr>
        <xdr:cNvPr id="85" name="テキスト ボックス 84"/>
        <xdr:cNvSpPr txBox="1"/>
      </xdr:nvSpPr>
      <xdr:spPr>
        <a:xfrm>
          <a:off x="2673428" y="605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134429</xdr:rowOff>
    </xdr:from>
    <xdr:to>
      <xdr:col>10</xdr:col>
      <xdr:colOff>165100</xdr:colOff>
      <xdr:row>37</xdr:row>
      <xdr:rowOff>64579</xdr:rowOff>
    </xdr:to>
    <xdr:sp macro="" textlink="">
      <xdr:nvSpPr>
        <xdr:cNvPr id="86" name="楕円 85"/>
        <xdr:cNvSpPr/>
      </xdr:nvSpPr>
      <xdr:spPr>
        <a:xfrm>
          <a:off x="19685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81106</xdr:rowOff>
    </xdr:from>
    <xdr:ext cx="469744" cy="259045"/>
    <xdr:sp macro="" textlink="">
      <xdr:nvSpPr>
        <xdr:cNvPr id="87" name="テキスト ボックス 86"/>
        <xdr:cNvSpPr txBox="1"/>
      </xdr:nvSpPr>
      <xdr:spPr>
        <a:xfrm>
          <a:off x="1784428" y="608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156909</xdr:rowOff>
    </xdr:from>
    <xdr:to>
      <xdr:col>6</xdr:col>
      <xdr:colOff>38100</xdr:colOff>
      <xdr:row>37</xdr:row>
      <xdr:rowOff>87059</xdr:rowOff>
    </xdr:to>
    <xdr:sp macro="" textlink="">
      <xdr:nvSpPr>
        <xdr:cNvPr id="88" name="楕円 87"/>
        <xdr:cNvSpPr/>
      </xdr:nvSpPr>
      <xdr:spPr>
        <a:xfrm>
          <a:off x="1079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103586</xdr:rowOff>
    </xdr:from>
    <xdr:ext cx="469744" cy="259045"/>
    <xdr:sp macro="" textlink="">
      <xdr:nvSpPr>
        <xdr:cNvPr id="89" name="テキスト ボックス 88"/>
        <xdr:cNvSpPr txBox="1"/>
      </xdr:nvSpPr>
      <xdr:spPr>
        <a:xfrm>
          <a:off x="895428" y="610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140286</xdr:rowOff>
    </xdr:from>
    <xdr:to>
      <xdr:col>24</xdr:col>
      <xdr:colOff>63500</xdr:colOff>
      <xdr:row>58</xdr:row>
      <xdr:rowOff>141261</xdr:rowOff>
    </xdr:to>
    <xdr:cxnSp macro="">
      <xdr:nvCxnSpPr>
        <xdr:cNvPr id="120" name="直線コネクタ 119"/>
        <xdr:cNvCxnSpPr/>
      </xdr:nvCxnSpPr>
      <xdr:spPr>
        <a:xfrm flipV="1">
          <a:off x="3797300" y="9912936"/>
          <a:ext cx="838200" cy="17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141261</xdr:rowOff>
    </xdr:from>
    <xdr:to>
      <xdr:col>19</xdr:col>
      <xdr:colOff>177800</xdr:colOff>
      <xdr:row>58</xdr:row>
      <xdr:rowOff>152013</xdr:rowOff>
    </xdr:to>
    <xdr:cxnSp macro="">
      <xdr:nvCxnSpPr>
        <xdr:cNvPr id="123" name="直線コネクタ 122"/>
        <xdr:cNvCxnSpPr/>
      </xdr:nvCxnSpPr>
      <xdr:spPr>
        <a:xfrm flipV="1">
          <a:off x="2908300" y="10085361"/>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27753</xdr:rowOff>
    </xdr:from>
    <xdr:ext cx="534377" cy="259045"/>
    <xdr:sp macro="" textlink="">
      <xdr:nvSpPr>
        <xdr:cNvPr id="125" name="テキスト ボックス 124"/>
        <xdr:cNvSpPr txBox="1"/>
      </xdr:nvSpPr>
      <xdr:spPr>
        <a:xfrm>
          <a:off x="3530111" y="101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142073</xdr:rowOff>
    </xdr:from>
    <xdr:to>
      <xdr:col>15</xdr:col>
      <xdr:colOff>50800</xdr:colOff>
      <xdr:row>58</xdr:row>
      <xdr:rowOff>152013</xdr:rowOff>
    </xdr:to>
    <xdr:cxnSp macro="">
      <xdr:nvCxnSpPr>
        <xdr:cNvPr id="126" name="直線コネクタ 125"/>
        <xdr:cNvCxnSpPr/>
      </xdr:nvCxnSpPr>
      <xdr:spPr>
        <a:xfrm>
          <a:off x="2019300" y="10086173"/>
          <a:ext cx="889000" cy="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32994</xdr:rowOff>
    </xdr:from>
    <xdr:ext cx="534377" cy="259045"/>
    <xdr:sp macro="" textlink="">
      <xdr:nvSpPr>
        <xdr:cNvPr id="128" name="テキスト ボックス 127"/>
        <xdr:cNvSpPr txBox="1"/>
      </xdr:nvSpPr>
      <xdr:spPr>
        <a:xfrm>
          <a:off x="2641111" y="101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108661</xdr:rowOff>
    </xdr:from>
    <xdr:to>
      <xdr:col>10</xdr:col>
      <xdr:colOff>114300</xdr:colOff>
      <xdr:row>58</xdr:row>
      <xdr:rowOff>142073</xdr:rowOff>
    </xdr:to>
    <xdr:cxnSp macro="">
      <xdr:nvCxnSpPr>
        <xdr:cNvPr id="129" name="直線コネクタ 128"/>
        <xdr:cNvCxnSpPr/>
      </xdr:nvCxnSpPr>
      <xdr:spPr>
        <a:xfrm>
          <a:off x="1130300" y="10052761"/>
          <a:ext cx="889000" cy="3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32714</xdr:rowOff>
    </xdr:from>
    <xdr:ext cx="534377" cy="259045"/>
    <xdr:sp macro="" textlink="">
      <xdr:nvSpPr>
        <xdr:cNvPr id="131" name="テキスト ボックス 130"/>
        <xdr:cNvSpPr txBox="1"/>
      </xdr:nvSpPr>
      <xdr:spPr>
        <a:xfrm>
          <a:off x="1752111" y="101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30604</xdr:rowOff>
    </xdr:from>
    <xdr:ext cx="534377" cy="259045"/>
    <xdr:sp macro="" textlink="">
      <xdr:nvSpPr>
        <xdr:cNvPr id="133" name="テキスト ボックス 132"/>
        <xdr:cNvSpPr txBox="1"/>
      </xdr:nvSpPr>
      <xdr:spPr>
        <a:xfrm>
          <a:off x="863111" y="101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89486</xdr:rowOff>
    </xdr:from>
    <xdr:to>
      <xdr:col>24</xdr:col>
      <xdr:colOff>114300</xdr:colOff>
      <xdr:row>58</xdr:row>
      <xdr:rowOff>19636</xdr:rowOff>
    </xdr:to>
    <xdr:sp macro="" textlink="">
      <xdr:nvSpPr>
        <xdr:cNvPr id="139" name="楕円 138"/>
        <xdr:cNvSpPr/>
      </xdr:nvSpPr>
      <xdr:spPr>
        <a:xfrm>
          <a:off x="4584700" y="98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90461</xdr:rowOff>
    </xdr:from>
    <xdr:to>
      <xdr:col>20</xdr:col>
      <xdr:colOff>38100</xdr:colOff>
      <xdr:row>59</xdr:row>
      <xdr:rowOff>20611</xdr:rowOff>
    </xdr:to>
    <xdr:sp macro="" textlink="">
      <xdr:nvSpPr>
        <xdr:cNvPr id="141" name="楕円 140"/>
        <xdr:cNvSpPr/>
      </xdr:nvSpPr>
      <xdr:spPr>
        <a:xfrm>
          <a:off x="3746500" y="100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37138</xdr:rowOff>
    </xdr:from>
    <xdr:ext cx="534377" cy="259045"/>
    <xdr:sp macro="" textlink="">
      <xdr:nvSpPr>
        <xdr:cNvPr id="142" name="テキスト ボックス 141"/>
        <xdr:cNvSpPr txBox="1"/>
      </xdr:nvSpPr>
      <xdr:spPr>
        <a:xfrm>
          <a:off x="3530111" y="980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101213</xdr:rowOff>
    </xdr:from>
    <xdr:to>
      <xdr:col>15</xdr:col>
      <xdr:colOff>101600</xdr:colOff>
      <xdr:row>59</xdr:row>
      <xdr:rowOff>31363</xdr:rowOff>
    </xdr:to>
    <xdr:sp macro="" textlink="">
      <xdr:nvSpPr>
        <xdr:cNvPr id="143" name="楕円 142"/>
        <xdr:cNvSpPr/>
      </xdr:nvSpPr>
      <xdr:spPr>
        <a:xfrm>
          <a:off x="2857500" y="100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47890</xdr:rowOff>
    </xdr:from>
    <xdr:ext cx="534377" cy="259045"/>
    <xdr:sp macro="" textlink="">
      <xdr:nvSpPr>
        <xdr:cNvPr id="144" name="テキスト ボックス 143"/>
        <xdr:cNvSpPr txBox="1"/>
      </xdr:nvSpPr>
      <xdr:spPr>
        <a:xfrm>
          <a:off x="2641111" y="98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91273</xdr:rowOff>
    </xdr:from>
    <xdr:to>
      <xdr:col>10</xdr:col>
      <xdr:colOff>165100</xdr:colOff>
      <xdr:row>59</xdr:row>
      <xdr:rowOff>21423</xdr:rowOff>
    </xdr:to>
    <xdr:sp macro="" textlink="">
      <xdr:nvSpPr>
        <xdr:cNvPr id="145" name="楕円 144"/>
        <xdr:cNvSpPr/>
      </xdr:nvSpPr>
      <xdr:spPr>
        <a:xfrm>
          <a:off x="1968500" y="100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37950</xdr:rowOff>
    </xdr:from>
    <xdr:ext cx="534377" cy="259045"/>
    <xdr:sp macro="" textlink="">
      <xdr:nvSpPr>
        <xdr:cNvPr id="146" name="テキスト ボックス 145"/>
        <xdr:cNvSpPr txBox="1"/>
      </xdr:nvSpPr>
      <xdr:spPr>
        <a:xfrm>
          <a:off x="1752111" y="981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57861</xdr:rowOff>
    </xdr:from>
    <xdr:to>
      <xdr:col>6</xdr:col>
      <xdr:colOff>38100</xdr:colOff>
      <xdr:row>58</xdr:row>
      <xdr:rowOff>159461</xdr:rowOff>
    </xdr:to>
    <xdr:sp macro="" textlink="">
      <xdr:nvSpPr>
        <xdr:cNvPr id="147" name="楕円 146"/>
        <xdr:cNvSpPr/>
      </xdr:nvSpPr>
      <xdr:spPr>
        <a:xfrm>
          <a:off x="1079500" y="100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4538</xdr:rowOff>
    </xdr:from>
    <xdr:ext cx="534377" cy="259045"/>
    <xdr:sp macro="" textlink="">
      <xdr:nvSpPr>
        <xdr:cNvPr id="148" name="テキスト ボックス 147"/>
        <xdr:cNvSpPr txBox="1"/>
      </xdr:nvSpPr>
      <xdr:spPr>
        <a:xfrm>
          <a:off x="863111" y="97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23118</xdr:rowOff>
    </xdr:from>
    <xdr:to>
      <xdr:col>24</xdr:col>
      <xdr:colOff>63500</xdr:colOff>
      <xdr:row>77</xdr:row>
      <xdr:rowOff>38998</xdr:rowOff>
    </xdr:to>
    <xdr:cxnSp macro="">
      <xdr:nvCxnSpPr>
        <xdr:cNvPr id="176" name="直線コネクタ 175"/>
        <xdr:cNvCxnSpPr/>
      </xdr:nvCxnSpPr>
      <xdr:spPr>
        <a:xfrm flipV="1">
          <a:off x="3797300" y="13224768"/>
          <a:ext cx="8382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38998</xdr:rowOff>
    </xdr:from>
    <xdr:to>
      <xdr:col>19</xdr:col>
      <xdr:colOff>177800</xdr:colOff>
      <xdr:row>77</xdr:row>
      <xdr:rowOff>69693</xdr:rowOff>
    </xdr:to>
    <xdr:cxnSp macro="">
      <xdr:nvCxnSpPr>
        <xdr:cNvPr id="179" name="直線コネクタ 178"/>
        <xdr:cNvCxnSpPr/>
      </xdr:nvCxnSpPr>
      <xdr:spPr>
        <a:xfrm flipV="1">
          <a:off x="2908300" y="13240648"/>
          <a:ext cx="889000" cy="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57280</xdr:rowOff>
    </xdr:from>
    <xdr:ext cx="599010" cy="259045"/>
    <xdr:sp macro="" textlink="">
      <xdr:nvSpPr>
        <xdr:cNvPr id="181" name="テキスト ボックス 180"/>
        <xdr:cNvSpPr txBox="1"/>
      </xdr:nvSpPr>
      <xdr:spPr>
        <a:xfrm>
          <a:off x="3497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61533</xdr:rowOff>
    </xdr:from>
    <xdr:to>
      <xdr:col>15</xdr:col>
      <xdr:colOff>50800</xdr:colOff>
      <xdr:row>77</xdr:row>
      <xdr:rowOff>69693</xdr:rowOff>
    </xdr:to>
    <xdr:cxnSp macro="">
      <xdr:nvCxnSpPr>
        <xdr:cNvPr id="182" name="直線コネクタ 181"/>
        <xdr:cNvCxnSpPr/>
      </xdr:nvCxnSpPr>
      <xdr:spPr>
        <a:xfrm>
          <a:off x="2019300" y="13263183"/>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82527</xdr:rowOff>
    </xdr:from>
    <xdr:ext cx="599010" cy="259045"/>
    <xdr:sp macro="" textlink="">
      <xdr:nvSpPr>
        <xdr:cNvPr id="184" name="テキスト ボックス 183"/>
        <xdr:cNvSpPr txBox="1"/>
      </xdr:nvSpPr>
      <xdr:spPr>
        <a:xfrm>
          <a:off x="2608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61533</xdr:rowOff>
    </xdr:from>
    <xdr:to>
      <xdr:col>10</xdr:col>
      <xdr:colOff>114300</xdr:colOff>
      <xdr:row>77</xdr:row>
      <xdr:rowOff>76177</xdr:rowOff>
    </xdr:to>
    <xdr:cxnSp macro="">
      <xdr:nvCxnSpPr>
        <xdr:cNvPr id="185" name="直線コネクタ 184"/>
        <xdr:cNvCxnSpPr/>
      </xdr:nvCxnSpPr>
      <xdr:spPr>
        <a:xfrm flipV="1">
          <a:off x="1130300" y="13263183"/>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82115</xdr:rowOff>
    </xdr:from>
    <xdr:ext cx="599010" cy="259045"/>
    <xdr:sp macro="" textlink="">
      <xdr:nvSpPr>
        <xdr:cNvPr id="187" name="テキスト ボックス 186"/>
        <xdr:cNvSpPr txBox="1"/>
      </xdr:nvSpPr>
      <xdr:spPr>
        <a:xfrm>
          <a:off x="1719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98182</xdr:rowOff>
    </xdr:from>
    <xdr:ext cx="599010" cy="259045"/>
    <xdr:sp macro="" textlink="">
      <xdr:nvSpPr>
        <xdr:cNvPr id="189" name="テキスト ボックス 188"/>
        <xdr:cNvSpPr txBox="1"/>
      </xdr:nvSpPr>
      <xdr:spPr>
        <a:xfrm>
          <a:off x="830795" y="129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143768</xdr:rowOff>
    </xdr:from>
    <xdr:to>
      <xdr:col>24</xdr:col>
      <xdr:colOff>114300</xdr:colOff>
      <xdr:row>77</xdr:row>
      <xdr:rowOff>73918</xdr:rowOff>
    </xdr:to>
    <xdr:sp macro="" textlink="">
      <xdr:nvSpPr>
        <xdr:cNvPr id="195" name="楕円 194"/>
        <xdr:cNvSpPr/>
      </xdr:nvSpPr>
      <xdr:spPr>
        <a:xfrm>
          <a:off x="4584700" y="131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122195</xdr:rowOff>
    </xdr:from>
    <xdr:ext cx="599010" cy="259045"/>
    <xdr:sp macro="" textlink="">
      <xdr:nvSpPr>
        <xdr:cNvPr id="196" name="民生費該当値テキスト"/>
        <xdr:cNvSpPr txBox="1"/>
      </xdr:nvSpPr>
      <xdr:spPr>
        <a:xfrm>
          <a:off x="4686300" y="1315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159648</xdr:rowOff>
    </xdr:from>
    <xdr:to>
      <xdr:col>20</xdr:col>
      <xdr:colOff>38100</xdr:colOff>
      <xdr:row>77</xdr:row>
      <xdr:rowOff>89798</xdr:rowOff>
    </xdr:to>
    <xdr:sp macro="" textlink="">
      <xdr:nvSpPr>
        <xdr:cNvPr id="197" name="楕円 196"/>
        <xdr:cNvSpPr/>
      </xdr:nvSpPr>
      <xdr:spPr>
        <a:xfrm>
          <a:off x="3746500" y="13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80925</xdr:rowOff>
    </xdr:from>
    <xdr:ext cx="599010" cy="259045"/>
    <xdr:sp macro="" textlink="">
      <xdr:nvSpPr>
        <xdr:cNvPr id="198" name="テキスト ボックス 197"/>
        <xdr:cNvSpPr txBox="1"/>
      </xdr:nvSpPr>
      <xdr:spPr>
        <a:xfrm>
          <a:off x="3497795" y="1328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18893</xdr:rowOff>
    </xdr:from>
    <xdr:to>
      <xdr:col>15</xdr:col>
      <xdr:colOff>101600</xdr:colOff>
      <xdr:row>77</xdr:row>
      <xdr:rowOff>120493</xdr:rowOff>
    </xdr:to>
    <xdr:sp macro="" textlink="">
      <xdr:nvSpPr>
        <xdr:cNvPr id="199" name="楕円 198"/>
        <xdr:cNvSpPr/>
      </xdr:nvSpPr>
      <xdr:spPr>
        <a:xfrm>
          <a:off x="2857500" y="132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111620</xdr:rowOff>
    </xdr:from>
    <xdr:ext cx="599010" cy="259045"/>
    <xdr:sp macro="" textlink="">
      <xdr:nvSpPr>
        <xdr:cNvPr id="200" name="テキスト ボックス 199"/>
        <xdr:cNvSpPr txBox="1"/>
      </xdr:nvSpPr>
      <xdr:spPr>
        <a:xfrm>
          <a:off x="2608795" y="1331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10733</xdr:rowOff>
    </xdr:from>
    <xdr:to>
      <xdr:col>10</xdr:col>
      <xdr:colOff>165100</xdr:colOff>
      <xdr:row>77</xdr:row>
      <xdr:rowOff>112333</xdr:rowOff>
    </xdr:to>
    <xdr:sp macro="" textlink="">
      <xdr:nvSpPr>
        <xdr:cNvPr id="201" name="楕円 200"/>
        <xdr:cNvSpPr/>
      </xdr:nvSpPr>
      <xdr:spPr>
        <a:xfrm>
          <a:off x="1968500" y="132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103460</xdr:rowOff>
    </xdr:from>
    <xdr:ext cx="599010" cy="259045"/>
    <xdr:sp macro="" textlink="">
      <xdr:nvSpPr>
        <xdr:cNvPr id="202" name="テキスト ボックス 201"/>
        <xdr:cNvSpPr txBox="1"/>
      </xdr:nvSpPr>
      <xdr:spPr>
        <a:xfrm>
          <a:off x="1719795" y="1330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25377</xdr:rowOff>
    </xdr:from>
    <xdr:to>
      <xdr:col>6</xdr:col>
      <xdr:colOff>38100</xdr:colOff>
      <xdr:row>77</xdr:row>
      <xdr:rowOff>126977</xdr:rowOff>
    </xdr:to>
    <xdr:sp macro="" textlink="">
      <xdr:nvSpPr>
        <xdr:cNvPr id="203" name="楕円 202"/>
        <xdr:cNvSpPr/>
      </xdr:nvSpPr>
      <xdr:spPr>
        <a:xfrm>
          <a:off x="1079500" y="132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118104</xdr:rowOff>
    </xdr:from>
    <xdr:ext cx="599010" cy="259045"/>
    <xdr:sp macro="" textlink="">
      <xdr:nvSpPr>
        <xdr:cNvPr id="204" name="テキスト ボックス 203"/>
        <xdr:cNvSpPr txBox="1"/>
      </xdr:nvSpPr>
      <xdr:spPr>
        <a:xfrm>
          <a:off x="830795" y="1331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17715</xdr:rowOff>
    </xdr:from>
    <xdr:to>
      <xdr:col>24</xdr:col>
      <xdr:colOff>63500</xdr:colOff>
      <xdr:row>96</xdr:row>
      <xdr:rowOff>50851</xdr:rowOff>
    </xdr:to>
    <xdr:cxnSp macro="">
      <xdr:nvCxnSpPr>
        <xdr:cNvPr id="235" name="直線コネクタ 234"/>
        <xdr:cNvCxnSpPr/>
      </xdr:nvCxnSpPr>
      <xdr:spPr>
        <a:xfrm>
          <a:off x="3797300" y="16476915"/>
          <a:ext cx="838200" cy="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6077</xdr:rowOff>
    </xdr:from>
    <xdr:to>
      <xdr:col>19</xdr:col>
      <xdr:colOff>177800</xdr:colOff>
      <xdr:row>96</xdr:row>
      <xdr:rowOff>17715</xdr:rowOff>
    </xdr:to>
    <xdr:cxnSp macro="">
      <xdr:nvCxnSpPr>
        <xdr:cNvPr id="238" name="直線コネクタ 237"/>
        <xdr:cNvCxnSpPr/>
      </xdr:nvCxnSpPr>
      <xdr:spPr>
        <a:xfrm>
          <a:off x="2908300" y="16465277"/>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40" name="テキスト ボックス 239"/>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6077</xdr:rowOff>
    </xdr:from>
    <xdr:to>
      <xdr:col>15</xdr:col>
      <xdr:colOff>50800</xdr:colOff>
      <xdr:row>96</xdr:row>
      <xdr:rowOff>6970</xdr:rowOff>
    </xdr:to>
    <xdr:cxnSp macro="">
      <xdr:nvCxnSpPr>
        <xdr:cNvPr id="241" name="直線コネクタ 240"/>
        <xdr:cNvCxnSpPr/>
      </xdr:nvCxnSpPr>
      <xdr:spPr>
        <a:xfrm flipV="1">
          <a:off x="2019300" y="16465277"/>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3" name="テキスト ボックス 242"/>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6970</xdr:rowOff>
    </xdr:from>
    <xdr:to>
      <xdr:col>10</xdr:col>
      <xdr:colOff>114300</xdr:colOff>
      <xdr:row>96</xdr:row>
      <xdr:rowOff>69793</xdr:rowOff>
    </xdr:to>
    <xdr:cxnSp macro="">
      <xdr:nvCxnSpPr>
        <xdr:cNvPr id="244" name="直線コネクタ 243"/>
        <xdr:cNvCxnSpPr/>
      </xdr:nvCxnSpPr>
      <xdr:spPr>
        <a:xfrm flipV="1">
          <a:off x="1130300" y="16466170"/>
          <a:ext cx="889000" cy="6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6" name="テキスト ボックス 245"/>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8" name="テキスト ボックス 247"/>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xdr:rowOff>
    </xdr:from>
    <xdr:to>
      <xdr:col>24</xdr:col>
      <xdr:colOff>114300</xdr:colOff>
      <xdr:row>96</xdr:row>
      <xdr:rowOff>101651</xdr:rowOff>
    </xdr:to>
    <xdr:sp macro="" textlink="">
      <xdr:nvSpPr>
        <xdr:cNvPr id="254" name="楕円 253"/>
        <xdr:cNvSpPr/>
      </xdr:nvSpPr>
      <xdr:spPr>
        <a:xfrm>
          <a:off x="4584700" y="164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149928</xdr:rowOff>
    </xdr:from>
    <xdr:ext cx="534377" cy="259045"/>
    <xdr:sp macro="" textlink="">
      <xdr:nvSpPr>
        <xdr:cNvPr id="255" name="衛生費該当値テキスト"/>
        <xdr:cNvSpPr txBox="1"/>
      </xdr:nvSpPr>
      <xdr:spPr>
        <a:xfrm>
          <a:off x="4686300" y="164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138365</xdr:rowOff>
    </xdr:from>
    <xdr:to>
      <xdr:col>20</xdr:col>
      <xdr:colOff>38100</xdr:colOff>
      <xdr:row>96</xdr:row>
      <xdr:rowOff>68515</xdr:rowOff>
    </xdr:to>
    <xdr:sp macro="" textlink="">
      <xdr:nvSpPr>
        <xdr:cNvPr id="256" name="楕円 255"/>
        <xdr:cNvSpPr/>
      </xdr:nvSpPr>
      <xdr:spPr>
        <a:xfrm>
          <a:off x="3746500" y="164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85042</xdr:rowOff>
    </xdr:from>
    <xdr:ext cx="534377" cy="259045"/>
    <xdr:sp macro="" textlink="">
      <xdr:nvSpPr>
        <xdr:cNvPr id="257" name="テキスト ボックス 256"/>
        <xdr:cNvSpPr txBox="1"/>
      </xdr:nvSpPr>
      <xdr:spPr>
        <a:xfrm>
          <a:off x="3530111" y="1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126727</xdr:rowOff>
    </xdr:from>
    <xdr:to>
      <xdr:col>15</xdr:col>
      <xdr:colOff>101600</xdr:colOff>
      <xdr:row>96</xdr:row>
      <xdr:rowOff>56877</xdr:rowOff>
    </xdr:to>
    <xdr:sp macro="" textlink="">
      <xdr:nvSpPr>
        <xdr:cNvPr id="258" name="楕円 257"/>
        <xdr:cNvSpPr/>
      </xdr:nvSpPr>
      <xdr:spPr>
        <a:xfrm>
          <a:off x="2857500" y="164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73404</xdr:rowOff>
    </xdr:from>
    <xdr:ext cx="534377" cy="259045"/>
    <xdr:sp macro="" textlink="">
      <xdr:nvSpPr>
        <xdr:cNvPr id="259" name="テキスト ボックス 258"/>
        <xdr:cNvSpPr txBox="1"/>
      </xdr:nvSpPr>
      <xdr:spPr>
        <a:xfrm>
          <a:off x="2641111" y="16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127620</xdr:rowOff>
    </xdr:from>
    <xdr:to>
      <xdr:col>10</xdr:col>
      <xdr:colOff>165100</xdr:colOff>
      <xdr:row>96</xdr:row>
      <xdr:rowOff>57770</xdr:rowOff>
    </xdr:to>
    <xdr:sp macro="" textlink="">
      <xdr:nvSpPr>
        <xdr:cNvPr id="260" name="楕円 259"/>
        <xdr:cNvSpPr/>
      </xdr:nvSpPr>
      <xdr:spPr>
        <a:xfrm>
          <a:off x="1968500" y="164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74297</xdr:rowOff>
    </xdr:from>
    <xdr:ext cx="534377" cy="259045"/>
    <xdr:sp macro="" textlink="">
      <xdr:nvSpPr>
        <xdr:cNvPr id="261" name="テキスト ボックス 260"/>
        <xdr:cNvSpPr txBox="1"/>
      </xdr:nvSpPr>
      <xdr:spPr>
        <a:xfrm>
          <a:off x="1752111" y="1619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18993</xdr:rowOff>
    </xdr:from>
    <xdr:to>
      <xdr:col>6</xdr:col>
      <xdr:colOff>38100</xdr:colOff>
      <xdr:row>96</xdr:row>
      <xdr:rowOff>120593</xdr:rowOff>
    </xdr:to>
    <xdr:sp macro="" textlink="">
      <xdr:nvSpPr>
        <xdr:cNvPr id="262" name="楕円 261"/>
        <xdr:cNvSpPr/>
      </xdr:nvSpPr>
      <xdr:spPr>
        <a:xfrm>
          <a:off x="1079500" y="164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137120</xdr:rowOff>
    </xdr:from>
    <xdr:ext cx="534377" cy="259045"/>
    <xdr:sp macro="" textlink="">
      <xdr:nvSpPr>
        <xdr:cNvPr id="263" name="テキスト ボックス 262"/>
        <xdr:cNvSpPr txBox="1"/>
      </xdr:nvSpPr>
      <xdr:spPr>
        <a:xfrm>
          <a:off x="863111" y="162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94307</xdr:rowOff>
    </xdr:from>
    <xdr:to>
      <xdr:col>55</xdr:col>
      <xdr:colOff>0</xdr:colOff>
      <xdr:row>39</xdr:row>
      <xdr:rowOff>94633</xdr:rowOff>
    </xdr:to>
    <xdr:cxnSp macro="">
      <xdr:nvCxnSpPr>
        <xdr:cNvPr id="294" name="直線コネクタ 293"/>
        <xdr:cNvCxnSpPr/>
      </xdr:nvCxnSpPr>
      <xdr:spPr>
        <a:xfrm flipV="1">
          <a:off x="9639300" y="6780857"/>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94633</xdr:rowOff>
    </xdr:from>
    <xdr:to>
      <xdr:col>50</xdr:col>
      <xdr:colOff>114300</xdr:colOff>
      <xdr:row>39</xdr:row>
      <xdr:rowOff>95939</xdr:rowOff>
    </xdr:to>
    <xdr:cxnSp macro="">
      <xdr:nvCxnSpPr>
        <xdr:cNvPr id="297" name="直線コネクタ 296"/>
        <xdr:cNvCxnSpPr/>
      </xdr:nvCxnSpPr>
      <xdr:spPr>
        <a:xfrm flipV="1">
          <a:off x="8750300" y="67811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106116</xdr:rowOff>
    </xdr:from>
    <xdr:ext cx="378565" cy="259045"/>
    <xdr:sp macro="" textlink="">
      <xdr:nvSpPr>
        <xdr:cNvPr id="299" name="テキスト ボックス 298"/>
        <xdr:cNvSpPr txBox="1"/>
      </xdr:nvSpPr>
      <xdr:spPr>
        <a:xfrm>
          <a:off x="9450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95939</xdr:rowOff>
    </xdr:from>
    <xdr:to>
      <xdr:col>45</xdr:col>
      <xdr:colOff>177800</xdr:colOff>
      <xdr:row>39</xdr:row>
      <xdr:rowOff>95939</xdr:rowOff>
    </xdr:to>
    <xdr:cxnSp macro="">
      <xdr:nvCxnSpPr>
        <xdr:cNvPr id="300" name="直線コネクタ 299"/>
        <xdr:cNvCxnSpPr/>
      </xdr:nvCxnSpPr>
      <xdr:spPr>
        <a:xfrm>
          <a:off x="7861300" y="678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115261</xdr:rowOff>
    </xdr:from>
    <xdr:ext cx="378565" cy="259045"/>
    <xdr:sp macro="" textlink="">
      <xdr:nvSpPr>
        <xdr:cNvPr id="302" name="テキスト ボックス 301"/>
        <xdr:cNvSpPr txBox="1"/>
      </xdr:nvSpPr>
      <xdr:spPr>
        <a:xfrm>
          <a:off x="8561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95939</xdr:rowOff>
    </xdr:from>
    <xdr:to>
      <xdr:col>41</xdr:col>
      <xdr:colOff>50800</xdr:colOff>
      <xdr:row>39</xdr:row>
      <xdr:rowOff>96919</xdr:rowOff>
    </xdr:to>
    <xdr:cxnSp macro="">
      <xdr:nvCxnSpPr>
        <xdr:cNvPr id="303" name="直線コネクタ 302"/>
        <xdr:cNvCxnSpPr/>
      </xdr:nvCxnSpPr>
      <xdr:spPr>
        <a:xfrm flipV="1">
          <a:off x="6972300" y="678248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05" name="テキスト ボックス 304"/>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96972</xdr:rowOff>
    </xdr:from>
    <xdr:ext cx="378565" cy="259045"/>
    <xdr:sp macro="" textlink="">
      <xdr:nvSpPr>
        <xdr:cNvPr id="307" name="テキスト ボックス 306"/>
        <xdr:cNvSpPr txBox="1"/>
      </xdr:nvSpPr>
      <xdr:spPr>
        <a:xfrm>
          <a:off x="6783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43507</xdr:rowOff>
    </xdr:from>
    <xdr:to>
      <xdr:col>55</xdr:col>
      <xdr:colOff>50800</xdr:colOff>
      <xdr:row>39</xdr:row>
      <xdr:rowOff>145107</xdr:rowOff>
    </xdr:to>
    <xdr:sp macro="" textlink="">
      <xdr:nvSpPr>
        <xdr:cNvPr id="313" name="楕円 312"/>
        <xdr:cNvSpPr/>
      </xdr:nvSpPr>
      <xdr:spPr>
        <a:xfrm>
          <a:off x="10426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129884</xdr:rowOff>
    </xdr:from>
    <xdr:ext cx="313932" cy="259045"/>
    <xdr:sp macro="" textlink="">
      <xdr:nvSpPr>
        <xdr:cNvPr id="314" name="労働費該当値テキスト"/>
        <xdr:cNvSpPr txBox="1"/>
      </xdr:nvSpPr>
      <xdr:spPr>
        <a:xfrm>
          <a:off x="10528300" y="6644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43833</xdr:rowOff>
    </xdr:from>
    <xdr:to>
      <xdr:col>50</xdr:col>
      <xdr:colOff>165100</xdr:colOff>
      <xdr:row>39</xdr:row>
      <xdr:rowOff>145433</xdr:rowOff>
    </xdr:to>
    <xdr:sp macro="" textlink="">
      <xdr:nvSpPr>
        <xdr:cNvPr id="315" name="楕円 314"/>
        <xdr:cNvSpPr/>
      </xdr:nvSpPr>
      <xdr:spPr>
        <a:xfrm>
          <a:off x="9588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136560</xdr:rowOff>
    </xdr:from>
    <xdr:ext cx="313932" cy="259045"/>
    <xdr:sp macro="" textlink="">
      <xdr:nvSpPr>
        <xdr:cNvPr id="316" name="テキスト ボックス 315"/>
        <xdr:cNvSpPr txBox="1"/>
      </xdr:nvSpPr>
      <xdr:spPr>
        <a:xfrm>
          <a:off x="9482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45139</xdr:rowOff>
    </xdr:from>
    <xdr:to>
      <xdr:col>46</xdr:col>
      <xdr:colOff>38100</xdr:colOff>
      <xdr:row>39</xdr:row>
      <xdr:rowOff>146739</xdr:rowOff>
    </xdr:to>
    <xdr:sp macro="" textlink="">
      <xdr:nvSpPr>
        <xdr:cNvPr id="317" name="楕円 316"/>
        <xdr:cNvSpPr/>
      </xdr:nvSpPr>
      <xdr:spPr>
        <a:xfrm>
          <a:off x="8699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137866</xdr:rowOff>
    </xdr:from>
    <xdr:ext cx="249299" cy="259045"/>
    <xdr:sp macro="" textlink="">
      <xdr:nvSpPr>
        <xdr:cNvPr id="318" name="テキスト ボックス 317"/>
        <xdr:cNvSpPr txBox="1"/>
      </xdr:nvSpPr>
      <xdr:spPr>
        <a:xfrm>
          <a:off x="8625650" y="6824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45139</xdr:rowOff>
    </xdr:from>
    <xdr:to>
      <xdr:col>41</xdr:col>
      <xdr:colOff>101600</xdr:colOff>
      <xdr:row>39</xdr:row>
      <xdr:rowOff>146739</xdr:rowOff>
    </xdr:to>
    <xdr:sp macro="" textlink="">
      <xdr:nvSpPr>
        <xdr:cNvPr id="319" name="楕円 318"/>
        <xdr:cNvSpPr/>
      </xdr:nvSpPr>
      <xdr:spPr>
        <a:xfrm>
          <a:off x="7810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137866</xdr:rowOff>
    </xdr:from>
    <xdr:ext cx="249299" cy="259045"/>
    <xdr:sp macro="" textlink="">
      <xdr:nvSpPr>
        <xdr:cNvPr id="320" name="テキスト ボックス 319"/>
        <xdr:cNvSpPr txBox="1"/>
      </xdr:nvSpPr>
      <xdr:spPr>
        <a:xfrm>
          <a:off x="7736650" y="6824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46119</xdr:rowOff>
    </xdr:from>
    <xdr:to>
      <xdr:col>36</xdr:col>
      <xdr:colOff>165100</xdr:colOff>
      <xdr:row>39</xdr:row>
      <xdr:rowOff>147719</xdr:rowOff>
    </xdr:to>
    <xdr:sp macro="" textlink="">
      <xdr:nvSpPr>
        <xdr:cNvPr id="321" name="楕円 320"/>
        <xdr:cNvSpPr/>
      </xdr:nvSpPr>
      <xdr:spPr>
        <a:xfrm>
          <a:off x="6921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138846</xdr:rowOff>
    </xdr:from>
    <xdr:ext cx="249299" cy="259045"/>
    <xdr:sp macro="" textlink="">
      <xdr:nvSpPr>
        <xdr:cNvPr id="322" name="テキスト ボックス 321"/>
        <xdr:cNvSpPr txBox="1"/>
      </xdr:nvSpPr>
      <xdr:spPr>
        <a:xfrm>
          <a:off x="6847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82440</xdr:rowOff>
    </xdr:from>
    <xdr:to>
      <xdr:col>55</xdr:col>
      <xdr:colOff>0</xdr:colOff>
      <xdr:row>58</xdr:row>
      <xdr:rowOff>100390</xdr:rowOff>
    </xdr:to>
    <xdr:cxnSp macro="">
      <xdr:nvCxnSpPr>
        <xdr:cNvPr id="349" name="直線コネクタ 348"/>
        <xdr:cNvCxnSpPr/>
      </xdr:nvCxnSpPr>
      <xdr:spPr>
        <a:xfrm flipV="1">
          <a:off x="9639300" y="10026540"/>
          <a:ext cx="8382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100390</xdr:rowOff>
    </xdr:from>
    <xdr:to>
      <xdr:col>50</xdr:col>
      <xdr:colOff>114300</xdr:colOff>
      <xdr:row>58</xdr:row>
      <xdr:rowOff>106201</xdr:rowOff>
    </xdr:to>
    <xdr:cxnSp macro="">
      <xdr:nvCxnSpPr>
        <xdr:cNvPr id="352" name="直線コネクタ 351"/>
        <xdr:cNvCxnSpPr/>
      </xdr:nvCxnSpPr>
      <xdr:spPr>
        <a:xfrm flipV="1">
          <a:off x="8750300" y="10044490"/>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100403</xdr:rowOff>
    </xdr:from>
    <xdr:ext cx="534377" cy="259045"/>
    <xdr:sp macro="" textlink="">
      <xdr:nvSpPr>
        <xdr:cNvPr id="354" name="テキスト ボックス 353"/>
        <xdr:cNvSpPr txBox="1"/>
      </xdr:nvSpPr>
      <xdr:spPr>
        <a:xfrm>
          <a:off x="9372111" y="97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105291</xdr:rowOff>
    </xdr:from>
    <xdr:to>
      <xdr:col>45</xdr:col>
      <xdr:colOff>177800</xdr:colOff>
      <xdr:row>58</xdr:row>
      <xdr:rowOff>106201</xdr:rowOff>
    </xdr:to>
    <xdr:cxnSp macro="">
      <xdr:nvCxnSpPr>
        <xdr:cNvPr id="355" name="直線コネクタ 354"/>
        <xdr:cNvCxnSpPr/>
      </xdr:nvCxnSpPr>
      <xdr:spPr>
        <a:xfrm>
          <a:off x="7861300" y="10049391"/>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99457</xdr:rowOff>
    </xdr:from>
    <xdr:ext cx="534377" cy="259045"/>
    <xdr:sp macro="" textlink="">
      <xdr:nvSpPr>
        <xdr:cNvPr id="357" name="テキスト ボックス 356"/>
        <xdr:cNvSpPr txBox="1"/>
      </xdr:nvSpPr>
      <xdr:spPr>
        <a:xfrm>
          <a:off x="8483111" y="9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105291</xdr:rowOff>
    </xdr:from>
    <xdr:to>
      <xdr:col>41</xdr:col>
      <xdr:colOff>50800</xdr:colOff>
      <xdr:row>58</xdr:row>
      <xdr:rowOff>106823</xdr:rowOff>
    </xdr:to>
    <xdr:cxnSp macro="">
      <xdr:nvCxnSpPr>
        <xdr:cNvPr id="358" name="直線コネクタ 357"/>
        <xdr:cNvCxnSpPr/>
      </xdr:nvCxnSpPr>
      <xdr:spPr>
        <a:xfrm flipV="1">
          <a:off x="6972300" y="10049391"/>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93828</xdr:rowOff>
    </xdr:from>
    <xdr:ext cx="534377" cy="259045"/>
    <xdr:sp macro="" textlink="">
      <xdr:nvSpPr>
        <xdr:cNvPr id="360" name="テキスト ボックス 359"/>
        <xdr:cNvSpPr txBox="1"/>
      </xdr:nvSpPr>
      <xdr:spPr>
        <a:xfrm>
          <a:off x="7594111" y="96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103188</xdr:rowOff>
    </xdr:from>
    <xdr:ext cx="534377" cy="259045"/>
    <xdr:sp macro="" textlink="">
      <xdr:nvSpPr>
        <xdr:cNvPr id="362" name="テキスト ボックス 361"/>
        <xdr:cNvSpPr txBox="1"/>
      </xdr:nvSpPr>
      <xdr:spPr>
        <a:xfrm>
          <a:off x="6705111" y="97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31640</xdr:rowOff>
    </xdr:from>
    <xdr:to>
      <xdr:col>55</xdr:col>
      <xdr:colOff>50800</xdr:colOff>
      <xdr:row>58</xdr:row>
      <xdr:rowOff>133240</xdr:rowOff>
    </xdr:to>
    <xdr:sp macro="" textlink="">
      <xdr:nvSpPr>
        <xdr:cNvPr id="368" name="楕円 367"/>
        <xdr:cNvSpPr/>
      </xdr:nvSpPr>
      <xdr:spPr>
        <a:xfrm>
          <a:off x="10426700" y="99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118017</xdr:rowOff>
    </xdr:from>
    <xdr:ext cx="534377" cy="259045"/>
    <xdr:sp macro="" textlink="">
      <xdr:nvSpPr>
        <xdr:cNvPr id="369" name="農林水産業費該当値テキスト"/>
        <xdr:cNvSpPr txBox="1"/>
      </xdr:nvSpPr>
      <xdr:spPr>
        <a:xfrm>
          <a:off x="10528300" y="989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49590</xdr:rowOff>
    </xdr:from>
    <xdr:to>
      <xdr:col>50</xdr:col>
      <xdr:colOff>165100</xdr:colOff>
      <xdr:row>58</xdr:row>
      <xdr:rowOff>151190</xdr:rowOff>
    </xdr:to>
    <xdr:sp macro="" textlink="">
      <xdr:nvSpPr>
        <xdr:cNvPr id="370" name="楕円 369"/>
        <xdr:cNvSpPr/>
      </xdr:nvSpPr>
      <xdr:spPr>
        <a:xfrm>
          <a:off x="9588500" y="99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142317</xdr:rowOff>
    </xdr:from>
    <xdr:ext cx="469744" cy="259045"/>
    <xdr:sp macro="" textlink="">
      <xdr:nvSpPr>
        <xdr:cNvPr id="371" name="テキスト ボックス 370"/>
        <xdr:cNvSpPr txBox="1"/>
      </xdr:nvSpPr>
      <xdr:spPr>
        <a:xfrm>
          <a:off x="9404428" y="100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55401</xdr:rowOff>
    </xdr:from>
    <xdr:to>
      <xdr:col>46</xdr:col>
      <xdr:colOff>38100</xdr:colOff>
      <xdr:row>58</xdr:row>
      <xdr:rowOff>157001</xdr:rowOff>
    </xdr:to>
    <xdr:sp macro="" textlink="">
      <xdr:nvSpPr>
        <xdr:cNvPr id="372" name="楕円 371"/>
        <xdr:cNvSpPr/>
      </xdr:nvSpPr>
      <xdr:spPr>
        <a:xfrm>
          <a:off x="8699500" y="99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148128</xdr:rowOff>
    </xdr:from>
    <xdr:ext cx="469744" cy="259045"/>
    <xdr:sp macro="" textlink="">
      <xdr:nvSpPr>
        <xdr:cNvPr id="373" name="テキスト ボックス 372"/>
        <xdr:cNvSpPr txBox="1"/>
      </xdr:nvSpPr>
      <xdr:spPr>
        <a:xfrm>
          <a:off x="8515428" y="100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54491</xdr:rowOff>
    </xdr:from>
    <xdr:to>
      <xdr:col>41</xdr:col>
      <xdr:colOff>101600</xdr:colOff>
      <xdr:row>58</xdr:row>
      <xdr:rowOff>156091</xdr:rowOff>
    </xdr:to>
    <xdr:sp macro="" textlink="">
      <xdr:nvSpPr>
        <xdr:cNvPr id="374" name="楕円 373"/>
        <xdr:cNvSpPr/>
      </xdr:nvSpPr>
      <xdr:spPr>
        <a:xfrm>
          <a:off x="7810500" y="9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147218</xdr:rowOff>
    </xdr:from>
    <xdr:ext cx="469744" cy="259045"/>
    <xdr:sp macro="" textlink="">
      <xdr:nvSpPr>
        <xdr:cNvPr id="375" name="テキスト ボックス 374"/>
        <xdr:cNvSpPr txBox="1"/>
      </xdr:nvSpPr>
      <xdr:spPr>
        <a:xfrm>
          <a:off x="7626428" y="1009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56023</xdr:rowOff>
    </xdr:from>
    <xdr:to>
      <xdr:col>36</xdr:col>
      <xdr:colOff>165100</xdr:colOff>
      <xdr:row>58</xdr:row>
      <xdr:rowOff>157623</xdr:rowOff>
    </xdr:to>
    <xdr:sp macro="" textlink="">
      <xdr:nvSpPr>
        <xdr:cNvPr id="376" name="楕円 375"/>
        <xdr:cNvSpPr/>
      </xdr:nvSpPr>
      <xdr:spPr>
        <a:xfrm>
          <a:off x="6921500" y="100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148750</xdr:rowOff>
    </xdr:from>
    <xdr:ext cx="469744" cy="259045"/>
    <xdr:sp macro="" textlink="">
      <xdr:nvSpPr>
        <xdr:cNvPr id="377" name="テキスト ボックス 376"/>
        <xdr:cNvSpPr txBox="1"/>
      </xdr:nvSpPr>
      <xdr:spPr>
        <a:xfrm>
          <a:off x="6737428" y="100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51769</xdr:rowOff>
    </xdr:from>
    <xdr:to>
      <xdr:col>55</xdr:col>
      <xdr:colOff>0</xdr:colOff>
      <xdr:row>77</xdr:row>
      <xdr:rowOff>156570</xdr:rowOff>
    </xdr:to>
    <xdr:cxnSp macro="">
      <xdr:nvCxnSpPr>
        <xdr:cNvPr id="402" name="直線コネクタ 401"/>
        <xdr:cNvCxnSpPr/>
      </xdr:nvCxnSpPr>
      <xdr:spPr>
        <a:xfrm flipV="1">
          <a:off x="9639300" y="13253419"/>
          <a:ext cx="838200" cy="1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150084</xdr:rowOff>
    </xdr:from>
    <xdr:to>
      <xdr:col>50</xdr:col>
      <xdr:colOff>114300</xdr:colOff>
      <xdr:row>77</xdr:row>
      <xdr:rowOff>156570</xdr:rowOff>
    </xdr:to>
    <xdr:cxnSp macro="">
      <xdr:nvCxnSpPr>
        <xdr:cNvPr id="405" name="直線コネクタ 404"/>
        <xdr:cNvCxnSpPr/>
      </xdr:nvCxnSpPr>
      <xdr:spPr>
        <a:xfrm>
          <a:off x="8750300" y="13351734"/>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19860</xdr:rowOff>
    </xdr:from>
    <xdr:ext cx="534377" cy="259045"/>
    <xdr:sp macro="" textlink="">
      <xdr:nvSpPr>
        <xdr:cNvPr id="407" name="テキスト ボックス 406"/>
        <xdr:cNvSpPr txBox="1"/>
      </xdr:nvSpPr>
      <xdr:spPr>
        <a:xfrm>
          <a:off x="9372111" y="130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150084</xdr:rowOff>
    </xdr:from>
    <xdr:to>
      <xdr:col>45</xdr:col>
      <xdr:colOff>177800</xdr:colOff>
      <xdr:row>77</xdr:row>
      <xdr:rowOff>154645</xdr:rowOff>
    </xdr:to>
    <xdr:cxnSp macro="">
      <xdr:nvCxnSpPr>
        <xdr:cNvPr id="408" name="直線コネクタ 407"/>
        <xdr:cNvCxnSpPr/>
      </xdr:nvCxnSpPr>
      <xdr:spPr>
        <a:xfrm flipV="1">
          <a:off x="7861300" y="13351734"/>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19375</xdr:rowOff>
    </xdr:from>
    <xdr:ext cx="534377" cy="259045"/>
    <xdr:sp macro="" textlink="">
      <xdr:nvSpPr>
        <xdr:cNvPr id="410" name="テキスト ボックス 409"/>
        <xdr:cNvSpPr txBox="1"/>
      </xdr:nvSpPr>
      <xdr:spPr>
        <a:xfrm>
          <a:off x="8483111" y="130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154645</xdr:rowOff>
    </xdr:from>
    <xdr:to>
      <xdr:col>41</xdr:col>
      <xdr:colOff>50800</xdr:colOff>
      <xdr:row>77</xdr:row>
      <xdr:rowOff>155022</xdr:rowOff>
    </xdr:to>
    <xdr:cxnSp macro="">
      <xdr:nvCxnSpPr>
        <xdr:cNvPr id="411" name="直線コネクタ 410"/>
        <xdr:cNvCxnSpPr/>
      </xdr:nvCxnSpPr>
      <xdr:spPr>
        <a:xfrm flipV="1">
          <a:off x="6972300" y="13356295"/>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17260</xdr:rowOff>
    </xdr:from>
    <xdr:ext cx="534377" cy="259045"/>
    <xdr:sp macro="" textlink="">
      <xdr:nvSpPr>
        <xdr:cNvPr id="413" name="テキスト ボックス 412"/>
        <xdr:cNvSpPr txBox="1"/>
      </xdr:nvSpPr>
      <xdr:spPr>
        <a:xfrm>
          <a:off x="7594111" y="130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20273</xdr:rowOff>
    </xdr:from>
    <xdr:ext cx="534377" cy="259045"/>
    <xdr:sp macro="" textlink="">
      <xdr:nvSpPr>
        <xdr:cNvPr id="415" name="テキスト ボックス 414"/>
        <xdr:cNvSpPr txBox="1"/>
      </xdr:nvSpPr>
      <xdr:spPr>
        <a:xfrm>
          <a:off x="6705111" y="130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xdr:rowOff>
    </xdr:from>
    <xdr:to>
      <xdr:col>55</xdr:col>
      <xdr:colOff>50800</xdr:colOff>
      <xdr:row>77</xdr:row>
      <xdr:rowOff>102569</xdr:rowOff>
    </xdr:to>
    <xdr:sp macro="" textlink="">
      <xdr:nvSpPr>
        <xdr:cNvPr id="421" name="楕円 420"/>
        <xdr:cNvSpPr/>
      </xdr:nvSpPr>
      <xdr:spPr>
        <a:xfrm>
          <a:off x="10426700" y="132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105770</xdr:rowOff>
    </xdr:from>
    <xdr:to>
      <xdr:col>50</xdr:col>
      <xdr:colOff>165100</xdr:colOff>
      <xdr:row>78</xdr:row>
      <xdr:rowOff>35920</xdr:rowOff>
    </xdr:to>
    <xdr:sp macro="" textlink="">
      <xdr:nvSpPr>
        <xdr:cNvPr id="423" name="楕円 422"/>
        <xdr:cNvSpPr/>
      </xdr:nvSpPr>
      <xdr:spPr>
        <a:xfrm>
          <a:off x="9588500" y="133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27047</xdr:rowOff>
    </xdr:from>
    <xdr:ext cx="469744" cy="259045"/>
    <xdr:sp macro="" textlink="">
      <xdr:nvSpPr>
        <xdr:cNvPr id="424" name="テキスト ボックス 423"/>
        <xdr:cNvSpPr txBox="1"/>
      </xdr:nvSpPr>
      <xdr:spPr>
        <a:xfrm>
          <a:off x="9404428" y="1340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99284</xdr:rowOff>
    </xdr:from>
    <xdr:to>
      <xdr:col>46</xdr:col>
      <xdr:colOff>38100</xdr:colOff>
      <xdr:row>78</xdr:row>
      <xdr:rowOff>29434</xdr:rowOff>
    </xdr:to>
    <xdr:sp macro="" textlink="">
      <xdr:nvSpPr>
        <xdr:cNvPr id="425" name="楕円 424"/>
        <xdr:cNvSpPr/>
      </xdr:nvSpPr>
      <xdr:spPr>
        <a:xfrm>
          <a:off x="8699500" y="133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20561</xdr:rowOff>
    </xdr:from>
    <xdr:ext cx="469744" cy="259045"/>
    <xdr:sp macro="" textlink="">
      <xdr:nvSpPr>
        <xdr:cNvPr id="426" name="テキスト ボックス 425"/>
        <xdr:cNvSpPr txBox="1"/>
      </xdr:nvSpPr>
      <xdr:spPr>
        <a:xfrm>
          <a:off x="8515428" y="1339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103845</xdr:rowOff>
    </xdr:from>
    <xdr:to>
      <xdr:col>41</xdr:col>
      <xdr:colOff>101600</xdr:colOff>
      <xdr:row>78</xdr:row>
      <xdr:rowOff>33995</xdr:rowOff>
    </xdr:to>
    <xdr:sp macro="" textlink="">
      <xdr:nvSpPr>
        <xdr:cNvPr id="427" name="楕円 426"/>
        <xdr:cNvSpPr/>
      </xdr:nvSpPr>
      <xdr:spPr>
        <a:xfrm>
          <a:off x="7810500" y="133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25122</xdr:rowOff>
    </xdr:from>
    <xdr:ext cx="469744" cy="259045"/>
    <xdr:sp macro="" textlink="">
      <xdr:nvSpPr>
        <xdr:cNvPr id="428" name="テキスト ボックス 427"/>
        <xdr:cNvSpPr txBox="1"/>
      </xdr:nvSpPr>
      <xdr:spPr>
        <a:xfrm>
          <a:off x="7626428" y="1339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104222</xdr:rowOff>
    </xdr:from>
    <xdr:to>
      <xdr:col>36</xdr:col>
      <xdr:colOff>165100</xdr:colOff>
      <xdr:row>78</xdr:row>
      <xdr:rowOff>34372</xdr:rowOff>
    </xdr:to>
    <xdr:sp macro="" textlink="">
      <xdr:nvSpPr>
        <xdr:cNvPr id="429" name="楕円 428"/>
        <xdr:cNvSpPr/>
      </xdr:nvSpPr>
      <xdr:spPr>
        <a:xfrm>
          <a:off x="6921500" y="133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25499</xdr:rowOff>
    </xdr:from>
    <xdr:ext cx="469744" cy="259045"/>
    <xdr:sp macro="" textlink="">
      <xdr:nvSpPr>
        <xdr:cNvPr id="430" name="テキスト ボックス 429"/>
        <xdr:cNvSpPr txBox="1"/>
      </xdr:nvSpPr>
      <xdr:spPr>
        <a:xfrm>
          <a:off x="6737428" y="1339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7145</xdr:rowOff>
    </xdr:from>
    <xdr:to>
      <xdr:col>55</xdr:col>
      <xdr:colOff>0</xdr:colOff>
      <xdr:row>98</xdr:row>
      <xdr:rowOff>13774</xdr:rowOff>
    </xdr:to>
    <xdr:cxnSp macro="">
      <xdr:nvCxnSpPr>
        <xdr:cNvPr id="461" name="直線コネクタ 460"/>
        <xdr:cNvCxnSpPr/>
      </xdr:nvCxnSpPr>
      <xdr:spPr>
        <a:xfrm flipV="1">
          <a:off x="9639300" y="16809245"/>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13774</xdr:rowOff>
    </xdr:from>
    <xdr:to>
      <xdr:col>50</xdr:col>
      <xdr:colOff>114300</xdr:colOff>
      <xdr:row>98</xdr:row>
      <xdr:rowOff>26848</xdr:rowOff>
    </xdr:to>
    <xdr:cxnSp macro="">
      <xdr:nvCxnSpPr>
        <xdr:cNvPr id="464" name="直線コネクタ 463"/>
        <xdr:cNvCxnSpPr/>
      </xdr:nvCxnSpPr>
      <xdr:spPr>
        <a:xfrm flipV="1">
          <a:off x="8750300" y="16815874"/>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154722</xdr:rowOff>
    </xdr:from>
    <xdr:ext cx="534377" cy="259045"/>
    <xdr:sp macro="" textlink="">
      <xdr:nvSpPr>
        <xdr:cNvPr id="466" name="テキスト ボックス 465"/>
        <xdr:cNvSpPr txBox="1"/>
      </xdr:nvSpPr>
      <xdr:spPr>
        <a:xfrm>
          <a:off x="9372111" y="162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26848</xdr:rowOff>
    </xdr:from>
    <xdr:to>
      <xdr:col>45</xdr:col>
      <xdr:colOff>177800</xdr:colOff>
      <xdr:row>98</xdr:row>
      <xdr:rowOff>29014</xdr:rowOff>
    </xdr:to>
    <xdr:cxnSp macro="">
      <xdr:nvCxnSpPr>
        <xdr:cNvPr id="467" name="直線コネクタ 466"/>
        <xdr:cNvCxnSpPr/>
      </xdr:nvCxnSpPr>
      <xdr:spPr>
        <a:xfrm flipV="1">
          <a:off x="7861300" y="16828948"/>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150640</xdr:rowOff>
    </xdr:from>
    <xdr:ext cx="534377" cy="259045"/>
    <xdr:sp macro="" textlink="">
      <xdr:nvSpPr>
        <xdr:cNvPr id="469" name="テキスト ボックス 468"/>
        <xdr:cNvSpPr txBox="1"/>
      </xdr:nvSpPr>
      <xdr:spPr>
        <a:xfrm>
          <a:off x="8483111" y="162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169658</xdr:rowOff>
    </xdr:from>
    <xdr:to>
      <xdr:col>41</xdr:col>
      <xdr:colOff>50800</xdr:colOff>
      <xdr:row>98</xdr:row>
      <xdr:rowOff>29014</xdr:rowOff>
    </xdr:to>
    <xdr:cxnSp macro="">
      <xdr:nvCxnSpPr>
        <xdr:cNvPr id="470" name="直線コネクタ 469"/>
        <xdr:cNvCxnSpPr/>
      </xdr:nvCxnSpPr>
      <xdr:spPr>
        <a:xfrm>
          <a:off x="6972300" y="16800308"/>
          <a:ext cx="8890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135628</xdr:rowOff>
    </xdr:from>
    <xdr:ext cx="534377" cy="259045"/>
    <xdr:sp macro="" textlink="">
      <xdr:nvSpPr>
        <xdr:cNvPr id="472" name="テキスト ボックス 471"/>
        <xdr:cNvSpPr txBox="1"/>
      </xdr:nvSpPr>
      <xdr:spPr>
        <a:xfrm>
          <a:off x="7594111" y="162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151685</xdr:rowOff>
    </xdr:from>
    <xdr:ext cx="534377" cy="259045"/>
    <xdr:sp macro="" textlink="">
      <xdr:nvSpPr>
        <xdr:cNvPr id="474" name="テキスト ボックス 473"/>
        <xdr:cNvSpPr txBox="1"/>
      </xdr:nvSpPr>
      <xdr:spPr>
        <a:xfrm>
          <a:off x="6705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127795</xdr:rowOff>
    </xdr:from>
    <xdr:to>
      <xdr:col>55</xdr:col>
      <xdr:colOff>50800</xdr:colOff>
      <xdr:row>98</xdr:row>
      <xdr:rowOff>57945</xdr:rowOff>
    </xdr:to>
    <xdr:sp macro="" textlink="">
      <xdr:nvSpPr>
        <xdr:cNvPr id="480" name="楕円 479"/>
        <xdr:cNvSpPr/>
      </xdr:nvSpPr>
      <xdr:spPr>
        <a:xfrm>
          <a:off x="10426700" y="16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42722</xdr:rowOff>
    </xdr:from>
    <xdr:ext cx="534377" cy="259045"/>
    <xdr:sp macro="" textlink="">
      <xdr:nvSpPr>
        <xdr:cNvPr id="481" name="土木費該当値テキスト"/>
        <xdr:cNvSpPr txBox="1"/>
      </xdr:nvSpPr>
      <xdr:spPr>
        <a:xfrm>
          <a:off x="10528300" y="166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134424</xdr:rowOff>
    </xdr:from>
    <xdr:to>
      <xdr:col>50</xdr:col>
      <xdr:colOff>165100</xdr:colOff>
      <xdr:row>98</xdr:row>
      <xdr:rowOff>64574</xdr:rowOff>
    </xdr:to>
    <xdr:sp macro="" textlink="">
      <xdr:nvSpPr>
        <xdr:cNvPr id="482" name="楕円 481"/>
        <xdr:cNvSpPr/>
      </xdr:nvSpPr>
      <xdr:spPr>
        <a:xfrm>
          <a:off x="9588500" y="167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55701</xdr:rowOff>
    </xdr:from>
    <xdr:ext cx="534377" cy="259045"/>
    <xdr:sp macro="" textlink="">
      <xdr:nvSpPr>
        <xdr:cNvPr id="483" name="テキスト ボックス 482"/>
        <xdr:cNvSpPr txBox="1"/>
      </xdr:nvSpPr>
      <xdr:spPr>
        <a:xfrm>
          <a:off x="9372111" y="168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147498</xdr:rowOff>
    </xdr:from>
    <xdr:to>
      <xdr:col>46</xdr:col>
      <xdr:colOff>38100</xdr:colOff>
      <xdr:row>98</xdr:row>
      <xdr:rowOff>77648</xdr:rowOff>
    </xdr:to>
    <xdr:sp macro="" textlink="">
      <xdr:nvSpPr>
        <xdr:cNvPr id="484" name="楕円 483"/>
        <xdr:cNvSpPr/>
      </xdr:nvSpPr>
      <xdr:spPr>
        <a:xfrm>
          <a:off x="8699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68775</xdr:rowOff>
    </xdr:from>
    <xdr:ext cx="534377" cy="259045"/>
    <xdr:sp macro="" textlink="">
      <xdr:nvSpPr>
        <xdr:cNvPr id="485" name="テキスト ボックス 484"/>
        <xdr:cNvSpPr txBox="1"/>
      </xdr:nvSpPr>
      <xdr:spPr>
        <a:xfrm>
          <a:off x="8483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149664</xdr:rowOff>
    </xdr:from>
    <xdr:to>
      <xdr:col>41</xdr:col>
      <xdr:colOff>101600</xdr:colOff>
      <xdr:row>98</xdr:row>
      <xdr:rowOff>79814</xdr:rowOff>
    </xdr:to>
    <xdr:sp macro="" textlink="">
      <xdr:nvSpPr>
        <xdr:cNvPr id="486" name="楕円 485"/>
        <xdr:cNvSpPr/>
      </xdr:nvSpPr>
      <xdr:spPr>
        <a:xfrm>
          <a:off x="7810500" y="167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70941</xdr:rowOff>
    </xdr:from>
    <xdr:ext cx="534377" cy="259045"/>
    <xdr:sp macro="" textlink="">
      <xdr:nvSpPr>
        <xdr:cNvPr id="487" name="テキスト ボックス 486"/>
        <xdr:cNvSpPr txBox="1"/>
      </xdr:nvSpPr>
      <xdr:spPr>
        <a:xfrm>
          <a:off x="7594111" y="1687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118858</xdr:rowOff>
    </xdr:from>
    <xdr:to>
      <xdr:col>36</xdr:col>
      <xdr:colOff>165100</xdr:colOff>
      <xdr:row>98</xdr:row>
      <xdr:rowOff>49008</xdr:rowOff>
    </xdr:to>
    <xdr:sp macro="" textlink="">
      <xdr:nvSpPr>
        <xdr:cNvPr id="488" name="楕円 487"/>
        <xdr:cNvSpPr/>
      </xdr:nvSpPr>
      <xdr:spPr>
        <a:xfrm>
          <a:off x="6921500" y="167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40135</xdr:rowOff>
    </xdr:from>
    <xdr:ext cx="534377" cy="259045"/>
    <xdr:sp macro="" textlink="">
      <xdr:nvSpPr>
        <xdr:cNvPr id="489" name="テキスト ボックス 488"/>
        <xdr:cNvSpPr txBox="1"/>
      </xdr:nvSpPr>
      <xdr:spPr>
        <a:xfrm>
          <a:off x="6705111" y="168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130523</xdr:rowOff>
    </xdr:from>
    <xdr:to>
      <xdr:col>85</xdr:col>
      <xdr:colOff>127000</xdr:colOff>
      <xdr:row>36</xdr:row>
      <xdr:rowOff>168732</xdr:rowOff>
    </xdr:to>
    <xdr:cxnSp macro="">
      <xdr:nvCxnSpPr>
        <xdr:cNvPr id="520" name="直線コネクタ 519"/>
        <xdr:cNvCxnSpPr/>
      </xdr:nvCxnSpPr>
      <xdr:spPr>
        <a:xfrm flipV="1">
          <a:off x="15481300" y="6302723"/>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168732</xdr:rowOff>
    </xdr:from>
    <xdr:to>
      <xdr:col>81</xdr:col>
      <xdr:colOff>50800</xdr:colOff>
      <xdr:row>37</xdr:row>
      <xdr:rowOff>11096</xdr:rowOff>
    </xdr:to>
    <xdr:cxnSp macro="">
      <xdr:nvCxnSpPr>
        <xdr:cNvPr id="523" name="直線コネクタ 522"/>
        <xdr:cNvCxnSpPr/>
      </xdr:nvCxnSpPr>
      <xdr:spPr>
        <a:xfrm flipV="1">
          <a:off x="14592300" y="6340932"/>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11096</xdr:rowOff>
    </xdr:from>
    <xdr:to>
      <xdr:col>76</xdr:col>
      <xdr:colOff>114300</xdr:colOff>
      <xdr:row>37</xdr:row>
      <xdr:rowOff>30723</xdr:rowOff>
    </xdr:to>
    <xdr:cxnSp macro="">
      <xdr:nvCxnSpPr>
        <xdr:cNvPr id="526" name="直線コネクタ 525"/>
        <xdr:cNvCxnSpPr/>
      </xdr:nvCxnSpPr>
      <xdr:spPr>
        <a:xfrm flipV="1">
          <a:off x="13703300" y="6354746"/>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1817</xdr:rowOff>
    </xdr:from>
    <xdr:ext cx="534377" cy="259045"/>
    <xdr:sp macro="" textlink="">
      <xdr:nvSpPr>
        <xdr:cNvPr id="528" name="テキスト ボックス 527"/>
        <xdr:cNvSpPr txBox="1"/>
      </xdr:nvSpPr>
      <xdr:spPr>
        <a:xfrm>
          <a:off x="14325111" y="65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30723</xdr:rowOff>
    </xdr:from>
    <xdr:to>
      <xdr:col>71</xdr:col>
      <xdr:colOff>177800</xdr:colOff>
      <xdr:row>37</xdr:row>
      <xdr:rowOff>39818</xdr:rowOff>
    </xdr:to>
    <xdr:cxnSp macro="">
      <xdr:nvCxnSpPr>
        <xdr:cNvPr id="529" name="直線コネクタ 528"/>
        <xdr:cNvCxnSpPr/>
      </xdr:nvCxnSpPr>
      <xdr:spPr>
        <a:xfrm flipV="1">
          <a:off x="12814300" y="6374373"/>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5980</xdr:rowOff>
    </xdr:from>
    <xdr:ext cx="534377" cy="259045"/>
    <xdr:sp macro="" textlink="">
      <xdr:nvSpPr>
        <xdr:cNvPr id="531" name="テキスト ボックス 530"/>
        <xdr:cNvSpPr txBox="1"/>
      </xdr:nvSpPr>
      <xdr:spPr>
        <a:xfrm>
          <a:off x="13436111" y="65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11793</xdr:rowOff>
    </xdr:from>
    <xdr:ext cx="534377" cy="259045"/>
    <xdr:sp macro="" textlink="">
      <xdr:nvSpPr>
        <xdr:cNvPr id="533" name="テキスト ボックス 532"/>
        <xdr:cNvSpPr txBox="1"/>
      </xdr:nvSpPr>
      <xdr:spPr>
        <a:xfrm>
          <a:off x="12547111" y="65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79723</xdr:rowOff>
    </xdr:from>
    <xdr:to>
      <xdr:col>85</xdr:col>
      <xdr:colOff>177800</xdr:colOff>
      <xdr:row>37</xdr:row>
      <xdr:rowOff>9873</xdr:rowOff>
    </xdr:to>
    <xdr:sp macro="" textlink="">
      <xdr:nvSpPr>
        <xdr:cNvPr id="539" name="楕円 538"/>
        <xdr:cNvSpPr/>
      </xdr:nvSpPr>
      <xdr:spPr>
        <a:xfrm>
          <a:off x="16268700" y="62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102600</xdr:rowOff>
    </xdr:from>
    <xdr:ext cx="534377" cy="259045"/>
    <xdr:sp macro="" textlink="">
      <xdr:nvSpPr>
        <xdr:cNvPr id="540" name="消防費該当値テキスト"/>
        <xdr:cNvSpPr txBox="1"/>
      </xdr:nvSpPr>
      <xdr:spPr>
        <a:xfrm>
          <a:off x="16370300" y="610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117932</xdr:rowOff>
    </xdr:from>
    <xdr:to>
      <xdr:col>81</xdr:col>
      <xdr:colOff>101600</xdr:colOff>
      <xdr:row>37</xdr:row>
      <xdr:rowOff>48082</xdr:rowOff>
    </xdr:to>
    <xdr:sp macro="" textlink="">
      <xdr:nvSpPr>
        <xdr:cNvPr id="541" name="楕円 540"/>
        <xdr:cNvSpPr/>
      </xdr:nvSpPr>
      <xdr:spPr>
        <a:xfrm>
          <a:off x="15430500" y="62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64609</xdr:rowOff>
    </xdr:from>
    <xdr:ext cx="534377" cy="259045"/>
    <xdr:sp macro="" textlink="">
      <xdr:nvSpPr>
        <xdr:cNvPr id="542" name="テキスト ボックス 541"/>
        <xdr:cNvSpPr txBox="1"/>
      </xdr:nvSpPr>
      <xdr:spPr>
        <a:xfrm>
          <a:off x="15214111" y="60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131746</xdr:rowOff>
    </xdr:from>
    <xdr:to>
      <xdr:col>76</xdr:col>
      <xdr:colOff>165100</xdr:colOff>
      <xdr:row>37</xdr:row>
      <xdr:rowOff>61896</xdr:rowOff>
    </xdr:to>
    <xdr:sp macro="" textlink="">
      <xdr:nvSpPr>
        <xdr:cNvPr id="543" name="楕円 542"/>
        <xdr:cNvSpPr/>
      </xdr:nvSpPr>
      <xdr:spPr>
        <a:xfrm>
          <a:off x="14541500" y="630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78423</xdr:rowOff>
    </xdr:from>
    <xdr:ext cx="534377" cy="259045"/>
    <xdr:sp macro="" textlink="">
      <xdr:nvSpPr>
        <xdr:cNvPr id="544" name="テキスト ボックス 543"/>
        <xdr:cNvSpPr txBox="1"/>
      </xdr:nvSpPr>
      <xdr:spPr>
        <a:xfrm>
          <a:off x="14325111" y="60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151373</xdr:rowOff>
    </xdr:from>
    <xdr:to>
      <xdr:col>72</xdr:col>
      <xdr:colOff>38100</xdr:colOff>
      <xdr:row>37</xdr:row>
      <xdr:rowOff>81523</xdr:rowOff>
    </xdr:to>
    <xdr:sp macro="" textlink="">
      <xdr:nvSpPr>
        <xdr:cNvPr id="545" name="楕円 544"/>
        <xdr:cNvSpPr/>
      </xdr:nvSpPr>
      <xdr:spPr>
        <a:xfrm>
          <a:off x="13652500" y="63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98050</xdr:rowOff>
    </xdr:from>
    <xdr:ext cx="534377" cy="259045"/>
    <xdr:sp macro="" textlink="">
      <xdr:nvSpPr>
        <xdr:cNvPr id="546" name="テキスト ボックス 545"/>
        <xdr:cNvSpPr txBox="1"/>
      </xdr:nvSpPr>
      <xdr:spPr>
        <a:xfrm>
          <a:off x="13436111" y="609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160468</xdr:rowOff>
    </xdr:from>
    <xdr:to>
      <xdr:col>67</xdr:col>
      <xdr:colOff>101600</xdr:colOff>
      <xdr:row>37</xdr:row>
      <xdr:rowOff>90618</xdr:rowOff>
    </xdr:to>
    <xdr:sp macro="" textlink="">
      <xdr:nvSpPr>
        <xdr:cNvPr id="547" name="楕円 546"/>
        <xdr:cNvSpPr/>
      </xdr:nvSpPr>
      <xdr:spPr>
        <a:xfrm>
          <a:off x="12763500" y="63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107145</xdr:rowOff>
    </xdr:from>
    <xdr:ext cx="534377" cy="259045"/>
    <xdr:sp macro="" textlink="">
      <xdr:nvSpPr>
        <xdr:cNvPr id="548" name="テキスト ボックス 547"/>
        <xdr:cNvSpPr txBox="1"/>
      </xdr:nvSpPr>
      <xdr:spPr>
        <a:xfrm>
          <a:off x="12547111" y="61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54966</xdr:rowOff>
    </xdr:from>
    <xdr:to>
      <xdr:col>85</xdr:col>
      <xdr:colOff>127000</xdr:colOff>
      <xdr:row>57</xdr:row>
      <xdr:rowOff>4285</xdr:rowOff>
    </xdr:to>
    <xdr:cxnSp macro="">
      <xdr:nvCxnSpPr>
        <xdr:cNvPr id="577" name="直線コネクタ 576"/>
        <xdr:cNvCxnSpPr/>
      </xdr:nvCxnSpPr>
      <xdr:spPr>
        <a:xfrm>
          <a:off x="15481300" y="9656166"/>
          <a:ext cx="838200" cy="1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54966</xdr:rowOff>
    </xdr:from>
    <xdr:to>
      <xdr:col>81</xdr:col>
      <xdr:colOff>50800</xdr:colOff>
      <xdr:row>56</xdr:row>
      <xdr:rowOff>105867</xdr:rowOff>
    </xdr:to>
    <xdr:cxnSp macro="">
      <xdr:nvCxnSpPr>
        <xdr:cNvPr id="580" name="直線コネクタ 579"/>
        <xdr:cNvCxnSpPr/>
      </xdr:nvCxnSpPr>
      <xdr:spPr>
        <a:xfrm flipV="1">
          <a:off x="14592300" y="9656166"/>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21745</xdr:rowOff>
    </xdr:from>
    <xdr:ext cx="534377" cy="259045"/>
    <xdr:sp macro="" textlink="">
      <xdr:nvSpPr>
        <xdr:cNvPr id="582" name="テキスト ボックス 581"/>
        <xdr:cNvSpPr txBox="1"/>
      </xdr:nvSpPr>
      <xdr:spPr>
        <a:xfrm>
          <a:off x="15214111" y="97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128102</xdr:rowOff>
    </xdr:from>
    <xdr:to>
      <xdr:col>76</xdr:col>
      <xdr:colOff>114300</xdr:colOff>
      <xdr:row>56</xdr:row>
      <xdr:rowOff>105867</xdr:rowOff>
    </xdr:to>
    <xdr:cxnSp macro="">
      <xdr:nvCxnSpPr>
        <xdr:cNvPr id="583" name="直線コネクタ 582"/>
        <xdr:cNvCxnSpPr/>
      </xdr:nvCxnSpPr>
      <xdr:spPr>
        <a:xfrm>
          <a:off x="13703300" y="9386402"/>
          <a:ext cx="889000" cy="3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36299</xdr:rowOff>
    </xdr:from>
    <xdr:ext cx="534377" cy="259045"/>
    <xdr:sp macro="" textlink="">
      <xdr:nvSpPr>
        <xdr:cNvPr id="585" name="テキスト ボックス 584"/>
        <xdr:cNvSpPr txBox="1"/>
      </xdr:nvSpPr>
      <xdr:spPr>
        <a:xfrm>
          <a:off x="14325111" y="98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128102</xdr:rowOff>
    </xdr:from>
    <xdr:to>
      <xdr:col>71</xdr:col>
      <xdr:colOff>177800</xdr:colOff>
      <xdr:row>56</xdr:row>
      <xdr:rowOff>96495</xdr:rowOff>
    </xdr:to>
    <xdr:cxnSp macro="">
      <xdr:nvCxnSpPr>
        <xdr:cNvPr id="586" name="直線コネクタ 585"/>
        <xdr:cNvCxnSpPr/>
      </xdr:nvCxnSpPr>
      <xdr:spPr>
        <a:xfrm flipV="1">
          <a:off x="12814300" y="9386402"/>
          <a:ext cx="889000" cy="3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25859</xdr:rowOff>
    </xdr:from>
    <xdr:ext cx="534377" cy="259045"/>
    <xdr:sp macro="" textlink="">
      <xdr:nvSpPr>
        <xdr:cNvPr id="588" name="テキスト ボックス 587"/>
        <xdr:cNvSpPr txBox="1"/>
      </xdr:nvSpPr>
      <xdr:spPr>
        <a:xfrm>
          <a:off x="13436111" y="97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53779</xdr:rowOff>
    </xdr:from>
    <xdr:ext cx="534377" cy="259045"/>
    <xdr:sp macro="" textlink="">
      <xdr:nvSpPr>
        <xdr:cNvPr id="590" name="テキスト ボックス 589"/>
        <xdr:cNvSpPr txBox="1"/>
      </xdr:nvSpPr>
      <xdr:spPr>
        <a:xfrm>
          <a:off x="12547111" y="98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124935</xdr:rowOff>
    </xdr:from>
    <xdr:to>
      <xdr:col>85</xdr:col>
      <xdr:colOff>177800</xdr:colOff>
      <xdr:row>57</xdr:row>
      <xdr:rowOff>55085</xdr:rowOff>
    </xdr:to>
    <xdr:sp macro="" textlink="">
      <xdr:nvSpPr>
        <xdr:cNvPr id="596" name="楕円 595"/>
        <xdr:cNvSpPr/>
      </xdr:nvSpPr>
      <xdr:spPr>
        <a:xfrm>
          <a:off x="16268700" y="97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103362</xdr:rowOff>
    </xdr:from>
    <xdr:ext cx="534377" cy="259045"/>
    <xdr:sp macro="" textlink="">
      <xdr:nvSpPr>
        <xdr:cNvPr id="597" name="教育費該当値テキスト"/>
        <xdr:cNvSpPr txBox="1"/>
      </xdr:nvSpPr>
      <xdr:spPr>
        <a:xfrm>
          <a:off x="16370300" y="970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4166</xdr:rowOff>
    </xdr:from>
    <xdr:to>
      <xdr:col>81</xdr:col>
      <xdr:colOff>101600</xdr:colOff>
      <xdr:row>56</xdr:row>
      <xdr:rowOff>105766</xdr:rowOff>
    </xdr:to>
    <xdr:sp macro="" textlink="">
      <xdr:nvSpPr>
        <xdr:cNvPr id="598" name="楕円 597"/>
        <xdr:cNvSpPr/>
      </xdr:nvSpPr>
      <xdr:spPr>
        <a:xfrm>
          <a:off x="15430500" y="96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122293</xdr:rowOff>
    </xdr:from>
    <xdr:ext cx="534377" cy="259045"/>
    <xdr:sp macro="" textlink="">
      <xdr:nvSpPr>
        <xdr:cNvPr id="599" name="テキスト ボックス 598"/>
        <xdr:cNvSpPr txBox="1"/>
      </xdr:nvSpPr>
      <xdr:spPr>
        <a:xfrm>
          <a:off x="15214111" y="93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55067</xdr:rowOff>
    </xdr:from>
    <xdr:to>
      <xdr:col>76</xdr:col>
      <xdr:colOff>165100</xdr:colOff>
      <xdr:row>56</xdr:row>
      <xdr:rowOff>156667</xdr:rowOff>
    </xdr:to>
    <xdr:sp macro="" textlink="">
      <xdr:nvSpPr>
        <xdr:cNvPr id="600" name="楕円 599"/>
        <xdr:cNvSpPr/>
      </xdr:nvSpPr>
      <xdr:spPr>
        <a:xfrm>
          <a:off x="14541500" y="96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1744</xdr:rowOff>
    </xdr:from>
    <xdr:ext cx="534377" cy="259045"/>
    <xdr:sp macro="" textlink="">
      <xdr:nvSpPr>
        <xdr:cNvPr id="601" name="テキスト ボックス 600"/>
        <xdr:cNvSpPr txBox="1"/>
      </xdr:nvSpPr>
      <xdr:spPr>
        <a:xfrm>
          <a:off x="14325111" y="94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77302</xdr:rowOff>
    </xdr:from>
    <xdr:to>
      <xdr:col>72</xdr:col>
      <xdr:colOff>38100</xdr:colOff>
      <xdr:row>55</xdr:row>
      <xdr:rowOff>7452</xdr:rowOff>
    </xdr:to>
    <xdr:sp macro="" textlink="">
      <xdr:nvSpPr>
        <xdr:cNvPr id="602" name="楕円 601"/>
        <xdr:cNvSpPr/>
      </xdr:nvSpPr>
      <xdr:spPr>
        <a:xfrm>
          <a:off x="13652500" y="93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23979</xdr:rowOff>
    </xdr:from>
    <xdr:ext cx="599010" cy="259045"/>
    <xdr:sp macro="" textlink="">
      <xdr:nvSpPr>
        <xdr:cNvPr id="603" name="テキスト ボックス 602"/>
        <xdr:cNvSpPr txBox="1"/>
      </xdr:nvSpPr>
      <xdr:spPr>
        <a:xfrm>
          <a:off x="13403795" y="911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45695</xdr:rowOff>
    </xdr:from>
    <xdr:to>
      <xdr:col>67</xdr:col>
      <xdr:colOff>101600</xdr:colOff>
      <xdr:row>56</xdr:row>
      <xdr:rowOff>147295</xdr:rowOff>
    </xdr:to>
    <xdr:sp macro="" textlink="">
      <xdr:nvSpPr>
        <xdr:cNvPr id="604" name="楕円 603"/>
        <xdr:cNvSpPr/>
      </xdr:nvSpPr>
      <xdr:spPr>
        <a:xfrm>
          <a:off x="12763500" y="96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163822</xdr:rowOff>
    </xdr:from>
    <xdr:ext cx="534377" cy="259045"/>
    <xdr:sp macro="" textlink="">
      <xdr:nvSpPr>
        <xdr:cNvPr id="605" name="テキスト ボックス 604"/>
        <xdr:cNvSpPr txBox="1"/>
      </xdr:nvSpPr>
      <xdr:spPr>
        <a:xfrm>
          <a:off x="12547111" y="9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42951</xdr:rowOff>
    </xdr:from>
    <xdr:to>
      <xdr:col>85</xdr:col>
      <xdr:colOff>127000</xdr:colOff>
      <xdr:row>79</xdr:row>
      <xdr:rowOff>43320</xdr:rowOff>
    </xdr:to>
    <xdr:cxnSp macro="">
      <xdr:nvCxnSpPr>
        <xdr:cNvPr id="634" name="直線コネクタ 633"/>
        <xdr:cNvCxnSpPr/>
      </xdr:nvCxnSpPr>
      <xdr:spPr>
        <a:xfrm>
          <a:off x="15481300" y="13587501"/>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42951</xdr:rowOff>
    </xdr:from>
    <xdr:to>
      <xdr:col>81</xdr:col>
      <xdr:colOff>50800</xdr:colOff>
      <xdr:row>79</xdr:row>
      <xdr:rowOff>43548</xdr:rowOff>
    </xdr:to>
    <xdr:cxnSp macro="">
      <xdr:nvCxnSpPr>
        <xdr:cNvPr id="637" name="直線コネクタ 636"/>
        <xdr:cNvCxnSpPr/>
      </xdr:nvCxnSpPr>
      <xdr:spPr>
        <a:xfrm flipV="1">
          <a:off x="14592300" y="13587501"/>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39" name="テキスト ボックス 638"/>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43307</xdr:rowOff>
    </xdr:from>
    <xdr:to>
      <xdr:col>76</xdr:col>
      <xdr:colOff>114300</xdr:colOff>
      <xdr:row>79</xdr:row>
      <xdr:rowOff>43548</xdr:rowOff>
    </xdr:to>
    <xdr:cxnSp macro="">
      <xdr:nvCxnSpPr>
        <xdr:cNvPr id="640" name="直線コネクタ 639"/>
        <xdr:cNvCxnSpPr/>
      </xdr:nvCxnSpPr>
      <xdr:spPr>
        <a:xfrm>
          <a:off x="13703300" y="1358785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2" name="テキスト ボックス 641"/>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41669</xdr:rowOff>
    </xdr:from>
    <xdr:to>
      <xdr:col>71</xdr:col>
      <xdr:colOff>177800</xdr:colOff>
      <xdr:row>79</xdr:row>
      <xdr:rowOff>43307</xdr:rowOff>
    </xdr:to>
    <xdr:cxnSp macro="">
      <xdr:nvCxnSpPr>
        <xdr:cNvPr id="643" name="直線コネクタ 642"/>
        <xdr:cNvCxnSpPr/>
      </xdr:nvCxnSpPr>
      <xdr:spPr>
        <a:xfrm>
          <a:off x="12814300" y="1358621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5" name="テキスト ボックス 644"/>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47" name="テキスト ボックス 646"/>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163970</xdr:rowOff>
    </xdr:from>
    <xdr:to>
      <xdr:col>85</xdr:col>
      <xdr:colOff>177800</xdr:colOff>
      <xdr:row>79</xdr:row>
      <xdr:rowOff>94120</xdr:rowOff>
    </xdr:to>
    <xdr:sp macro="" textlink="">
      <xdr:nvSpPr>
        <xdr:cNvPr id="653" name="楕円 652"/>
        <xdr:cNvSpPr/>
      </xdr:nvSpPr>
      <xdr:spPr>
        <a:xfrm>
          <a:off x="16268700" y="135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78897</xdr:rowOff>
    </xdr:from>
    <xdr:ext cx="313932" cy="259045"/>
    <xdr:sp macro="" textlink="">
      <xdr:nvSpPr>
        <xdr:cNvPr id="654" name="災害復旧費該当値テキスト"/>
        <xdr:cNvSpPr txBox="1"/>
      </xdr:nvSpPr>
      <xdr:spPr>
        <a:xfrm>
          <a:off x="16370300" y="13451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163601</xdr:rowOff>
    </xdr:from>
    <xdr:to>
      <xdr:col>81</xdr:col>
      <xdr:colOff>101600</xdr:colOff>
      <xdr:row>79</xdr:row>
      <xdr:rowOff>93751</xdr:rowOff>
    </xdr:to>
    <xdr:sp macro="" textlink="">
      <xdr:nvSpPr>
        <xdr:cNvPr id="655" name="楕円 654"/>
        <xdr:cNvSpPr/>
      </xdr:nvSpPr>
      <xdr:spPr>
        <a:xfrm>
          <a:off x="154305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84878</xdr:rowOff>
    </xdr:from>
    <xdr:ext cx="378565" cy="259045"/>
    <xdr:sp macro="" textlink="">
      <xdr:nvSpPr>
        <xdr:cNvPr id="656" name="テキスト ボックス 655"/>
        <xdr:cNvSpPr txBox="1"/>
      </xdr:nvSpPr>
      <xdr:spPr>
        <a:xfrm>
          <a:off x="15292017" y="1362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164198</xdr:rowOff>
    </xdr:from>
    <xdr:to>
      <xdr:col>76</xdr:col>
      <xdr:colOff>165100</xdr:colOff>
      <xdr:row>79</xdr:row>
      <xdr:rowOff>94348</xdr:rowOff>
    </xdr:to>
    <xdr:sp macro="" textlink="">
      <xdr:nvSpPr>
        <xdr:cNvPr id="657" name="楕円 656"/>
        <xdr:cNvSpPr/>
      </xdr:nvSpPr>
      <xdr:spPr>
        <a:xfrm>
          <a:off x="145415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85475</xdr:rowOff>
    </xdr:from>
    <xdr:ext cx="313932" cy="259045"/>
    <xdr:sp macro="" textlink="">
      <xdr:nvSpPr>
        <xdr:cNvPr id="658" name="テキスト ボックス 657"/>
        <xdr:cNvSpPr txBox="1"/>
      </xdr:nvSpPr>
      <xdr:spPr>
        <a:xfrm>
          <a:off x="14435333" y="1363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163957</xdr:rowOff>
    </xdr:from>
    <xdr:to>
      <xdr:col>72</xdr:col>
      <xdr:colOff>38100</xdr:colOff>
      <xdr:row>79</xdr:row>
      <xdr:rowOff>94107</xdr:rowOff>
    </xdr:to>
    <xdr:sp macro="" textlink="">
      <xdr:nvSpPr>
        <xdr:cNvPr id="659" name="楕円 658"/>
        <xdr:cNvSpPr/>
      </xdr:nvSpPr>
      <xdr:spPr>
        <a:xfrm>
          <a:off x="13652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85234</xdr:rowOff>
    </xdr:from>
    <xdr:ext cx="313932" cy="259045"/>
    <xdr:sp macro="" textlink="">
      <xdr:nvSpPr>
        <xdr:cNvPr id="660" name="テキスト ボックス 659"/>
        <xdr:cNvSpPr txBox="1"/>
      </xdr:nvSpPr>
      <xdr:spPr>
        <a:xfrm>
          <a:off x="13546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162319</xdr:rowOff>
    </xdr:from>
    <xdr:to>
      <xdr:col>67</xdr:col>
      <xdr:colOff>101600</xdr:colOff>
      <xdr:row>79</xdr:row>
      <xdr:rowOff>92469</xdr:rowOff>
    </xdr:to>
    <xdr:sp macro="" textlink="">
      <xdr:nvSpPr>
        <xdr:cNvPr id="661" name="楕円 660"/>
        <xdr:cNvSpPr/>
      </xdr:nvSpPr>
      <xdr:spPr>
        <a:xfrm>
          <a:off x="127635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83596</xdr:rowOff>
    </xdr:from>
    <xdr:ext cx="378565" cy="259045"/>
    <xdr:sp macro="" textlink="">
      <xdr:nvSpPr>
        <xdr:cNvPr id="662" name="テキスト ボックス 661"/>
        <xdr:cNvSpPr txBox="1"/>
      </xdr:nvSpPr>
      <xdr:spPr>
        <a:xfrm>
          <a:off x="12625017" y="1362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133181</xdr:rowOff>
    </xdr:from>
    <xdr:to>
      <xdr:col>85</xdr:col>
      <xdr:colOff>127000</xdr:colOff>
      <xdr:row>97</xdr:row>
      <xdr:rowOff>133576</xdr:rowOff>
    </xdr:to>
    <xdr:cxnSp macro="">
      <xdr:nvCxnSpPr>
        <xdr:cNvPr id="693" name="直線コネクタ 692"/>
        <xdr:cNvCxnSpPr/>
      </xdr:nvCxnSpPr>
      <xdr:spPr>
        <a:xfrm>
          <a:off x="15481300" y="16763831"/>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133181</xdr:rowOff>
    </xdr:from>
    <xdr:to>
      <xdr:col>81</xdr:col>
      <xdr:colOff>50800</xdr:colOff>
      <xdr:row>97</xdr:row>
      <xdr:rowOff>141435</xdr:rowOff>
    </xdr:to>
    <xdr:cxnSp macro="">
      <xdr:nvCxnSpPr>
        <xdr:cNvPr id="696" name="直線コネクタ 695"/>
        <xdr:cNvCxnSpPr/>
      </xdr:nvCxnSpPr>
      <xdr:spPr>
        <a:xfrm flipV="1">
          <a:off x="14592300" y="16763831"/>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134087</xdr:rowOff>
    </xdr:from>
    <xdr:ext cx="534377" cy="259045"/>
    <xdr:sp macro="" textlink="">
      <xdr:nvSpPr>
        <xdr:cNvPr id="698" name="テキスト ボックス 697"/>
        <xdr:cNvSpPr txBox="1"/>
      </xdr:nvSpPr>
      <xdr:spPr>
        <a:xfrm>
          <a:off x="15214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141435</xdr:rowOff>
    </xdr:from>
    <xdr:to>
      <xdr:col>76</xdr:col>
      <xdr:colOff>114300</xdr:colOff>
      <xdr:row>97</xdr:row>
      <xdr:rowOff>154232</xdr:rowOff>
    </xdr:to>
    <xdr:cxnSp macro="">
      <xdr:nvCxnSpPr>
        <xdr:cNvPr id="699" name="直線コネクタ 698"/>
        <xdr:cNvCxnSpPr/>
      </xdr:nvCxnSpPr>
      <xdr:spPr>
        <a:xfrm flipV="1">
          <a:off x="13703300" y="16772085"/>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135182</xdr:rowOff>
    </xdr:from>
    <xdr:ext cx="534377" cy="259045"/>
    <xdr:sp macro="" textlink="">
      <xdr:nvSpPr>
        <xdr:cNvPr id="701" name="テキスト ボックス 700"/>
        <xdr:cNvSpPr txBox="1"/>
      </xdr:nvSpPr>
      <xdr:spPr>
        <a:xfrm>
          <a:off x="14325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154232</xdr:rowOff>
    </xdr:from>
    <xdr:to>
      <xdr:col>71</xdr:col>
      <xdr:colOff>177800</xdr:colOff>
      <xdr:row>97</xdr:row>
      <xdr:rowOff>164216</xdr:rowOff>
    </xdr:to>
    <xdr:cxnSp macro="">
      <xdr:nvCxnSpPr>
        <xdr:cNvPr id="702" name="直線コネクタ 701"/>
        <xdr:cNvCxnSpPr/>
      </xdr:nvCxnSpPr>
      <xdr:spPr>
        <a:xfrm flipV="1">
          <a:off x="12814300" y="16784882"/>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131968</xdr:rowOff>
    </xdr:from>
    <xdr:ext cx="534377" cy="259045"/>
    <xdr:sp macro="" textlink="">
      <xdr:nvSpPr>
        <xdr:cNvPr id="704" name="テキスト ボックス 703"/>
        <xdr:cNvSpPr txBox="1"/>
      </xdr:nvSpPr>
      <xdr:spPr>
        <a:xfrm>
          <a:off x="13436111" y="169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131365</xdr:rowOff>
    </xdr:from>
    <xdr:ext cx="534377" cy="259045"/>
    <xdr:sp macro="" textlink="">
      <xdr:nvSpPr>
        <xdr:cNvPr id="706" name="テキスト ボックス 705"/>
        <xdr:cNvSpPr txBox="1"/>
      </xdr:nvSpPr>
      <xdr:spPr>
        <a:xfrm>
          <a:off x="12547111" y="169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82776</xdr:rowOff>
    </xdr:from>
    <xdr:to>
      <xdr:col>85</xdr:col>
      <xdr:colOff>177800</xdr:colOff>
      <xdr:row>98</xdr:row>
      <xdr:rowOff>12926</xdr:rowOff>
    </xdr:to>
    <xdr:sp macro="" textlink="">
      <xdr:nvSpPr>
        <xdr:cNvPr id="712" name="楕円 711"/>
        <xdr:cNvSpPr/>
      </xdr:nvSpPr>
      <xdr:spPr>
        <a:xfrm>
          <a:off x="16268700" y="167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105653</xdr:rowOff>
    </xdr:from>
    <xdr:ext cx="534377" cy="259045"/>
    <xdr:sp macro="" textlink="">
      <xdr:nvSpPr>
        <xdr:cNvPr id="713" name="公債費該当値テキスト"/>
        <xdr:cNvSpPr txBox="1"/>
      </xdr:nvSpPr>
      <xdr:spPr>
        <a:xfrm>
          <a:off x="16370300" y="165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82381</xdr:rowOff>
    </xdr:from>
    <xdr:to>
      <xdr:col>81</xdr:col>
      <xdr:colOff>101600</xdr:colOff>
      <xdr:row>98</xdr:row>
      <xdr:rowOff>12531</xdr:rowOff>
    </xdr:to>
    <xdr:sp macro="" textlink="">
      <xdr:nvSpPr>
        <xdr:cNvPr id="714" name="楕円 713"/>
        <xdr:cNvSpPr/>
      </xdr:nvSpPr>
      <xdr:spPr>
        <a:xfrm>
          <a:off x="15430500" y="167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29058</xdr:rowOff>
    </xdr:from>
    <xdr:ext cx="534377" cy="259045"/>
    <xdr:sp macro="" textlink="">
      <xdr:nvSpPr>
        <xdr:cNvPr id="715" name="テキスト ボックス 714"/>
        <xdr:cNvSpPr txBox="1"/>
      </xdr:nvSpPr>
      <xdr:spPr>
        <a:xfrm>
          <a:off x="15214111" y="164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90635</xdr:rowOff>
    </xdr:from>
    <xdr:to>
      <xdr:col>76</xdr:col>
      <xdr:colOff>165100</xdr:colOff>
      <xdr:row>98</xdr:row>
      <xdr:rowOff>20785</xdr:rowOff>
    </xdr:to>
    <xdr:sp macro="" textlink="">
      <xdr:nvSpPr>
        <xdr:cNvPr id="716" name="楕円 715"/>
        <xdr:cNvSpPr/>
      </xdr:nvSpPr>
      <xdr:spPr>
        <a:xfrm>
          <a:off x="14541500" y="167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37312</xdr:rowOff>
    </xdr:from>
    <xdr:ext cx="534377" cy="259045"/>
    <xdr:sp macro="" textlink="">
      <xdr:nvSpPr>
        <xdr:cNvPr id="717" name="テキスト ボックス 716"/>
        <xdr:cNvSpPr txBox="1"/>
      </xdr:nvSpPr>
      <xdr:spPr>
        <a:xfrm>
          <a:off x="14325111" y="164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103432</xdr:rowOff>
    </xdr:from>
    <xdr:to>
      <xdr:col>72</xdr:col>
      <xdr:colOff>38100</xdr:colOff>
      <xdr:row>98</xdr:row>
      <xdr:rowOff>33582</xdr:rowOff>
    </xdr:to>
    <xdr:sp macro="" textlink="">
      <xdr:nvSpPr>
        <xdr:cNvPr id="718" name="楕円 717"/>
        <xdr:cNvSpPr/>
      </xdr:nvSpPr>
      <xdr:spPr>
        <a:xfrm>
          <a:off x="13652500" y="167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50109</xdr:rowOff>
    </xdr:from>
    <xdr:ext cx="534377" cy="259045"/>
    <xdr:sp macro="" textlink="">
      <xdr:nvSpPr>
        <xdr:cNvPr id="719" name="テキスト ボックス 718"/>
        <xdr:cNvSpPr txBox="1"/>
      </xdr:nvSpPr>
      <xdr:spPr>
        <a:xfrm>
          <a:off x="13436111" y="165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113416</xdr:rowOff>
    </xdr:from>
    <xdr:to>
      <xdr:col>67</xdr:col>
      <xdr:colOff>101600</xdr:colOff>
      <xdr:row>98</xdr:row>
      <xdr:rowOff>43566</xdr:rowOff>
    </xdr:to>
    <xdr:sp macro="" textlink="">
      <xdr:nvSpPr>
        <xdr:cNvPr id="720" name="楕円 719"/>
        <xdr:cNvSpPr/>
      </xdr:nvSpPr>
      <xdr:spPr>
        <a:xfrm>
          <a:off x="12763500" y="16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60093</xdr:rowOff>
    </xdr:from>
    <xdr:ext cx="534377" cy="259045"/>
    <xdr:sp macro="" textlink="">
      <xdr:nvSpPr>
        <xdr:cNvPr id="721" name="テキスト ボックス 720"/>
        <xdr:cNvSpPr txBox="1"/>
      </xdr:nvSpPr>
      <xdr:spPr>
        <a:xfrm>
          <a:off x="12547111" y="16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住民一人当たり目的別決算についての特徴として、消防費、公債費などが類似団体平均と比較して高くなっていることがあげられる。総務費については、支所に係る職員や施設管理経費が高くなっていることに加え、ふるさと応援寄附金に係る基金積立金や返礼品に要する費用も比較的大きくなっている。消防費については、消防組合への負担金及び施設整備に係る経費の増額、衛生費では病院事業会計への繰出金があることが類似団体平均を上回る要因となっている。公債費に関しては合併特例債を活用した施設整備等を進めており、類似団体平均を上回っているが、その一方で、農林水産業費や土木費は類似団体平均を下回っている。農林水産業費については当市の産業構造が、土木費については市の管理する交通インフラ等が比較的小規模である特徴が影響しているとみ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平成２５年度以降黒字で推移してきたが、平成２９年度以降赤字となっている。</a:t>
          </a:r>
        </a:p>
        <a:p>
          <a:r>
            <a:rPr lang="ja-JP" altLang="ja-JP" sz="1300">
              <a:solidFill>
                <a:schemeClr val="dk1"/>
              </a:solidFill>
              <a:effectLst/>
              <a:latin typeface="+mn-lt"/>
              <a:ea typeface="+mn-ea"/>
              <a:cs typeface="+mn-cs"/>
            </a:rPr>
            <a:t>大型の普通建設事業の実施と繰出金の増、また平成２７年度以降の普通交付税の合併算定替の段階的縮減等の歳入減により、財政調整基金残高は減少傾向となり、実質単年度収支も赤字となっている。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令和２年度も全ての会計で赤字は発生していない。</a:t>
          </a:r>
        </a:p>
        <a:p>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ただし、病院事業会計については、公立病院として地域特有のニーズに応じ、災害医療、救急医療等の不採算医療を提供するという役割上、どうしても一定額の一般会計繰出金に依存するという構造がある。財政状況の厳しい中、将来的にこれ以上の赤字補塡を継続することが困難になることが十分に想定され、経営状況が更に悪化した場合、赤字に転じる可能性が大きいことから、平成２９年度から経営改善を図るべく収入改善・経費節減の取組を進めており、一定の効果を上げているところであるが、今後もその取組を継続していく必要があ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31515751</v>
      </c>
      <c r="BO4" s="433"/>
      <c r="BP4" s="433"/>
      <c r="BQ4" s="433"/>
      <c r="BR4" s="433"/>
      <c r="BS4" s="433"/>
      <c r="BT4" s="433"/>
      <c r="BU4" s="434"/>
      <c r="BV4" s="432">
        <v>26387100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v>
      </c>
      <c r="CU4" s="439"/>
      <c r="CV4" s="439"/>
      <c r="CW4" s="439"/>
      <c r="CX4" s="439"/>
      <c r="CY4" s="439"/>
      <c r="CZ4" s="439"/>
      <c r="DA4" s="440"/>
      <c r="DB4" s="438">
        <v>3.2</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30939085</v>
      </c>
      <c r="BO5" s="470"/>
      <c r="BP5" s="470"/>
      <c r="BQ5" s="470"/>
      <c r="BR5" s="470"/>
      <c r="BS5" s="470"/>
      <c r="BT5" s="470"/>
      <c r="BU5" s="471"/>
      <c r="BV5" s="469">
        <v>25861173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101.7</v>
      </c>
      <c r="CU5" s="467"/>
      <c r="CV5" s="467"/>
      <c r="CW5" s="467"/>
      <c r="CX5" s="467"/>
      <c r="CY5" s="467"/>
      <c r="CZ5" s="467"/>
      <c r="DA5" s="468"/>
      <c r="DB5" s="466">
        <v>101.4</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576666</v>
      </c>
      <c r="BO6" s="470"/>
      <c r="BP6" s="470"/>
      <c r="BQ6" s="470"/>
      <c r="BR6" s="470"/>
      <c r="BS6" s="470"/>
      <c r="BT6" s="470"/>
      <c r="BU6" s="471"/>
      <c r="BV6" s="469">
        <v>525927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105.7</v>
      </c>
      <c r="CU6" s="507"/>
      <c r="CV6" s="507"/>
      <c r="CW6" s="507"/>
      <c r="CX6" s="507"/>
      <c r="CY6" s="507"/>
      <c r="CZ6" s="507"/>
      <c r="DA6" s="508"/>
      <c r="DB6" s="506">
        <v>105.4</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70753</v>
      </c>
      <c r="BO7" s="470"/>
      <c r="BP7" s="470"/>
      <c r="BQ7" s="470"/>
      <c r="BR7" s="470"/>
      <c r="BS7" s="470"/>
      <c r="BT7" s="470"/>
      <c r="BU7" s="471"/>
      <c r="BV7" s="469">
        <v>3718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16684506</v>
      </c>
      <c r="CU7" s="470"/>
      <c r="CV7" s="470"/>
      <c r="CW7" s="470"/>
      <c r="CX7" s="470"/>
      <c r="CY7" s="470"/>
      <c r="CZ7" s="470"/>
      <c r="DA7" s="471"/>
      <c r="DB7" s="469">
        <v>16466264</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505913</v>
      </c>
      <c r="BO8" s="470"/>
      <c r="BP8" s="470"/>
      <c r="BQ8" s="470"/>
      <c r="BR8" s="470"/>
      <c r="BS8" s="470"/>
      <c r="BT8" s="470"/>
      <c r="BU8" s="471"/>
      <c r="BV8" s="469">
        <v>522209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0.39</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46057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-16296</v>
      </c>
      <c r="BO9" s="470"/>
      <c r="BP9" s="470"/>
      <c r="BQ9" s="470"/>
      <c r="BR9" s="470"/>
      <c r="BS9" s="470"/>
      <c r="BT9" s="470"/>
      <c r="BU9" s="471"/>
      <c r="BV9" s="469">
        <v>-121170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22.2</v>
      </c>
      <c r="CU9" s="467"/>
      <c r="CV9" s="467"/>
      <c r="CW9" s="467"/>
      <c r="CX9" s="467"/>
      <c r="CY9" s="467"/>
      <c r="CZ9" s="467"/>
      <c r="DA9" s="468"/>
      <c r="DB9" s="466">
        <v>23.7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50341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629529</v>
      </c>
      <c r="BO10" s="470"/>
      <c r="BP10" s="470"/>
      <c r="BQ10" s="470"/>
      <c r="BR10" s="470"/>
      <c r="BS10" s="470"/>
      <c r="BT10" s="470"/>
      <c r="BU10" s="471"/>
      <c r="BV10" s="469">
        <v>699168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48370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1467010</v>
      </c>
      <c r="BO12" s="470"/>
      <c r="BP12" s="470"/>
      <c r="BQ12" s="470"/>
      <c r="BR12" s="470"/>
      <c r="BS12" s="470"/>
      <c r="BT12" s="470"/>
      <c r="BU12" s="471"/>
      <c r="BV12" s="469">
        <v>1272639</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47935</v>
      </c>
      <c r="S13" s="554"/>
      <c r="T13" s="554"/>
      <c r="U13" s="554"/>
      <c r="V13" s="555"/>
      <c r="W13" s="485" t="s">
        <v>139</v>
      </c>
      <c r="X13" s="486"/>
      <c r="Y13" s="486"/>
      <c r="Z13" s="486"/>
      <c r="AA13" s="486"/>
      <c r="AB13" s="476"/>
      <c r="AC13" s="520">
        <v>2084</v>
      </c>
      <c r="AD13" s="521"/>
      <c r="AE13" s="521"/>
      <c r="AF13" s="521"/>
      <c r="AG13" s="563"/>
      <c r="AH13" s="520">
        <v>2489</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-853777</v>
      </c>
      <c r="BO13" s="470"/>
      <c r="BP13" s="470"/>
      <c r="BQ13" s="470"/>
      <c r="BR13" s="470"/>
      <c r="BS13" s="470"/>
      <c r="BT13" s="470"/>
      <c r="BU13" s="471"/>
      <c r="BV13" s="469">
        <v>-694641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11.2</v>
      </c>
      <c r="CU13" s="467"/>
      <c r="CV13" s="467"/>
      <c r="CW13" s="467"/>
      <c r="CX13" s="467"/>
      <c r="CY13" s="467"/>
      <c r="CZ13" s="467"/>
      <c r="DA13" s="468"/>
      <c r="DB13" s="466">
        <v>11.3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49295</v>
      </c>
      <c r="S14" s="554"/>
      <c r="T14" s="554"/>
      <c r="U14" s="554"/>
      <c r="V14" s="555"/>
      <c r="W14" s="459"/>
      <c r="X14" s="460"/>
      <c r="Y14" s="460"/>
      <c r="Z14" s="460"/>
      <c r="AA14" s="460"/>
      <c r="AB14" s="449"/>
      <c r="AC14" s="556">
        <v>9</v>
      </c>
      <c r="AD14" s="557"/>
      <c r="AE14" s="557"/>
      <c r="AF14" s="557"/>
      <c r="AG14" s="558"/>
      <c r="AH14" s="556">
        <v>10.199999999999999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37.700000000000003</v>
      </c>
      <c r="CU14" s="568"/>
      <c r="CV14" s="568"/>
      <c r="CW14" s="568"/>
      <c r="CX14" s="568"/>
      <c r="CY14" s="568"/>
      <c r="CZ14" s="568"/>
      <c r="DA14" s="569"/>
      <c r="DB14" s="567">
        <v>41</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138</v>
      </c>
      <c r="N15" s="561"/>
      <c r="O15" s="561"/>
      <c r="P15" s="561"/>
      <c r="Q15" s="562"/>
      <c r="R15" s="553">
        <v>48881</v>
      </c>
      <c r="S15" s="554"/>
      <c r="T15" s="554"/>
      <c r="U15" s="554"/>
      <c r="V15" s="555"/>
      <c r="W15" s="485" t="s">
        <v>146</v>
      </c>
      <c r="X15" s="486"/>
      <c r="Y15" s="486"/>
      <c r="Z15" s="486"/>
      <c r="AA15" s="486"/>
      <c r="AB15" s="476"/>
      <c r="AC15" s="520">
        <v>4358</v>
      </c>
      <c r="AD15" s="521"/>
      <c r="AE15" s="521"/>
      <c r="AF15" s="521"/>
      <c r="AG15" s="563"/>
      <c r="AH15" s="520">
        <v>4838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5682346</v>
      </c>
      <c r="BO15" s="433"/>
      <c r="BP15" s="433"/>
      <c r="BQ15" s="433"/>
      <c r="BR15" s="433"/>
      <c r="BS15" s="433"/>
      <c r="BT15" s="433"/>
      <c r="BU15" s="434"/>
      <c r="BV15" s="432">
        <v>5460630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18.7</v>
      </c>
      <c r="AD16" s="557"/>
      <c r="AE16" s="557"/>
      <c r="AF16" s="557"/>
      <c r="AG16" s="558"/>
      <c r="AH16" s="556">
        <v>19.8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14615876</v>
      </c>
      <c r="BO16" s="470"/>
      <c r="BP16" s="470"/>
      <c r="BQ16" s="470"/>
      <c r="BR16" s="470"/>
      <c r="BS16" s="470"/>
      <c r="BT16" s="470"/>
      <c r="BU16" s="471"/>
      <c r="BV16" s="469">
        <v>14225955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16841</v>
      </c>
      <c r="AD17" s="521"/>
      <c r="AE17" s="521"/>
      <c r="AF17" s="521"/>
      <c r="AG17" s="563"/>
      <c r="AH17" s="520">
        <v>17150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7154754</v>
      </c>
      <c r="BO17" s="470"/>
      <c r="BP17" s="470"/>
      <c r="BQ17" s="470"/>
      <c r="BR17" s="470"/>
      <c r="BS17" s="470"/>
      <c r="BT17" s="470"/>
      <c r="BU17" s="471"/>
      <c r="BV17" s="469">
        <v>6964657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178.95</v>
      </c>
      <c r="M18" s="585"/>
      <c r="N18" s="585"/>
      <c r="O18" s="585"/>
      <c r="P18" s="585"/>
      <c r="Q18" s="585"/>
      <c r="R18" s="586"/>
      <c r="S18" s="586"/>
      <c r="T18" s="586"/>
      <c r="U18" s="586"/>
      <c r="V18" s="587"/>
      <c r="W18" s="487"/>
      <c r="X18" s="488"/>
      <c r="Y18" s="488"/>
      <c r="Z18" s="488"/>
      <c r="AA18" s="488"/>
      <c r="AB18" s="479"/>
      <c r="AC18" s="588">
        <v>72.3</v>
      </c>
      <c r="AD18" s="589"/>
      <c r="AE18" s="589"/>
      <c r="AF18" s="589"/>
      <c r="AG18" s="590"/>
      <c r="AH18" s="588">
        <v>70.099999999999994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16962041</v>
      </c>
      <c r="BO18" s="470"/>
      <c r="BP18" s="470"/>
      <c r="BQ18" s="470"/>
      <c r="BR18" s="470"/>
      <c r="BS18" s="470"/>
      <c r="BT18" s="470"/>
      <c r="BU18" s="471"/>
      <c r="BV18" s="469">
        <v>16878008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257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20517923</v>
      </c>
      <c r="BO19" s="470"/>
      <c r="BP19" s="470"/>
      <c r="BQ19" s="470"/>
      <c r="BR19" s="470"/>
      <c r="BS19" s="470"/>
      <c r="BT19" s="470"/>
      <c r="BU19" s="471"/>
      <c r="BV19" s="469">
        <v>19556856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19568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23530081</v>
      </c>
      <c r="BO23" s="470"/>
      <c r="BP23" s="470"/>
      <c r="BQ23" s="470"/>
      <c r="BR23" s="470"/>
      <c r="BS23" s="470"/>
      <c r="BT23" s="470"/>
      <c r="BU23" s="471"/>
      <c r="BV23" s="469">
        <v>26613820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9000</v>
      </c>
      <c r="R24" s="521"/>
      <c r="S24" s="521"/>
      <c r="T24" s="521"/>
      <c r="U24" s="521"/>
      <c r="V24" s="563"/>
      <c r="W24" s="622"/>
      <c r="X24" s="610"/>
      <c r="Y24" s="611"/>
      <c r="Z24" s="519" t="s">
        <v>170</v>
      </c>
      <c r="AA24" s="499"/>
      <c r="AB24" s="499"/>
      <c r="AC24" s="499"/>
      <c r="AD24" s="499"/>
      <c r="AE24" s="499"/>
      <c r="AF24" s="499"/>
      <c r="AG24" s="500"/>
      <c r="AH24" s="520">
        <v>618</v>
      </c>
      <c r="AI24" s="521"/>
      <c r="AJ24" s="521"/>
      <c r="AK24" s="521"/>
      <c r="AL24" s="563"/>
      <c r="AM24" s="520">
        <v>1858326</v>
      </c>
      <c r="AN24" s="521"/>
      <c r="AO24" s="521"/>
      <c r="AP24" s="521"/>
      <c r="AQ24" s="521"/>
      <c r="AR24" s="563"/>
      <c r="AS24" s="520">
        <v>3007</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13563437</v>
      </c>
      <c r="BO24" s="470"/>
      <c r="BP24" s="470"/>
      <c r="BQ24" s="470"/>
      <c r="BR24" s="470"/>
      <c r="BS24" s="470"/>
      <c r="BT24" s="470"/>
      <c r="BU24" s="471"/>
      <c r="BV24" s="469">
        <v>14155218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7000</v>
      </c>
      <c r="R25" s="521"/>
      <c r="S25" s="521"/>
      <c r="T25" s="521"/>
      <c r="U25" s="521"/>
      <c r="V25" s="563"/>
      <c r="W25" s="622"/>
      <c r="X25" s="610"/>
      <c r="Y25" s="611"/>
      <c r="Z25" s="519" t="s">
        <v>173</v>
      </c>
      <c r="AA25" s="499"/>
      <c r="AB25" s="499"/>
      <c r="AC25" s="499"/>
      <c r="AD25" s="499"/>
      <c r="AE25" s="499"/>
      <c r="AF25" s="499"/>
      <c r="AG25" s="500"/>
      <c r="AH25" s="520">
        <v>147</v>
      </c>
      <c r="AI25" s="521"/>
      <c r="AJ25" s="521"/>
      <c r="AK25" s="521"/>
      <c r="AL25" s="563"/>
      <c r="AM25" s="520">
        <v>412041</v>
      </c>
      <c r="AN25" s="521"/>
      <c r="AO25" s="521"/>
      <c r="AP25" s="521"/>
      <c r="AQ25" s="521"/>
      <c r="AR25" s="563"/>
      <c r="AS25" s="520">
        <v>2803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899745</v>
      </c>
      <c r="BO25" s="433"/>
      <c r="BP25" s="433"/>
      <c r="BQ25" s="433"/>
      <c r="BR25" s="433"/>
      <c r="BS25" s="433"/>
      <c r="BT25" s="433"/>
      <c r="BU25" s="434"/>
      <c r="BV25" s="432">
        <v>908089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6000</v>
      </c>
      <c r="R26" s="521"/>
      <c r="S26" s="521"/>
      <c r="T26" s="521"/>
      <c r="U26" s="521"/>
      <c r="V26" s="563"/>
      <c r="W26" s="622"/>
      <c r="X26" s="610"/>
      <c r="Y26" s="611"/>
      <c r="Z26" s="519" t="s">
        <v>176</v>
      </c>
      <c r="AA26" s="632"/>
      <c r="AB26" s="632"/>
      <c r="AC26" s="632"/>
      <c r="AD26" s="632"/>
      <c r="AE26" s="632"/>
      <c r="AF26" s="632"/>
      <c r="AG26" s="633"/>
      <c r="AH26" s="520">
        <v>56</v>
      </c>
      <c r="AI26" s="521"/>
      <c r="AJ26" s="521"/>
      <c r="AK26" s="521"/>
      <c r="AL26" s="563"/>
      <c r="AM26" s="520">
        <v>166824</v>
      </c>
      <c r="AN26" s="521"/>
      <c r="AO26" s="521"/>
      <c r="AP26" s="521"/>
      <c r="AQ26" s="521"/>
      <c r="AR26" s="563"/>
      <c r="AS26" s="520">
        <v>2979</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178</v>
      </c>
      <c r="F27" s="499"/>
      <c r="G27" s="499"/>
      <c r="H27" s="499"/>
      <c r="I27" s="499"/>
      <c r="J27" s="499"/>
      <c r="K27" s="500"/>
      <c r="L27" s="520">
        <v>1</v>
      </c>
      <c r="M27" s="521"/>
      <c r="N27" s="521"/>
      <c r="O27" s="521"/>
      <c r="P27" s="563"/>
      <c r="Q27" s="520">
        <v>4700</v>
      </c>
      <c r="R27" s="521"/>
      <c r="S27" s="521"/>
      <c r="T27" s="521"/>
      <c r="U27" s="521"/>
      <c r="V27" s="563"/>
      <c r="W27" s="622"/>
      <c r="X27" s="610"/>
      <c r="Y27" s="611"/>
      <c r="Z27" s="519" t="s">
        <v>179</v>
      </c>
      <c r="AA27" s="499"/>
      <c r="AB27" s="499"/>
      <c r="AC27" s="499"/>
      <c r="AD27" s="499"/>
      <c r="AE27" s="499"/>
      <c r="AF27" s="499"/>
      <c r="AG27" s="500"/>
      <c r="AH27" s="520">
        <v>34</v>
      </c>
      <c r="AI27" s="521"/>
      <c r="AJ27" s="521"/>
      <c r="AK27" s="521"/>
      <c r="AL27" s="563"/>
      <c r="AM27" s="520">
        <v>109236</v>
      </c>
      <c r="AN27" s="521"/>
      <c r="AO27" s="521"/>
      <c r="AP27" s="521"/>
      <c r="AQ27" s="521"/>
      <c r="AR27" s="563"/>
      <c r="AS27" s="520">
        <v>3213</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181</v>
      </c>
      <c r="F28" s="499"/>
      <c r="G28" s="499"/>
      <c r="H28" s="499"/>
      <c r="I28" s="499"/>
      <c r="J28" s="499"/>
      <c r="K28" s="500"/>
      <c r="L28" s="520">
        <v>1</v>
      </c>
      <c r="M28" s="521"/>
      <c r="N28" s="521"/>
      <c r="O28" s="521"/>
      <c r="P28" s="563"/>
      <c r="Q28" s="520">
        <v>3990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2944195</v>
      </c>
      <c r="BO28" s="433"/>
      <c r="BP28" s="433"/>
      <c r="BQ28" s="433"/>
      <c r="BR28" s="433"/>
      <c r="BS28" s="433"/>
      <c r="BT28" s="433"/>
      <c r="BU28" s="434"/>
      <c r="BV28" s="432">
        <v>3781676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184</v>
      </c>
      <c r="F29" s="499"/>
      <c r="G29" s="499"/>
      <c r="H29" s="499"/>
      <c r="I29" s="499"/>
      <c r="J29" s="499"/>
      <c r="K29" s="500"/>
      <c r="L29" s="520">
        <v>18</v>
      </c>
      <c r="M29" s="521"/>
      <c r="N29" s="521"/>
      <c r="O29" s="521"/>
      <c r="P29" s="563"/>
      <c r="Q29" s="520">
        <v>3700</v>
      </c>
      <c r="R29" s="521"/>
      <c r="S29" s="521"/>
      <c r="T29" s="521"/>
      <c r="U29" s="521"/>
      <c r="V29" s="563"/>
      <c r="W29" s="623"/>
      <c r="X29" s="624"/>
      <c r="Y29" s="625"/>
      <c r="Z29" s="519" t="s">
        <v>185</v>
      </c>
      <c r="AA29" s="499"/>
      <c r="AB29" s="499"/>
      <c r="AC29" s="499"/>
      <c r="AD29" s="499"/>
      <c r="AE29" s="499"/>
      <c r="AF29" s="499"/>
      <c r="AG29" s="500"/>
      <c r="AH29" s="520">
        <v>652</v>
      </c>
      <c r="AI29" s="521"/>
      <c r="AJ29" s="521"/>
      <c r="AK29" s="521"/>
      <c r="AL29" s="563"/>
      <c r="AM29" s="520">
        <v>1967562</v>
      </c>
      <c r="AN29" s="521"/>
      <c r="AO29" s="521"/>
      <c r="AP29" s="521"/>
      <c r="AQ29" s="521"/>
      <c r="AR29" s="563"/>
      <c r="AS29" s="520">
        <v>3018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156914</v>
      </c>
      <c r="BO29" s="470"/>
      <c r="BP29" s="470"/>
      <c r="BQ29" s="470"/>
      <c r="BR29" s="470"/>
      <c r="BS29" s="470"/>
      <c r="BT29" s="470"/>
      <c r="BU29" s="471"/>
      <c r="BV29" s="469">
        <v>259237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4343730</v>
      </c>
      <c r="BO30" s="646"/>
      <c r="BP30" s="646"/>
      <c r="BQ30" s="646"/>
      <c r="BR30" s="646"/>
      <c r="BS30" s="646"/>
      <c r="BT30" s="646"/>
      <c r="BU30" s="647"/>
      <c r="BV30" s="645">
        <v>4480562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志摩広域消防組合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志摩広域行政組合（一般会計）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志摩広域行政組合（才庭特別会計）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志摩広域行政組合（ともやま苑特別会計）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志摩広域行政組合（福祉センター特別会計）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三重県市町総合事務組合（一般会計）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三重県市町総合事務組合（共同研修特別会計）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三重県市町総合事務組合（デジタル地図特別会計）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三重県市町総合事務組合（物品特別会計）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三重県市町総合事務組合（退職手当特別会計）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Odh23bFqpo2YOS43mpHanPp5rLdi0r8zFmBMt5IJMfcdB8zC33rXGnvipIUlTtuX+0heFTUiDxj+Ic47P6gtQ==" saltValue="3q25jTAay6RBxGMUy5k6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50" t="s">
        <v>578</v>
      </c>
      <c r="D34" s="1250"/>
      <c r="E34" s="1251"/>
      <c r="F34" s="32">
        <v>9.8000000000000007</v>
      </c>
      <c r="G34" s="33">
        <v>8.89</v>
      </c>
      <c r="H34" s="33">
        <v>9.6</v>
      </c>
      <c r="I34" s="33">
        <v>10.119999999999999</v>
      </c>
      <c r="J34" s="34">
        <v>9.7799999999999994</v>
      </c>
      <c r="K34" s="22"/>
      <c r="L34" s="22"/>
      <c r="M34" s="22"/>
      <c r="N34" s="22"/>
      <c r="O34" s="22"/>
      <c r="P34" s="22"/>
    </row>
    <row r="35" spans="1:16" ht="39" customHeight="1">
      <c r="A35" s="22"/>
      <c r="B35" s="35"/>
      <c r="C35" s="1244" t="s">
        <v>579</v>
      </c>
      <c r="D35" s="1245"/>
      <c r="E35" s="1246"/>
      <c r="F35" s="36">
        <v>3.8</v>
      </c>
      <c r="G35" s="37">
        <v>3.51</v>
      </c>
      <c r="H35" s="37">
        <v>3.83</v>
      </c>
      <c r="I35" s="37">
        <v>3.13</v>
      </c>
      <c r="J35" s="38">
        <v>3.01</v>
      </c>
      <c r="K35" s="22"/>
      <c r="L35" s="22"/>
      <c r="M35" s="22"/>
      <c r="N35" s="22"/>
      <c r="O35" s="22"/>
      <c r="P35" s="22"/>
    </row>
    <row r="36" spans="1:16" ht="39" customHeight="1">
      <c r="A36" s="22"/>
      <c r="B36" s="35"/>
      <c r="C36" s="1244" t="s">
        <v>580</v>
      </c>
      <c r="D36" s="1245"/>
      <c r="E36" s="1246"/>
      <c r="F36" s="36">
        <v>0.76</v>
      </c>
      <c r="G36" s="37">
        <v>0.87</v>
      </c>
      <c r="H36" s="37">
        <v>1.17</v>
      </c>
      <c r="I36" s="37">
        <v>1.5</v>
      </c>
      <c r="J36" s="38">
        <v>1.59</v>
      </c>
      <c r="K36" s="22"/>
      <c r="L36" s="22"/>
      <c r="M36" s="22"/>
      <c r="N36" s="22"/>
      <c r="O36" s="22"/>
      <c r="P36" s="22"/>
    </row>
    <row r="37" spans="1:16" ht="39" customHeight="1">
      <c r="A37" s="22"/>
      <c r="B37" s="35"/>
      <c r="C37" s="1244" t="s">
        <v>581</v>
      </c>
      <c r="D37" s="1245"/>
      <c r="E37" s="1246"/>
      <c r="F37" s="36">
        <v>2.9</v>
      </c>
      <c r="G37" s="37">
        <v>3.16</v>
      </c>
      <c r="H37" s="37">
        <v>1.95</v>
      </c>
      <c r="I37" s="37">
        <v>0.93</v>
      </c>
      <c r="J37" s="38">
        <v>1.01</v>
      </c>
      <c r="K37" s="22"/>
      <c r="L37" s="22"/>
      <c r="M37" s="22"/>
      <c r="N37" s="22"/>
      <c r="O37" s="22"/>
      <c r="P37" s="22"/>
    </row>
    <row r="38" spans="1:16" ht="39" customHeight="1">
      <c r="A38" s="22"/>
      <c r="B38" s="35"/>
      <c r="C38" s="1244" t="s">
        <v>582</v>
      </c>
      <c r="D38" s="1245"/>
      <c r="E38" s="1246"/>
      <c r="F38" s="36">
        <v>0.65</v>
      </c>
      <c r="G38" s="37">
        <v>0.46</v>
      </c>
      <c r="H38" s="37">
        <v>0.57999999999999996</v>
      </c>
      <c r="I38" s="37">
        <v>0.44</v>
      </c>
      <c r="J38" s="38">
        <v>0.43</v>
      </c>
      <c r="K38" s="22"/>
      <c r="L38" s="22"/>
      <c r="M38" s="22"/>
      <c r="N38" s="22"/>
      <c r="O38" s="22"/>
      <c r="P38" s="22"/>
    </row>
    <row r="39" spans="1:16" ht="39" customHeight="1">
      <c r="A39" s="22"/>
      <c r="B39" s="35"/>
      <c r="C39" s="1244" t="s">
        <v>583</v>
      </c>
      <c r="D39" s="1245"/>
      <c r="E39" s="1246"/>
      <c r="F39" s="36" t="s">
        <v>528</v>
      </c>
      <c r="G39" s="37" t="s">
        <v>528</v>
      </c>
      <c r="H39" s="37" t="s">
        <v>528</v>
      </c>
      <c r="I39" s="37" t="s">
        <v>528</v>
      </c>
      <c r="J39" s="38">
        <v>0.27</v>
      </c>
      <c r="K39" s="22"/>
      <c r="L39" s="22"/>
      <c r="M39" s="22"/>
      <c r="N39" s="22"/>
      <c r="O39" s="22"/>
      <c r="P39" s="22"/>
    </row>
    <row r="40" spans="1:16" ht="39" customHeight="1">
      <c r="A40" s="22"/>
      <c r="B40" s="35"/>
      <c r="C40" s="1244" t="s">
        <v>584</v>
      </c>
      <c r="D40" s="1245"/>
      <c r="E40" s="1246"/>
      <c r="F40" s="36">
        <v>7.0000000000000007E-2</v>
      </c>
      <c r="G40" s="37">
        <v>0.09</v>
      </c>
      <c r="H40" s="37">
        <v>0.11</v>
      </c>
      <c r="I40" s="37">
        <v>0.09</v>
      </c>
      <c r="J40" s="38">
        <v>7.0000000000000007E-2</v>
      </c>
      <c r="K40" s="22"/>
      <c r="L40" s="22"/>
      <c r="M40" s="22"/>
      <c r="N40" s="22"/>
      <c r="O40" s="22"/>
      <c r="P40" s="22"/>
    </row>
    <row r="41" spans="1:16" ht="39" customHeight="1">
      <c r="A41" s="22"/>
      <c r="B41" s="35"/>
      <c r="C41" s="1244" t="s">
        <v>585</v>
      </c>
      <c r="D41" s="1245"/>
      <c r="E41" s="1246"/>
      <c r="F41" s="36">
        <v>0.03</v>
      </c>
      <c r="G41" s="37">
        <v>0.04</v>
      </c>
      <c r="H41" s="37">
        <v>0.01</v>
      </c>
      <c r="I41" s="37">
        <v>0.03</v>
      </c>
      <c r="J41" s="38">
        <v>0.01</v>
      </c>
      <c r="K41" s="22"/>
      <c r="L41" s="22"/>
      <c r="M41" s="22"/>
      <c r="N41" s="22"/>
      <c r="O41" s="22"/>
      <c r="P41" s="22"/>
    </row>
    <row r="42" spans="1:16" ht="39" customHeight="1">
      <c r="A42" s="22"/>
      <c r="B42" s="39"/>
      <c r="C42" s="1244" t="s">
        <v>586</v>
      </c>
      <c r="D42" s="1245"/>
      <c r="E42" s="1246"/>
      <c r="F42" s="36" t="s">
        <v>528</v>
      </c>
      <c r="G42" s="37" t="s">
        <v>528</v>
      </c>
      <c r="H42" s="37" t="s">
        <v>528</v>
      </c>
      <c r="I42" s="37" t="s">
        <v>528</v>
      </c>
      <c r="J42" s="38" t="s">
        <v>528</v>
      </c>
      <c r="K42" s="22"/>
      <c r="L42" s="22"/>
      <c r="M42" s="22"/>
      <c r="N42" s="22"/>
      <c r="O42" s="22"/>
      <c r="P42" s="22"/>
    </row>
    <row r="43" spans="1:16" ht="39" customHeight="1" thickBot="1">
      <c r="A43" s="22"/>
      <c r="B43" s="40"/>
      <c r="C43" s="1247" t="s">
        <v>587</v>
      </c>
      <c r="D43" s="1248"/>
      <c r="E43" s="1249"/>
      <c r="F43" s="41">
        <v>0.19</v>
      </c>
      <c r="G43" s="42">
        <v>0.19</v>
      </c>
      <c r="H43" s="42">
        <v>0.11</v>
      </c>
      <c r="I43" s="42">
        <v>0.37</v>
      </c>
      <c r="J43" s="43" t="s">
        <v>528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bASu8OQFU+ARfFhu9kv3UhC7y/v9zLIQ3Klotpsdr7GI0j97JKabDiviu5NGOL9IDxVYXhbLeh3Qug1q/C5HQ==" saltValue="XiY0F9mRaljvysGYxtPt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52" t="s">
        <v>10</v>
      </c>
      <c r="C45" s="1253"/>
      <c r="D45" s="58"/>
      <c r="E45" s="1258" t="s">
        <v>11</v>
      </c>
      <c r="F45" s="1258"/>
      <c r="G45" s="1258"/>
      <c r="H45" s="1258"/>
      <c r="I45" s="1258"/>
      <c r="J45" s="1259"/>
      <c r="K45" s="59">
        <v>4512</v>
      </c>
      <c r="L45" s="60">
        <v>4589</v>
      </c>
      <c r="M45" s="60">
        <v>4699</v>
      </c>
      <c r="N45" s="60">
        <v>4739</v>
      </c>
      <c r="O45" s="61">
        <v>4645</v>
      </c>
      <c r="P45" s="48"/>
      <c r="Q45" s="48"/>
      <c r="R45" s="48"/>
      <c r="S45" s="48"/>
      <c r="T45" s="48"/>
      <c r="U45" s="48"/>
    </row>
    <row r="46" spans="1:21" ht="30.75" customHeight="1">
      <c r="A46" s="48"/>
      <c r="B46" s="1254"/>
      <c r="C46" s="1255"/>
      <c r="D46" s="62"/>
      <c r="E46" s="1260" t="s">
        <v>12</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c r="A47" s="48"/>
      <c r="B47" s="1254"/>
      <c r="C47" s="1255"/>
      <c r="D47" s="62"/>
      <c r="E47" s="1260" t="s">
        <v>13</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c r="A48" s="48"/>
      <c r="B48" s="1254"/>
      <c r="C48" s="1255"/>
      <c r="D48" s="62"/>
      <c r="E48" s="1260" t="s">
        <v>14</v>
      </c>
      <c r="F48" s="1260"/>
      <c r="G48" s="1260"/>
      <c r="H48" s="1260"/>
      <c r="I48" s="1260"/>
      <c r="J48" s="1261"/>
      <c r="K48" s="63">
        <v>423</v>
      </c>
      <c r="L48" s="64">
        <v>411</v>
      </c>
      <c r="M48" s="64">
        <v>397</v>
      </c>
      <c r="N48" s="64">
        <v>386</v>
      </c>
      <c r="O48" s="65">
        <v>338</v>
      </c>
      <c r="P48" s="48"/>
      <c r="Q48" s="48"/>
      <c r="R48" s="48"/>
      <c r="S48" s="48"/>
      <c r="T48" s="48"/>
      <c r="U48" s="48"/>
    </row>
    <row r="49" spans="1:21" ht="30.75" customHeight="1">
      <c r="A49" s="48"/>
      <c r="B49" s="1254"/>
      <c r="C49" s="1255"/>
      <c r="D49" s="62"/>
      <c r="E49" s="1260" t="s">
        <v>15</v>
      </c>
      <c r="F49" s="1260"/>
      <c r="G49" s="1260"/>
      <c r="H49" s="1260"/>
      <c r="I49" s="1260"/>
      <c r="J49" s="1261"/>
      <c r="K49" s="63">
        <v>240</v>
      </c>
      <c r="L49" s="64">
        <v>255</v>
      </c>
      <c r="M49" s="64">
        <v>260</v>
      </c>
      <c r="N49" s="64">
        <v>249</v>
      </c>
      <c r="O49" s="65">
        <v>232</v>
      </c>
      <c r="P49" s="48"/>
      <c r="Q49" s="48"/>
      <c r="R49" s="48"/>
      <c r="S49" s="48"/>
      <c r="T49" s="48"/>
      <c r="U49" s="48"/>
    </row>
    <row r="50" spans="1:21" ht="30.75" customHeight="1">
      <c r="A50" s="48"/>
      <c r="B50" s="1254"/>
      <c r="C50" s="1255"/>
      <c r="D50" s="62"/>
      <c r="E50" s="1260" t="s">
        <v>16</v>
      </c>
      <c r="F50" s="1260"/>
      <c r="G50" s="1260"/>
      <c r="H50" s="1260"/>
      <c r="I50" s="1260"/>
      <c r="J50" s="1261"/>
      <c r="K50" s="63">
        <v>0</v>
      </c>
      <c r="L50" s="64">
        <v>0</v>
      </c>
      <c r="M50" s="64">
        <v>0</v>
      </c>
      <c r="N50" s="64">
        <v>0</v>
      </c>
      <c r="O50" s="65">
        <v>0</v>
      </c>
      <c r="P50" s="48"/>
      <c r="Q50" s="48"/>
      <c r="R50" s="48"/>
      <c r="S50" s="48"/>
      <c r="T50" s="48"/>
      <c r="U50" s="48"/>
    </row>
    <row r="51" spans="1:21" ht="30.75" customHeight="1">
      <c r="A51" s="48"/>
      <c r="B51" s="1256"/>
      <c r="C51" s="1257"/>
      <c r="D51" s="66"/>
      <c r="E51" s="1260" t="s">
        <v>17</v>
      </c>
      <c r="F51" s="1260"/>
      <c r="G51" s="1260"/>
      <c r="H51" s="1260"/>
      <c r="I51" s="1260"/>
      <c r="J51" s="1261"/>
      <c r="K51" s="63">
        <v>0</v>
      </c>
      <c r="L51" s="64">
        <v>0</v>
      </c>
      <c r="M51" s="64" t="s">
        <v>528</v>
      </c>
      <c r="N51" s="64">
        <v>0</v>
      </c>
      <c r="O51" s="65">
        <v>0</v>
      </c>
      <c r="P51" s="48"/>
      <c r="Q51" s="48"/>
      <c r="R51" s="48"/>
      <c r="S51" s="48"/>
      <c r="T51" s="48"/>
      <c r="U51" s="48"/>
    </row>
    <row r="52" spans="1:21" ht="30.75" customHeight="1">
      <c r="A52" s="48"/>
      <c r="B52" s="1262" t="s">
        <v>18</v>
      </c>
      <c r="C52" s="1263"/>
      <c r="D52" s="66"/>
      <c r="E52" s="1260" t="s">
        <v>19</v>
      </c>
      <c r="F52" s="1260"/>
      <c r="G52" s="1260"/>
      <c r="H52" s="1260"/>
      <c r="I52" s="1260"/>
      <c r="J52" s="1261"/>
      <c r="K52" s="63">
        <v>3764</v>
      </c>
      <c r="L52" s="64">
        <v>3814</v>
      </c>
      <c r="M52" s="64">
        <v>3911</v>
      </c>
      <c r="N52" s="64">
        <v>3923</v>
      </c>
      <c r="O52" s="65">
        <v>3827</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1411</v>
      </c>
      <c r="L53" s="69">
        <v>1441</v>
      </c>
      <c r="M53" s="69">
        <v>1445</v>
      </c>
      <c r="N53" s="69">
        <v>1451</v>
      </c>
      <c r="O53" s="70">
        <v>1388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c r="B57" s="1268" t="s">
        <v>24</v>
      </c>
      <c r="C57" s="1269"/>
      <c r="D57" s="1272" t="s">
        <v>25</v>
      </c>
      <c r="E57" s="1273"/>
      <c r="F57" s="1273"/>
      <c r="G57" s="1273"/>
      <c r="H57" s="1273"/>
      <c r="I57" s="1273"/>
      <c r="J57" s="1274"/>
      <c r="K57" s="83"/>
      <c r="L57" s="84"/>
      <c r="M57" s="84"/>
      <c r="N57" s="84"/>
      <c r="O57" s="85"/>
    </row>
    <row r="58" spans="1:21" ht="31.5" customHeight="1" thickBot="1">
      <c r="B58" s="1270"/>
      <c r="C58" s="1271"/>
      <c r="D58" s="1275" t="s">
        <v>26</v>
      </c>
      <c r="E58" s="1276"/>
      <c r="F58" s="1276"/>
      <c r="G58" s="1276"/>
      <c r="H58" s="1276"/>
      <c r="I58" s="1276"/>
      <c r="J58" s="127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UKPOxHmDzX+lEGn6dMy25OzakxR8fy+kJcUDRYuFmo1t/JWQZnlGDL5ELRtL59WsTkclxjpFOGcp/7OvmLxVw==" saltValue="F7GFKitaQ9dsNiqICvKR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48576"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569</v>
      </c>
      <c r="J40" s="100" t="s">
        <v>570</v>
      </c>
      <c r="K40" s="100" t="s">
        <v>571</v>
      </c>
      <c r="L40" s="100" t="s">
        <v>572</v>
      </c>
      <c r="M40" s="101" t="s">
        <v>573</v>
      </c>
    </row>
    <row r="41" spans="2:13" ht="27.75" customHeight="1">
      <c r="B41" s="1278" t="s">
        <v>29</v>
      </c>
      <c r="C41" s="1279"/>
      <c r="D41" s="102"/>
      <c r="E41" s="1284" t="s">
        <v>30</v>
      </c>
      <c r="F41" s="1284"/>
      <c r="G41" s="1284"/>
      <c r="H41" s="1285"/>
      <c r="I41" s="103">
        <v>32763</v>
      </c>
      <c r="J41" s="104">
        <v>32230</v>
      </c>
      <c r="K41" s="104">
        <v>30017</v>
      </c>
      <c r="L41" s="104">
        <v>27727</v>
      </c>
      <c r="M41" s="105">
        <v>24586</v>
      </c>
    </row>
    <row r="42" spans="2:13" ht="27.75" customHeight="1">
      <c r="B42" s="1280"/>
      <c r="C42" s="1281"/>
      <c r="D42" s="106"/>
      <c r="E42" s="1286" t="s">
        <v>31</v>
      </c>
      <c r="F42" s="1286"/>
      <c r="G42" s="1286"/>
      <c r="H42" s="1287"/>
      <c r="I42" s="107" t="s">
        <v>528</v>
      </c>
      <c r="J42" s="108" t="s">
        <v>528</v>
      </c>
      <c r="K42" s="108" t="s">
        <v>528</v>
      </c>
      <c r="L42" s="108" t="s">
        <v>528</v>
      </c>
      <c r="M42" s="109" t="s">
        <v>528</v>
      </c>
    </row>
    <row r="43" spans="2:13" ht="27.75" customHeight="1">
      <c r="B43" s="1280"/>
      <c r="C43" s="1281"/>
      <c r="D43" s="106"/>
      <c r="E43" s="1286" t="s">
        <v>32</v>
      </c>
      <c r="F43" s="1286"/>
      <c r="G43" s="1286"/>
      <c r="H43" s="1287"/>
      <c r="I43" s="107">
        <v>3783</v>
      </c>
      <c r="J43" s="108">
        <v>3504</v>
      </c>
      <c r="K43" s="108">
        <v>3220</v>
      </c>
      <c r="L43" s="108">
        <v>2991</v>
      </c>
      <c r="M43" s="109">
        <v>2722</v>
      </c>
    </row>
    <row r="44" spans="2:13" ht="27.75" customHeight="1">
      <c r="B44" s="1280"/>
      <c r="C44" s="1281"/>
      <c r="D44" s="106"/>
      <c r="E44" s="1286" t="s">
        <v>33</v>
      </c>
      <c r="F44" s="1286"/>
      <c r="G44" s="1286"/>
      <c r="H44" s="1287"/>
      <c r="I44" s="107">
        <v>1198</v>
      </c>
      <c r="J44" s="108">
        <v>969</v>
      </c>
      <c r="K44" s="108">
        <v>727</v>
      </c>
      <c r="L44" s="108">
        <v>504</v>
      </c>
      <c r="M44" s="109">
        <v>338</v>
      </c>
    </row>
    <row r="45" spans="2:13" ht="27.75" customHeight="1">
      <c r="B45" s="1280"/>
      <c r="C45" s="1281"/>
      <c r="D45" s="106"/>
      <c r="E45" s="1286" t="s">
        <v>34</v>
      </c>
      <c r="F45" s="1286"/>
      <c r="G45" s="1286"/>
      <c r="H45" s="1287"/>
      <c r="I45" s="107">
        <v>4699</v>
      </c>
      <c r="J45" s="108">
        <v>4651</v>
      </c>
      <c r="K45" s="108">
        <v>4373</v>
      </c>
      <c r="L45" s="108">
        <v>4165</v>
      </c>
      <c r="M45" s="109">
        <v>4128</v>
      </c>
    </row>
    <row r="46" spans="2:13" ht="27.75" customHeight="1">
      <c r="B46" s="1280"/>
      <c r="C46" s="1281"/>
      <c r="D46" s="110"/>
      <c r="E46" s="1286" t="s">
        <v>35</v>
      </c>
      <c r="F46" s="1286"/>
      <c r="G46" s="1286"/>
      <c r="H46" s="1287"/>
      <c r="I46" s="107" t="s">
        <v>528</v>
      </c>
      <c r="J46" s="108" t="s">
        <v>528</v>
      </c>
      <c r="K46" s="108" t="s">
        <v>528</v>
      </c>
      <c r="L46" s="108" t="s">
        <v>528</v>
      </c>
      <c r="M46" s="109" t="s">
        <v>528</v>
      </c>
    </row>
    <row r="47" spans="2:13" ht="27.75" customHeight="1">
      <c r="B47" s="1280"/>
      <c r="C47" s="1281"/>
      <c r="D47" s="111"/>
      <c r="E47" s="1288" t="s">
        <v>36</v>
      </c>
      <c r="F47" s="1289"/>
      <c r="G47" s="1289"/>
      <c r="H47" s="1290"/>
      <c r="I47" s="107" t="s">
        <v>528</v>
      </c>
      <c r="J47" s="108" t="s">
        <v>528</v>
      </c>
      <c r="K47" s="108" t="s">
        <v>528</v>
      </c>
      <c r="L47" s="108" t="s">
        <v>528</v>
      </c>
      <c r="M47" s="109" t="s">
        <v>528</v>
      </c>
    </row>
    <row r="48" spans="2:13" ht="27.75" customHeight="1">
      <c r="B48" s="1280"/>
      <c r="C48" s="1281"/>
      <c r="D48" s="106"/>
      <c r="E48" s="1286" t="s">
        <v>37</v>
      </c>
      <c r="F48" s="1286"/>
      <c r="G48" s="1286"/>
      <c r="H48" s="1287"/>
      <c r="I48" s="107" t="s">
        <v>528</v>
      </c>
      <c r="J48" s="108" t="s">
        <v>528</v>
      </c>
      <c r="K48" s="108" t="s">
        <v>528</v>
      </c>
      <c r="L48" s="108" t="s">
        <v>528</v>
      </c>
      <c r="M48" s="109" t="s">
        <v>528</v>
      </c>
    </row>
    <row r="49" spans="2:13" ht="27.75" customHeight="1">
      <c r="B49" s="1282"/>
      <c r="C49" s="1283"/>
      <c r="D49" s="106"/>
      <c r="E49" s="1286" t="s">
        <v>38</v>
      </c>
      <c r="F49" s="1286"/>
      <c r="G49" s="1286"/>
      <c r="H49" s="1287"/>
      <c r="I49" s="107" t="s">
        <v>528</v>
      </c>
      <c r="J49" s="108" t="s">
        <v>528</v>
      </c>
      <c r="K49" s="108" t="s">
        <v>528</v>
      </c>
      <c r="L49" s="108" t="s">
        <v>528</v>
      </c>
      <c r="M49" s="109" t="s">
        <v>528</v>
      </c>
    </row>
    <row r="50" spans="2:13" ht="27.75" customHeight="1">
      <c r="B50" s="1291" t="s">
        <v>39</v>
      </c>
      <c r="C50" s="1292"/>
      <c r="D50" s="112"/>
      <c r="E50" s="1286" t="s">
        <v>40</v>
      </c>
      <c r="F50" s="1286"/>
      <c r="G50" s="1286"/>
      <c r="H50" s="1287"/>
      <c r="I50" s="107">
        <v>7682</v>
      </c>
      <c r="J50" s="108">
        <v>7578</v>
      </c>
      <c r="K50" s="108">
        <v>7335</v>
      </c>
      <c r="L50" s="108">
        <v>6764</v>
      </c>
      <c r="M50" s="109">
        <v>5950</v>
      </c>
    </row>
    <row r="51" spans="2:13" ht="27.75" customHeight="1">
      <c r="B51" s="1280"/>
      <c r="C51" s="1281"/>
      <c r="D51" s="106"/>
      <c r="E51" s="1286" t="s">
        <v>41</v>
      </c>
      <c r="F51" s="1286"/>
      <c r="G51" s="1286"/>
      <c r="H51" s="1287"/>
      <c r="I51" s="107">
        <v>108</v>
      </c>
      <c r="J51" s="108">
        <v>95</v>
      </c>
      <c r="K51" s="108">
        <v>82</v>
      </c>
      <c r="L51" s="108">
        <v>67</v>
      </c>
      <c r="M51" s="109">
        <v>52</v>
      </c>
    </row>
    <row r="52" spans="2:13" ht="27.75" customHeight="1">
      <c r="B52" s="1282"/>
      <c r="C52" s="1283"/>
      <c r="D52" s="106"/>
      <c r="E52" s="1286" t="s">
        <v>42</v>
      </c>
      <c r="F52" s="1286"/>
      <c r="G52" s="1286"/>
      <c r="H52" s="1287"/>
      <c r="I52" s="107">
        <v>28540</v>
      </c>
      <c r="J52" s="108">
        <v>27449</v>
      </c>
      <c r="K52" s="108">
        <v>25485</v>
      </c>
      <c r="L52" s="108">
        <v>23397</v>
      </c>
      <c r="M52" s="109">
        <v>20907</v>
      </c>
    </row>
    <row r="53" spans="2:13" ht="27.75" customHeight="1" thickBot="1">
      <c r="B53" s="1293" t="s">
        <v>43</v>
      </c>
      <c r="C53" s="1294"/>
      <c r="D53" s="113"/>
      <c r="E53" s="1295" t="s">
        <v>44</v>
      </c>
      <c r="F53" s="1295"/>
      <c r="G53" s="1295"/>
      <c r="H53" s="1296"/>
      <c r="I53" s="114">
        <v>6112</v>
      </c>
      <c r="J53" s="115">
        <v>6231</v>
      </c>
      <c r="K53" s="115">
        <v>5435</v>
      </c>
      <c r="L53" s="115">
        <v>5159</v>
      </c>
      <c r="M53" s="116">
        <v>4864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YNUrwmoU/f2Zt1CYXfUfrpTUWOiWXxf0gv/Utp5aECJrFW+HMK0pwV5f8VhsxKsZQRsv7/tevXl650hsU9sNw==" saltValue="HbKNXJikwm8wUdBfJiHG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048576"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571</v>
      </c>
      <c r="G54" s="125" t="s">
        <v>572</v>
      </c>
      <c r="H54" s="126" t="s">
        <v>573</v>
      </c>
    </row>
    <row r="55" spans="2:8" ht="52.5" customHeight="1">
      <c r="B55" s="127"/>
      <c r="C55" s="1305" t="s">
        <v>47</v>
      </c>
      <c r="D55" s="1305"/>
      <c r="E55" s="1306"/>
      <c r="F55" s="128">
        <v>4355</v>
      </c>
      <c r="G55" s="128">
        <v>3782</v>
      </c>
      <c r="H55" s="129">
        <v>2944</v>
      </c>
    </row>
    <row r="56" spans="2:8" ht="52.5" customHeight="1">
      <c r="B56" s="130"/>
      <c r="C56" s="1307" t="s">
        <v>48</v>
      </c>
      <c r="D56" s="1307"/>
      <c r="E56" s="1308"/>
      <c r="F56" s="131">
        <v>412</v>
      </c>
      <c r="G56" s="131">
        <v>259</v>
      </c>
      <c r="H56" s="132">
        <v>157</v>
      </c>
    </row>
    <row r="57" spans="2:8" ht="53.25" customHeight="1">
      <c r="B57" s="130"/>
      <c r="C57" s="1309" t="s">
        <v>49</v>
      </c>
      <c r="D57" s="1309"/>
      <c r="E57" s="1310"/>
      <c r="F57" s="133">
        <v>4646</v>
      </c>
      <c r="G57" s="133">
        <v>4481</v>
      </c>
      <c r="H57" s="134">
        <v>4344</v>
      </c>
    </row>
    <row r="58" spans="2:8" ht="45.75" customHeight="1">
      <c r="B58" s="135"/>
      <c r="C58" s="1297" t="s">
        <v>619</v>
      </c>
      <c r="D58" s="1298"/>
      <c r="E58" s="1299"/>
      <c r="F58" s="136">
        <v>2642</v>
      </c>
      <c r="G58" s="136">
        <v>2490</v>
      </c>
      <c r="H58" s="137">
        <v>2242</v>
      </c>
    </row>
    <row r="59" spans="2:8" ht="45.75" customHeight="1">
      <c r="B59" s="135"/>
      <c r="C59" s="1297" t="s">
        <v>620</v>
      </c>
      <c r="D59" s="1298"/>
      <c r="E59" s="1299"/>
      <c r="F59" s="136">
        <v>1271</v>
      </c>
      <c r="G59" s="136">
        <v>1283</v>
      </c>
      <c r="H59" s="137">
        <v>1338</v>
      </c>
    </row>
    <row r="60" spans="2:8" ht="45.75" customHeight="1">
      <c r="B60" s="135"/>
      <c r="C60" s="1297" t="s">
        <v>621</v>
      </c>
      <c r="D60" s="1298"/>
      <c r="E60" s="1299"/>
      <c r="F60" s="136">
        <v>259</v>
      </c>
      <c r="G60" s="136">
        <v>255</v>
      </c>
      <c r="H60" s="137">
        <v>253</v>
      </c>
    </row>
    <row r="61" spans="2:8" ht="45.75" customHeight="1">
      <c r="B61" s="135"/>
      <c r="C61" s="1297" t="s">
        <v>622</v>
      </c>
      <c r="D61" s="1298"/>
      <c r="E61" s="1299"/>
      <c r="F61" s="136">
        <v>148</v>
      </c>
      <c r="G61" s="136">
        <v>148</v>
      </c>
      <c r="H61" s="137">
        <v>148</v>
      </c>
    </row>
    <row r="62" spans="2:8" ht="45.75" customHeight="1" thickBot="1">
      <c r="B62" s="138"/>
      <c r="C62" s="1300" t="s">
        <v>623</v>
      </c>
      <c r="D62" s="1301"/>
      <c r="E62" s="1302"/>
      <c r="F62" s="139">
        <v>155</v>
      </c>
      <c r="G62" s="139">
        <v>144</v>
      </c>
      <c r="H62" s="140">
        <v>144</v>
      </c>
    </row>
    <row r="63" spans="2:8" ht="52.5" customHeight="1" thickBot="1">
      <c r="B63" s="141"/>
      <c r="C63" s="1303" t="s">
        <v>50</v>
      </c>
      <c r="D63" s="1303"/>
      <c r="E63" s="1304"/>
      <c r="F63" s="142">
        <v>9413</v>
      </c>
      <c r="G63" s="142">
        <v>8521</v>
      </c>
      <c r="H63" s="143">
        <v>7445</v>
      </c>
    </row>
    <row r="64" spans="2:8" ht="15" customHeight="1"/>
  </sheetData>
  <sheetProtection algorithmName="SHA-512" hashValue="VI/lkRKitP+cQwfW7oB4SjiSTrlTyHnhtpom2G4/QKyuiHvIgSuel0YOGn17hH2arYWxEb7AU97yHji9X6xEUg==" saltValue="UxIICs0CoGSZNVPxlnB/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633</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633</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632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1" t="s">
        <v>636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628</v>
      </c>
    </row>
    <row r="50" spans="1:109" ht="13.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569</v>
      </c>
      <c r="BQ50" s="1324"/>
      <c r="BR50" s="1324"/>
      <c r="BS50" s="1324"/>
      <c r="BT50" s="1324"/>
      <c r="BU50" s="1324"/>
      <c r="BV50" s="1324"/>
      <c r="BW50" s="1324"/>
      <c r="BX50" s="1324" t="s">
        <v>570</v>
      </c>
      <c r="BY50" s="1324"/>
      <c r="BZ50" s="1324"/>
      <c r="CA50" s="1324"/>
      <c r="CB50" s="1324"/>
      <c r="CC50" s="1324"/>
      <c r="CD50" s="1324"/>
      <c r="CE50" s="1324"/>
      <c r="CF50" s="1324" t="s">
        <v>571</v>
      </c>
      <c r="CG50" s="1324"/>
      <c r="CH50" s="1324"/>
      <c r="CI50" s="1324"/>
      <c r="CJ50" s="1324"/>
      <c r="CK50" s="1324"/>
      <c r="CL50" s="1324"/>
      <c r="CM50" s="1324"/>
      <c r="CN50" s="1324" t="s">
        <v>572</v>
      </c>
      <c r="CO50" s="1324"/>
      <c r="CP50" s="1324"/>
      <c r="CQ50" s="1324"/>
      <c r="CR50" s="1324"/>
      <c r="CS50" s="1324"/>
      <c r="CT50" s="1324"/>
      <c r="CU50" s="1324"/>
      <c r="CV50" s="1324" t="s">
        <v>573</v>
      </c>
      <c r="CW50" s="1324"/>
      <c r="CX50" s="1324"/>
      <c r="CY50" s="1324"/>
      <c r="CZ50" s="1324"/>
      <c r="DA50" s="1324"/>
      <c r="DB50" s="1324"/>
      <c r="DC50" s="1324"/>
    </row>
    <row r="51" spans="1:109" ht="13.5" customHeight="1">
      <c r="B51" s="389"/>
      <c r="G51" s="1327"/>
      <c r="H51" s="1327"/>
      <c r="I51" s="1329"/>
      <c r="J51" s="1329"/>
      <c r="K51" s="1328"/>
      <c r="L51" s="1328"/>
      <c r="M51" s="1328"/>
      <c r="N51" s="1328"/>
      <c r="AM51" s="396"/>
      <c r="AN51" s="1325" t="s">
        <v>627</v>
      </c>
      <c r="AO51" s="1325"/>
      <c r="AP51" s="1325"/>
      <c r="AQ51" s="1325"/>
      <c r="AR51" s="1325"/>
      <c r="AS51" s="1325"/>
      <c r="AT51" s="1325"/>
      <c r="AU51" s="1325"/>
      <c r="AV51" s="1325"/>
      <c r="AW51" s="1325"/>
      <c r="AX51" s="1325"/>
      <c r="AY51" s="1325"/>
      <c r="AZ51" s="1325"/>
      <c r="BA51" s="1325"/>
      <c r="BB51" s="1325" t="s">
        <v>625</v>
      </c>
      <c r="BC51" s="1325"/>
      <c r="BD51" s="1325"/>
      <c r="BE51" s="1325"/>
      <c r="BF51" s="1325"/>
      <c r="BG51" s="1325"/>
      <c r="BH51" s="1325"/>
      <c r="BI51" s="1325"/>
      <c r="BJ51" s="1325"/>
      <c r="BK51" s="1325"/>
      <c r="BL51" s="1325"/>
      <c r="BM51" s="1325"/>
      <c r="BN51" s="1325"/>
      <c r="BO51" s="1325"/>
      <c r="BP51" s="1326">
        <v>46.2</v>
      </c>
      <c r="BQ51" s="1326"/>
      <c r="BR51" s="1326"/>
      <c r="BS51" s="1326"/>
      <c r="BT51" s="1326"/>
      <c r="BU51" s="1326"/>
      <c r="BV51" s="1326"/>
      <c r="BW51" s="1326"/>
      <c r="BX51" s="1326">
        <v>48.1</v>
      </c>
      <c r="BY51" s="1326"/>
      <c r="BZ51" s="1326"/>
      <c r="CA51" s="1326"/>
      <c r="CB51" s="1326"/>
      <c r="CC51" s="1326"/>
      <c r="CD51" s="1326"/>
      <c r="CE51" s="1326"/>
      <c r="CF51" s="1326">
        <v>42.3</v>
      </c>
      <c r="CG51" s="1326"/>
      <c r="CH51" s="1326"/>
      <c r="CI51" s="1326"/>
      <c r="CJ51" s="1326"/>
      <c r="CK51" s="1326"/>
      <c r="CL51" s="1326"/>
      <c r="CM51" s="1326"/>
      <c r="CN51" s="1326">
        <v>41</v>
      </c>
      <c r="CO51" s="1326"/>
      <c r="CP51" s="1326"/>
      <c r="CQ51" s="1326"/>
      <c r="CR51" s="1326"/>
      <c r="CS51" s="1326"/>
      <c r="CT51" s="1326"/>
      <c r="CU51" s="1326"/>
      <c r="CV51" s="1326">
        <v>37.700000000000003</v>
      </c>
      <c r="CW51" s="1326"/>
      <c r="CX51" s="1326"/>
      <c r="CY51" s="1326"/>
      <c r="CZ51" s="1326"/>
      <c r="DA51" s="1326"/>
      <c r="DB51" s="1326"/>
      <c r="DC51" s="1326"/>
    </row>
    <row r="52" spans="1:109" ht="13.5">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631</v>
      </c>
      <c r="BC53" s="1325"/>
      <c r="BD53" s="1325"/>
      <c r="BE53" s="1325"/>
      <c r="BF53" s="1325"/>
      <c r="BG53" s="1325"/>
      <c r="BH53" s="1325"/>
      <c r="BI53" s="1325"/>
      <c r="BJ53" s="1325"/>
      <c r="BK53" s="1325"/>
      <c r="BL53" s="1325"/>
      <c r="BM53" s="1325"/>
      <c r="BN53" s="1325"/>
      <c r="BO53" s="1325"/>
      <c r="BP53" s="1326">
        <v>59.5</v>
      </c>
      <c r="BQ53" s="1326"/>
      <c r="BR53" s="1326"/>
      <c r="BS53" s="1326"/>
      <c r="BT53" s="1326"/>
      <c r="BU53" s="1326"/>
      <c r="BV53" s="1326"/>
      <c r="BW53" s="1326"/>
      <c r="BX53" s="1326">
        <v>60</v>
      </c>
      <c r="BY53" s="1326"/>
      <c r="BZ53" s="1326"/>
      <c r="CA53" s="1326"/>
      <c r="CB53" s="1326"/>
      <c r="CC53" s="1326"/>
      <c r="CD53" s="1326"/>
      <c r="CE53" s="1326"/>
      <c r="CF53" s="1326">
        <v>61.5</v>
      </c>
      <c r="CG53" s="1326"/>
      <c r="CH53" s="1326"/>
      <c r="CI53" s="1326"/>
      <c r="CJ53" s="1326"/>
      <c r="CK53" s="1326"/>
      <c r="CL53" s="1326"/>
      <c r="CM53" s="1326"/>
      <c r="CN53" s="1326">
        <v>63.3</v>
      </c>
      <c r="CO53" s="1326"/>
      <c r="CP53" s="1326"/>
      <c r="CQ53" s="1326"/>
      <c r="CR53" s="1326"/>
      <c r="CS53" s="1326"/>
      <c r="CT53" s="1326"/>
      <c r="CU53" s="1326"/>
      <c r="CV53" s="1326">
        <v>65.3</v>
      </c>
      <c r="CW53" s="1326"/>
      <c r="CX53" s="1326"/>
      <c r="CY53" s="1326"/>
      <c r="CZ53" s="1326"/>
      <c r="DA53" s="1326"/>
      <c r="DB53" s="1326"/>
      <c r="DC53" s="1326"/>
    </row>
    <row r="54" spans="1:109" ht="13.5">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c r="A55" s="404"/>
      <c r="B55" s="389"/>
      <c r="G55" s="1320"/>
      <c r="H55" s="1320"/>
      <c r="I55" s="1320"/>
      <c r="J55" s="1320"/>
      <c r="K55" s="1328"/>
      <c r="L55" s="1328"/>
      <c r="M55" s="1328"/>
      <c r="N55" s="1328"/>
      <c r="AN55" s="1324" t="s">
        <v>626</v>
      </c>
      <c r="AO55" s="1324"/>
      <c r="AP55" s="1324"/>
      <c r="AQ55" s="1324"/>
      <c r="AR55" s="1324"/>
      <c r="AS55" s="1324"/>
      <c r="AT55" s="1324"/>
      <c r="AU55" s="1324"/>
      <c r="AV55" s="1324"/>
      <c r="AW55" s="1324"/>
      <c r="AX55" s="1324"/>
      <c r="AY55" s="1324"/>
      <c r="AZ55" s="1324"/>
      <c r="BA55" s="1324"/>
      <c r="BB55" s="1325" t="s">
        <v>625</v>
      </c>
      <c r="BC55" s="1325"/>
      <c r="BD55" s="1325"/>
      <c r="BE55" s="1325"/>
      <c r="BF55" s="1325"/>
      <c r="BG55" s="1325"/>
      <c r="BH55" s="1325"/>
      <c r="BI55" s="1325"/>
      <c r="BJ55" s="1325"/>
      <c r="BK55" s="1325"/>
      <c r="BL55" s="1325"/>
      <c r="BM55" s="1325"/>
      <c r="BN55" s="1325"/>
      <c r="BO55" s="1325"/>
      <c r="BP55" s="1326">
        <v>32.5</v>
      </c>
      <c r="BQ55" s="1326"/>
      <c r="BR55" s="1326"/>
      <c r="BS55" s="1326"/>
      <c r="BT55" s="1326"/>
      <c r="BU55" s="1326"/>
      <c r="BV55" s="1326"/>
      <c r="BW55" s="1326"/>
      <c r="BX55" s="1326">
        <v>30.2</v>
      </c>
      <c r="BY55" s="1326"/>
      <c r="BZ55" s="1326"/>
      <c r="CA55" s="1326"/>
      <c r="CB55" s="1326"/>
      <c r="CC55" s="1326"/>
      <c r="CD55" s="1326"/>
      <c r="CE55" s="1326"/>
      <c r="CF55" s="1326">
        <v>25.4</v>
      </c>
      <c r="CG55" s="1326"/>
      <c r="CH55" s="1326"/>
      <c r="CI55" s="1326"/>
      <c r="CJ55" s="1326"/>
      <c r="CK55" s="1326"/>
      <c r="CL55" s="1326"/>
      <c r="CM55" s="1326"/>
      <c r="CN55" s="1326">
        <v>22.9</v>
      </c>
      <c r="CO55" s="1326"/>
      <c r="CP55" s="1326"/>
      <c r="CQ55" s="1326"/>
      <c r="CR55" s="1326"/>
      <c r="CS55" s="1326"/>
      <c r="CT55" s="1326"/>
      <c r="CU55" s="1326"/>
      <c r="CV55" s="1326">
        <v>41.3</v>
      </c>
      <c r="CW55" s="1326"/>
      <c r="CX55" s="1326"/>
      <c r="CY55" s="1326"/>
      <c r="CZ55" s="1326"/>
      <c r="DA55" s="1326"/>
      <c r="DB55" s="1326"/>
      <c r="DC55" s="1326"/>
    </row>
    <row r="56" spans="1:109" ht="13.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631</v>
      </c>
      <c r="BC57" s="1325"/>
      <c r="BD57" s="1325"/>
      <c r="BE57" s="1325"/>
      <c r="BF57" s="1325"/>
      <c r="BG57" s="1325"/>
      <c r="BH57" s="1325"/>
      <c r="BI57" s="1325"/>
      <c r="BJ57" s="1325"/>
      <c r="BK57" s="1325"/>
      <c r="BL57" s="1325"/>
      <c r="BM57" s="1325"/>
      <c r="BN57" s="1325"/>
      <c r="BO57" s="1325"/>
      <c r="BP57" s="1326">
        <v>57</v>
      </c>
      <c r="BQ57" s="1326"/>
      <c r="BR57" s="1326"/>
      <c r="BS57" s="1326"/>
      <c r="BT57" s="1326"/>
      <c r="BU57" s="1326"/>
      <c r="BV57" s="1326"/>
      <c r="BW57" s="1326"/>
      <c r="BX57" s="1326">
        <v>58.9</v>
      </c>
      <c r="BY57" s="1326"/>
      <c r="BZ57" s="1326"/>
      <c r="CA57" s="1326"/>
      <c r="CB57" s="1326"/>
      <c r="CC57" s="1326"/>
      <c r="CD57" s="1326"/>
      <c r="CE57" s="1326"/>
      <c r="CF57" s="1326">
        <v>60</v>
      </c>
      <c r="CG57" s="1326"/>
      <c r="CH57" s="1326"/>
      <c r="CI57" s="1326"/>
      <c r="CJ57" s="1326"/>
      <c r="CK57" s="1326"/>
      <c r="CL57" s="1326"/>
      <c r="CM57" s="1326"/>
      <c r="CN57" s="1326">
        <v>60.6</v>
      </c>
      <c r="CO57" s="1326"/>
      <c r="CP57" s="1326"/>
      <c r="CQ57" s="1326"/>
      <c r="CR57" s="1326"/>
      <c r="CS57" s="1326"/>
      <c r="CT57" s="1326"/>
      <c r="CU57" s="1326"/>
      <c r="CV57" s="1326">
        <v>63</v>
      </c>
      <c r="CW57" s="1326"/>
      <c r="CX57" s="1326"/>
      <c r="CY57" s="1326"/>
      <c r="CZ57" s="1326"/>
      <c r="DA57" s="1326"/>
      <c r="DB57" s="1326"/>
      <c r="DC57" s="1326"/>
      <c r="DD57" s="415"/>
      <c r="DE57" s="410"/>
    </row>
    <row r="58" spans="1:109" s="404" customFormat="1" ht="13.5">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630</v>
      </c>
    </row>
    <row r="64" spans="1:109" ht="13.5">
      <c r="B64" s="389"/>
      <c r="G64" s="405"/>
      <c r="I64" s="407"/>
      <c r="J64" s="407"/>
      <c r="K64" s="407"/>
      <c r="L64" s="407"/>
      <c r="M64" s="407"/>
      <c r="N64" s="406"/>
      <c r="AM64" s="405"/>
      <c r="AN64" s="405" t="s">
        <v>629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11" t="s">
        <v>637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628</v>
      </c>
    </row>
    <row r="72" spans="2:107" ht="13.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569</v>
      </c>
      <c r="BQ72" s="1324"/>
      <c r="BR72" s="1324"/>
      <c r="BS72" s="1324"/>
      <c r="BT72" s="1324"/>
      <c r="BU72" s="1324"/>
      <c r="BV72" s="1324"/>
      <c r="BW72" s="1324"/>
      <c r="BX72" s="1324" t="s">
        <v>570</v>
      </c>
      <c r="BY72" s="1324"/>
      <c r="BZ72" s="1324"/>
      <c r="CA72" s="1324"/>
      <c r="CB72" s="1324"/>
      <c r="CC72" s="1324"/>
      <c r="CD72" s="1324"/>
      <c r="CE72" s="1324"/>
      <c r="CF72" s="1324" t="s">
        <v>571</v>
      </c>
      <c r="CG72" s="1324"/>
      <c r="CH72" s="1324"/>
      <c r="CI72" s="1324"/>
      <c r="CJ72" s="1324"/>
      <c r="CK72" s="1324"/>
      <c r="CL72" s="1324"/>
      <c r="CM72" s="1324"/>
      <c r="CN72" s="1324" t="s">
        <v>572</v>
      </c>
      <c r="CO72" s="1324"/>
      <c r="CP72" s="1324"/>
      <c r="CQ72" s="1324"/>
      <c r="CR72" s="1324"/>
      <c r="CS72" s="1324"/>
      <c r="CT72" s="1324"/>
      <c r="CU72" s="1324"/>
      <c r="CV72" s="1324" t="s">
        <v>573</v>
      </c>
      <c r="CW72" s="1324"/>
      <c r="CX72" s="1324"/>
      <c r="CY72" s="1324"/>
      <c r="CZ72" s="1324"/>
      <c r="DA72" s="1324"/>
      <c r="DB72" s="1324"/>
      <c r="DC72" s="1324"/>
    </row>
    <row r="73" spans="2:107" ht="13.5">
      <c r="B73" s="389"/>
      <c r="G73" s="1327"/>
      <c r="H73" s="1327"/>
      <c r="I73" s="1327"/>
      <c r="J73" s="1327"/>
      <c r="K73" s="1331"/>
      <c r="L73" s="1331"/>
      <c r="M73" s="1331"/>
      <c r="N73" s="1331"/>
      <c r="AM73" s="396"/>
      <c r="AN73" s="1325" t="s">
        <v>627</v>
      </c>
      <c r="AO73" s="1325"/>
      <c r="AP73" s="1325"/>
      <c r="AQ73" s="1325"/>
      <c r="AR73" s="1325"/>
      <c r="AS73" s="1325"/>
      <c r="AT73" s="1325"/>
      <c r="AU73" s="1325"/>
      <c r="AV73" s="1325"/>
      <c r="AW73" s="1325"/>
      <c r="AX73" s="1325"/>
      <c r="AY73" s="1325"/>
      <c r="AZ73" s="1325"/>
      <c r="BA73" s="1325"/>
      <c r="BB73" s="1325" t="s">
        <v>625</v>
      </c>
      <c r="BC73" s="1325"/>
      <c r="BD73" s="1325"/>
      <c r="BE73" s="1325"/>
      <c r="BF73" s="1325"/>
      <c r="BG73" s="1325"/>
      <c r="BH73" s="1325"/>
      <c r="BI73" s="1325"/>
      <c r="BJ73" s="1325"/>
      <c r="BK73" s="1325"/>
      <c r="BL73" s="1325"/>
      <c r="BM73" s="1325"/>
      <c r="BN73" s="1325"/>
      <c r="BO73" s="1325"/>
      <c r="BP73" s="1326">
        <v>46.2</v>
      </c>
      <c r="BQ73" s="1326"/>
      <c r="BR73" s="1326"/>
      <c r="BS73" s="1326"/>
      <c r="BT73" s="1326"/>
      <c r="BU73" s="1326"/>
      <c r="BV73" s="1326"/>
      <c r="BW73" s="1326"/>
      <c r="BX73" s="1326">
        <v>48.1</v>
      </c>
      <c r="BY73" s="1326"/>
      <c r="BZ73" s="1326"/>
      <c r="CA73" s="1326"/>
      <c r="CB73" s="1326"/>
      <c r="CC73" s="1326"/>
      <c r="CD73" s="1326"/>
      <c r="CE73" s="1326"/>
      <c r="CF73" s="1326">
        <v>42.3</v>
      </c>
      <c r="CG73" s="1326"/>
      <c r="CH73" s="1326"/>
      <c r="CI73" s="1326"/>
      <c r="CJ73" s="1326"/>
      <c r="CK73" s="1326"/>
      <c r="CL73" s="1326"/>
      <c r="CM73" s="1326"/>
      <c r="CN73" s="1326">
        <v>41</v>
      </c>
      <c r="CO73" s="1326"/>
      <c r="CP73" s="1326"/>
      <c r="CQ73" s="1326"/>
      <c r="CR73" s="1326"/>
      <c r="CS73" s="1326"/>
      <c r="CT73" s="1326"/>
      <c r="CU73" s="1326"/>
      <c r="CV73" s="1326">
        <v>37.700000000000003</v>
      </c>
      <c r="CW73" s="1326"/>
      <c r="CX73" s="1326"/>
      <c r="CY73" s="1326"/>
      <c r="CZ73" s="1326"/>
      <c r="DA73" s="1326"/>
      <c r="DB73" s="1326"/>
      <c r="DC73" s="1326"/>
    </row>
    <row r="74" spans="2:107" ht="13.5">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624</v>
      </c>
      <c r="BC75" s="1325"/>
      <c r="BD75" s="1325"/>
      <c r="BE75" s="1325"/>
      <c r="BF75" s="1325"/>
      <c r="BG75" s="1325"/>
      <c r="BH75" s="1325"/>
      <c r="BI75" s="1325"/>
      <c r="BJ75" s="1325"/>
      <c r="BK75" s="1325"/>
      <c r="BL75" s="1325"/>
      <c r="BM75" s="1325"/>
      <c r="BN75" s="1325"/>
      <c r="BO75" s="1325"/>
      <c r="BP75" s="1326">
        <v>10</v>
      </c>
      <c r="BQ75" s="1326"/>
      <c r="BR75" s="1326"/>
      <c r="BS75" s="1326"/>
      <c r="BT75" s="1326"/>
      <c r="BU75" s="1326"/>
      <c r="BV75" s="1326"/>
      <c r="BW75" s="1326"/>
      <c r="BX75" s="1326">
        <v>10.6</v>
      </c>
      <c r="BY75" s="1326"/>
      <c r="BZ75" s="1326"/>
      <c r="CA75" s="1326"/>
      <c r="CB75" s="1326"/>
      <c r="CC75" s="1326"/>
      <c r="CD75" s="1326"/>
      <c r="CE75" s="1326"/>
      <c r="CF75" s="1326">
        <v>11</v>
      </c>
      <c r="CG75" s="1326"/>
      <c r="CH75" s="1326"/>
      <c r="CI75" s="1326"/>
      <c r="CJ75" s="1326"/>
      <c r="CK75" s="1326"/>
      <c r="CL75" s="1326"/>
      <c r="CM75" s="1326"/>
      <c r="CN75" s="1326">
        <v>11.3</v>
      </c>
      <c r="CO75" s="1326"/>
      <c r="CP75" s="1326"/>
      <c r="CQ75" s="1326"/>
      <c r="CR75" s="1326"/>
      <c r="CS75" s="1326"/>
      <c r="CT75" s="1326"/>
      <c r="CU75" s="1326"/>
      <c r="CV75" s="1326">
        <v>11.2</v>
      </c>
      <c r="CW75" s="1326"/>
      <c r="CX75" s="1326"/>
      <c r="CY75" s="1326"/>
      <c r="CZ75" s="1326"/>
      <c r="DA75" s="1326"/>
      <c r="DB75" s="1326"/>
      <c r="DC75" s="1326"/>
    </row>
    <row r="76" spans="2:107" ht="13.5">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c r="B77" s="389"/>
      <c r="G77" s="1320"/>
      <c r="H77" s="1320"/>
      <c r="I77" s="1320"/>
      <c r="J77" s="1320"/>
      <c r="K77" s="1331"/>
      <c r="L77" s="1331"/>
      <c r="M77" s="1331"/>
      <c r="N77" s="1331"/>
      <c r="AN77" s="1324" t="s">
        <v>626</v>
      </c>
      <c r="AO77" s="1324"/>
      <c r="AP77" s="1324"/>
      <c r="AQ77" s="1324"/>
      <c r="AR77" s="1324"/>
      <c r="AS77" s="1324"/>
      <c r="AT77" s="1324"/>
      <c r="AU77" s="1324"/>
      <c r="AV77" s="1324"/>
      <c r="AW77" s="1324"/>
      <c r="AX77" s="1324"/>
      <c r="AY77" s="1324"/>
      <c r="AZ77" s="1324"/>
      <c r="BA77" s="1324"/>
      <c r="BB77" s="1325" t="s">
        <v>625</v>
      </c>
      <c r="BC77" s="1325"/>
      <c r="BD77" s="1325"/>
      <c r="BE77" s="1325"/>
      <c r="BF77" s="1325"/>
      <c r="BG77" s="1325"/>
      <c r="BH77" s="1325"/>
      <c r="BI77" s="1325"/>
      <c r="BJ77" s="1325"/>
      <c r="BK77" s="1325"/>
      <c r="BL77" s="1325"/>
      <c r="BM77" s="1325"/>
      <c r="BN77" s="1325"/>
      <c r="BO77" s="1325"/>
      <c r="BP77" s="1326">
        <v>32.5</v>
      </c>
      <c r="BQ77" s="1326"/>
      <c r="BR77" s="1326"/>
      <c r="BS77" s="1326"/>
      <c r="BT77" s="1326"/>
      <c r="BU77" s="1326"/>
      <c r="BV77" s="1326"/>
      <c r="BW77" s="1326"/>
      <c r="BX77" s="1326">
        <v>30.2</v>
      </c>
      <c r="BY77" s="1326"/>
      <c r="BZ77" s="1326"/>
      <c r="CA77" s="1326"/>
      <c r="CB77" s="1326"/>
      <c r="CC77" s="1326"/>
      <c r="CD77" s="1326"/>
      <c r="CE77" s="1326"/>
      <c r="CF77" s="1326">
        <v>25.4</v>
      </c>
      <c r="CG77" s="1326"/>
      <c r="CH77" s="1326"/>
      <c r="CI77" s="1326"/>
      <c r="CJ77" s="1326"/>
      <c r="CK77" s="1326"/>
      <c r="CL77" s="1326"/>
      <c r="CM77" s="1326"/>
      <c r="CN77" s="1326">
        <v>22.9</v>
      </c>
      <c r="CO77" s="1326"/>
      <c r="CP77" s="1326"/>
      <c r="CQ77" s="1326"/>
      <c r="CR77" s="1326"/>
      <c r="CS77" s="1326"/>
      <c r="CT77" s="1326"/>
      <c r="CU77" s="1326"/>
      <c r="CV77" s="1326">
        <v>41.3</v>
      </c>
      <c r="CW77" s="1326"/>
      <c r="CX77" s="1326"/>
      <c r="CY77" s="1326"/>
      <c r="CZ77" s="1326"/>
      <c r="DA77" s="1326"/>
      <c r="DB77" s="1326"/>
      <c r="DC77" s="1326"/>
    </row>
    <row r="78" spans="2:107" ht="13.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624</v>
      </c>
      <c r="BC79" s="1325"/>
      <c r="BD79" s="1325"/>
      <c r="BE79" s="1325"/>
      <c r="BF79" s="1325"/>
      <c r="BG79" s="1325"/>
      <c r="BH79" s="1325"/>
      <c r="BI79" s="1325"/>
      <c r="BJ79" s="1325"/>
      <c r="BK79" s="1325"/>
      <c r="BL79" s="1325"/>
      <c r="BM79" s="1325"/>
      <c r="BN79" s="1325"/>
      <c r="BO79" s="1325"/>
      <c r="BP79" s="1326">
        <v>8.1999999999999993</v>
      </c>
      <c r="BQ79" s="1326"/>
      <c r="BR79" s="1326"/>
      <c r="BS79" s="1326"/>
      <c r="BT79" s="1326"/>
      <c r="BU79" s="1326"/>
      <c r="BV79" s="1326"/>
      <c r="BW79" s="1326"/>
      <c r="BX79" s="1326">
        <v>8</v>
      </c>
      <c r="BY79" s="1326"/>
      <c r="BZ79" s="1326"/>
      <c r="CA79" s="1326"/>
      <c r="CB79" s="1326"/>
      <c r="CC79" s="1326"/>
      <c r="CD79" s="1326"/>
      <c r="CE79" s="1326"/>
      <c r="CF79" s="1326">
        <v>7.8</v>
      </c>
      <c r="CG79" s="1326"/>
      <c r="CH79" s="1326"/>
      <c r="CI79" s="1326"/>
      <c r="CJ79" s="1326"/>
      <c r="CK79" s="1326"/>
      <c r="CL79" s="1326"/>
      <c r="CM79" s="1326"/>
      <c r="CN79" s="1326">
        <v>7.7</v>
      </c>
      <c r="CO79" s="1326"/>
      <c r="CP79" s="1326"/>
      <c r="CQ79" s="1326"/>
      <c r="CR79" s="1326"/>
      <c r="CS79" s="1326"/>
      <c r="CT79" s="1326"/>
      <c r="CU79" s="1326"/>
      <c r="CV79" s="1326">
        <v>9.1999999999999993</v>
      </c>
      <c r="CW79" s="1326"/>
      <c r="CX79" s="1326"/>
      <c r="CY79" s="1326"/>
      <c r="CZ79" s="1326"/>
      <c r="DA79" s="1326"/>
      <c r="DB79" s="1326"/>
      <c r="DC79" s="1326"/>
    </row>
    <row r="80" spans="2:107" ht="13.5">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jpWIj1SWLhHg3qUHhL+zcifNva7Gr7ADUdWVef1spQq+tqYkzwKvV0kN2Ib9j2IcCPUAzUfRyfdFP/GjsFZsA==" saltValue="1LnQ76E/4aNjRZ8/SviiI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50" zoomScaleNormal="5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634</v>
      </c>
    </row>
  </sheetData>
  <sheetProtection algorithmName="SHA-512" hashValue="I3gBsvmjwkOOjEI3Yd4wNauANfZvJ3tbk+Tte29RNa/7P2mtaqgagF03nsxbbaWELMJerNA6JFd6jamQKX2MZQ==" saltValue="fp6SXozUF07gTbeGGKwV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50" zoomScaleNormal="5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635</v>
      </c>
    </row>
  </sheetData>
  <sheetProtection algorithmName="SHA-512" hashValue="l/lTQp51stIrNsaa/oLXGqgrdlprFBcMvAdV+g+Zhp0co3EtVZGjFo4fx99lZ0FlXybNH25pXvhwIdY9fHiciw==" saltValue="EJjl8Di05UaX3g1XdpF0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566</v>
      </c>
      <c r="G2" s="157"/>
      <c r="H2" s="158"/>
    </row>
    <row r="3" spans="1:8">
      <c r="A3" s="154" t="s">
        <v>559</v>
      </c>
      <c r="B3" s="159"/>
      <c r="C3" s="160"/>
      <c r="D3" s="161">
        <v>39739</v>
      </c>
      <c r="E3" s="162"/>
      <c r="F3" s="163">
        <v>67319</v>
      </c>
      <c r="G3" s="164"/>
      <c r="H3" s="165"/>
    </row>
    <row r="4" spans="1:8">
      <c r="A4" s="166"/>
      <c r="B4" s="167"/>
      <c r="C4" s="168"/>
      <c r="D4" s="169">
        <v>26233</v>
      </c>
      <c r="E4" s="170"/>
      <c r="F4" s="171">
        <v>38101</v>
      </c>
      <c r="G4" s="172"/>
      <c r="H4" s="173"/>
    </row>
    <row r="5" spans="1:8">
      <c r="A5" s="154" t="s">
        <v>561</v>
      </c>
      <c r="B5" s="159"/>
      <c r="C5" s="160"/>
      <c r="D5" s="161">
        <v>79430</v>
      </c>
      <c r="E5" s="162"/>
      <c r="F5" s="163">
        <v>70615</v>
      </c>
      <c r="G5" s="164"/>
      <c r="H5" s="165"/>
    </row>
    <row r="6" spans="1:8">
      <c r="A6" s="166"/>
      <c r="B6" s="167"/>
      <c r="C6" s="168"/>
      <c r="D6" s="169">
        <v>52103</v>
      </c>
      <c r="E6" s="170"/>
      <c r="F6" s="171">
        <v>37382</v>
      </c>
      <c r="G6" s="172"/>
      <c r="H6" s="173"/>
    </row>
    <row r="7" spans="1:8">
      <c r="A7" s="154" t="s">
        <v>562</v>
      </c>
      <c r="B7" s="159"/>
      <c r="C7" s="160"/>
      <c r="D7" s="161">
        <v>33450</v>
      </c>
      <c r="E7" s="162"/>
      <c r="F7" s="163">
        <v>69185</v>
      </c>
      <c r="G7" s="164"/>
      <c r="H7" s="165"/>
    </row>
    <row r="8" spans="1:8">
      <c r="A8" s="166"/>
      <c r="B8" s="167"/>
      <c r="C8" s="168"/>
      <c r="D8" s="169">
        <v>20212</v>
      </c>
      <c r="E8" s="170"/>
      <c r="F8" s="171">
        <v>38519</v>
      </c>
      <c r="G8" s="172"/>
      <c r="H8" s="173"/>
    </row>
    <row r="9" spans="1:8">
      <c r="A9" s="154" t="s">
        <v>563</v>
      </c>
      <c r="B9" s="159"/>
      <c r="C9" s="160"/>
      <c r="D9" s="161">
        <v>40862</v>
      </c>
      <c r="E9" s="162"/>
      <c r="F9" s="163">
        <v>70166</v>
      </c>
      <c r="G9" s="164"/>
      <c r="H9" s="165"/>
    </row>
    <row r="10" spans="1:8">
      <c r="A10" s="166"/>
      <c r="B10" s="167"/>
      <c r="C10" s="168"/>
      <c r="D10" s="169">
        <v>29939</v>
      </c>
      <c r="E10" s="170"/>
      <c r="F10" s="171">
        <v>36115</v>
      </c>
      <c r="G10" s="172"/>
      <c r="H10" s="173"/>
    </row>
    <row r="11" spans="1:8">
      <c r="A11" s="154" t="s">
        <v>564</v>
      </c>
      <c r="B11" s="159"/>
      <c r="C11" s="160"/>
      <c r="D11" s="161">
        <v>20642</v>
      </c>
      <c r="E11" s="162"/>
      <c r="F11" s="163">
        <v>92632</v>
      </c>
      <c r="G11" s="164"/>
      <c r="H11" s="165"/>
    </row>
    <row r="12" spans="1:8">
      <c r="A12" s="166"/>
      <c r="B12" s="167"/>
      <c r="C12" s="174"/>
      <c r="D12" s="169">
        <v>15447</v>
      </c>
      <c r="E12" s="170"/>
      <c r="F12" s="171">
        <v>47978</v>
      </c>
      <c r="G12" s="172"/>
      <c r="H12" s="173"/>
    </row>
    <row r="13" spans="1:8">
      <c r="A13" s="154"/>
      <c r="B13" s="159"/>
      <c r="C13" s="175"/>
      <c r="D13" s="176">
        <v>42825</v>
      </c>
      <c r="E13" s="177"/>
      <c r="F13" s="178">
        <v>73983</v>
      </c>
      <c r="G13" s="179"/>
      <c r="H13" s="165"/>
    </row>
    <row r="14" spans="1:8">
      <c r="A14" s="166"/>
      <c r="B14" s="167"/>
      <c r="C14" s="168"/>
      <c r="D14" s="169">
        <v>28787</v>
      </c>
      <c r="E14" s="170"/>
      <c r="F14" s="171">
        <v>39619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3.84</v>
      </c>
      <c r="C19" s="180">
        <f>ROUND(VALUE(SUBSTITUTE(実質収支比率等に係る経年分析!G$48,"▲","-")),2)</f>
        <v>3.56</v>
      </c>
      <c r="D19" s="180">
        <f>ROUND(VALUE(SUBSTITUTE(実質収支比率等に係る経年分析!H$48,"▲","-")),2)</f>
        <v>3.85</v>
      </c>
      <c r="E19" s="180">
        <f>ROUND(VALUE(SUBSTITUTE(実質収支比率等に係る経年分析!I$48,"▲","-")),2)</f>
        <v>3.17</v>
      </c>
      <c r="F19" s="180">
        <f>ROUND(VALUE(SUBSTITUTE(実質収支比率等に係る経年分析!J$48,"▲","-")),2)</f>
        <v>3.03</v>
      </c>
    </row>
    <row r="20" spans="1:11">
      <c r="A20" s="180" t="s">
        <v>54</v>
      </c>
      <c r="B20" s="180">
        <f>ROUND(VALUE(SUBSTITUTE(実質収支比率等に係る経年分析!F$47,"▲","-")),2)</f>
        <v>28.47</v>
      </c>
      <c r="C20" s="180">
        <f>ROUND(VALUE(SUBSTITUTE(実質収支比率等に係る経年分析!G$47,"▲","-")),2)</f>
        <v>26.36</v>
      </c>
      <c r="D20" s="180">
        <f>ROUND(VALUE(SUBSTITUTE(実質収支比率等に係る経年分析!H$47,"▲","-")),2)</f>
        <v>26.05</v>
      </c>
      <c r="E20" s="180">
        <f>ROUND(VALUE(SUBSTITUTE(実質収支比率等に係る経年分析!I$47,"▲","-")),2)</f>
        <v>22.97</v>
      </c>
      <c r="F20" s="180">
        <f>ROUND(VALUE(SUBSTITUTE(実質収支比率等に係る経年分析!J$47,"▲","-")),2)</f>
        <v>17.649999999999999</v>
      </c>
    </row>
    <row r="21" spans="1:11">
      <c r="A21" s="180" t="s">
        <v>55</v>
      </c>
      <c r="B21" s="180">
        <f>IF(ISNUMBER(VALUE(SUBSTITUTE(実質収支比率等に係る経年分析!F$49,"▲","-"))),ROUND(VALUE(SUBSTITUTE(実質収支比率等に係る経年分析!F$49,"▲","-")),2),NA())</f>
        <v>1.1100000000000001</v>
      </c>
      <c r="C21" s="180">
        <f>IF(ISNUMBER(VALUE(SUBSTITUTE(実質収支比率等に係る経年分析!G$49,"▲","-"))),ROUND(VALUE(SUBSTITUTE(実質収支比率等に係る経年分析!G$49,"▲","-")),2),NA())</f>
        <v>-2.82</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-4.22</v>
      </c>
      <c r="F21" s="180">
        <f>IF(ISNUMBER(VALUE(SUBSTITUTE(実質収支比率等に係る経年分析!J$49,"▲","-"))),ROUND(VALUE(SUBSTITUTE(実質収支比率等に係る経年分析!J$49,"▲","-")),2),NA())</f>
        <v>-5.12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0.57999999999999996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9.8000000000000007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10.119999999999999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9.7799999999999994</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3764</v>
      </c>
      <c r="E42" s="182"/>
      <c r="F42" s="182"/>
      <c r="G42" s="182">
        <f>'実質公債費比率（分子）の構造'!L$52</f>
        <v>3814</v>
      </c>
      <c r="H42" s="182"/>
      <c r="I42" s="182"/>
      <c r="J42" s="182">
        <f>'実質公債費比率（分子）の構造'!M$52</f>
        <v>3911</v>
      </c>
      <c r="K42" s="182"/>
      <c r="L42" s="182"/>
      <c r="M42" s="182">
        <f>'実質公債費比率（分子）の構造'!N$52</f>
        <v>3923</v>
      </c>
      <c r="N42" s="182"/>
      <c r="O42" s="182"/>
      <c r="P42" s="182">
        <f>'実質公債費比率（分子）の構造'!O$52</f>
        <v>3827</v>
      </c>
    </row>
    <row r="43" spans="1:16">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65</v>
      </c>
      <c r="B45" s="182">
        <f>'実質公債費比率（分子）の構造'!K$49</f>
        <v>240</v>
      </c>
      <c r="C45" s="182"/>
      <c r="D45" s="182"/>
      <c r="E45" s="182">
        <f>'実質公債費比率（分子）の構造'!L$49</f>
        <v>255</v>
      </c>
      <c r="F45" s="182"/>
      <c r="G45" s="182"/>
      <c r="H45" s="182">
        <f>'実質公債費比率（分子）の構造'!M$49</f>
        <v>260</v>
      </c>
      <c r="I45" s="182"/>
      <c r="J45" s="182"/>
      <c r="K45" s="182">
        <f>'実質公債費比率（分子）の構造'!N$49</f>
        <v>249</v>
      </c>
      <c r="L45" s="182"/>
      <c r="M45" s="182"/>
      <c r="N45" s="182">
        <f>'実質公債費比率（分子）の構造'!O$49</f>
        <v>232</v>
      </c>
      <c r="O45" s="182"/>
      <c r="P45" s="182"/>
    </row>
    <row r="46" spans="1:16">
      <c r="A46" s="182" t="s">
        <v>66</v>
      </c>
      <c r="B46" s="182">
        <f>'実質公債費比率（分子）の構造'!K$48</f>
        <v>423</v>
      </c>
      <c r="C46" s="182"/>
      <c r="D46" s="182"/>
      <c r="E46" s="182">
        <f>'実質公債費比率（分子）の構造'!L$48</f>
        <v>411</v>
      </c>
      <c r="F46" s="182"/>
      <c r="G46" s="182"/>
      <c r="H46" s="182">
        <f>'実質公債費比率（分子）の構造'!M$48</f>
        <v>397</v>
      </c>
      <c r="I46" s="182"/>
      <c r="J46" s="182"/>
      <c r="K46" s="182">
        <f>'実質公債費比率（分子）の構造'!N$48</f>
        <v>386</v>
      </c>
      <c r="L46" s="182"/>
      <c r="M46" s="182"/>
      <c r="N46" s="182">
        <f>'実質公債費比率（分子）の構造'!O$48</f>
        <v>338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4512</v>
      </c>
      <c r="C49" s="182"/>
      <c r="D49" s="182"/>
      <c r="E49" s="182">
        <f>'実質公債費比率（分子）の構造'!L$45</f>
        <v>4589</v>
      </c>
      <c r="F49" s="182"/>
      <c r="G49" s="182"/>
      <c r="H49" s="182">
        <f>'実質公債費比率（分子）の構造'!M$45</f>
        <v>4699</v>
      </c>
      <c r="I49" s="182"/>
      <c r="J49" s="182"/>
      <c r="K49" s="182">
        <f>'実質公債費比率（分子）の構造'!N$45</f>
        <v>4739</v>
      </c>
      <c r="L49" s="182"/>
      <c r="M49" s="182"/>
      <c r="N49" s="182">
        <f>'実質公債費比率（分子）の構造'!O$45</f>
        <v>4645</v>
      </c>
      <c r="O49" s="182"/>
      <c r="P49" s="182"/>
    </row>
    <row r="50" spans="1:16">
      <c r="A50" s="182" t="s">
        <v>70</v>
      </c>
      <c r="B50" s="182" t="e">
        <f>NA()</f>
        <v>#N/A</v>
      </c>
      <c r="C50" s="182">
        <f>IF(ISNUMBER('実質公債費比率（分子）の構造'!K$53),'実質公債費比率（分子）の構造'!K$53,NA())</f>
        <v>1411</v>
      </c>
      <c r="D50" s="182" t="e">
        <f>NA()</f>
        <v>#N/A</v>
      </c>
      <c r="E50" s="182" t="e">
        <f>NA()</f>
        <v>#N/A</v>
      </c>
      <c r="F50" s="182">
        <f>IF(ISNUMBER('実質公債費比率（分子）の構造'!L$53),'実質公債費比率（分子）の構造'!L$53,NA())</f>
        <v>1441</v>
      </c>
      <c r="G50" s="182" t="e">
        <f>NA()</f>
        <v>#N/A</v>
      </c>
      <c r="H50" s="182" t="e">
        <f>NA()</f>
        <v>#N/A</v>
      </c>
      <c r="I50" s="182">
        <f>IF(ISNUMBER('実質公債費比率（分子）の構造'!M$53),'実質公債費比率（分子）の構造'!M$53,NA())</f>
        <v>1445</v>
      </c>
      <c r="J50" s="182" t="e">
        <f>NA()</f>
        <v>#N/A</v>
      </c>
      <c r="K50" s="182" t="e">
        <f>NA()</f>
        <v>#N/A</v>
      </c>
      <c r="L50" s="182">
        <f>IF(ISNUMBER('実質公債費比率（分子）の構造'!N$53),'実質公債費比率（分子）の構造'!N$53,NA())</f>
        <v>1451</v>
      </c>
      <c r="M50" s="182" t="e">
        <f>NA()</f>
        <v>#N/A</v>
      </c>
      <c r="N50" s="182" t="e">
        <f>NA()</f>
        <v>#N/A</v>
      </c>
      <c r="O50" s="182">
        <f>IF(ISNUMBER('実質公債費比率（分子）の構造'!O$53),'実質公債費比率（分子）の構造'!O$53,NA())</f>
        <v>1388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28540</v>
      </c>
      <c r="E56" s="181"/>
      <c r="F56" s="181"/>
      <c r="G56" s="181">
        <f>'将来負担比率（分子）の構造'!J$52</f>
        <v>27449</v>
      </c>
      <c r="H56" s="181"/>
      <c r="I56" s="181"/>
      <c r="J56" s="181">
        <f>'将来負担比率（分子）の構造'!K$52</f>
        <v>25485</v>
      </c>
      <c r="K56" s="181"/>
      <c r="L56" s="181"/>
      <c r="M56" s="181">
        <f>'将来負担比率（分子）の構造'!L$52</f>
        <v>23397</v>
      </c>
      <c r="N56" s="181"/>
      <c r="O56" s="181"/>
      <c r="P56" s="181">
        <f>'将来負担比率（分子）の構造'!M$52</f>
        <v>20907</v>
      </c>
    </row>
    <row r="57" spans="1:16">
      <c r="A57" s="181" t="s">
        <v>41</v>
      </c>
      <c r="B57" s="181"/>
      <c r="C57" s="181"/>
      <c r="D57" s="181">
        <f>'将来負担比率（分子）の構造'!I$51</f>
        <v>108</v>
      </c>
      <c r="E57" s="181"/>
      <c r="F57" s="181"/>
      <c r="G57" s="181">
        <f>'将来負担比率（分子）の構造'!J$51</f>
        <v>95</v>
      </c>
      <c r="H57" s="181"/>
      <c r="I57" s="181"/>
      <c r="J57" s="181">
        <f>'将来負担比率（分子）の構造'!K$51</f>
        <v>82</v>
      </c>
      <c r="K57" s="181"/>
      <c r="L57" s="181"/>
      <c r="M57" s="181">
        <f>'将来負担比率（分子）の構造'!L$51</f>
        <v>67</v>
      </c>
      <c r="N57" s="181"/>
      <c r="O57" s="181"/>
      <c r="P57" s="181">
        <f>'将来負担比率（分子）の構造'!M$51</f>
        <v>52</v>
      </c>
    </row>
    <row r="58" spans="1:16">
      <c r="A58" s="181" t="s">
        <v>40</v>
      </c>
      <c r="B58" s="181"/>
      <c r="C58" s="181"/>
      <c r="D58" s="181">
        <f>'将来負担比率（分子）の構造'!I$50</f>
        <v>7682</v>
      </c>
      <c r="E58" s="181"/>
      <c r="F58" s="181"/>
      <c r="G58" s="181">
        <f>'将来負担比率（分子）の構造'!J$50</f>
        <v>7578</v>
      </c>
      <c r="H58" s="181"/>
      <c r="I58" s="181"/>
      <c r="J58" s="181">
        <f>'将来負担比率（分子）の構造'!K$50</f>
        <v>7335</v>
      </c>
      <c r="K58" s="181"/>
      <c r="L58" s="181"/>
      <c r="M58" s="181">
        <f>'将来負担比率（分子）の構造'!L$50</f>
        <v>6764</v>
      </c>
      <c r="N58" s="181"/>
      <c r="O58" s="181"/>
      <c r="P58" s="181">
        <f>'将来負担比率（分子）の構造'!M$50</f>
        <v>5950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4699</v>
      </c>
      <c r="C62" s="181"/>
      <c r="D62" s="181"/>
      <c r="E62" s="181">
        <f>'将来負担比率（分子）の構造'!J$45</f>
        <v>4651</v>
      </c>
      <c r="F62" s="181"/>
      <c r="G62" s="181"/>
      <c r="H62" s="181">
        <f>'将来負担比率（分子）の構造'!K$45</f>
        <v>4373</v>
      </c>
      <c r="I62" s="181"/>
      <c r="J62" s="181"/>
      <c r="K62" s="181">
        <f>'将来負担比率（分子）の構造'!L$45</f>
        <v>4165</v>
      </c>
      <c r="L62" s="181"/>
      <c r="M62" s="181"/>
      <c r="N62" s="181">
        <f>'将来負担比率（分子）の構造'!M$45</f>
        <v>4128</v>
      </c>
      <c r="O62" s="181"/>
      <c r="P62" s="181"/>
    </row>
    <row r="63" spans="1:16">
      <c r="A63" s="181" t="s">
        <v>33</v>
      </c>
      <c r="B63" s="181">
        <f>'将来負担比率（分子）の構造'!I$44</f>
        <v>1198</v>
      </c>
      <c r="C63" s="181"/>
      <c r="D63" s="181"/>
      <c r="E63" s="181">
        <f>'将来負担比率（分子）の構造'!J$44</f>
        <v>969</v>
      </c>
      <c r="F63" s="181"/>
      <c r="G63" s="181"/>
      <c r="H63" s="181">
        <f>'将来負担比率（分子）の構造'!K$44</f>
        <v>727</v>
      </c>
      <c r="I63" s="181"/>
      <c r="J63" s="181"/>
      <c r="K63" s="181">
        <f>'将来負担比率（分子）の構造'!L$44</f>
        <v>504</v>
      </c>
      <c r="L63" s="181"/>
      <c r="M63" s="181"/>
      <c r="N63" s="181">
        <f>'将来負担比率（分子）の構造'!M$44</f>
        <v>338</v>
      </c>
      <c r="O63" s="181"/>
      <c r="P63" s="181"/>
    </row>
    <row r="64" spans="1:16">
      <c r="A64" s="181" t="s">
        <v>32</v>
      </c>
      <c r="B64" s="181">
        <f>'将来負担比率（分子）の構造'!I$43</f>
        <v>3783</v>
      </c>
      <c r="C64" s="181"/>
      <c r="D64" s="181"/>
      <c r="E64" s="181">
        <f>'将来負担比率（分子）の構造'!J$43</f>
        <v>3504</v>
      </c>
      <c r="F64" s="181"/>
      <c r="G64" s="181"/>
      <c r="H64" s="181">
        <f>'将来負担比率（分子）の構造'!K$43</f>
        <v>3220</v>
      </c>
      <c r="I64" s="181"/>
      <c r="J64" s="181"/>
      <c r="K64" s="181">
        <f>'将来負担比率（分子）の構造'!L$43</f>
        <v>2991</v>
      </c>
      <c r="L64" s="181"/>
      <c r="M64" s="181"/>
      <c r="N64" s="181">
        <f>'将来負担比率（分子）の構造'!M$43</f>
        <v>2722</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32763</v>
      </c>
      <c r="C66" s="181"/>
      <c r="D66" s="181"/>
      <c r="E66" s="181">
        <f>'将来負担比率（分子）の構造'!J$41</f>
        <v>32230</v>
      </c>
      <c r="F66" s="181"/>
      <c r="G66" s="181"/>
      <c r="H66" s="181">
        <f>'将来負担比率（分子）の構造'!K$41</f>
        <v>30017</v>
      </c>
      <c r="I66" s="181"/>
      <c r="J66" s="181"/>
      <c r="K66" s="181">
        <f>'将来負担比率（分子）の構造'!L$41</f>
        <v>27727</v>
      </c>
      <c r="L66" s="181"/>
      <c r="M66" s="181"/>
      <c r="N66" s="181">
        <f>'将来負担比率（分子）の構造'!M$41</f>
        <v>24586</v>
      </c>
      <c r="O66" s="181"/>
      <c r="P66" s="181"/>
    </row>
    <row r="67" spans="1:16">
      <c r="A67" s="181" t="s">
        <v>74</v>
      </c>
      <c r="B67" s="181" t="e">
        <f>NA()</f>
        <v>#N/A</v>
      </c>
      <c r="C67" s="181">
        <f>IF(ISNUMBER('将来負担比率（分子）の構造'!I$53), IF('将来負担比率（分子）の構造'!I$53 &lt; 0, 0, '将来負担比率（分子）の構造'!I$53), NA())</f>
        <v>6112</v>
      </c>
      <c r="D67" s="181" t="e">
        <f>NA()</f>
        <v>#N/A</v>
      </c>
      <c r="E67" s="181" t="e">
        <f>NA()</f>
        <v>#N/A</v>
      </c>
      <c r="F67" s="181">
        <f>IF(ISNUMBER('将来負担比率（分子）の構造'!J$53), IF('将来負担比率（分子）の構造'!J$53 &lt; 0, 0, '将来負担比率（分子）の構造'!J$53), NA())</f>
        <v>6231</v>
      </c>
      <c r="G67" s="181" t="e">
        <f>NA()</f>
        <v>#N/A</v>
      </c>
      <c r="H67" s="181" t="e">
        <f>NA()</f>
        <v>#N/A</v>
      </c>
      <c r="I67" s="181">
        <f>IF(ISNUMBER('将来負担比率（分子）の構造'!K$53), IF('将来負担比率（分子）の構造'!K$53 &lt; 0, 0, '将来負担比率（分子）の構造'!K$53), NA())</f>
        <v>5435</v>
      </c>
      <c r="J67" s="181" t="e">
        <f>NA()</f>
        <v>#N/A</v>
      </c>
      <c r="K67" s="181" t="e">
        <f>NA()</f>
        <v>#N/A</v>
      </c>
      <c r="L67" s="181">
        <f>IF(ISNUMBER('将来負担比率（分子）の構造'!L$53), IF('将来負担比率（分子）の構造'!L$53 &lt; 0, 0, '将来負担比率（分子）の構造'!L$53), NA())</f>
        <v>5159</v>
      </c>
      <c r="M67" s="181" t="e">
        <f>NA()</f>
        <v>#N/A</v>
      </c>
      <c r="N67" s="181" t="e">
        <f>NA()</f>
        <v>#N/A</v>
      </c>
      <c r="O67" s="181">
        <f>IF(ISNUMBER('将来負担比率（分子）の構造'!M$53), IF('将来負担比率（分子）の構造'!M$53 &lt; 0, 0, '将来負担比率（分子）の構造'!M$53), NA())</f>
        <v>4864</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4355</v>
      </c>
      <c r="C72" s="185">
        <f>基金残高に係る経年分析!G55</f>
        <v>3782</v>
      </c>
      <c r="D72" s="185">
        <f>基金残高に係る経年分析!H55</f>
        <v>2944</v>
      </c>
    </row>
    <row r="73" spans="1:16">
      <c r="A73" s="184" t="s">
        <v>77</v>
      </c>
      <c r="B73" s="185">
        <f>基金残高に係る経年分析!F56</f>
        <v>412</v>
      </c>
      <c r="C73" s="185">
        <f>基金残高に係る経年分析!G56</f>
        <v>259</v>
      </c>
      <c r="D73" s="185">
        <f>基金残高に係る経年分析!H56</f>
        <v>157</v>
      </c>
    </row>
    <row r="74" spans="1:16">
      <c r="A74" s="184" t="s">
        <v>78</v>
      </c>
      <c r="B74" s="185">
        <f>基金残高に係る経年分析!F57</f>
        <v>4646</v>
      </c>
      <c r="C74" s="185">
        <f>基金残高に係る経年分析!G57</f>
        <v>4481</v>
      </c>
      <c r="D74" s="185">
        <f>基金残高に係る経年分析!H57</f>
        <v>4344</v>
      </c>
    </row>
  </sheetData>
  <sheetProtection algorithmName="SHA-512" hashValue="3RKd/YUqqA/B4+TatZOa4FSsGO/y+/fo+u64P3xrZjW8bbYQMhi+o7yQwus7e5UUMMeRW+HABw6ApsGcwJTGRw==" saltValue="mtMlVBx+Firg/J/ECY5R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5666913</v>
      </c>
      <c r="S5" s="675"/>
      <c r="T5" s="675"/>
      <c r="U5" s="675"/>
      <c r="V5" s="675"/>
      <c r="W5" s="675"/>
      <c r="X5" s="675"/>
      <c r="Y5" s="676"/>
      <c r="Z5" s="677">
        <v>18</v>
      </c>
      <c r="AA5" s="677"/>
      <c r="AB5" s="677"/>
      <c r="AC5" s="677"/>
      <c r="AD5" s="678">
        <v>5666913</v>
      </c>
      <c r="AE5" s="678"/>
      <c r="AF5" s="678"/>
      <c r="AG5" s="678"/>
      <c r="AH5" s="678"/>
      <c r="AI5" s="678"/>
      <c r="AJ5" s="678"/>
      <c r="AK5" s="678"/>
      <c r="AL5" s="679">
        <v>35.299999999999997</v>
      </c>
      <c r="AM5" s="680"/>
      <c r="AN5" s="680"/>
      <c r="AO5" s="681"/>
      <c r="AP5" s="671" t="s">
        <v>223</v>
      </c>
      <c r="AQ5" s="672"/>
      <c r="AR5" s="672"/>
      <c r="AS5" s="672"/>
      <c r="AT5" s="672"/>
      <c r="AU5" s="672"/>
      <c r="AV5" s="672"/>
      <c r="AW5" s="672"/>
      <c r="AX5" s="672"/>
      <c r="AY5" s="672"/>
      <c r="AZ5" s="672"/>
      <c r="BA5" s="672"/>
      <c r="BB5" s="672"/>
      <c r="BC5" s="672"/>
      <c r="BD5" s="672"/>
      <c r="BE5" s="672"/>
      <c r="BF5" s="673"/>
      <c r="BG5" s="685">
        <v>5601008</v>
      </c>
      <c r="BH5" s="686"/>
      <c r="BI5" s="686"/>
      <c r="BJ5" s="686"/>
      <c r="BK5" s="686"/>
      <c r="BL5" s="686"/>
      <c r="BM5" s="686"/>
      <c r="BN5" s="687"/>
      <c r="BO5" s="688">
        <v>98.8</v>
      </c>
      <c r="BP5" s="688"/>
      <c r="BQ5" s="688"/>
      <c r="BR5" s="688"/>
      <c r="BS5" s="689" t="s">
        <v>224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216</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c r="B6" s="682" t="s">
        <v>228</v>
      </c>
      <c r="C6" s="683"/>
      <c r="D6" s="683"/>
      <c r="E6" s="683"/>
      <c r="F6" s="683"/>
      <c r="G6" s="683"/>
      <c r="H6" s="683"/>
      <c r="I6" s="683"/>
      <c r="J6" s="683"/>
      <c r="K6" s="683"/>
      <c r="L6" s="683"/>
      <c r="M6" s="683"/>
      <c r="N6" s="683"/>
      <c r="O6" s="683"/>
      <c r="P6" s="683"/>
      <c r="Q6" s="684"/>
      <c r="R6" s="685">
        <v>178093</v>
      </c>
      <c r="S6" s="686"/>
      <c r="T6" s="686"/>
      <c r="U6" s="686"/>
      <c r="V6" s="686"/>
      <c r="W6" s="686"/>
      <c r="X6" s="686"/>
      <c r="Y6" s="687"/>
      <c r="Z6" s="688">
        <v>0.6</v>
      </c>
      <c r="AA6" s="688"/>
      <c r="AB6" s="688"/>
      <c r="AC6" s="688"/>
      <c r="AD6" s="689">
        <v>178093</v>
      </c>
      <c r="AE6" s="689"/>
      <c r="AF6" s="689"/>
      <c r="AG6" s="689"/>
      <c r="AH6" s="689"/>
      <c r="AI6" s="689"/>
      <c r="AJ6" s="689"/>
      <c r="AK6" s="689"/>
      <c r="AL6" s="690">
        <v>1.1000000000000001</v>
      </c>
      <c r="AM6" s="691"/>
      <c r="AN6" s="691"/>
      <c r="AO6" s="692"/>
      <c r="AP6" s="682" t="s">
        <v>229</v>
      </c>
      <c r="AQ6" s="683"/>
      <c r="AR6" s="683"/>
      <c r="AS6" s="683"/>
      <c r="AT6" s="683"/>
      <c r="AU6" s="683"/>
      <c r="AV6" s="683"/>
      <c r="AW6" s="683"/>
      <c r="AX6" s="683"/>
      <c r="AY6" s="683"/>
      <c r="AZ6" s="683"/>
      <c r="BA6" s="683"/>
      <c r="BB6" s="683"/>
      <c r="BC6" s="683"/>
      <c r="BD6" s="683"/>
      <c r="BE6" s="683"/>
      <c r="BF6" s="684"/>
      <c r="BG6" s="685">
        <v>5601008</v>
      </c>
      <c r="BH6" s="686"/>
      <c r="BI6" s="686"/>
      <c r="BJ6" s="686"/>
      <c r="BK6" s="686"/>
      <c r="BL6" s="686"/>
      <c r="BM6" s="686"/>
      <c r="BN6" s="687"/>
      <c r="BO6" s="688">
        <v>98.8</v>
      </c>
      <c r="BP6" s="688"/>
      <c r="BQ6" s="688"/>
      <c r="BR6" s="688"/>
      <c r="BS6" s="689" t="s">
        <v>224</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190301</v>
      </c>
      <c r="CS6" s="686"/>
      <c r="CT6" s="686"/>
      <c r="CU6" s="686"/>
      <c r="CV6" s="686"/>
      <c r="CW6" s="686"/>
      <c r="CX6" s="686"/>
      <c r="CY6" s="687"/>
      <c r="CZ6" s="679">
        <v>0.6</v>
      </c>
      <c r="DA6" s="680"/>
      <c r="DB6" s="680"/>
      <c r="DC6" s="699"/>
      <c r="DD6" s="694" t="s">
        <v>224</v>
      </c>
      <c r="DE6" s="686"/>
      <c r="DF6" s="686"/>
      <c r="DG6" s="686"/>
      <c r="DH6" s="686"/>
      <c r="DI6" s="686"/>
      <c r="DJ6" s="686"/>
      <c r="DK6" s="686"/>
      <c r="DL6" s="686"/>
      <c r="DM6" s="686"/>
      <c r="DN6" s="686"/>
      <c r="DO6" s="686"/>
      <c r="DP6" s="687"/>
      <c r="DQ6" s="694">
        <v>190294</v>
      </c>
      <c r="DR6" s="686"/>
      <c r="DS6" s="686"/>
      <c r="DT6" s="686"/>
      <c r="DU6" s="686"/>
      <c r="DV6" s="686"/>
      <c r="DW6" s="686"/>
      <c r="DX6" s="686"/>
      <c r="DY6" s="686"/>
      <c r="DZ6" s="686"/>
      <c r="EA6" s="686"/>
      <c r="EB6" s="686"/>
      <c r="EC6" s="695"/>
    </row>
    <row r="7" spans="2:143" ht="11.25" customHeight="1">
      <c r="B7" s="682" t="s">
        <v>231</v>
      </c>
      <c r="C7" s="683"/>
      <c r="D7" s="683"/>
      <c r="E7" s="683"/>
      <c r="F7" s="683"/>
      <c r="G7" s="683"/>
      <c r="H7" s="683"/>
      <c r="I7" s="683"/>
      <c r="J7" s="683"/>
      <c r="K7" s="683"/>
      <c r="L7" s="683"/>
      <c r="M7" s="683"/>
      <c r="N7" s="683"/>
      <c r="O7" s="683"/>
      <c r="P7" s="683"/>
      <c r="Q7" s="684"/>
      <c r="R7" s="685">
        <v>5277</v>
      </c>
      <c r="S7" s="686"/>
      <c r="T7" s="686"/>
      <c r="U7" s="686"/>
      <c r="V7" s="686"/>
      <c r="W7" s="686"/>
      <c r="X7" s="686"/>
      <c r="Y7" s="687"/>
      <c r="Z7" s="688">
        <v>0</v>
      </c>
      <c r="AA7" s="688"/>
      <c r="AB7" s="688"/>
      <c r="AC7" s="688"/>
      <c r="AD7" s="689">
        <v>5277</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2042308</v>
      </c>
      <c r="BH7" s="686"/>
      <c r="BI7" s="686"/>
      <c r="BJ7" s="686"/>
      <c r="BK7" s="686"/>
      <c r="BL7" s="686"/>
      <c r="BM7" s="686"/>
      <c r="BN7" s="687"/>
      <c r="BO7" s="688">
        <v>36</v>
      </c>
      <c r="BP7" s="688"/>
      <c r="BQ7" s="688"/>
      <c r="BR7" s="688"/>
      <c r="BS7" s="689" t="s">
        <v>137</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8931104</v>
      </c>
      <c r="CS7" s="686"/>
      <c r="CT7" s="686"/>
      <c r="CU7" s="686"/>
      <c r="CV7" s="686"/>
      <c r="CW7" s="686"/>
      <c r="CX7" s="686"/>
      <c r="CY7" s="687"/>
      <c r="CZ7" s="688">
        <v>28.9</v>
      </c>
      <c r="DA7" s="688"/>
      <c r="DB7" s="688"/>
      <c r="DC7" s="688"/>
      <c r="DD7" s="694">
        <v>96463</v>
      </c>
      <c r="DE7" s="686"/>
      <c r="DF7" s="686"/>
      <c r="DG7" s="686"/>
      <c r="DH7" s="686"/>
      <c r="DI7" s="686"/>
      <c r="DJ7" s="686"/>
      <c r="DK7" s="686"/>
      <c r="DL7" s="686"/>
      <c r="DM7" s="686"/>
      <c r="DN7" s="686"/>
      <c r="DO7" s="686"/>
      <c r="DP7" s="687"/>
      <c r="DQ7" s="694">
        <v>2911344</v>
      </c>
      <c r="DR7" s="686"/>
      <c r="DS7" s="686"/>
      <c r="DT7" s="686"/>
      <c r="DU7" s="686"/>
      <c r="DV7" s="686"/>
      <c r="DW7" s="686"/>
      <c r="DX7" s="686"/>
      <c r="DY7" s="686"/>
      <c r="DZ7" s="686"/>
      <c r="EA7" s="686"/>
      <c r="EB7" s="686"/>
      <c r="EC7" s="695"/>
    </row>
    <row r="8" spans="2:143" ht="11.25" customHeight="1">
      <c r="B8" s="682" t="s">
        <v>234</v>
      </c>
      <c r="C8" s="683"/>
      <c r="D8" s="683"/>
      <c r="E8" s="683"/>
      <c r="F8" s="683"/>
      <c r="G8" s="683"/>
      <c r="H8" s="683"/>
      <c r="I8" s="683"/>
      <c r="J8" s="683"/>
      <c r="K8" s="683"/>
      <c r="L8" s="683"/>
      <c r="M8" s="683"/>
      <c r="N8" s="683"/>
      <c r="O8" s="683"/>
      <c r="P8" s="683"/>
      <c r="Q8" s="684"/>
      <c r="R8" s="685">
        <v>24497</v>
      </c>
      <c r="S8" s="686"/>
      <c r="T8" s="686"/>
      <c r="U8" s="686"/>
      <c r="V8" s="686"/>
      <c r="W8" s="686"/>
      <c r="X8" s="686"/>
      <c r="Y8" s="687"/>
      <c r="Z8" s="688">
        <v>0.1</v>
      </c>
      <c r="AA8" s="688"/>
      <c r="AB8" s="688"/>
      <c r="AC8" s="688"/>
      <c r="AD8" s="689">
        <v>24497</v>
      </c>
      <c r="AE8" s="689"/>
      <c r="AF8" s="689"/>
      <c r="AG8" s="689"/>
      <c r="AH8" s="689"/>
      <c r="AI8" s="689"/>
      <c r="AJ8" s="689"/>
      <c r="AK8" s="689"/>
      <c r="AL8" s="690">
        <v>0.2</v>
      </c>
      <c r="AM8" s="691"/>
      <c r="AN8" s="691"/>
      <c r="AO8" s="692"/>
      <c r="AP8" s="682" t="s">
        <v>235</v>
      </c>
      <c r="AQ8" s="683"/>
      <c r="AR8" s="683"/>
      <c r="AS8" s="683"/>
      <c r="AT8" s="683"/>
      <c r="AU8" s="683"/>
      <c r="AV8" s="683"/>
      <c r="AW8" s="683"/>
      <c r="AX8" s="683"/>
      <c r="AY8" s="683"/>
      <c r="AZ8" s="683"/>
      <c r="BA8" s="683"/>
      <c r="BB8" s="683"/>
      <c r="BC8" s="683"/>
      <c r="BD8" s="683"/>
      <c r="BE8" s="683"/>
      <c r="BF8" s="684"/>
      <c r="BG8" s="685">
        <v>88556</v>
      </c>
      <c r="BH8" s="686"/>
      <c r="BI8" s="686"/>
      <c r="BJ8" s="686"/>
      <c r="BK8" s="686"/>
      <c r="BL8" s="686"/>
      <c r="BM8" s="686"/>
      <c r="BN8" s="687"/>
      <c r="BO8" s="688">
        <v>1.6</v>
      </c>
      <c r="BP8" s="688"/>
      <c r="BQ8" s="688"/>
      <c r="BR8" s="688"/>
      <c r="BS8" s="694" t="s">
        <v>236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7884281</v>
      </c>
      <c r="CS8" s="686"/>
      <c r="CT8" s="686"/>
      <c r="CU8" s="686"/>
      <c r="CV8" s="686"/>
      <c r="CW8" s="686"/>
      <c r="CX8" s="686"/>
      <c r="CY8" s="687"/>
      <c r="CZ8" s="688">
        <v>25.5</v>
      </c>
      <c r="DA8" s="688"/>
      <c r="DB8" s="688"/>
      <c r="DC8" s="688"/>
      <c r="DD8" s="694">
        <v>34215</v>
      </c>
      <c r="DE8" s="686"/>
      <c r="DF8" s="686"/>
      <c r="DG8" s="686"/>
      <c r="DH8" s="686"/>
      <c r="DI8" s="686"/>
      <c r="DJ8" s="686"/>
      <c r="DK8" s="686"/>
      <c r="DL8" s="686"/>
      <c r="DM8" s="686"/>
      <c r="DN8" s="686"/>
      <c r="DO8" s="686"/>
      <c r="DP8" s="687"/>
      <c r="DQ8" s="694">
        <v>4692190</v>
      </c>
      <c r="DR8" s="686"/>
      <c r="DS8" s="686"/>
      <c r="DT8" s="686"/>
      <c r="DU8" s="686"/>
      <c r="DV8" s="686"/>
      <c r="DW8" s="686"/>
      <c r="DX8" s="686"/>
      <c r="DY8" s="686"/>
      <c r="DZ8" s="686"/>
      <c r="EA8" s="686"/>
      <c r="EB8" s="686"/>
      <c r="EC8" s="695"/>
    </row>
    <row r="9" spans="2:143" ht="11.25" customHeight="1">
      <c r="B9" s="682" t="s">
        <v>238</v>
      </c>
      <c r="C9" s="683"/>
      <c r="D9" s="683"/>
      <c r="E9" s="683"/>
      <c r="F9" s="683"/>
      <c r="G9" s="683"/>
      <c r="H9" s="683"/>
      <c r="I9" s="683"/>
      <c r="J9" s="683"/>
      <c r="K9" s="683"/>
      <c r="L9" s="683"/>
      <c r="M9" s="683"/>
      <c r="N9" s="683"/>
      <c r="O9" s="683"/>
      <c r="P9" s="683"/>
      <c r="Q9" s="684"/>
      <c r="R9" s="685">
        <v>26527</v>
      </c>
      <c r="S9" s="686"/>
      <c r="T9" s="686"/>
      <c r="U9" s="686"/>
      <c r="V9" s="686"/>
      <c r="W9" s="686"/>
      <c r="X9" s="686"/>
      <c r="Y9" s="687"/>
      <c r="Z9" s="688">
        <v>0.1</v>
      </c>
      <c r="AA9" s="688"/>
      <c r="AB9" s="688"/>
      <c r="AC9" s="688"/>
      <c r="AD9" s="689">
        <v>26527</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1743815</v>
      </c>
      <c r="BH9" s="686"/>
      <c r="BI9" s="686"/>
      <c r="BJ9" s="686"/>
      <c r="BK9" s="686"/>
      <c r="BL9" s="686"/>
      <c r="BM9" s="686"/>
      <c r="BN9" s="687"/>
      <c r="BO9" s="688">
        <v>30.8</v>
      </c>
      <c r="BP9" s="688"/>
      <c r="BQ9" s="688"/>
      <c r="BR9" s="688"/>
      <c r="BS9" s="694" t="s">
        <v>137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2498874</v>
      </c>
      <c r="CS9" s="686"/>
      <c r="CT9" s="686"/>
      <c r="CU9" s="686"/>
      <c r="CV9" s="686"/>
      <c r="CW9" s="686"/>
      <c r="CX9" s="686"/>
      <c r="CY9" s="687"/>
      <c r="CZ9" s="688">
        <v>8.1</v>
      </c>
      <c r="DA9" s="688"/>
      <c r="DB9" s="688"/>
      <c r="DC9" s="688"/>
      <c r="DD9" s="694">
        <v>43039</v>
      </c>
      <c r="DE9" s="686"/>
      <c r="DF9" s="686"/>
      <c r="DG9" s="686"/>
      <c r="DH9" s="686"/>
      <c r="DI9" s="686"/>
      <c r="DJ9" s="686"/>
      <c r="DK9" s="686"/>
      <c r="DL9" s="686"/>
      <c r="DM9" s="686"/>
      <c r="DN9" s="686"/>
      <c r="DO9" s="686"/>
      <c r="DP9" s="687"/>
      <c r="DQ9" s="694">
        <v>2329430</v>
      </c>
      <c r="DR9" s="686"/>
      <c r="DS9" s="686"/>
      <c r="DT9" s="686"/>
      <c r="DU9" s="686"/>
      <c r="DV9" s="686"/>
      <c r="DW9" s="686"/>
      <c r="DX9" s="686"/>
      <c r="DY9" s="686"/>
      <c r="DZ9" s="686"/>
      <c r="EA9" s="686"/>
      <c r="EB9" s="686"/>
      <c r="EC9" s="695"/>
    </row>
    <row r="10" spans="2:143" ht="11.25" customHeight="1">
      <c r="B10" s="682" t="s">
        <v>241</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224</v>
      </c>
      <c r="AA10" s="688"/>
      <c r="AB10" s="688"/>
      <c r="AC10" s="688"/>
      <c r="AD10" s="689" t="s">
        <v>236</v>
      </c>
      <c r="AE10" s="689"/>
      <c r="AF10" s="689"/>
      <c r="AG10" s="689"/>
      <c r="AH10" s="689"/>
      <c r="AI10" s="689"/>
      <c r="AJ10" s="689"/>
      <c r="AK10" s="689"/>
      <c r="AL10" s="690" t="s">
        <v>137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127086</v>
      </c>
      <c r="BH10" s="686"/>
      <c r="BI10" s="686"/>
      <c r="BJ10" s="686"/>
      <c r="BK10" s="686"/>
      <c r="BL10" s="686"/>
      <c r="BM10" s="686"/>
      <c r="BN10" s="687"/>
      <c r="BO10" s="688">
        <v>2.2000000000000002</v>
      </c>
      <c r="BP10" s="688"/>
      <c r="BQ10" s="688"/>
      <c r="BR10" s="688"/>
      <c r="BS10" s="694" t="s">
        <v>224</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654</v>
      </c>
      <c r="CS10" s="686"/>
      <c r="CT10" s="686"/>
      <c r="CU10" s="686"/>
      <c r="CV10" s="686"/>
      <c r="CW10" s="686"/>
      <c r="CX10" s="686"/>
      <c r="CY10" s="687"/>
      <c r="CZ10" s="688">
        <v>0</v>
      </c>
      <c r="DA10" s="688"/>
      <c r="DB10" s="688"/>
      <c r="DC10" s="688"/>
      <c r="DD10" s="694" t="s">
        <v>224</v>
      </c>
      <c r="DE10" s="686"/>
      <c r="DF10" s="686"/>
      <c r="DG10" s="686"/>
      <c r="DH10" s="686"/>
      <c r="DI10" s="686"/>
      <c r="DJ10" s="686"/>
      <c r="DK10" s="686"/>
      <c r="DL10" s="686"/>
      <c r="DM10" s="686"/>
      <c r="DN10" s="686"/>
      <c r="DO10" s="686"/>
      <c r="DP10" s="687"/>
      <c r="DQ10" s="694">
        <v>504</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1072493</v>
      </c>
      <c r="S11" s="686"/>
      <c r="T11" s="686"/>
      <c r="U11" s="686"/>
      <c r="V11" s="686"/>
      <c r="W11" s="686"/>
      <c r="X11" s="686"/>
      <c r="Y11" s="687"/>
      <c r="Z11" s="690">
        <v>3.4</v>
      </c>
      <c r="AA11" s="691"/>
      <c r="AB11" s="691"/>
      <c r="AC11" s="703"/>
      <c r="AD11" s="694">
        <v>1072493</v>
      </c>
      <c r="AE11" s="686"/>
      <c r="AF11" s="686"/>
      <c r="AG11" s="686"/>
      <c r="AH11" s="686"/>
      <c r="AI11" s="686"/>
      <c r="AJ11" s="686"/>
      <c r="AK11" s="687"/>
      <c r="AL11" s="690">
        <v>6.7</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82851</v>
      </c>
      <c r="BH11" s="686"/>
      <c r="BI11" s="686"/>
      <c r="BJ11" s="686"/>
      <c r="BK11" s="686"/>
      <c r="BL11" s="686"/>
      <c r="BM11" s="686"/>
      <c r="BN11" s="687"/>
      <c r="BO11" s="688">
        <v>1.5</v>
      </c>
      <c r="BP11" s="688"/>
      <c r="BQ11" s="688"/>
      <c r="BR11" s="688"/>
      <c r="BS11" s="694" t="s">
        <v>224</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605767</v>
      </c>
      <c r="CS11" s="686"/>
      <c r="CT11" s="686"/>
      <c r="CU11" s="686"/>
      <c r="CV11" s="686"/>
      <c r="CW11" s="686"/>
      <c r="CX11" s="686"/>
      <c r="CY11" s="687"/>
      <c r="CZ11" s="688">
        <v>2</v>
      </c>
      <c r="DA11" s="688"/>
      <c r="DB11" s="688"/>
      <c r="DC11" s="688"/>
      <c r="DD11" s="694">
        <v>134232</v>
      </c>
      <c r="DE11" s="686"/>
      <c r="DF11" s="686"/>
      <c r="DG11" s="686"/>
      <c r="DH11" s="686"/>
      <c r="DI11" s="686"/>
      <c r="DJ11" s="686"/>
      <c r="DK11" s="686"/>
      <c r="DL11" s="686"/>
      <c r="DM11" s="686"/>
      <c r="DN11" s="686"/>
      <c r="DO11" s="686"/>
      <c r="DP11" s="687"/>
      <c r="DQ11" s="694">
        <v>384275</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v>37413</v>
      </c>
      <c r="S12" s="686"/>
      <c r="T12" s="686"/>
      <c r="U12" s="686"/>
      <c r="V12" s="686"/>
      <c r="W12" s="686"/>
      <c r="X12" s="686"/>
      <c r="Y12" s="687"/>
      <c r="Z12" s="688">
        <v>0.1</v>
      </c>
      <c r="AA12" s="688"/>
      <c r="AB12" s="688"/>
      <c r="AC12" s="688"/>
      <c r="AD12" s="689">
        <v>37413</v>
      </c>
      <c r="AE12" s="689"/>
      <c r="AF12" s="689"/>
      <c r="AG12" s="689"/>
      <c r="AH12" s="689"/>
      <c r="AI12" s="689"/>
      <c r="AJ12" s="689"/>
      <c r="AK12" s="689"/>
      <c r="AL12" s="690">
        <v>0.2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3014612</v>
      </c>
      <c r="BH12" s="686"/>
      <c r="BI12" s="686"/>
      <c r="BJ12" s="686"/>
      <c r="BK12" s="686"/>
      <c r="BL12" s="686"/>
      <c r="BM12" s="686"/>
      <c r="BN12" s="687"/>
      <c r="BO12" s="688">
        <v>53.2</v>
      </c>
      <c r="BP12" s="688"/>
      <c r="BQ12" s="688"/>
      <c r="BR12" s="688"/>
      <c r="BS12" s="694" t="s">
        <v>236</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1227933</v>
      </c>
      <c r="CS12" s="686"/>
      <c r="CT12" s="686"/>
      <c r="CU12" s="686"/>
      <c r="CV12" s="686"/>
      <c r="CW12" s="686"/>
      <c r="CX12" s="686"/>
      <c r="CY12" s="687"/>
      <c r="CZ12" s="688">
        <v>4</v>
      </c>
      <c r="DA12" s="688"/>
      <c r="DB12" s="688"/>
      <c r="DC12" s="688"/>
      <c r="DD12" s="694">
        <v>98512</v>
      </c>
      <c r="DE12" s="686"/>
      <c r="DF12" s="686"/>
      <c r="DG12" s="686"/>
      <c r="DH12" s="686"/>
      <c r="DI12" s="686"/>
      <c r="DJ12" s="686"/>
      <c r="DK12" s="686"/>
      <c r="DL12" s="686"/>
      <c r="DM12" s="686"/>
      <c r="DN12" s="686"/>
      <c r="DO12" s="686"/>
      <c r="DP12" s="687"/>
      <c r="DQ12" s="694">
        <v>1007614</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224</v>
      </c>
      <c r="S13" s="686"/>
      <c r="T13" s="686"/>
      <c r="U13" s="686"/>
      <c r="V13" s="686"/>
      <c r="W13" s="686"/>
      <c r="X13" s="686"/>
      <c r="Y13" s="687"/>
      <c r="Z13" s="688" t="s">
        <v>224</v>
      </c>
      <c r="AA13" s="688"/>
      <c r="AB13" s="688"/>
      <c r="AC13" s="688"/>
      <c r="AD13" s="689" t="s">
        <v>224</v>
      </c>
      <c r="AE13" s="689"/>
      <c r="AF13" s="689"/>
      <c r="AG13" s="689"/>
      <c r="AH13" s="689"/>
      <c r="AI13" s="689"/>
      <c r="AJ13" s="689"/>
      <c r="AK13" s="689"/>
      <c r="AL13" s="690" t="s">
        <v>224</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3013873</v>
      </c>
      <c r="BH13" s="686"/>
      <c r="BI13" s="686"/>
      <c r="BJ13" s="686"/>
      <c r="BK13" s="686"/>
      <c r="BL13" s="686"/>
      <c r="BM13" s="686"/>
      <c r="BN13" s="687"/>
      <c r="BO13" s="688">
        <v>53.2</v>
      </c>
      <c r="BP13" s="688"/>
      <c r="BQ13" s="688"/>
      <c r="BR13" s="688"/>
      <c r="BS13" s="694" t="s">
        <v>236</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1169425</v>
      </c>
      <c r="CS13" s="686"/>
      <c r="CT13" s="686"/>
      <c r="CU13" s="686"/>
      <c r="CV13" s="686"/>
      <c r="CW13" s="686"/>
      <c r="CX13" s="686"/>
      <c r="CY13" s="687"/>
      <c r="CZ13" s="688">
        <v>3.8</v>
      </c>
      <c r="DA13" s="688"/>
      <c r="DB13" s="688"/>
      <c r="DC13" s="688"/>
      <c r="DD13" s="694">
        <v>402814</v>
      </c>
      <c r="DE13" s="686"/>
      <c r="DF13" s="686"/>
      <c r="DG13" s="686"/>
      <c r="DH13" s="686"/>
      <c r="DI13" s="686"/>
      <c r="DJ13" s="686"/>
      <c r="DK13" s="686"/>
      <c r="DL13" s="686"/>
      <c r="DM13" s="686"/>
      <c r="DN13" s="686"/>
      <c r="DO13" s="686"/>
      <c r="DP13" s="687"/>
      <c r="DQ13" s="694">
        <v>758697</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v>12</v>
      </c>
      <c r="S14" s="686"/>
      <c r="T14" s="686"/>
      <c r="U14" s="686"/>
      <c r="V14" s="686"/>
      <c r="W14" s="686"/>
      <c r="X14" s="686"/>
      <c r="Y14" s="687"/>
      <c r="Z14" s="688">
        <v>0</v>
      </c>
      <c r="AA14" s="688"/>
      <c r="AB14" s="688"/>
      <c r="AC14" s="688"/>
      <c r="AD14" s="689">
        <v>12</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206129</v>
      </c>
      <c r="BH14" s="686"/>
      <c r="BI14" s="686"/>
      <c r="BJ14" s="686"/>
      <c r="BK14" s="686"/>
      <c r="BL14" s="686"/>
      <c r="BM14" s="686"/>
      <c r="BN14" s="687"/>
      <c r="BO14" s="688">
        <v>3.6</v>
      </c>
      <c r="BP14" s="688"/>
      <c r="BQ14" s="688"/>
      <c r="BR14" s="688"/>
      <c r="BS14" s="694" t="s">
        <v>224</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1429926</v>
      </c>
      <c r="CS14" s="686"/>
      <c r="CT14" s="686"/>
      <c r="CU14" s="686"/>
      <c r="CV14" s="686"/>
      <c r="CW14" s="686"/>
      <c r="CX14" s="686"/>
      <c r="CY14" s="687"/>
      <c r="CZ14" s="688">
        <v>4.5999999999999996</v>
      </c>
      <c r="DA14" s="688"/>
      <c r="DB14" s="688"/>
      <c r="DC14" s="688"/>
      <c r="DD14" s="694">
        <v>112443</v>
      </c>
      <c r="DE14" s="686"/>
      <c r="DF14" s="686"/>
      <c r="DG14" s="686"/>
      <c r="DH14" s="686"/>
      <c r="DI14" s="686"/>
      <c r="DJ14" s="686"/>
      <c r="DK14" s="686"/>
      <c r="DL14" s="686"/>
      <c r="DM14" s="686"/>
      <c r="DN14" s="686"/>
      <c r="DO14" s="686"/>
      <c r="DP14" s="687"/>
      <c r="DQ14" s="694">
        <v>1283588</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224</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337959</v>
      </c>
      <c r="BH15" s="686"/>
      <c r="BI15" s="686"/>
      <c r="BJ15" s="686"/>
      <c r="BK15" s="686"/>
      <c r="BL15" s="686"/>
      <c r="BM15" s="686"/>
      <c r="BN15" s="687"/>
      <c r="BO15" s="688">
        <v>6</v>
      </c>
      <c r="BP15" s="688"/>
      <c r="BQ15" s="688"/>
      <c r="BR15" s="688"/>
      <c r="BS15" s="694" t="s">
        <v>137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2431620</v>
      </c>
      <c r="CS15" s="686"/>
      <c r="CT15" s="686"/>
      <c r="CU15" s="686"/>
      <c r="CV15" s="686"/>
      <c r="CW15" s="686"/>
      <c r="CX15" s="686"/>
      <c r="CY15" s="687"/>
      <c r="CZ15" s="688">
        <v>7.9</v>
      </c>
      <c r="DA15" s="688"/>
      <c r="DB15" s="688"/>
      <c r="DC15" s="688"/>
      <c r="DD15" s="694">
        <v>76727</v>
      </c>
      <c r="DE15" s="686"/>
      <c r="DF15" s="686"/>
      <c r="DG15" s="686"/>
      <c r="DH15" s="686"/>
      <c r="DI15" s="686"/>
      <c r="DJ15" s="686"/>
      <c r="DK15" s="686"/>
      <c r="DL15" s="686"/>
      <c r="DM15" s="686"/>
      <c r="DN15" s="686"/>
      <c r="DO15" s="686"/>
      <c r="DP15" s="687"/>
      <c r="DQ15" s="694">
        <v>1840346</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20204</v>
      </c>
      <c r="S16" s="686"/>
      <c r="T16" s="686"/>
      <c r="U16" s="686"/>
      <c r="V16" s="686"/>
      <c r="W16" s="686"/>
      <c r="X16" s="686"/>
      <c r="Y16" s="687"/>
      <c r="Z16" s="688">
        <v>0.1</v>
      </c>
      <c r="AA16" s="688"/>
      <c r="AB16" s="688"/>
      <c r="AC16" s="688"/>
      <c r="AD16" s="689">
        <v>20204</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242</v>
      </c>
      <c r="BP16" s="688"/>
      <c r="BQ16" s="688"/>
      <c r="BR16" s="688"/>
      <c r="BS16" s="694" t="s">
        <v>224</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4292</v>
      </c>
      <c r="CS16" s="686"/>
      <c r="CT16" s="686"/>
      <c r="CU16" s="686"/>
      <c r="CV16" s="686"/>
      <c r="CW16" s="686"/>
      <c r="CX16" s="686"/>
      <c r="CY16" s="687"/>
      <c r="CZ16" s="688">
        <v>0</v>
      </c>
      <c r="DA16" s="688"/>
      <c r="DB16" s="688"/>
      <c r="DC16" s="688"/>
      <c r="DD16" s="694" t="s">
        <v>224</v>
      </c>
      <c r="DE16" s="686"/>
      <c r="DF16" s="686"/>
      <c r="DG16" s="686"/>
      <c r="DH16" s="686"/>
      <c r="DI16" s="686"/>
      <c r="DJ16" s="686"/>
      <c r="DK16" s="686"/>
      <c r="DL16" s="686"/>
      <c r="DM16" s="686"/>
      <c r="DN16" s="686"/>
      <c r="DO16" s="686"/>
      <c r="DP16" s="687"/>
      <c r="DQ16" s="694">
        <v>1527</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19034</v>
      </c>
      <c r="S17" s="686"/>
      <c r="T17" s="686"/>
      <c r="U17" s="686"/>
      <c r="V17" s="686"/>
      <c r="W17" s="686"/>
      <c r="X17" s="686"/>
      <c r="Y17" s="687"/>
      <c r="Z17" s="688">
        <v>0.1</v>
      </c>
      <c r="AA17" s="688"/>
      <c r="AB17" s="688"/>
      <c r="AC17" s="688"/>
      <c r="AD17" s="689">
        <v>19034</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236</v>
      </c>
      <c r="BP17" s="688"/>
      <c r="BQ17" s="688"/>
      <c r="BR17" s="688"/>
      <c r="BS17" s="694" t="s">
        <v>236</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4564908</v>
      </c>
      <c r="CS17" s="686"/>
      <c r="CT17" s="686"/>
      <c r="CU17" s="686"/>
      <c r="CV17" s="686"/>
      <c r="CW17" s="686"/>
      <c r="CX17" s="686"/>
      <c r="CY17" s="687"/>
      <c r="CZ17" s="688">
        <v>14.8</v>
      </c>
      <c r="DA17" s="688"/>
      <c r="DB17" s="688"/>
      <c r="DC17" s="688"/>
      <c r="DD17" s="694" t="s">
        <v>224</v>
      </c>
      <c r="DE17" s="686"/>
      <c r="DF17" s="686"/>
      <c r="DG17" s="686"/>
      <c r="DH17" s="686"/>
      <c r="DI17" s="686"/>
      <c r="DJ17" s="686"/>
      <c r="DK17" s="686"/>
      <c r="DL17" s="686"/>
      <c r="DM17" s="686"/>
      <c r="DN17" s="686"/>
      <c r="DO17" s="686"/>
      <c r="DP17" s="687"/>
      <c r="DQ17" s="694">
        <v>4547568</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37525</v>
      </c>
      <c r="S18" s="686"/>
      <c r="T18" s="686"/>
      <c r="U18" s="686"/>
      <c r="V18" s="686"/>
      <c r="W18" s="686"/>
      <c r="X18" s="686"/>
      <c r="Y18" s="687"/>
      <c r="Z18" s="688">
        <v>0.1</v>
      </c>
      <c r="AA18" s="688"/>
      <c r="AB18" s="688"/>
      <c r="AC18" s="688"/>
      <c r="AD18" s="689">
        <v>37525</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224</v>
      </c>
      <c r="BH18" s="686"/>
      <c r="BI18" s="686"/>
      <c r="BJ18" s="686"/>
      <c r="BK18" s="686"/>
      <c r="BL18" s="686"/>
      <c r="BM18" s="686"/>
      <c r="BN18" s="687"/>
      <c r="BO18" s="688" t="s">
        <v>224</v>
      </c>
      <c r="BP18" s="688"/>
      <c r="BQ18" s="688"/>
      <c r="BR18" s="688"/>
      <c r="BS18" s="694" t="s">
        <v>242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224</v>
      </c>
      <c r="CS18" s="686"/>
      <c r="CT18" s="686"/>
      <c r="CU18" s="686"/>
      <c r="CV18" s="686"/>
      <c r="CW18" s="686"/>
      <c r="CX18" s="686"/>
      <c r="CY18" s="687"/>
      <c r="CZ18" s="688" t="s">
        <v>224</v>
      </c>
      <c r="DA18" s="688"/>
      <c r="DB18" s="688"/>
      <c r="DC18" s="688"/>
      <c r="DD18" s="694" t="s">
        <v>224</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22998</v>
      </c>
      <c r="S19" s="686"/>
      <c r="T19" s="686"/>
      <c r="U19" s="686"/>
      <c r="V19" s="686"/>
      <c r="W19" s="686"/>
      <c r="X19" s="686"/>
      <c r="Y19" s="687"/>
      <c r="Z19" s="688">
        <v>0.1</v>
      </c>
      <c r="AA19" s="688"/>
      <c r="AB19" s="688"/>
      <c r="AC19" s="688"/>
      <c r="AD19" s="689">
        <v>22998</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65905</v>
      </c>
      <c r="BH19" s="686"/>
      <c r="BI19" s="686"/>
      <c r="BJ19" s="686"/>
      <c r="BK19" s="686"/>
      <c r="BL19" s="686"/>
      <c r="BM19" s="686"/>
      <c r="BN19" s="687"/>
      <c r="BO19" s="688">
        <v>1.2</v>
      </c>
      <c r="BP19" s="688"/>
      <c r="BQ19" s="688"/>
      <c r="BR19" s="688"/>
      <c r="BS19" s="694" t="s">
        <v>242</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224</v>
      </c>
      <c r="DA19" s="688"/>
      <c r="DB19" s="688"/>
      <c r="DC19" s="688"/>
      <c r="DD19" s="694" t="s">
        <v>224</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9533</v>
      </c>
      <c r="S20" s="686"/>
      <c r="T20" s="686"/>
      <c r="U20" s="686"/>
      <c r="V20" s="686"/>
      <c r="W20" s="686"/>
      <c r="X20" s="686"/>
      <c r="Y20" s="687"/>
      <c r="Z20" s="688">
        <v>0</v>
      </c>
      <c r="AA20" s="688"/>
      <c r="AB20" s="688"/>
      <c r="AC20" s="688"/>
      <c r="AD20" s="689">
        <v>9533</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65905</v>
      </c>
      <c r="BH20" s="686"/>
      <c r="BI20" s="686"/>
      <c r="BJ20" s="686"/>
      <c r="BK20" s="686"/>
      <c r="BL20" s="686"/>
      <c r="BM20" s="686"/>
      <c r="BN20" s="687"/>
      <c r="BO20" s="688">
        <v>1.2</v>
      </c>
      <c r="BP20" s="688"/>
      <c r="BQ20" s="688"/>
      <c r="BR20" s="688"/>
      <c r="BS20" s="694" t="s">
        <v>224</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30939085</v>
      </c>
      <c r="CS20" s="686"/>
      <c r="CT20" s="686"/>
      <c r="CU20" s="686"/>
      <c r="CV20" s="686"/>
      <c r="CW20" s="686"/>
      <c r="CX20" s="686"/>
      <c r="CY20" s="687"/>
      <c r="CZ20" s="688">
        <v>100</v>
      </c>
      <c r="DA20" s="688"/>
      <c r="DB20" s="688"/>
      <c r="DC20" s="688"/>
      <c r="DD20" s="694">
        <v>998445</v>
      </c>
      <c r="DE20" s="686"/>
      <c r="DF20" s="686"/>
      <c r="DG20" s="686"/>
      <c r="DH20" s="686"/>
      <c r="DI20" s="686"/>
      <c r="DJ20" s="686"/>
      <c r="DK20" s="686"/>
      <c r="DL20" s="686"/>
      <c r="DM20" s="686"/>
      <c r="DN20" s="686"/>
      <c r="DO20" s="686"/>
      <c r="DP20" s="687"/>
      <c r="DQ20" s="694">
        <v>19947377</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4994</v>
      </c>
      <c r="S21" s="686"/>
      <c r="T21" s="686"/>
      <c r="U21" s="686"/>
      <c r="V21" s="686"/>
      <c r="W21" s="686"/>
      <c r="X21" s="686"/>
      <c r="Y21" s="687"/>
      <c r="Z21" s="688">
        <v>0</v>
      </c>
      <c r="AA21" s="688"/>
      <c r="AB21" s="688"/>
      <c r="AC21" s="688"/>
      <c r="AD21" s="689">
        <v>4994</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65905</v>
      </c>
      <c r="BH21" s="686"/>
      <c r="BI21" s="686"/>
      <c r="BJ21" s="686"/>
      <c r="BK21" s="686"/>
      <c r="BL21" s="686"/>
      <c r="BM21" s="686"/>
      <c r="BN21" s="687"/>
      <c r="BO21" s="688">
        <v>1.2</v>
      </c>
      <c r="BP21" s="688"/>
      <c r="BQ21" s="688"/>
      <c r="BR21" s="688"/>
      <c r="BS21" s="694" t="s">
        <v>224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9567891</v>
      </c>
      <c r="S22" s="686"/>
      <c r="T22" s="686"/>
      <c r="U22" s="686"/>
      <c r="V22" s="686"/>
      <c r="W22" s="686"/>
      <c r="X22" s="686"/>
      <c r="Y22" s="687"/>
      <c r="Z22" s="688">
        <v>30.4</v>
      </c>
      <c r="AA22" s="688"/>
      <c r="AB22" s="688"/>
      <c r="AC22" s="688"/>
      <c r="AD22" s="689">
        <v>8907986</v>
      </c>
      <c r="AE22" s="689"/>
      <c r="AF22" s="689"/>
      <c r="AG22" s="689"/>
      <c r="AH22" s="689"/>
      <c r="AI22" s="689"/>
      <c r="AJ22" s="689"/>
      <c r="AK22" s="689"/>
      <c r="AL22" s="690">
        <v>55.5</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224</v>
      </c>
      <c r="BH22" s="686"/>
      <c r="BI22" s="686"/>
      <c r="BJ22" s="686"/>
      <c r="BK22" s="686"/>
      <c r="BL22" s="686"/>
      <c r="BM22" s="686"/>
      <c r="BN22" s="687"/>
      <c r="BO22" s="688" t="s">
        <v>224</v>
      </c>
      <c r="BP22" s="688"/>
      <c r="BQ22" s="688"/>
      <c r="BR22" s="688"/>
      <c r="BS22" s="694" t="s">
        <v>236</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8907986</v>
      </c>
      <c r="S23" s="686"/>
      <c r="T23" s="686"/>
      <c r="U23" s="686"/>
      <c r="V23" s="686"/>
      <c r="W23" s="686"/>
      <c r="X23" s="686"/>
      <c r="Y23" s="687"/>
      <c r="Z23" s="688">
        <v>28.3</v>
      </c>
      <c r="AA23" s="688"/>
      <c r="AB23" s="688"/>
      <c r="AC23" s="688"/>
      <c r="AD23" s="689">
        <v>8907986</v>
      </c>
      <c r="AE23" s="689"/>
      <c r="AF23" s="689"/>
      <c r="AG23" s="689"/>
      <c r="AH23" s="689"/>
      <c r="AI23" s="689"/>
      <c r="AJ23" s="689"/>
      <c r="AK23" s="689"/>
      <c r="AL23" s="690">
        <v>55.5</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242</v>
      </c>
      <c r="BP23" s="688"/>
      <c r="BQ23" s="688"/>
      <c r="BR23" s="688"/>
      <c r="BS23" s="694" t="s">
        <v>236</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659905</v>
      </c>
      <c r="S24" s="686"/>
      <c r="T24" s="686"/>
      <c r="U24" s="686"/>
      <c r="V24" s="686"/>
      <c r="W24" s="686"/>
      <c r="X24" s="686"/>
      <c r="Y24" s="687"/>
      <c r="Z24" s="688">
        <v>2.1</v>
      </c>
      <c r="AA24" s="688"/>
      <c r="AB24" s="688"/>
      <c r="AC24" s="688"/>
      <c r="AD24" s="689" t="s">
        <v>224</v>
      </c>
      <c r="AE24" s="689"/>
      <c r="AF24" s="689"/>
      <c r="AG24" s="689"/>
      <c r="AH24" s="689"/>
      <c r="AI24" s="689"/>
      <c r="AJ24" s="689"/>
      <c r="AK24" s="689"/>
      <c r="AL24" s="690" t="s">
        <v>224</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224</v>
      </c>
      <c r="BP24" s="688"/>
      <c r="BQ24" s="688"/>
      <c r="BR24" s="688"/>
      <c r="BS24" s="694" t="s">
        <v>236</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13217372</v>
      </c>
      <c r="CS24" s="675"/>
      <c r="CT24" s="675"/>
      <c r="CU24" s="675"/>
      <c r="CV24" s="675"/>
      <c r="CW24" s="675"/>
      <c r="CX24" s="675"/>
      <c r="CY24" s="676"/>
      <c r="CZ24" s="679">
        <v>42.7</v>
      </c>
      <c r="DA24" s="680"/>
      <c r="DB24" s="680"/>
      <c r="DC24" s="699"/>
      <c r="DD24" s="724">
        <v>10319099</v>
      </c>
      <c r="DE24" s="675"/>
      <c r="DF24" s="675"/>
      <c r="DG24" s="675"/>
      <c r="DH24" s="675"/>
      <c r="DI24" s="675"/>
      <c r="DJ24" s="675"/>
      <c r="DK24" s="676"/>
      <c r="DL24" s="724">
        <v>10005557</v>
      </c>
      <c r="DM24" s="675"/>
      <c r="DN24" s="675"/>
      <c r="DO24" s="675"/>
      <c r="DP24" s="675"/>
      <c r="DQ24" s="675"/>
      <c r="DR24" s="675"/>
      <c r="DS24" s="675"/>
      <c r="DT24" s="675"/>
      <c r="DU24" s="675"/>
      <c r="DV24" s="676"/>
      <c r="DW24" s="679">
        <v>60</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t="s">
        <v>224</v>
      </c>
      <c r="S25" s="686"/>
      <c r="T25" s="686"/>
      <c r="U25" s="686"/>
      <c r="V25" s="686"/>
      <c r="W25" s="686"/>
      <c r="X25" s="686"/>
      <c r="Y25" s="687"/>
      <c r="Z25" s="688" t="s">
        <v>224</v>
      </c>
      <c r="AA25" s="688"/>
      <c r="AB25" s="688"/>
      <c r="AC25" s="688"/>
      <c r="AD25" s="689" t="s">
        <v>236</v>
      </c>
      <c r="AE25" s="689"/>
      <c r="AF25" s="689"/>
      <c r="AG25" s="689"/>
      <c r="AH25" s="689"/>
      <c r="AI25" s="689"/>
      <c r="AJ25" s="689"/>
      <c r="AK25" s="689"/>
      <c r="AL25" s="690" t="s">
        <v>242</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242</v>
      </c>
      <c r="BH25" s="686"/>
      <c r="BI25" s="686"/>
      <c r="BJ25" s="686"/>
      <c r="BK25" s="686"/>
      <c r="BL25" s="686"/>
      <c r="BM25" s="686"/>
      <c r="BN25" s="687"/>
      <c r="BO25" s="688" t="s">
        <v>236</v>
      </c>
      <c r="BP25" s="688"/>
      <c r="BQ25" s="688"/>
      <c r="BR25" s="688"/>
      <c r="BS25" s="694" t="s">
        <v>236</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4983356</v>
      </c>
      <c r="CS25" s="721"/>
      <c r="CT25" s="721"/>
      <c r="CU25" s="721"/>
      <c r="CV25" s="721"/>
      <c r="CW25" s="721"/>
      <c r="CX25" s="721"/>
      <c r="CY25" s="722"/>
      <c r="CZ25" s="690">
        <v>16.100000000000001</v>
      </c>
      <c r="DA25" s="719"/>
      <c r="DB25" s="719"/>
      <c r="DC25" s="723"/>
      <c r="DD25" s="694">
        <v>4570045</v>
      </c>
      <c r="DE25" s="721"/>
      <c r="DF25" s="721"/>
      <c r="DG25" s="721"/>
      <c r="DH25" s="721"/>
      <c r="DI25" s="721"/>
      <c r="DJ25" s="721"/>
      <c r="DK25" s="722"/>
      <c r="DL25" s="694">
        <v>4271902</v>
      </c>
      <c r="DM25" s="721"/>
      <c r="DN25" s="721"/>
      <c r="DO25" s="721"/>
      <c r="DP25" s="721"/>
      <c r="DQ25" s="721"/>
      <c r="DR25" s="721"/>
      <c r="DS25" s="721"/>
      <c r="DT25" s="721"/>
      <c r="DU25" s="721"/>
      <c r="DV25" s="722"/>
      <c r="DW25" s="690">
        <v>25.6</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16655879</v>
      </c>
      <c r="S26" s="686"/>
      <c r="T26" s="686"/>
      <c r="U26" s="686"/>
      <c r="V26" s="686"/>
      <c r="W26" s="686"/>
      <c r="X26" s="686"/>
      <c r="Y26" s="687"/>
      <c r="Z26" s="688">
        <v>52.8</v>
      </c>
      <c r="AA26" s="688"/>
      <c r="AB26" s="688"/>
      <c r="AC26" s="688"/>
      <c r="AD26" s="689">
        <v>15995974</v>
      </c>
      <c r="AE26" s="689"/>
      <c r="AF26" s="689"/>
      <c r="AG26" s="689"/>
      <c r="AH26" s="689"/>
      <c r="AI26" s="689"/>
      <c r="AJ26" s="689"/>
      <c r="AK26" s="689"/>
      <c r="AL26" s="690">
        <v>99.7</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224</v>
      </c>
      <c r="BH26" s="686"/>
      <c r="BI26" s="686"/>
      <c r="BJ26" s="686"/>
      <c r="BK26" s="686"/>
      <c r="BL26" s="686"/>
      <c r="BM26" s="686"/>
      <c r="BN26" s="687"/>
      <c r="BO26" s="688" t="s">
        <v>224</v>
      </c>
      <c r="BP26" s="688"/>
      <c r="BQ26" s="688"/>
      <c r="BR26" s="688"/>
      <c r="BS26" s="694" t="s">
        <v>224</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2954755</v>
      </c>
      <c r="CS26" s="686"/>
      <c r="CT26" s="686"/>
      <c r="CU26" s="686"/>
      <c r="CV26" s="686"/>
      <c r="CW26" s="686"/>
      <c r="CX26" s="686"/>
      <c r="CY26" s="687"/>
      <c r="CZ26" s="690">
        <v>9.6</v>
      </c>
      <c r="DA26" s="719"/>
      <c r="DB26" s="719"/>
      <c r="DC26" s="723"/>
      <c r="DD26" s="694">
        <v>2743799</v>
      </c>
      <c r="DE26" s="686"/>
      <c r="DF26" s="686"/>
      <c r="DG26" s="686"/>
      <c r="DH26" s="686"/>
      <c r="DI26" s="686"/>
      <c r="DJ26" s="686"/>
      <c r="DK26" s="687"/>
      <c r="DL26" s="694" t="s">
        <v>137</v>
      </c>
      <c r="DM26" s="686"/>
      <c r="DN26" s="686"/>
      <c r="DO26" s="686"/>
      <c r="DP26" s="686"/>
      <c r="DQ26" s="686"/>
      <c r="DR26" s="686"/>
      <c r="DS26" s="686"/>
      <c r="DT26" s="686"/>
      <c r="DU26" s="686"/>
      <c r="DV26" s="687"/>
      <c r="DW26" s="690" t="s">
        <v>224</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3542</v>
      </c>
      <c r="S27" s="686"/>
      <c r="T27" s="686"/>
      <c r="U27" s="686"/>
      <c r="V27" s="686"/>
      <c r="W27" s="686"/>
      <c r="X27" s="686"/>
      <c r="Y27" s="687"/>
      <c r="Z27" s="688">
        <v>0</v>
      </c>
      <c r="AA27" s="688"/>
      <c r="AB27" s="688"/>
      <c r="AC27" s="688"/>
      <c r="AD27" s="689">
        <v>3542</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5666913</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3669108</v>
      </c>
      <c r="CS27" s="721"/>
      <c r="CT27" s="721"/>
      <c r="CU27" s="721"/>
      <c r="CV27" s="721"/>
      <c r="CW27" s="721"/>
      <c r="CX27" s="721"/>
      <c r="CY27" s="722"/>
      <c r="CZ27" s="690">
        <v>11.9</v>
      </c>
      <c r="DA27" s="719"/>
      <c r="DB27" s="719"/>
      <c r="DC27" s="723"/>
      <c r="DD27" s="694">
        <v>1201486</v>
      </c>
      <c r="DE27" s="721"/>
      <c r="DF27" s="721"/>
      <c r="DG27" s="721"/>
      <c r="DH27" s="721"/>
      <c r="DI27" s="721"/>
      <c r="DJ27" s="721"/>
      <c r="DK27" s="722"/>
      <c r="DL27" s="694">
        <v>1186087</v>
      </c>
      <c r="DM27" s="721"/>
      <c r="DN27" s="721"/>
      <c r="DO27" s="721"/>
      <c r="DP27" s="721"/>
      <c r="DQ27" s="721"/>
      <c r="DR27" s="721"/>
      <c r="DS27" s="721"/>
      <c r="DT27" s="721"/>
      <c r="DU27" s="721"/>
      <c r="DV27" s="722"/>
      <c r="DW27" s="690">
        <v>7.1</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49051</v>
      </c>
      <c r="S28" s="686"/>
      <c r="T28" s="686"/>
      <c r="U28" s="686"/>
      <c r="V28" s="686"/>
      <c r="W28" s="686"/>
      <c r="X28" s="686"/>
      <c r="Y28" s="687"/>
      <c r="Z28" s="688">
        <v>0.2</v>
      </c>
      <c r="AA28" s="688"/>
      <c r="AB28" s="688"/>
      <c r="AC28" s="688"/>
      <c r="AD28" s="689" t="s">
        <v>137</v>
      </c>
      <c r="AE28" s="689"/>
      <c r="AF28" s="689"/>
      <c r="AG28" s="689"/>
      <c r="AH28" s="689"/>
      <c r="AI28" s="689"/>
      <c r="AJ28" s="689"/>
      <c r="AK28" s="689"/>
      <c r="AL28" s="690" t="s">
        <v>224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4564908</v>
      </c>
      <c r="CS28" s="686"/>
      <c r="CT28" s="686"/>
      <c r="CU28" s="686"/>
      <c r="CV28" s="686"/>
      <c r="CW28" s="686"/>
      <c r="CX28" s="686"/>
      <c r="CY28" s="687"/>
      <c r="CZ28" s="690">
        <v>14.8</v>
      </c>
      <c r="DA28" s="719"/>
      <c r="DB28" s="719"/>
      <c r="DC28" s="723"/>
      <c r="DD28" s="694">
        <v>4547568</v>
      </c>
      <c r="DE28" s="686"/>
      <c r="DF28" s="686"/>
      <c r="DG28" s="686"/>
      <c r="DH28" s="686"/>
      <c r="DI28" s="686"/>
      <c r="DJ28" s="686"/>
      <c r="DK28" s="687"/>
      <c r="DL28" s="694">
        <v>4547568</v>
      </c>
      <c r="DM28" s="686"/>
      <c r="DN28" s="686"/>
      <c r="DO28" s="686"/>
      <c r="DP28" s="686"/>
      <c r="DQ28" s="686"/>
      <c r="DR28" s="686"/>
      <c r="DS28" s="686"/>
      <c r="DT28" s="686"/>
      <c r="DU28" s="686"/>
      <c r="DV28" s="687"/>
      <c r="DW28" s="690">
        <v>27.3</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230443</v>
      </c>
      <c r="S29" s="686"/>
      <c r="T29" s="686"/>
      <c r="U29" s="686"/>
      <c r="V29" s="686"/>
      <c r="W29" s="686"/>
      <c r="X29" s="686"/>
      <c r="Y29" s="687"/>
      <c r="Z29" s="688">
        <v>0.7</v>
      </c>
      <c r="AA29" s="688"/>
      <c r="AB29" s="688"/>
      <c r="AC29" s="688"/>
      <c r="AD29" s="689">
        <v>38574</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303</v>
      </c>
      <c r="CG29" s="701"/>
      <c r="CH29" s="701"/>
      <c r="CI29" s="701"/>
      <c r="CJ29" s="701"/>
      <c r="CK29" s="701"/>
      <c r="CL29" s="701"/>
      <c r="CM29" s="701"/>
      <c r="CN29" s="701"/>
      <c r="CO29" s="701"/>
      <c r="CP29" s="701"/>
      <c r="CQ29" s="702"/>
      <c r="CR29" s="685">
        <v>4564852</v>
      </c>
      <c r="CS29" s="721"/>
      <c r="CT29" s="721"/>
      <c r="CU29" s="721"/>
      <c r="CV29" s="721"/>
      <c r="CW29" s="721"/>
      <c r="CX29" s="721"/>
      <c r="CY29" s="722"/>
      <c r="CZ29" s="690">
        <v>14.8</v>
      </c>
      <c r="DA29" s="719"/>
      <c r="DB29" s="719"/>
      <c r="DC29" s="723"/>
      <c r="DD29" s="694">
        <v>4547512</v>
      </c>
      <c r="DE29" s="721"/>
      <c r="DF29" s="721"/>
      <c r="DG29" s="721"/>
      <c r="DH29" s="721"/>
      <c r="DI29" s="721"/>
      <c r="DJ29" s="721"/>
      <c r="DK29" s="722"/>
      <c r="DL29" s="694">
        <v>4547512</v>
      </c>
      <c r="DM29" s="721"/>
      <c r="DN29" s="721"/>
      <c r="DO29" s="721"/>
      <c r="DP29" s="721"/>
      <c r="DQ29" s="721"/>
      <c r="DR29" s="721"/>
      <c r="DS29" s="721"/>
      <c r="DT29" s="721"/>
      <c r="DU29" s="721"/>
      <c r="DV29" s="722"/>
      <c r="DW29" s="690">
        <v>27.3</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28061</v>
      </c>
      <c r="S30" s="686"/>
      <c r="T30" s="686"/>
      <c r="U30" s="686"/>
      <c r="V30" s="686"/>
      <c r="W30" s="686"/>
      <c r="X30" s="686"/>
      <c r="Y30" s="687"/>
      <c r="Z30" s="688">
        <v>0.1</v>
      </c>
      <c r="AA30" s="688"/>
      <c r="AB30" s="688"/>
      <c r="AC30" s="688"/>
      <c r="AD30" s="689" t="s">
        <v>224</v>
      </c>
      <c r="AE30" s="689"/>
      <c r="AF30" s="689"/>
      <c r="AG30" s="689"/>
      <c r="AH30" s="689"/>
      <c r="AI30" s="689"/>
      <c r="AJ30" s="689"/>
      <c r="AK30" s="689"/>
      <c r="AL30" s="690" t="s">
        <v>137</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4425339</v>
      </c>
      <c r="CS30" s="686"/>
      <c r="CT30" s="686"/>
      <c r="CU30" s="686"/>
      <c r="CV30" s="686"/>
      <c r="CW30" s="686"/>
      <c r="CX30" s="686"/>
      <c r="CY30" s="687"/>
      <c r="CZ30" s="690">
        <v>14.3</v>
      </c>
      <c r="DA30" s="719"/>
      <c r="DB30" s="719"/>
      <c r="DC30" s="723"/>
      <c r="DD30" s="694">
        <v>4409072</v>
      </c>
      <c r="DE30" s="686"/>
      <c r="DF30" s="686"/>
      <c r="DG30" s="686"/>
      <c r="DH30" s="686"/>
      <c r="DI30" s="686"/>
      <c r="DJ30" s="686"/>
      <c r="DK30" s="687"/>
      <c r="DL30" s="694">
        <v>4409072</v>
      </c>
      <c r="DM30" s="686"/>
      <c r="DN30" s="686"/>
      <c r="DO30" s="686"/>
      <c r="DP30" s="686"/>
      <c r="DQ30" s="686"/>
      <c r="DR30" s="686"/>
      <c r="DS30" s="686"/>
      <c r="DT30" s="686"/>
      <c r="DU30" s="686"/>
      <c r="DV30" s="687"/>
      <c r="DW30" s="690">
        <v>26.4</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8225580</v>
      </c>
      <c r="S31" s="686"/>
      <c r="T31" s="686"/>
      <c r="U31" s="686"/>
      <c r="V31" s="686"/>
      <c r="W31" s="686"/>
      <c r="X31" s="686"/>
      <c r="Y31" s="687"/>
      <c r="Z31" s="688">
        <v>26.1</v>
      </c>
      <c r="AA31" s="688"/>
      <c r="AB31" s="688"/>
      <c r="AC31" s="688"/>
      <c r="AD31" s="689" t="s">
        <v>224</v>
      </c>
      <c r="AE31" s="689"/>
      <c r="AF31" s="689"/>
      <c r="AG31" s="689"/>
      <c r="AH31" s="689"/>
      <c r="AI31" s="689"/>
      <c r="AJ31" s="689"/>
      <c r="AK31" s="689"/>
      <c r="AL31" s="690" t="s">
        <v>224</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98.4</v>
      </c>
      <c r="BH31" s="740"/>
      <c r="BI31" s="740"/>
      <c r="BJ31" s="740"/>
      <c r="BK31" s="740"/>
      <c r="BL31" s="740"/>
      <c r="BM31" s="680">
        <v>93.1</v>
      </c>
      <c r="BN31" s="740"/>
      <c r="BO31" s="740"/>
      <c r="BP31" s="740"/>
      <c r="BQ31" s="741"/>
      <c r="BR31" s="753">
        <v>98.6</v>
      </c>
      <c r="BS31" s="740"/>
      <c r="BT31" s="740"/>
      <c r="BU31" s="740"/>
      <c r="BV31" s="740"/>
      <c r="BW31" s="740"/>
      <c r="BX31" s="680">
        <v>91.5</v>
      </c>
      <c r="BY31" s="740"/>
      <c r="BZ31" s="740"/>
      <c r="CA31" s="740"/>
      <c r="CB31" s="741"/>
      <c r="CD31" s="731"/>
      <c r="CE31" s="732"/>
      <c r="CF31" s="700" t="s">
        <v>311</v>
      </c>
      <c r="CG31" s="701"/>
      <c r="CH31" s="701"/>
      <c r="CI31" s="701"/>
      <c r="CJ31" s="701"/>
      <c r="CK31" s="701"/>
      <c r="CL31" s="701"/>
      <c r="CM31" s="701"/>
      <c r="CN31" s="701"/>
      <c r="CO31" s="701"/>
      <c r="CP31" s="701"/>
      <c r="CQ31" s="702"/>
      <c r="CR31" s="685">
        <v>139513</v>
      </c>
      <c r="CS31" s="721"/>
      <c r="CT31" s="721"/>
      <c r="CU31" s="721"/>
      <c r="CV31" s="721"/>
      <c r="CW31" s="721"/>
      <c r="CX31" s="721"/>
      <c r="CY31" s="722"/>
      <c r="CZ31" s="690">
        <v>0.5</v>
      </c>
      <c r="DA31" s="719"/>
      <c r="DB31" s="719"/>
      <c r="DC31" s="723"/>
      <c r="DD31" s="694">
        <v>138440</v>
      </c>
      <c r="DE31" s="721"/>
      <c r="DF31" s="721"/>
      <c r="DG31" s="721"/>
      <c r="DH31" s="721"/>
      <c r="DI31" s="721"/>
      <c r="DJ31" s="721"/>
      <c r="DK31" s="722"/>
      <c r="DL31" s="694">
        <v>138440</v>
      </c>
      <c r="DM31" s="721"/>
      <c r="DN31" s="721"/>
      <c r="DO31" s="721"/>
      <c r="DP31" s="721"/>
      <c r="DQ31" s="721"/>
      <c r="DR31" s="721"/>
      <c r="DS31" s="721"/>
      <c r="DT31" s="721"/>
      <c r="DU31" s="721"/>
      <c r="DV31" s="722"/>
      <c r="DW31" s="690">
        <v>0.8</v>
      </c>
      <c r="DX31" s="719"/>
      <c r="DY31" s="719"/>
      <c r="DZ31" s="719"/>
      <c r="EA31" s="719"/>
      <c r="EB31" s="719"/>
      <c r="EC31" s="720"/>
    </row>
    <row r="32" spans="2:133" ht="11.25" customHeight="1">
      <c r="B32" s="735" t="s">
        <v>312</v>
      </c>
      <c r="C32" s="736"/>
      <c r="D32" s="736"/>
      <c r="E32" s="736"/>
      <c r="F32" s="736"/>
      <c r="G32" s="736"/>
      <c r="H32" s="736"/>
      <c r="I32" s="736"/>
      <c r="J32" s="736"/>
      <c r="K32" s="736"/>
      <c r="L32" s="736"/>
      <c r="M32" s="736"/>
      <c r="N32" s="736"/>
      <c r="O32" s="736"/>
      <c r="P32" s="736"/>
      <c r="Q32" s="737"/>
      <c r="R32" s="685" t="s">
        <v>236</v>
      </c>
      <c r="S32" s="686"/>
      <c r="T32" s="686"/>
      <c r="U32" s="686"/>
      <c r="V32" s="686"/>
      <c r="W32" s="686"/>
      <c r="X32" s="686"/>
      <c r="Y32" s="687"/>
      <c r="Z32" s="688" t="s">
        <v>137</v>
      </c>
      <c r="AA32" s="688"/>
      <c r="AB32" s="688"/>
      <c r="AC32" s="688"/>
      <c r="AD32" s="689" t="s">
        <v>242</v>
      </c>
      <c r="AE32" s="689"/>
      <c r="AF32" s="689"/>
      <c r="AG32" s="689"/>
      <c r="AH32" s="689"/>
      <c r="AI32" s="689"/>
      <c r="AJ32" s="689"/>
      <c r="AK32" s="689"/>
      <c r="AL32" s="690" t="s">
        <v>224</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v>
      </c>
      <c r="BH32" s="721"/>
      <c r="BI32" s="721"/>
      <c r="BJ32" s="721"/>
      <c r="BK32" s="721"/>
      <c r="BL32" s="721"/>
      <c r="BM32" s="691">
        <v>96.6</v>
      </c>
      <c r="BN32" s="751"/>
      <c r="BO32" s="751"/>
      <c r="BP32" s="751"/>
      <c r="BQ32" s="752"/>
      <c r="BR32" s="754">
        <v>98.9</v>
      </c>
      <c r="BS32" s="721"/>
      <c r="BT32" s="721"/>
      <c r="BU32" s="721"/>
      <c r="BV32" s="721"/>
      <c r="BW32" s="721"/>
      <c r="BX32" s="691">
        <v>96.2</v>
      </c>
      <c r="BY32" s="751"/>
      <c r="BZ32" s="751"/>
      <c r="CA32" s="751"/>
      <c r="CB32" s="752"/>
      <c r="CD32" s="733"/>
      <c r="CE32" s="734"/>
      <c r="CF32" s="700" t="s">
        <v>315</v>
      </c>
      <c r="CG32" s="701"/>
      <c r="CH32" s="701"/>
      <c r="CI32" s="701"/>
      <c r="CJ32" s="701"/>
      <c r="CK32" s="701"/>
      <c r="CL32" s="701"/>
      <c r="CM32" s="701"/>
      <c r="CN32" s="701"/>
      <c r="CO32" s="701"/>
      <c r="CP32" s="701"/>
      <c r="CQ32" s="702"/>
      <c r="CR32" s="685">
        <v>56</v>
      </c>
      <c r="CS32" s="686"/>
      <c r="CT32" s="686"/>
      <c r="CU32" s="686"/>
      <c r="CV32" s="686"/>
      <c r="CW32" s="686"/>
      <c r="CX32" s="686"/>
      <c r="CY32" s="687"/>
      <c r="CZ32" s="690">
        <v>0</v>
      </c>
      <c r="DA32" s="719"/>
      <c r="DB32" s="719"/>
      <c r="DC32" s="723"/>
      <c r="DD32" s="694">
        <v>56</v>
      </c>
      <c r="DE32" s="686"/>
      <c r="DF32" s="686"/>
      <c r="DG32" s="686"/>
      <c r="DH32" s="686"/>
      <c r="DI32" s="686"/>
      <c r="DJ32" s="686"/>
      <c r="DK32" s="687"/>
      <c r="DL32" s="694">
        <v>56</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1266410</v>
      </c>
      <c r="S33" s="686"/>
      <c r="T33" s="686"/>
      <c r="U33" s="686"/>
      <c r="V33" s="686"/>
      <c r="W33" s="686"/>
      <c r="X33" s="686"/>
      <c r="Y33" s="687"/>
      <c r="Z33" s="688">
        <v>4</v>
      </c>
      <c r="AA33" s="688"/>
      <c r="AB33" s="688"/>
      <c r="AC33" s="688"/>
      <c r="AD33" s="689" t="s">
        <v>224</v>
      </c>
      <c r="AE33" s="689"/>
      <c r="AF33" s="689"/>
      <c r="AG33" s="689"/>
      <c r="AH33" s="689"/>
      <c r="AI33" s="689"/>
      <c r="AJ33" s="689"/>
      <c r="AK33" s="689"/>
      <c r="AL33" s="690" t="s">
        <v>224</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97.8</v>
      </c>
      <c r="BH33" s="756"/>
      <c r="BI33" s="756"/>
      <c r="BJ33" s="756"/>
      <c r="BK33" s="756"/>
      <c r="BL33" s="756"/>
      <c r="BM33" s="757">
        <v>90.2</v>
      </c>
      <c r="BN33" s="756"/>
      <c r="BO33" s="756"/>
      <c r="BP33" s="756"/>
      <c r="BQ33" s="758"/>
      <c r="BR33" s="755">
        <v>98.2</v>
      </c>
      <c r="BS33" s="756"/>
      <c r="BT33" s="756"/>
      <c r="BU33" s="756"/>
      <c r="BV33" s="756"/>
      <c r="BW33" s="756"/>
      <c r="BX33" s="757">
        <v>87.7</v>
      </c>
      <c r="BY33" s="756"/>
      <c r="BZ33" s="756"/>
      <c r="CA33" s="756"/>
      <c r="CB33" s="758"/>
      <c r="CD33" s="700" t="s">
        <v>318</v>
      </c>
      <c r="CE33" s="701"/>
      <c r="CF33" s="701"/>
      <c r="CG33" s="701"/>
      <c r="CH33" s="701"/>
      <c r="CI33" s="701"/>
      <c r="CJ33" s="701"/>
      <c r="CK33" s="701"/>
      <c r="CL33" s="701"/>
      <c r="CM33" s="701"/>
      <c r="CN33" s="701"/>
      <c r="CO33" s="701"/>
      <c r="CP33" s="701"/>
      <c r="CQ33" s="702"/>
      <c r="CR33" s="685">
        <v>16718976</v>
      </c>
      <c r="CS33" s="721"/>
      <c r="CT33" s="721"/>
      <c r="CU33" s="721"/>
      <c r="CV33" s="721"/>
      <c r="CW33" s="721"/>
      <c r="CX33" s="721"/>
      <c r="CY33" s="722"/>
      <c r="CZ33" s="690">
        <v>54</v>
      </c>
      <c r="DA33" s="719"/>
      <c r="DB33" s="719"/>
      <c r="DC33" s="723"/>
      <c r="DD33" s="694">
        <v>9374440</v>
      </c>
      <c r="DE33" s="721"/>
      <c r="DF33" s="721"/>
      <c r="DG33" s="721"/>
      <c r="DH33" s="721"/>
      <c r="DI33" s="721"/>
      <c r="DJ33" s="721"/>
      <c r="DK33" s="722"/>
      <c r="DL33" s="694">
        <v>6956484</v>
      </c>
      <c r="DM33" s="721"/>
      <c r="DN33" s="721"/>
      <c r="DO33" s="721"/>
      <c r="DP33" s="721"/>
      <c r="DQ33" s="721"/>
      <c r="DR33" s="721"/>
      <c r="DS33" s="721"/>
      <c r="DT33" s="721"/>
      <c r="DU33" s="721"/>
      <c r="DV33" s="722"/>
      <c r="DW33" s="690">
        <v>41.7</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21648</v>
      </c>
      <c r="S34" s="686"/>
      <c r="T34" s="686"/>
      <c r="U34" s="686"/>
      <c r="V34" s="686"/>
      <c r="W34" s="686"/>
      <c r="X34" s="686"/>
      <c r="Y34" s="687"/>
      <c r="Z34" s="688">
        <v>0.1</v>
      </c>
      <c r="AA34" s="688"/>
      <c r="AB34" s="688"/>
      <c r="AC34" s="688"/>
      <c r="AD34" s="689">
        <v>10894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2993906</v>
      </c>
      <c r="CS34" s="686"/>
      <c r="CT34" s="686"/>
      <c r="CU34" s="686"/>
      <c r="CV34" s="686"/>
      <c r="CW34" s="686"/>
      <c r="CX34" s="686"/>
      <c r="CY34" s="687"/>
      <c r="CZ34" s="690">
        <v>9.6999999999999993</v>
      </c>
      <c r="DA34" s="719"/>
      <c r="DB34" s="719"/>
      <c r="DC34" s="723"/>
      <c r="DD34" s="694">
        <v>2077232</v>
      </c>
      <c r="DE34" s="686"/>
      <c r="DF34" s="686"/>
      <c r="DG34" s="686"/>
      <c r="DH34" s="686"/>
      <c r="DI34" s="686"/>
      <c r="DJ34" s="686"/>
      <c r="DK34" s="687"/>
      <c r="DL34" s="694">
        <v>1585957</v>
      </c>
      <c r="DM34" s="686"/>
      <c r="DN34" s="686"/>
      <c r="DO34" s="686"/>
      <c r="DP34" s="686"/>
      <c r="DQ34" s="686"/>
      <c r="DR34" s="686"/>
      <c r="DS34" s="686"/>
      <c r="DT34" s="686"/>
      <c r="DU34" s="686"/>
      <c r="DV34" s="687"/>
      <c r="DW34" s="690">
        <v>9.5</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458377</v>
      </c>
      <c r="S35" s="686"/>
      <c r="T35" s="686"/>
      <c r="U35" s="686"/>
      <c r="V35" s="686"/>
      <c r="W35" s="686"/>
      <c r="X35" s="686"/>
      <c r="Y35" s="687"/>
      <c r="Z35" s="688">
        <v>1.5</v>
      </c>
      <c r="AA35" s="688"/>
      <c r="AB35" s="688"/>
      <c r="AC35" s="688"/>
      <c r="AD35" s="689" t="s">
        <v>137</v>
      </c>
      <c r="AE35" s="689"/>
      <c r="AF35" s="689"/>
      <c r="AG35" s="689"/>
      <c r="AH35" s="689"/>
      <c r="AI35" s="689"/>
      <c r="AJ35" s="689"/>
      <c r="AK35" s="689"/>
      <c r="AL35" s="690" t="s">
        <v>236</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233041</v>
      </c>
      <c r="CS35" s="721"/>
      <c r="CT35" s="721"/>
      <c r="CU35" s="721"/>
      <c r="CV35" s="721"/>
      <c r="CW35" s="721"/>
      <c r="CX35" s="721"/>
      <c r="CY35" s="722"/>
      <c r="CZ35" s="690">
        <v>0.8</v>
      </c>
      <c r="DA35" s="719"/>
      <c r="DB35" s="719"/>
      <c r="DC35" s="723"/>
      <c r="DD35" s="694">
        <v>139472</v>
      </c>
      <c r="DE35" s="721"/>
      <c r="DF35" s="721"/>
      <c r="DG35" s="721"/>
      <c r="DH35" s="721"/>
      <c r="DI35" s="721"/>
      <c r="DJ35" s="721"/>
      <c r="DK35" s="722"/>
      <c r="DL35" s="694">
        <v>129920</v>
      </c>
      <c r="DM35" s="721"/>
      <c r="DN35" s="721"/>
      <c r="DO35" s="721"/>
      <c r="DP35" s="721"/>
      <c r="DQ35" s="721"/>
      <c r="DR35" s="721"/>
      <c r="DS35" s="721"/>
      <c r="DT35" s="721"/>
      <c r="DU35" s="721"/>
      <c r="DV35" s="722"/>
      <c r="DW35" s="690">
        <v>0.8</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2322304</v>
      </c>
      <c r="S36" s="686"/>
      <c r="T36" s="686"/>
      <c r="U36" s="686"/>
      <c r="V36" s="686"/>
      <c r="W36" s="686"/>
      <c r="X36" s="686"/>
      <c r="Y36" s="687"/>
      <c r="Z36" s="688">
        <v>7.4</v>
      </c>
      <c r="AA36" s="688"/>
      <c r="AB36" s="688"/>
      <c r="AC36" s="688"/>
      <c r="AD36" s="689" t="s">
        <v>224</v>
      </c>
      <c r="AE36" s="689"/>
      <c r="AF36" s="689"/>
      <c r="AG36" s="689"/>
      <c r="AH36" s="689"/>
      <c r="AI36" s="689"/>
      <c r="AJ36" s="689"/>
      <c r="AK36" s="689"/>
      <c r="AL36" s="690" t="s">
        <v>137</v>
      </c>
      <c r="AM36" s="691"/>
      <c r="AN36" s="691"/>
      <c r="AO36" s="692"/>
      <c r="AP36" s="235"/>
      <c r="AQ36" s="759" t="s">
        <v>326</v>
      </c>
      <c r="AR36" s="760"/>
      <c r="AS36" s="760"/>
      <c r="AT36" s="760"/>
      <c r="AU36" s="760"/>
      <c r="AV36" s="760"/>
      <c r="AW36" s="760"/>
      <c r="AX36" s="760"/>
      <c r="AY36" s="761"/>
      <c r="AZ36" s="674">
        <v>3360658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169080</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9613331</v>
      </c>
      <c r="CS36" s="686"/>
      <c r="CT36" s="686"/>
      <c r="CU36" s="686"/>
      <c r="CV36" s="686"/>
      <c r="CW36" s="686"/>
      <c r="CX36" s="686"/>
      <c r="CY36" s="687"/>
      <c r="CZ36" s="690">
        <v>31.1</v>
      </c>
      <c r="DA36" s="719"/>
      <c r="DB36" s="719"/>
      <c r="DC36" s="723"/>
      <c r="DD36" s="694">
        <v>4273514</v>
      </c>
      <c r="DE36" s="686"/>
      <c r="DF36" s="686"/>
      <c r="DG36" s="686"/>
      <c r="DH36" s="686"/>
      <c r="DI36" s="686"/>
      <c r="DJ36" s="686"/>
      <c r="DK36" s="687"/>
      <c r="DL36" s="694">
        <v>3151947</v>
      </c>
      <c r="DM36" s="686"/>
      <c r="DN36" s="686"/>
      <c r="DO36" s="686"/>
      <c r="DP36" s="686"/>
      <c r="DQ36" s="686"/>
      <c r="DR36" s="686"/>
      <c r="DS36" s="686"/>
      <c r="DT36" s="686"/>
      <c r="DU36" s="686"/>
      <c r="DV36" s="687"/>
      <c r="DW36" s="690">
        <v>18.899999999999999</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525927</v>
      </c>
      <c r="S37" s="686"/>
      <c r="T37" s="686"/>
      <c r="U37" s="686"/>
      <c r="V37" s="686"/>
      <c r="W37" s="686"/>
      <c r="X37" s="686"/>
      <c r="Y37" s="687"/>
      <c r="Z37" s="688">
        <v>1.7</v>
      </c>
      <c r="AA37" s="688"/>
      <c r="AB37" s="688"/>
      <c r="AC37" s="688"/>
      <c r="AD37" s="689" t="s">
        <v>224</v>
      </c>
      <c r="AE37" s="689"/>
      <c r="AF37" s="689"/>
      <c r="AG37" s="689"/>
      <c r="AH37" s="689"/>
      <c r="AI37" s="689"/>
      <c r="AJ37" s="689"/>
      <c r="AK37" s="689"/>
      <c r="AL37" s="690" t="s">
        <v>224</v>
      </c>
      <c r="AM37" s="691"/>
      <c r="AN37" s="691"/>
      <c r="AO37" s="692"/>
      <c r="AQ37" s="763" t="s">
        <v>330</v>
      </c>
      <c r="AR37" s="764"/>
      <c r="AS37" s="764"/>
      <c r="AT37" s="764"/>
      <c r="AU37" s="764"/>
      <c r="AV37" s="764"/>
      <c r="AW37" s="764"/>
      <c r="AX37" s="764"/>
      <c r="AY37" s="765"/>
      <c r="AZ37" s="685">
        <v>342507</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121317</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2369222</v>
      </c>
      <c r="CS37" s="721"/>
      <c r="CT37" s="721"/>
      <c r="CU37" s="721"/>
      <c r="CV37" s="721"/>
      <c r="CW37" s="721"/>
      <c r="CX37" s="721"/>
      <c r="CY37" s="722"/>
      <c r="CZ37" s="690">
        <v>7.7</v>
      </c>
      <c r="DA37" s="719"/>
      <c r="DB37" s="719"/>
      <c r="DC37" s="723"/>
      <c r="DD37" s="694">
        <v>2369222</v>
      </c>
      <c r="DE37" s="721"/>
      <c r="DF37" s="721"/>
      <c r="DG37" s="721"/>
      <c r="DH37" s="721"/>
      <c r="DI37" s="721"/>
      <c r="DJ37" s="721"/>
      <c r="DK37" s="722"/>
      <c r="DL37" s="694">
        <v>2259139</v>
      </c>
      <c r="DM37" s="721"/>
      <c r="DN37" s="721"/>
      <c r="DO37" s="721"/>
      <c r="DP37" s="721"/>
      <c r="DQ37" s="721"/>
      <c r="DR37" s="721"/>
      <c r="DS37" s="721"/>
      <c r="DT37" s="721"/>
      <c r="DU37" s="721"/>
      <c r="DV37" s="722"/>
      <c r="DW37" s="690">
        <v>13.6</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386929</v>
      </c>
      <c r="S38" s="686"/>
      <c r="T38" s="686"/>
      <c r="U38" s="686"/>
      <c r="V38" s="686"/>
      <c r="W38" s="686"/>
      <c r="X38" s="686"/>
      <c r="Y38" s="687"/>
      <c r="Z38" s="688">
        <v>1.2</v>
      </c>
      <c r="AA38" s="688"/>
      <c r="AB38" s="688"/>
      <c r="AC38" s="688"/>
      <c r="AD38" s="689">
        <v>68</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339504</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8649</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2670111</v>
      </c>
      <c r="CS38" s="686"/>
      <c r="CT38" s="686"/>
      <c r="CU38" s="686"/>
      <c r="CV38" s="686"/>
      <c r="CW38" s="686"/>
      <c r="CX38" s="686"/>
      <c r="CY38" s="687"/>
      <c r="CZ38" s="690">
        <v>8.6</v>
      </c>
      <c r="DA38" s="719"/>
      <c r="DB38" s="719"/>
      <c r="DC38" s="723"/>
      <c r="DD38" s="694">
        <v>2146021</v>
      </c>
      <c r="DE38" s="686"/>
      <c r="DF38" s="686"/>
      <c r="DG38" s="686"/>
      <c r="DH38" s="686"/>
      <c r="DI38" s="686"/>
      <c r="DJ38" s="686"/>
      <c r="DK38" s="687"/>
      <c r="DL38" s="694">
        <v>2088660</v>
      </c>
      <c r="DM38" s="686"/>
      <c r="DN38" s="686"/>
      <c r="DO38" s="686"/>
      <c r="DP38" s="686"/>
      <c r="DQ38" s="686"/>
      <c r="DR38" s="686"/>
      <c r="DS38" s="686"/>
      <c r="DT38" s="686"/>
      <c r="DU38" s="686"/>
      <c r="DV38" s="687"/>
      <c r="DW38" s="690">
        <v>12.5</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1341600</v>
      </c>
      <c r="S39" s="686"/>
      <c r="T39" s="686"/>
      <c r="U39" s="686"/>
      <c r="V39" s="686"/>
      <c r="W39" s="686"/>
      <c r="X39" s="686"/>
      <c r="Y39" s="687"/>
      <c r="Z39" s="688">
        <v>4.3</v>
      </c>
      <c r="AA39" s="688"/>
      <c r="AB39" s="688"/>
      <c r="AC39" s="688"/>
      <c r="AD39" s="689" t="s">
        <v>224</v>
      </c>
      <c r="AE39" s="689"/>
      <c r="AF39" s="689"/>
      <c r="AG39" s="689"/>
      <c r="AH39" s="689"/>
      <c r="AI39" s="689"/>
      <c r="AJ39" s="689"/>
      <c r="AK39" s="689"/>
      <c r="AL39" s="690" t="s">
        <v>236</v>
      </c>
      <c r="AM39" s="691"/>
      <c r="AN39" s="691"/>
      <c r="AO39" s="692"/>
      <c r="AQ39" s="763" t="s">
        <v>338</v>
      </c>
      <c r="AR39" s="764"/>
      <c r="AS39" s="764"/>
      <c r="AT39" s="764"/>
      <c r="AU39" s="764"/>
      <c r="AV39" s="764"/>
      <c r="AW39" s="764"/>
      <c r="AX39" s="764"/>
      <c r="AY39" s="765"/>
      <c r="AZ39" s="685">
        <v>81114</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13253</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1208587</v>
      </c>
      <c r="CS39" s="721"/>
      <c r="CT39" s="721"/>
      <c r="CU39" s="721"/>
      <c r="CV39" s="721"/>
      <c r="CW39" s="721"/>
      <c r="CX39" s="721"/>
      <c r="CY39" s="722"/>
      <c r="CZ39" s="690">
        <v>3.9</v>
      </c>
      <c r="DA39" s="719"/>
      <c r="DB39" s="719"/>
      <c r="DC39" s="723"/>
      <c r="DD39" s="694">
        <v>738201</v>
      </c>
      <c r="DE39" s="721"/>
      <c r="DF39" s="721"/>
      <c r="DG39" s="721"/>
      <c r="DH39" s="721"/>
      <c r="DI39" s="721"/>
      <c r="DJ39" s="721"/>
      <c r="DK39" s="722"/>
      <c r="DL39" s="694" t="s">
        <v>137</v>
      </c>
      <c r="DM39" s="721"/>
      <c r="DN39" s="721"/>
      <c r="DO39" s="721"/>
      <c r="DP39" s="721"/>
      <c r="DQ39" s="721"/>
      <c r="DR39" s="721"/>
      <c r="DS39" s="721"/>
      <c r="DT39" s="721"/>
      <c r="DU39" s="721"/>
      <c r="DV39" s="722"/>
      <c r="DW39" s="690" t="s">
        <v>224</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224</v>
      </c>
      <c r="S40" s="686"/>
      <c r="T40" s="686"/>
      <c r="U40" s="686"/>
      <c r="V40" s="686"/>
      <c r="W40" s="686"/>
      <c r="X40" s="686"/>
      <c r="Y40" s="687"/>
      <c r="Z40" s="688" t="s">
        <v>224</v>
      </c>
      <c r="AA40" s="688"/>
      <c r="AB40" s="688"/>
      <c r="AC40" s="688"/>
      <c r="AD40" s="689" t="s">
        <v>224</v>
      </c>
      <c r="AE40" s="689"/>
      <c r="AF40" s="689"/>
      <c r="AG40" s="689"/>
      <c r="AH40" s="689"/>
      <c r="AI40" s="689"/>
      <c r="AJ40" s="689"/>
      <c r="AK40" s="689"/>
      <c r="AL40" s="690" t="s">
        <v>224</v>
      </c>
      <c r="AM40" s="691"/>
      <c r="AN40" s="691"/>
      <c r="AO40" s="692"/>
      <c r="AQ40" s="763" t="s">
        <v>342</v>
      </c>
      <c r="AR40" s="764"/>
      <c r="AS40" s="764"/>
      <c r="AT40" s="764"/>
      <c r="AU40" s="764"/>
      <c r="AV40" s="764"/>
      <c r="AW40" s="764"/>
      <c r="AX40" s="764"/>
      <c r="AY40" s="765"/>
      <c r="AZ40" s="685">
        <v>13306</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93</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t="s">
        <v>137</v>
      </c>
      <c r="CS40" s="686"/>
      <c r="CT40" s="686"/>
      <c r="CU40" s="686"/>
      <c r="CV40" s="686"/>
      <c r="CW40" s="686"/>
      <c r="CX40" s="686"/>
      <c r="CY40" s="687"/>
      <c r="CZ40" s="690" t="s">
        <v>236</v>
      </c>
      <c r="DA40" s="719"/>
      <c r="DB40" s="719"/>
      <c r="DC40" s="723"/>
      <c r="DD40" s="694" t="s">
        <v>224</v>
      </c>
      <c r="DE40" s="686"/>
      <c r="DF40" s="686"/>
      <c r="DG40" s="686"/>
      <c r="DH40" s="686"/>
      <c r="DI40" s="686"/>
      <c r="DJ40" s="686"/>
      <c r="DK40" s="687"/>
      <c r="DL40" s="694" t="s">
        <v>224</v>
      </c>
      <c r="DM40" s="686"/>
      <c r="DN40" s="686"/>
      <c r="DO40" s="686"/>
      <c r="DP40" s="686"/>
      <c r="DQ40" s="686"/>
      <c r="DR40" s="686"/>
      <c r="DS40" s="686"/>
      <c r="DT40" s="686"/>
      <c r="DU40" s="686"/>
      <c r="DV40" s="687"/>
      <c r="DW40" s="690" t="s">
        <v>224</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224</v>
      </c>
      <c r="S41" s="686"/>
      <c r="T41" s="686"/>
      <c r="U41" s="686"/>
      <c r="V41" s="686"/>
      <c r="W41" s="686"/>
      <c r="X41" s="686"/>
      <c r="Y41" s="687"/>
      <c r="Z41" s="688" t="s">
        <v>236</v>
      </c>
      <c r="AA41" s="688"/>
      <c r="AB41" s="688"/>
      <c r="AC41" s="688"/>
      <c r="AD41" s="689" t="s">
        <v>137</v>
      </c>
      <c r="AE41" s="689"/>
      <c r="AF41" s="689"/>
      <c r="AG41" s="689"/>
      <c r="AH41" s="689"/>
      <c r="AI41" s="689"/>
      <c r="AJ41" s="689"/>
      <c r="AK41" s="689"/>
      <c r="AL41" s="690" t="s">
        <v>137</v>
      </c>
      <c r="AM41" s="691"/>
      <c r="AN41" s="691"/>
      <c r="AO41" s="692"/>
      <c r="AQ41" s="763" t="s">
        <v>347</v>
      </c>
      <c r="AR41" s="764"/>
      <c r="AS41" s="764"/>
      <c r="AT41" s="764"/>
      <c r="AU41" s="764"/>
      <c r="AV41" s="764"/>
      <c r="AW41" s="764"/>
      <c r="AX41" s="764"/>
      <c r="AY41" s="765"/>
      <c r="AZ41" s="685">
        <v>506259</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224</v>
      </c>
      <c r="CS41" s="721"/>
      <c r="CT41" s="721"/>
      <c r="CU41" s="721"/>
      <c r="CV41" s="721"/>
      <c r="CW41" s="721"/>
      <c r="CX41" s="721"/>
      <c r="CY41" s="722"/>
      <c r="CZ41" s="690" t="s">
        <v>137</v>
      </c>
      <c r="DA41" s="719"/>
      <c r="DB41" s="719"/>
      <c r="DC41" s="723"/>
      <c r="DD41" s="694" t="s">
        <v>224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350</v>
      </c>
      <c r="C42" s="683"/>
      <c r="D42" s="683"/>
      <c r="E42" s="683"/>
      <c r="F42" s="683"/>
      <c r="G42" s="683"/>
      <c r="H42" s="683"/>
      <c r="I42" s="683"/>
      <c r="J42" s="683"/>
      <c r="K42" s="683"/>
      <c r="L42" s="683"/>
      <c r="M42" s="683"/>
      <c r="N42" s="683"/>
      <c r="O42" s="683"/>
      <c r="P42" s="683"/>
      <c r="Q42" s="684"/>
      <c r="R42" s="685">
        <v>621700</v>
      </c>
      <c r="S42" s="686"/>
      <c r="T42" s="686"/>
      <c r="U42" s="686"/>
      <c r="V42" s="686"/>
      <c r="W42" s="686"/>
      <c r="X42" s="686"/>
      <c r="Y42" s="687"/>
      <c r="Z42" s="688">
        <v>2</v>
      </c>
      <c r="AA42" s="688"/>
      <c r="AB42" s="688"/>
      <c r="AC42" s="688"/>
      <c r="AD42" s="689" t="s">
        <v>137</v>
      </c>
      <c r="AE42" s="689"/>
      <c r="AF42" s="689"/>
      <c r="AG42" s="689"/>
      <c r="AH42" s="689"/>
      <c r="AI42" s="689"/>
      <c r="AJ42" s="689"/>
      <c r="AK42" s="689"/>
      <c r="AL42" s="690" t="s">
        <v>224</v>
      </c>
      <c r="AM42" s="691"/>
      <c r="AN42" s="691"/>
      <c r="AO42" s="692"/>
      <c r="AQ42" s="784" t="s">
        <v>351</v>
      </c>
      <c r="AR42" s="785"/>
      <c r="AS42" s="785"/>
      <c r="AT42" s="785"/>
      <c r="AU42" s="785"/>
      <c r="AV42" s="785"/>
      <c r="AW42" s="785"/>
      <c r="AX42" s="785"/>
      <c r="AY42" s="786"/>
      <c r="AZ42" s="776">
        <v>2077968</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328</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1002737</v>
      </c>
      <c r="CS42" s="686"/>
      <c r="CT42" s="686"/>
      <c r="CU42" s="686"/>
      <c r="CV42" s="686"/>
      <c r="CW42" s="686"/>
      <c r="CX42" s="686"/>
      <c r="CY42" s="687"/>
      <c r="CZ42" s="690">
        <v>3.2</v>
      </c>
      <c r="DA42" s="691"/>
      <c r="DB42" s="691"/>
      <c r="DC42" s="703"/>
      <c r="DD42" s="694">
        <v>253838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354</v>
      </c>
      <c r="C43" s="727"/>
      <c r="D43" s="727"/>
      <c r="E43" s="727"/>
      <c r="F43" s="727"/>
      <c r="G43" s="727"/>
      <c r="H43" s="727"/>
      <c r="I43" s="727"/>
      <c r="J43" s="727"/>
      <c r="K43" s="727"/>
      <c r="L43" s="727"/>
      <c r="M43" s="727"/>
      <c r="N43" s="727"/>
      <c r="O43" s="727"/>
      <c r="P43" s="727"/>
      <c r="Q43" s="728"/>
      <c r="R43" s="776">
        <v>31515751</v>
      </c>
      <c r="S43" s="777"/>
      <c r="T43" s="777"/>
      <c r="U43" s="777"/>
      <c r="V43" s="777"/>
      <c r="W43" s="777"/>
      <c r="X43" s="777"/>
      <c r="Y43" s="778"/>
      <c r="Z43" s="779">
        <v>100</v>
      </c>
      <c r="AA43" s="779"/>
      <c r="AB43" s="779"/>
      <c r="AC43" s="779"/>
      <c r="AD43" s="780">
        <v>16049052</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58225</v>
      </c>
      <c r="CS43" s="721"/>
      <c r="CT43" s="721"/>
      <c r="CU43" s="721"/>
      <c r="CV43" s="721"/>
      <c r="CW43" s="721"/>
      <c r="CX43" s="721"/>
      <c r="CY43" s="722"/>
      <c r="CZ43" s="690">
        <v>0.2</v>
      </c>
      <c r="DA43" s="719"/>
      <c r="DB43" s="719"/>
      <c r="DC43" s="723"/>
      <c r="DD43" s="694">
        <v>58225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998445</v>
      </c>
      <c r="CS44" s="686"/>
      <c r="CT44" s="686"/>
      <c r="CU44" s="686"/>
      <c r="CV44" s="686"/>
      <c r="CW44" s="686"/>
      <c r="CX44" s="686"/>
      <c r="CY44" s="687"/>
      <c r="CZ44" s="690">
        <v>3.2</v>
      </c>
      <c r="DA44" s="691"/>
      <c r="DB44" s="691"/>
      <c r="DC44" s="703"/>
      <c r="DD44" s="694">
        <v>252311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146578</v>
      </c>
      <c r="CS45" s="721"/>
      <c r="CT45" s="721"/>
      <c r="CU45" s="721"/>
      <c r="CV45" s="721"/>
      <c r="CW45" s="721"/>
      <c r="CX45" s="721"/>
      <c r="CY45" s="722"/>
      <c r="CZ45" s="690">
        <v>0.5</v>
      </c>
      <c r="DA45" s="719"/>
      <c r="DB45" s="719"/>
      <c r="DC45" s="723"/>
      <c r="DD45" s="694">
        <v>64803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747189</v>
      </c>
      <c r="CS46" s="686"/>
      <c r="CT46" s="686"/>
      <c r="CU46" s="686"/>
      <c r="CV46" s="686"/>
      <c r="CW46" s="686"/>
      <c r="CX46" s="686"/>
      <c r="CY46" s="687"/>
      <c r="CZ46" s="690">
        <v>2.4</v>
      </c>
      <c r="DA46" s="691"/>
      <c r="DB46" s="691"/>
      <c r="DC46" s="703"/>
      <c r="DD46" s="694">
        <v>135930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4292</v>
      </c>
      <c r="CS47" s="721"/>
      <c r="CT47" s="721"/>
      <c r="CU47" s="721"/>
      <c r="CV47" s="721"/>
      <c r="CW47" s="721"/>
      <c r="CX47" s="721"/>
      <c r="CY47" s="722"/>
      <c r="CZ47" s="690">
        <v>0</v>
      </c>
      <c r="DA47" s="719"/>
      <c r="DB47" s="719"/>
      <c r="DC47" s="723"/>
      <c r="DD47" s="694">
        <v>1527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224</v>
      </c>
      <c r="CS48" s="686"/>
      <c r="CT48" s="686"/>
      <c r="CU48" s="686"/>
      <c r="CV48" s="686"/>
      <c r="CW48" s="686"/>
      <c r="CX48" s="686"/>
      <c r="CY48" s="687"/>
      <c r="CZ48" s="690" t="s">
        <v>224</v>
      </c>
      <c r="DA48" s="691"/>
      <c r="DB48" s="691"/>
      <c r="DC48" s="703"/>
      <c r="DD48" s="694" t="s">
        <v>224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30939085</v>
      </c>
      <c r="CS49" s="756"/>
      <c r="CT49" s="756"/>
      <c r="CU49" s="756"/>
      <c r="CV49" s="756"/>
      <c r="CW49" s="756"/>
      <c r="CX49" s="756"/>
      <c r="CY49" s="787"/>
      <c r="CZ49" s="781">
        <v>100</v>
      </c>
      <c r="DA49" s="788"/>
      <c r="DB49" s="788"/>
      <c r="DC49" s="789"/>
      <c r="DD49" s="790">
        <v>19947377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5ONvDgThM3XHyovGw2j+7/5YtCVKSheMnhBquhl1ssk0KV8HhMmvG0uasvwkQj4NpaJYhAQnztpWEAQ/LBzYg==" saltValue="YY0cpMKjG5yfm5WHd/jaO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31521</v>
      </c>
      <c r="R7" s="821"/>
      <c r="S7" s="821"/>
      <c r="T7" s="821"/>
      <c r="U7" s="821"/>
      <c r="V7" s="821">
        <v>30947</v>
      </c>
      <c r="W7" s="821"/>
      <c r="X7" s="821"/>
      <c r="Y7" s="821"/>
      <c r="Z7" s="821"/>
      <c r="AA7" s="821">
        <v>574</v>
      </c>
      <c r="AB7" s="821"/>
      <c r="AC7" s="821"/>
      <c r="AD7" s="821"/>
      <c r="AE7" s="822"/>
      <c r="AF7" s="823">
        <v>503</v>
      </c>
      <c r="AG7" s="824"/>
      <c r="AH7" s="824"/>
      <c r="AI7" s="824"/>
      <c r="AJ7" s="825"/>
      <c r="AK7" s="860">
        <v>2325</v>
      </c>
      <c r="AL7" s="861"/>
      <c r="AM7" s="861"/>
      <c r="AN7" s="861"/>
      <c r="AO7" s="861"/>
      <c r="AP7" s="861">
        <v>24586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t="s">
        <v>388</v>
      </c>
      <c r="C8" s="842"/>
      <c r="D8" s="842"/>
      <c r="E8" s="842"/>
      <c r="F8" s="842"/>
      <c r="G8" s="842"/>
      <c r="H8" s="842"/>
      <c r="I8" s="842"/>
      <c r="J8" s="842"/>
      <c r="K8" s="842"/>
      <c r="L8" s="842"/>
      <c r="M8" s="842"/>
      <c r="N8" s="842"/>
      <c r="O8" s="842"/>
      <c r="P8" s="843"/>
      <c r="Q8" s="844">
        <v>12</v>
      </c>
      <c r="R8" s="845"/>
      <c r="S8" s="845"/>
      <c r="T8" s="845"/>
      <c r="U8" s="845"/>
      <c r="V8" s="845">
        <v>9</v>
      </c>
      <c r="W8" s="845"/>
      <c r="X8" s="845"/>
      <c r="Y8" s="845"/>
      <c r="Z8" s="845"/>
      <c r="AA8" s="845">
        <v>3</v>
      </c>
      <c r="AB8" s="845"/>
      <c r="AC8" s="845"/>
      <c r="AD8" s="845"/>
      <c r="AE8" s="846"/>
      <c r="AF8" s="847">
        <v>3</v>
      </c>
      <c r="AG8" s="848"/>
      <c r="AH8" s="848"/>
      <c r="AI8" s="848"/>
      <c r="AJ8" s="849"/>
      <c r="AK8" s="850" t="s">
        <v>611</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31525</v>
      </c>
      <c r="R23" s="880"/>
      <c r="S23" s="880"/>
      <c r="T23" s="880"/>
      <c r="U23" s="880"/>
      <c r="V23" s="880">
        <v>30948</v>
      </c>
      <c r="W23" s="880"/>
      <c r="X23" s="880"/>
      <c r="Y23" s="880"/>
      <c r="Z23" s="880"/>
      <c r="AA23" s="880">
        <v>577</v>
      </c>
      <c r="AB23" s="880"/>
      <c r="AC23" s="880"/>
      <c r="AD23" s="880"/>
      <c r="AE23" s="881"/>
      <c r="AF23" s="882">
        <v>506</v>
      </c>
      <c r="AG23" s="880"/>
      <c r="AH23" s="880"/>
      <c r="AI23" s="880"/>
      <c r="AJ23" s="883"/>
      <c r="AK23" s="884"/>
      <c r="AL23" s="885"/>
      <c r="AM23" s="885"/>
      <c r="AN23" s="885"/>
      <c r="AO23" s="885"/>
      <c r="AP23" s="880">
        <v>24586</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403</v>
      </c>
      <c r="C28" s="818"/>
      <c r="D28" s="818"/>
      <c r="E28" s="818"/>
      <c r="F28" s="818"/>
      <c r="G28" s="818"/>
      <c r="H28" s="818"/>
      <c r="I28" s="818"/>
      <c r="J28" s="818"/>
      <c r="K28" s="818"/>
      <c r="L28" s="818"/>
      <c r="M28" s="818"/>
      <c r="N28" s="818"/>
      <c r="O28" s="818"/>
      <c r="P28" s="819"/>
      <c r="Q28" s="908">
        <v>6602</v>
      </c>
      <c r="R28" s="909"/>
      <c r="S28" s="909"/>
      <c r="T28" s="909"/>
      <c r="U28" s="909"/>
      <c r="V28" s="909">
        <v>6433</v>
      </c>
      <c r="W28" s="909"/>
      <c r="X28" s="909"/>
      <c r="Y28" s="909"/>
      <c r="Z28" s="909"/>
      <c r="AA28" s="909">
        <v>169</v>
      </c>
      <c r="AB28" s="909"/>
      <c r="AC28" s="909"/>
      <c r="AD28" s="909"/>
      <c r="AE28" s="910"/>
      <c r="AF28" s="911">
        <v>169</v>
      </c>
      <c r="AG28" s="909"/>
      <c r="AH28" s="909"/>
      <c r="AI28" s="909"/>
      <c r="AJ28" s="912"/>
      <c r="AK28" s="913">
        <v>161</v>
      </c>
      <c r="AL28" s="904"/>
      <c r="AM28" s="904"/>
      <c r="AN28" s="904"/>
      <c r="AO28" s="904"/>
      <c r="AP28" s="904" t="s">
        <v>612</v>
      </c>
      <c r="AQ28" s="904"/>
      <c r="AR28" s="904"/>
      <c r="AS28" s="904"/>
      <c r="AT28" s="904"/>
      <c r="AU28" s="904" t="s">
        <v>611</v>
      </c>
      <c r="AV28" s="904"/>
      <c r="AW28" s="904"/>
      <c r="AX28" s="904"/>
      <c r="AY28" s="904"/>
      <c r="AZ28" s="905" t="s">
        <v>611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404</v>
      </c>
      <c r="C29" s="842"/>
      <c r="D29" s="842"/>
      <c r="E29" s="842"/>
      <c r="F29" s="842"/>
      <c r="G29" s="842"/>
      <c r="H29" s="842"/>
      <c r="I29" s="842"/>
      <c r="J29" s="842"/>
      <c r="K29" s="842"/>
      <c r="L29" s="842"/>
      <c r="M29" s="842"/>
      <c r="N29" s="842"/>
      <c r="O29" s="842"/>
      <c r="P29" s="843"/>
      <c r="Q29" s="844">
        <v>7645</v>
      </c>
      <c r="R29" s="845"/>
      <c r="S29" s="845"/>
      <c r="T29" s="845"/>
      <c r="U29" s="845"/>
      <c r="V29" s="845">
        <v>7379</v>
      </c>
      <c r="W29" s="845"/>
      <c r="X29" s="845"/>
      <c r="Y29" s="845"/>
      <c r="Z29" s="845"/>
      <c r="AA29" s="845">
        <v>266</v>
      </c>
      <c r="AB29" s="845"/>
      <c r="AC29" s="845"/>
      <c r="AD29" s="845"/>
      <c r="AE29" s="846"/>
      <c r="AF29" s="847">
        <v>266</v>
      </c>
      <c r="AG29" s="848"/>
      <c r="AH29" s="848"/>
      <c r="AI29" s="848"/>
      <c r="AJ29" s="849"/>
      <c r="AK29" s="916">
        <v>1164</v>
      </c>
      <c r="AL29" s="917"/>
      <c r="AM29" s="917"/>
      <c r="AN29" s="917"/>
      <c r="AO29" s="917"/>
      <c r="AP29" s="917" t="s">
        <v>611</v>
      </c>
      <c r="AQ29" s="917"/>
      <c r="AR29" s="917"/>
      <c r="AS29" s="917"/>
      <c r="AT29" s="917"/>
      <c r="AU29" s="917" t="s">
        <v>613</v>
      </c>
      <c r="AV29" s="917"/>
      <c r="AW29" s="917"/>
      <c r="AX29" s="917"/>
      <c r="AY29" s="917"/>
      <c r="AZ29" s="918" t="s">
        <v>611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405</v>
      </c>
      <c r="C30" s="842"/>
      <c r="D30" s="842"/>
      <c r="E30" s="842"/>
      <c r="F30" s="842"/>
      <c r="G30" s="842"/>
      <c r="H30" s="842"/>
      <c r="I30" s="842"/>
      <c r="J30" s="842"/>
      <c r="K30" s="842"/>
      <c r="L30" s="842"/>
      <c r="M30" s="842"/>
      <c r="N30" s="842"/>
      <c r="O30" s="842"/>
      <c r="P30" s="843"/>
      <c r="Q30" s="844">
        <v>1412</v>
      </c>
      <c r="R30" s="845"/>
      <c r="S30" s="845"/>
      <c r="T30" s="845"/>
      <c r="U30" s="845"/>
      <c r="V30" s="845">
        <v>1399</v>
      </c>
      <c r="W30" s="845"/>
      <c r="X30" s="845"/>
      <c r="Y30" s="845"/>
      <c r="Z30" s="845"/>
      <c r="AA30" s="845">
        <v>13</v>
      </c>
      <c r="AB30" s="845"/>
      <c r="AC30" s="845"/>
      <c r="AD30" s="845"/>
      <c r="AE30" s="846"/>
      <c r="AF30" s="847">
        <v>13</v>
      </c>
      <c r="AG30" s="848"/>
      <c r="AH30" s="848"/>
      <c r="AI30" s="848"/>
      <c r="AJ30" s="849"/>
      <c r="AK30" s="916">
        <v>915</v>
      </c>
      <c r="AL30" s="917"/>
      <c r="AM30" s="917"/>
      <c r="AN30" s="917"/>
      <c r="AO30" s="917"/>
      <c r="AP30" s="917" t="s">
        <v>612</v>
      </c>
      <c r="AQ30" s="917"/>
      <c r="AR30" s="917"/>
      <c r="AS30" s="917"/>
      <c r="AT30" s="917"/>
      <c r="AU30" s="917" t="s">
        <v>611</v>
      </c>
      <c r="AV30" s="917"/>
      <c r="AW30" s="917"/>
      <c r="AX30" s="917"/>
      <c r="AY30" s="917"/>
      <c r="AZ30" s="918" t="s">
        <v>614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406</v>
      </c>
      <c r="C31" s="842"/>
      <c r="D31" s="842"/>
      <c r="E31" s="842"/>
      <c r="F31" s="842"/>
      <c r="G31" s="842"/>
      <c r="H31" s="842"/>
      <c r="I31" s="842"/>
      <c r="J31" s="842"/>
      <c r="K31" s="842"/>
      <c r="L31" s="842"/>
      <c r="M31" s="842"/>
      <c r="N31" s="842"/>
      <c r="O31" s="842"/>
      <c r="P31" s="843"/>
      <c r="Q31" s="844">
        <v>1402</v>
      </c>
      <c r="R31" s="845"/>
      <c r="S31" s="845"/>
      <c r="T31" s="845"/>
      <c r="U31" s="845"/>
      <c r="V31" s="845">
        <v>1350</v>
      </c>
      <c r="W31" s="845"/>
      <c r="X31" s="845"/>
      <c r="Y31" s="845"/>
      <c r="Z31" s="845"/>
      <c r="AA31" s="845">
        <v>52</v>
      </c>
      <c r="AB31" s="845"/>
      <c r="AC31" s="845"/>
      <c r="AD31" s="845"/>
      <c r="AE31" s="846"/>
      <c r="AF31" s="847">
        <v>1632</v>
      </c>
      <c r="AG31" s="848"/>
      <c r="AH31" s="848"/>
      <c r="AI31" s="848"/>
      <c r="AJ31" s="849"/>
      <c r="AK31" s="916">
        <v>9</v>
      </c>
      <c r="AL31" s="917"/>
      <c r="AM31" s="917"/>
      <c r="AN31" s="917"/>
      <c r="AO31" s="917"/>
      <c r="AP31" s="917">
        <v>1579</v>
      </c>
      <c r="AQ31" s="917"/>
      <c r="AR31" s="917"/>
      <c r="AS31" s="917"/>
      <c r="AT31" s="917"/>
      <c r="AU31" s="917">
        <v>2</v>
      </c>
      <c r="AV31" s="917"/>
      <c r="AW31" s="917"/>
      <c r="AX31" s="917"/>
      <c r="AY31" s="917"/>
      <c r="AZ31" s="918" t="s">
        <v>611</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408</v>
      </c>
      <c r="C32" s="842"/>
      <c r="D32" s="842"/>
      <c r="E32" s="842"/>
      <c r="F32" s="842"/>
      <c r="G32" s="842"/>
      <c r="H32" s="842"/>
      <c r="I32" s="842"/>
      <c r="J32" s="842"/>
      <c r="K32" s="842"/>
      <c r="L32" s="842"/>
      <c r="M32" s="842"/>
      <c r="N32" s="842"/>
      <c r="O32" s="842"/>
      <c r="P32" s="843"/>
      <c r="Q32" s="844">
        <v>558</v>
      </c>
      <c r="R32" s="845"/>
      <c r="S32" s="845"/>
      <c r="T32" s="845"/>
      <c r="U32" s="845"/>
      <c r="V32" s="845">
        <v>537</v>
      </c>
      <c r="W32" s="845"/>
      <c r="X32" s="845"/>
      <c r="Y32" s="845"/>
      <c r="Z32" s="845"/>
      <c r="AA32" s="845">
        <v>21</v>
      </c>
      <c r="AB32" s="845"/>
      <c r="AC32" s="845"/>
      <c r="AD32" s="845"/>
      <c r="AE32" s="846"/>
      <c r="AF32" s="847">
        <v>45</v>
      </c>
      <c r="AG32" s="848"/>
      <c r="AH32" s="848"/>
      <c r="AI32" s="848"/>
      <c r="AJ32" s="849"/>
      <c r="AK32" s="916">
        <v>343</v>
      </c>
      <c r="AL32" s="917"/>
      <c r="AM32" s="917"/>
      <c r="AN32" s="917"/>
      <c r="AO32" s="917"/>
      <c r="AP32" s="917">
        <v>2079</v>
      </c>
      <c r="AQ32" s="917"/>
      <c r="AR32" s="917"/>
      <c r="AS32" s="917"/>
      <c r="AT32" s="917"/>
      <c r="AU32" s="917">
        <v>2054</v>
      </c>
      <c r="AV32" s="917"/>
      <c r="AW32" s="917"/>
      <c r="AX32" s="917"/>
      <c r="AY32" s="917"/>
      <c r="AZ32" s="918" t="s">
        <v>611</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409</v>
      </c>
      <c r="C33" s="842"/>
      <c r="D33" s="842"/>
      <c r="E33" s="842"/>
      <c r="F33" s="842"/>
      <c r="G33" s="842"/>
      <c r="H33" s="842"/>
      <c r="I33" s="842"/>
      <c r="J33" s="842"/>
      <c r="K33" s="842"/>
      <c r="L33" s="842"/>
      <c r="M33" s="842"/>
      <c r="N33" s="842"/>
      <c r="O33" s="842"/>
      <c r="P33" s="843"/>
      <c r="Q33" s="844">
        <v>1271</v>
      </c>
      <c r="R33" s="845"/>
      <c r="S33" s="845"/>
      <c r="T33" s="845"/>
      <c r="U33" s="845"/>
      <c r="V33" s="845">
        <v>1291</v>
      </c>
      <c r="W33" s="845"/>
      <c r="X33" s="845"/>
      <c r="Y33" s="845"/>
      <c r="Z33" s="845"/>
      <c r="AA33" s="845">
        <v>-20</v>
      </c>
      <c r="AB33" s="845"/>
      <c r="AC33" s="845"/>
      <c r="AD33" s="845"/>
      <c r="AE33" s="846"/>
      <c r="AF33" s="847">
        <v>73</v>
      </c>
      <c r="AG33" s="848"/>
      <c r="AH33" s="848"/>
      <c r="AI33" s="848"/>
      <c r="AJ33" s="849"/>
      <c r="AK33" s="916">
        <v>343</v>
      </c>
      <c r="AL33" s="917"/>
      <c r="AM33" s="917"/>
      <c r="AN33" s="917"/>
      <c r="AO33" s="917"/>
      <c r="AP33" s="917">
        <v>806</v>
      </c>
      <c r="AQ33" s="917"/>
      <c r="AR33" s="917"/>
      <c r="AS33" s="917"/>
      <c r="AT33" s="917"/>
      <c r="AU33" s="917">
        <v>666</v>
      </c>
      <c r="AV33" s="917"/>
      <c r="AW33" s="917"/>
      <c r="AX33" s="917"/>
      <c r="AY33" s="917"/>
      <c r="AZ33" s="918" t="s">
        <v>611</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2198</v>
      </c>
      <c r="AG63" s="928"/>
      <c r="AH63" s="928"/>
      <c r="AI63" s="928"/>
      <c r="AJ63" s="929"/>
      <c r="AK63" s="930"/>
      <c r="AL63" s="925"/>
      <c r="AM63" s="925"/>
      <c r="AN63" s="925"/>
      <c r="AO63" s="925"/>
      <c r="AP63" s="928">
        <v>4464</v>
      </c>
      <c r="AQ63" s="928"/>
      <c r="AR63" s="928"/>
      <c r="AS63" s="928"/>
      <c r="AT63" s="928"/>
      <c r="AU63" s="928">
        <v>2722</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594</v>
      </c>
      <c r="C68" s="956"/>
      <c r="D68" s="956"/>
      <c r="E68" s="956"/>
      <c r="F68" s="956"/>
      <c r="G68" s="956"/>
      <c r="H68" s="956"/>
      <c r="I68" s="956"/>
      <c r="J68" s="956"/>
      <c r="K68" s="956"/>
      <c r="L68" s="956"/>
      <c r="M68" s="956"/>
      <c r="N68" s="956"/>
      <c r="O68" s="956"/>
      <c r="P68" s="957"/>
      <c r="Q68" s="958">
        <v>1374</v>
      </c>
      <c r="R68" s="952"/>
      <c r="S68" s="952"/>
      <c r="T68" s="952"/>
      <c r="U68" s="952"/>
      <c r="V68" s="952">
        <v>1301</v>
      </c>
      <c r="W68" s="952"/>
      <c r="X68" s="952"/>
      <c r="Y68" s="952"/>
      <c r="Z68" s="952"/>
      <c r="AA68" s="952">
        <v>73</v>
      </c>
      <c r="AB68" s="952"/>
      <c r="AC68" s="952"/>
      <c r="AD68" s="952"/>
      <c r="AE68" s="952"/>
      <c r="AF68" s="952">
        <v>73</v>
      </c>
      <c r="AG68" s="952"/>
      <c r="AH68" s="952"/>
      <c r="AI68" s="952"/>
      <c r="AJ68" s="952"/>
      <c r="AK68" s="952" t="s">
        <v>611</v>
      </c>
      <c r="AL68" s="952"/>
      <c r="AM68" s="952"/>
      <c r="AN68" s="952"/>
      <c r="AO68" s="952"/>
      <c r="AP68" s="952">
        <v>244</v>
      </c>
      <c r="AQ68" s="952"/>
      <c r="AR68" s="952"/>
      <c r="AS68" s="952"/>
      <c r="AT68" s="952"/>
      <c r="AU68" s="952">
        <v>211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595</v>
      </c>
      <c r="C69" s="960"/>
      <c r="D69" s="960"/>
      <c r="E69" s="960"/>
      <c r="F69" s="960"/>
      <c r="G69" s="960"/>
      <c r="H69" s="960"/>
      <c r="I69" s="960"/>
      <c r="J69" s="960"/>
      <c r="K69" s="960"/>
      <c r="L69" s="960"/>
      <c r="M69" s="960"/>
      <c r="N69" s="960"/>
      <c r="O69" s="960"/>
      <c r="P69" s="961"/>
      <c r="Q69" s="962">
        <v>247</v>
      </c>
      <c r="R69" s="917"/>
      <c r="S69" s="917"/>
      <c r="T69" s="917"/>
      <c r="U69" s="917"/>
      <c r="V69" s="917">
        <v>234</v>
      </c>
      <c r="W69" s="917"/>
      <c r="X69" s="917"/>
      <c r="Y69" s="917"/>
      <c r="Z69" s="917"/>
      <c r="AA69" s="917">
        <v>13</v>
      </c>
      <c r="AB69" s="917"/>
      <c r="AC69" s="917"/>
      <c r="AD69" s="917"/>
      <c r="AE69" s="917"/>
      <c r="AF69" s="917">
        <v>13</v>
      </c>
      <c r="AG69" s="917"/>
      <c r="AH69" s="917"/>
      <c r="AI69" s="917"/>
      <c r="AJ69" s="917"/>
      <c r="AK69" s="917">
        <v>9</v>
      </c>
      <c r="AL69" s="917"/>
      <c r="AM69" s="917"/>
      <c r="AN69" s="917"/>
      <c r="AO69" s="917"/>
      <c r="AP69" s="917" t="s">
        <v>611</v>
      </c>
      <c r="AQ69" s="917"/>
      <c r="AR69" s="917"/>
      <c r="AS69" s="917"/>
      <c r="AT69" s="917"/>
      <c r="AU69" s="917" t="s">
        <v>611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596</v>
      </c>
      <c r="C70" s="960"/>
      <c r="D70" s="960"/>
      <c r="E70" s="960"/>
      <c r="F70" s="960"/>
      <c r="G70" s="960"/>
      <c r="H70" s="960"/>
      <c r="I70" s="960"/>
      <c r="J70" s="960"/>
      <c r="K70" s="960"/>
      <c r="L70" s="960"/>
      <c r="M70" s="960"/>
      <c r="N70" s="960"/>
      <c r="O70" s="960"/>
      <c r="P70" s="961"/>
      <c r="Q70" s="962">
        <v>462</v>
      </c>
      <c r="R70" s="917"/>
      <c r="S70" s="917"/>
      <c r="T70" s="917"/>
      <c r="U70" s="917"/>
      <c r="V70" s="917">
        <v>448</v>
      </c>
      <c r="W70" s="917"/>
      <c r="X70" s="917"/>
      <c r="Y70" s="917"/>
      <c r="Z70" s="917"/>
      <c r="AA70" s="917">
        <v>13</v>
      </c>
      <c r="AB70" s="917"/>
      <c r="AC70" s="917"/>
      <c r="AD70" s="917"/>
      <c r="AE70" s="917"/>
      <c r="AF70" s="917">
        <v>13</v>
      </c>
      <c r="AG70" s="917"/>
      <c r="AH70" s="917"/>
      <c r="AI70" s="917"/>
      <c r="AJ70" s="917"/>
      <c r="AK70" s="917" t="s">
        <v>611</v>
      </c>
      <c r="AL70" s="917"/>
      <c r="AM70" s="917"/>
      <c r="AN70" s="917"/>
      <c r="AO70" s="917"/>
      <c r="AP70" s="917" t="s">
        <v>611</v>
      </c>
      <c r="AQ70" s="917"/>
      <c r="AR70" s="917"/>
      <c r="AS70" s="917"/>
      <c r="AT70" s="917"/>
      <c r="AU70" s="917" t="s">
        <v>611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597</v>
      </c>
      <c r="C71" s="960"/>
      <c r="D71" s="960"/>
      <c r="E71" s="960"/>
      <c r="F71" s="960"/>
      <c r="G71" s="960"/>
      <c r="H71" s="960"/>
      <c r="I71" s="960"/>
      <c r="J71" s="960"/>
      <c r="K71" s="960"/>
      <c r="L71" s="960"/>
      <c r="M71" s="960"/>
      <c r="N71" s="960"/>
      <c r="O71" s="960"/>
      <c r="P71" s="961"/>
      <c r="Q71" s="962">
        <v>401</v>
      </c>
      <c r="R71" s="917"/>
      <c r="S71" s="917"/>
      <c r="T71" s="917"/>
      <c r="U71" s="917"/>
      <c r="V71" s="917">
        <v>389</v>
      </c>
      <c r="W71" s="917"/>
      <c r="X71" s="917"/>
      <c r="Y71" s="917"/>
      <c r="Z71" s="917"/>
      <c r="AA71" s="917">
        <v>12</v>
      </c>
      <c r="AB71" s="917"/>
      <c r="AC71" s="917"/>
      <c r="AD71" s="917"/>
      <c r="AE71" s="917"/>
      <c r="AF71" s="917">
        <v>12</v>
      </c>
      <c r="AG71" s="917"/>
      <c r="AH71" s="917"/>
      <c r="AI71" s="917"/>
      <c r="AJ71" s="917"/>
      <c r="AK71" s="917" t="s">
        <v>611</v>
      </c>
      <c r="AL71" s="917"/>
      <c r="AM71" s="917"/>
      <c r="AN71" s="917"/>
      <c r="AO71" s="917"/>
      <c r="AP71" s="917" t="s">
        <v>611</v>
      </c>
      <c r="AQ71" s="917"/>
      <c r="AR71" s="917"/>
      <c r="AS71" s="917"/>
      <c r="AT71" s="917"/>
      <c r="AU71" s="917" t="s">
        <v>611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598</v>
      </c>
      <c r="C72" s="960"/>
      <c r="D72" s="960"/>
      <c r="E72" s="960"/>
      <c r="F72" s="960"/>
      <c r="G72" s="960"/>
      <c r="H72" s="960"/>
      <c r="I72" s="960"/>
      <c r="J72" s="960"/>
      <c r="K72" s="960"/>
      <c r="L72" s="960"/>
      <c r="M72" s="960"/>
      <c r="N72" s="960"/>
      <c r="O72" s="960"/>
      <c r="P72" s="961"/>
      <c r="Q72" s="962">
        <v>43</v>
      </c>
      <c r="R72" s="917"/>
      <c r="S72" s="917"/>
      <c r="T72" s="917"/>
      <c r="U72" s="917"/>
      <c r="V72" s="917">
        <v>39</v>
      </c>
      <c r="W72" s="917"/>
      <c r="X72" s="917"/>
      <c r="Y72" s="917"/>
      <c r="Z72" s="917"/>
      <c r="AA72" s="917">
        <v>3</v>
      </c>
      <c r="AB72" s="917"/>
      <c r="AC72" s="917"/>
      <c r="AD72" s="917"/>
      <c r="AE72" s="917"/>
      <c r="AF72" s="917">
        <v>3</v>
      </c>
      <c r="AG72" s="917"/>
      <c r="AH72" s="917"/>
      <c r="AI72" s="917"/>
      <c r="AJ72" s="917"/>
      <c r="AK72" s="917" t="s">
        <v>611</v>
      </c>
      <c r="AL72" s="917"/>
      <c r="AM72" s="917"/>
      <c r="AN72" s="917"/>
      <c r="AO72" s="917"/>
      <c r="AP72" s="917" t="s">
        <v>611</v>
      </c>
      <c r="AQ72" s="917"/>
      <c r="AR72" s="917"/>
      <c r="AS72" s="917"/>
      <c r="AT72" s="917"/>
      <c r="AU72" s="917" t="s">
        <v>611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599</v>
      </c>
      <c r="C73" s="960"/>
      <c r="D73" s="960"/>
      <c r="E73" s="960"/>
      <c r="F73" s="960"/>
      <c r="G73" s="960"/>
      <c r="H73" s="960"/>
      <c r="I73" s="960"/>
      <c r="J73" s="960"/>
      <c r="K73" s="960"/>
      <c r="L73" s="960"/>
      <c r="M73" s="960"/>
      <c r="N73" s="960"/>
      <c r="O73" s="960"/>
      <c r="P73" s="961"/>
      <c r="Q73" s="962">
        <v>297</v>
      </c>
      <c r="R73" s="917"/>
      <c r="S73" s="917"/>
      <c r="T73" s="917"/>
      <c r="U73" s="917"/>
      <c r="V73" s="917">
        <v>286</v>
      </c>
      <c r="W73" s="917"/>
      <c r="X73" s="917"/>
      <c r="Y73" s="917"/>
      <c r="Z73" s="917"/>
      <c r="AA73" s="917">
        <v>11</v>
      </c>
      <c r="AB73" s="917"/>
      <c r="AC73" s="917"/>
      <c r="AD73" s="917"/>
      <c r="AE73" s="917"/>
      <c r="AF73" s="917">
        <v>11</v>
      </c>
      <c r="AG73" s="917"/>
      <c r="AH73" s="917"/>
      <c r="AI73" s="917"/>
      <c r="AJ73" s="917"/>
      <c r="AK73" s="917">
        <v>85</v>
      </c>
      <c r="AL73" s="917"/>
      <c r="AM73" s="917"/>
      <c r="AN73" s="917"/>
      <c r="AO73" s="917"/>
      <c r="AP73" s="917" t="s">
        <v>611</v>
      </c>
      <c r="AQ73" s="917"/>
      <c r="AR73" s="917"/>
      <c r="AS73" s="917"/>
      <c r="AT73" s="917"/>
      <c r="AU73" s="917" t="s">
        <v>618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600</v>
      </c>
      <c r="C74" s="960"/>
      <c r="D74" s="960"/>
      <c r="E74" s="960"/>
      <c r="F74" s="960"/>
      <c r="G74" s="960"/>
      <c r="H74" s="960"/>
      <c r="I74" s="960"/>
      <c r="J74" s="960"/>
      <c r="K74" s="960"/>
      <c r="L74" s="960"/>
      <c r="M74" s="960"/>
      <c r="N74" s="960"/>
      <c r="O74" s="960"/>
      <c r="P74" s="961"/>
      <c r="Q74" s="962">
        <v>55</v>
      </c>
      <c r="R74" s="917"/>
      <c r="S74" s="917"/>
      <c r="T74" s="917"/>
      <c r="U74" s="917"/>
      <c r="V74" s="917">
        <v>55</v>
      </c>
      <c r="W74" s="917"/>
      <c r="X74" s="917"/>
      <c r="Y74" s="917"/>
      <c r="Z74" s="917"/>
      <c r="AA74" s="917">
        <v>0</v>
      </c>
      <c r="AB74" s="917"/>
      <c r="AC74" s="917"/>
      <c r="AD74" s="917"/>
      <c r="AE74" s="917"/>
      <c r="AF74" s="917">
        <v>0</v>
      </c>
      <c r="AG74" s="917"/>
      <c r="AH74" s="917"/>
      <c r="AI74" s="917"/>
      <c r="AJ74" s="917"/>
      <c r="AK74" s="917" t="s">
        <v>615</v>
      </c>
      <c r="AL74" s="917"/>
      <c r="AM74" s="917"/>
      <c r="AN74" s="917"/>
      <c r="AO74" s="917"/>
      <c r="AP74" s="917" t="s">
        <v>611</v>
      </c>
      <c r="AQ74" s="917"/>
      <c r="AR74" s="917"/>
      <c r="AS74" s="917"/>
      <c r="AT74" s="917"/>
      <c r="AU74" s="917" t="s">
        <v>611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601</v>
      </c>
      <c r="C75" s="960"/>
      <c r="D75" s="960"/>
      <c r="E75" s="960"/>
      <c r="F75" s="960"/>
      <c r="G75" s="960"/>
      <c r="H75" s="960"/>
      <c r="I75" s="960"/>
      <c r="J75" s="960"/>
      <c r="K75" s="960"/>
      <c r="L75" s="960"/>
      <c r="M75" s="960"/>
      <c r="N75" s="960"/>
      <c r="O75" s="960"/>
      <c r="P75" s="961"/>
      <c r="Q75" s="965">
        <v>109</v>
      </c>
      <c r="R75" s="966"/>
      <c r="S75" s="966"/>
      <c r="T75" s="966"/>
      <c r="U75" s="916"/>
      <c r="V75" s="967">
        <v>108</v>
      </c>
      <c r="W75" s="966"/>
      <c r="X75" s="966"/>
      <c r="Y75" s="966"/>
      <c r="Z75" s="916"/>
      <c r="AA75" s="967">
        <v>1</v>
      </c>
      <c r="AB75" s="966"/>
      <c r="AC75" s="966"/>
      <c r="AD75" s="966"/>
      <c r="AE75" s="916"/>
      <c r="AF75" s="967">
        <v>1</v>
      </c>
      <c r="AG75" s="966"/>
      <c r="AH75" s="966"/>
      <c r="AI75" s="966"/>
      <c r="AJ75" s="916"/>
      <c r="AK75" s="967" t="s">
        <v>611</v>
      </c>
      <c r="AL75" s="966"/>
      <c r="AM75" s="966"/>
      <c r="AN75" s="966"/>
      <c r="AO75" s="916"/>
      <c r="AP75" s="967" t="s">
        <v>616</v>
      </c>
      <c r="AQ75" s="966"/>
      <c r="AR75" s="966"/>
      <c r="AS75" s="966"/>
      <c r="AT75" s="916"/>
      <c r="AU75" s="967" t="s">
        <v>617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602</v>
      </c>
      <c r="C76" s="960"/>
      <c r="D76" s="960"/>
      <c r="E76" s="960"/>
      <c r="F76" s="960"/>
      <c r="G76" s="960"/>
      <c r="H76" s="960"/>
      <c r="I76" s="960"/>
      <c r="J76" s="960"/>
      <c r="K76" s="960"/>
      <c r="L76" s="960"/>
      <c r="M76" s="960"/>
      <c r="N76" s="960"/>
      <c r="O76" s="960"/>
      <c r="P76" s="961"/>
      <c r="Q76" s="965">
        <v>6</v>
      </c>
      <c r="R76" s="966"/>
      <c r="S76" s="966"/>
      <c r="T76" s="966"/>
      <c r="U76" s="916"/>
      <c r="V76" s="967">
        <v>5</v>
      </c>
      <c r="W76" s="966"/>
      <c r="X76" s="966"/>
      <c r="Y76" s="966"/>
      <c r="Z76" s="916"/>
      <c r="AA76" s="967">
        <v>1</v>
      </c>
      <c r="AB76" s="966"/>
      <c r="AC76" s="966"/>
      <c r="AD76" s="966"/>
      <c r="AE76" s="916"/>
      <c r="AF76" s="967">
        <v>1</v>
      </c>
      <c r="AG76" s="966"/>
      <c r="AH76" s="966"/>
      <c r="AI76" s="966"/>
      <c r="AJ76" s="916"/>
      <c r="AK76" s="967" t="s">
        <v>611</v>
      </c>
      <c r="AL76" s="966"/>
      <c r="AM76" s="966"/>
      <c r="AN76" s="966"/>
      <c r="AO76" s="916"/>
      <c r="AP76" s="967" t="s">
        <v>611</v>
      </c>
      <c r="AQ76" s="966"/>
      <c r="AR76" s="966"/>
      <c r="AS76" s="966"/>
      <c r="AT76" s="916"/>
      <c r="AU76" s="967" t="s">
        <v>611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603</v>
      </c>
      <c r="C77" s="960"/>
      <c r="D77" s="960"/>
      <c r="E77" s="960"/>
      <c r="F77" s="960"/>
      <c r="G77" s="960"/>
      <c r="H77" s="960"/>
      <c r="I77" s="960"/>
      <c r="J77" s="960"/>
      <c r="K77" s="960"/>
      <c r="L77" s="960"/>
      <c r="M77" s="960"/>
      <c r="N77" s="960"/>
      <c r="O77" s="960"/>
      <c r="P77" s="961"/>
      <c r="Q77" s="965">
        <v>7294</v>
      </c>
      <c r="R77" s="966"/>
      <c r="S77" s="966"/>
      <c r="T77" s="966"/>
      <c r="U77" s="916"/>
      <c r="V77" s="967">
        <v>5559</v>
      </c>
      <c r="W77" s="966"/>
      <c r="X77" s="966"/>
      <c r="Y77" s="966"/>
      <c r="Z77" s="916"/>
      <c r="AA77" s="967">
        <v>1735</v>
      </c>
      <c r="AB77" s="966"/>
      <c r="AC77" s="966"/>
      <c r="AD77" s="966"/>
      <c r="AE77" s="916"/>
      <c r="AF77" s="967">
        <v>1735</v>
      </c>
      <c r="AG77" s="966"/>
      <c r="AH77" s="966"/>
      <c r="AI77" s="966"/>
      <c r="AJ77" s="916"/>
      <c r="AK77" s="967">
        <v>21</v>
      </c>
      <c r="AL77" s="966"/>
      <c r="AM77" s="966"/>
      <c r="AN77" s="966"/>
      <c r="AO77" s="916"/>
      <c r="AP77" s="967" t="s">
        <v>611</v>
      </c>
      <c r="AQ77" s="966"/>
      <c r="AR77" s="966"/>
      <c r="AS77" s="966"/>
      <c r="AT77" s="916"/>
      <c r="AU77" s="967" t="s">
        <v>611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604</v>
      </c>
      <c r="C78" s="960"/>
      <c r="D78" s="960"/>
      <c r="E78" s="960"/>
      <c r="F78" s="960"/>
      <c r="G78" s="960"/>
      <c r="H78" s="960"/>
      <c r="I78" s="960"/>
      <c r="J78" s="960"/>
      <c r="K78" s="960"/>
      <c r="L78" s="960"/>
      <c r="M78" s="960"/>
      <c r="N78" s="960"/>
      <c r="O78" s="960"/>
      <c r="P78" s="961"/>
      <c r="Q78" s="962">
        <v>266</v>
      </c>
      <c r="R78" s="917"/>
      <c r="S78" s="917"/>
      <c r="T78" s="917"/>
      <c r="U78" s="917"/>
      <c r="V78" s="917">
        <v>257</v>
      </c>
      <c r="W78" s="917"/>
      <c r="X78" s="917"/>
      <c r="Y78" s="917"/>
      <c r="Z78" s="917"/>
      <c r="AA78" s="917">
        <v>9</v>
      </c>
      <c r="AB78" s="917"/>
      <c r="AC78" s="917"/>
      <c r="AD78" s="917"/>
      <c r="AE78" s="917"/>
      <c r="AF78" s="917">
        <v>9</v>
      </c>
      <c r="AG78" s="917"/>
      <c r="AH78" s="917"/>
      <c r="AI78" s="917"/>
      <c r="AJ78" s="917"/>
      <c r="AK78" s="917" t="s">
        <v>611</v>
      </c>
      <c r="AL78" s="917"/>
      <c r="AM78" s="917"/>
      <c r="AN78" s="917"/>
      <c r="AO78" s="917"/>
      <c r="AP78" s="917">
        <v>741</v>
      </c>
      <c r="AQ78" s="917"/>
      <c r="AR78" s="917"/>
      <c r="AS78" s="917"/>
      <c r="AT78" s="917"/>
      <c r="AU78" s="917">
        <v>39</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605</v>
      </c>
      <c r="C79" s="960"/>
      <c r="D79" s="960"/>
      <c r="E79" s="960"/>
      <c r="F79" s="960"/>
      <c r="G79" s="960"/>
      <c r="H79" s="960"/>
      <c r="I79" s="960"/>
      <c r="J79" s="960"/>
      <c r="K79" s="960"/>
      <c r="L79" s="960"/>
      <c r="M79" s="960"/>
      <c r="N79" s="960"/>
      <c r="O79" s="960"/>
      <c r="P79" s="961"/>
      <c r="Q79" s="962">
        <v>3</v>
      </c>
      <c r="R79" s="917"/>
      <c r="S79" s="917"/>
      <c r="T79" s="917"/>
      <c r="U79" s="917"/>
      <c r="V79" s="917">
        <v>2</v>
      </c>
      <c r="W79" s="917"/>
      <c r="X79" s="917"/>
      <c r="Y79" s="917"/>
      <c r="Z79" s="917"/>
      <c r="AA79" s="917">
        <v>1</v>
      </c>
      <c r="AB79" s="917"/>
      <c r="AC79" s="917"/>
      <c r="AD79" s="917"/>
      <c r="AE79" s="917"/>
      <c r="AF79" s="917">
        <v>1</v>
      </c>
      <c r="AG79" s="917"/>
      <c r="AH79" s="917"/>
      <c r="AI79" s="917"/>
      <c r="AJ79" s="917"/>
      <c r="AK79" s="917">
        <v>0</v>
      </c>
      <c r="AL79" s="917"/>
      <c r="AM79" s="917"/>
      <c r="AN79" s="917"/>
      <c r="AO79" s="917"/>
      <c r="AP79" s="917" t="s">
        <v>611</v>
      </c>
      <c r="AQ79" s="917"/>
      <c r="AR79" s="917"/>
      <c r="AS79" s="917"/>
      <c r="AT79" s="917"/>
      <c r="AU79" s="917" t="s">
        <v>611</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606</v>
      </c>
      <c r="C80" s="960"/>
      <c r="D80" s="960"/>
      <c r="E80" s="960"/>
      <c r="F80" s="960"/>
      <c r="G80" s="960"/>
      <c r="H80" s="960"/>
      <c r="I80" s="960"/>
      <c r="J80" s="960"/>
      <c r="K80" s="960"/>
      <c r="L80" s="960"/>
      <c r="M80" s="960"/>
      <c r="N80" s="960"/>
      <c r="O80" s="960"/>
      <c r="P80" s="961"/>
      <c r="Q80" s="962">
        <v>2265</v>
      </c>
      <c r="R80" s="917"/>
      <c r="S80" s="917"/>
      <c r="T80" s="917"/>
      <c r="U80" s="917"/>
      <c r="V80" s="917">
        <v>2157</v>
      </c>
      <c r="W80" s="917"/>
      <c r="X80" s="917"/>
      <c r="Y80" s="917"/>
      <c r="Z80" s="917"/>
      <c r="AA80" s="917">
        <v>108</v>
      </c>
      <c r="AB80" s="917"/>
      <c r="AC80" s="917"/>
      <c r="AD80" s="917"/>
      <c r="AE80" s="917"/>
      <c r="AF80" s="917">
        <v>108</v>
      </c>
      <c r="AG80" s="917"/>
      <c r="AH80" s="917"/>
      <c r="AI80" s="917"/>
      <c r="AJ80" s="917"/>
      <c r="AK80" s="917">
        <v>89</v>
      </c>
      <c r="AL80" s="917"/>
      <c r="AM80" s="917"/>
      <c r="AN80" s="917"/>
      <c r="AO80" s="917"/>
      <c r="AP80" s="917">
        <v>996</v>
      </c>
      <c r="AQ80" s="917"/>
      <c r="AR80" s="917"/>
      <c r="AS80" s="917"/>
      <c r="AT80" s="917"/>
      <c r="AU80" s="917">
        <v>88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607</v>
      </c>
      <c r="C81" s="960"/>
      <c r="D81" s="960"/>
      <c r="E81" s="960"/>
      <c r="F81" s="960"/>
      <c r="G81" s="960"/>
      <c r="H81" s="960"/>
      <c r="I81" s="960"/>
      <c r="J81" s="960"/>
      <c r="K81" s="960"/>
      <c r="L81" s="960"/>
      <c r="M81" s="960"/>
      <c r="N81" s="960"/>
      <c r="O81" s="960"/>
      <c r="P81" s="961"/>
      <c r="Q81" s="962">
        <v>224</v>
      </c>
      <c r="R81" s="917"/>
      <c r="S81" s="917"/>
      <c r="T81" s="917"/>
      <c r="U81" s="917"/>
      <c r="V81" s="917">
        <v>149</v>
      </c>
      <c r="W81" s="917"/>
      <c r="X81" s="917"/>
      <c r="Y81" s="917"/>
      <c r="Z81" s="917"/>
      <c r="AA81" s="917">
        <v>75</v>
      </c>
      <c r="AB81" s="917"/>
      <c r="AC81" s="917"/>
      <c r="AD81" s="917"/>
      <c r="AE81" s="917"/>
      <c r="AF81" s="917">
        <v>75</v>
      </c>
      <c r="AG81" s="917"/>
      <c r="AH81" s="917"/>
      <c r="AI81" s="917"/>
      <c r="AJ81" s="917"/>
      <c r="AK81" s="917" t="s">
        <v>611</v>
      </c>
      <c r="AL81" s="917"/>
      <c r="AM81" s="917"/>
      <c r="AN81" s="917"/>
      <c r="AO81" s="917"/>
      <c r="AP81" s="917" t="s">
        <v>611</v>
      </c>
      <c r="AQ81" s="917"/>
      <c r="AR81" s="917"/>
      <c r="AS81" s="917"/>
      <c r="AT81" s="917"/>
      <c r="AU81" s="917" t="s">
        <v>615</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608</v>
      </c>
      <c r="C82" s="960"/>
      <c r="D82" s="960"/>
      <c r="E82" s="960"/>
      <c r="F82" s="960"/>
      <c r="G82" s="960"/>
      <c r="H82" s="960"/>
      <c r="I82" s="960"/>
      <c r="J82" s="960"/>
      <c r="K82" s="960"/>
      <c r="L82" s="960"/>
      <c r="M82" s="960"/>
      <c r="N82" s="960"/>
      <c r="O82" s="960"/>
      <c r="P82" s="961"/>
      <c r="Q82" s="962">
        <v>33</v>
      </c>
      <c r="R82" s="917"/>
      <c r="S82" s="917"/>
      <c r="T82" s="917"/>
      <c r="U82" s="917"/>
      <c r="V82" s="917">
        <v>24</v>
      </c>
      <c r="W82" s="917"/>
      <c r="X82" s="917"/>
      <c r="Y82" s="917"/>
      <c r="Z82" s="917"/>
      <c r="AA82" s="917">
        <v>9</v>
      </c>
      <c r="AB82" s="917"/>
      <c r="AC82" s="917"/>
      <c r="AD82" s="917"/>
      <c r="AE82" s="917"/>
      <c r="AF82" s="917">
        <v>9</v>
      </c>
      <c r="AG82" s="917"/>
      <c r="AH82" s="917"/>
      <c r="AI82" s="917"/>
      <c r="AJ82" s="917"/>
      <c r="AK82" s="917" t="s">
        <v>611</v>
      </c>
      <c r="AL82" s="917"/>
      <c r="AM82" s="917"/>
      <c r="AN82" s="917"/>
      <c r="AO82" s="917"/>
      <c r="AP82" s="917" t="s">
        <v>611</v>
      </c>
      <c r="AQ82" s="917"/>
      <c r="AR82" s="917"/>
      <c r="AS82" s="917"/>
      <c r="AT82" s="917"/>
      <c r="AU82" s="917" t="s">
        <v>611</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609</v>
      </c>
      <c r="C83" s="960"/>
      <c r="D83" s="960"/>
      <c r="E83" s="960"/>
      <c r="F83" s="960"/>
      <c r="G83" s="960"/>
      <c r="H83" s="960"/>
      <c r="I83" s="960"/>
      <c r="J83" s="960"/>
      <c r="K83" s="960"/>
      <c r="L83" s="960"/>
      <c r="M83" s="960"/>
      <c r="N83" s="960"/>
      <c r="O83" s="960"/>
      <c r="P83" s="961"/>
      <c r="Q83" s="962">
        <v>188</v>
      </c>
      <c r="R83" s="917"/>
      <c r="S83" s="917"/>
      <c r="T83" s="917"/>
      <c r="U83" s="917"/>
      <c r="V83" s="917">
        <v>183</v>
      </c>
      <c r="W83" s="917"/>
      <c r="X83" s="917"/>
      <c r="Y83" s="917"/>
      <c r="Z83" s="917"/>
      <c r="AA83" s="917">
        <v>5</v>
      </c>
      <c r="AB83" s="917"/>
      <c r="AC83" s="917"/>
      <c r="AD83" s="917"/>
      <c r="AE83" s="917"/>
      <c r="AF83" s="917">
        <v>5</v>
      </c>
      <c r="AG83" s="917"/>
      <c r="AH83" s="917"/>
      <c r="AI83" s="917"/>
      <c r="AJ83" s="917"/>
      <c r="AK83" s="917" t="s">
        <v>611</v>
      </c>
      <c r="AL83" s="917"/>
      <c r="AM83" s="917"/>
      <c r="AN83" s="917"/>
      <c r="AO83" s="917"/>
      <c r="AP83" s="917" t="s">
        <v>611</v>
      </c>
      <c r="AQ83" s="917"/>
      <c r="AR83" s="917"/>
      <c r="AS83" s="917"/>
      <c r="AT83" s="917"/>
      <c r="AU83" s="917" t="s">
        <v>611</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t="s">
        <v>610</v>
      </c>
      <c r="C84" s="960"/>
      <c r="D84" s="960"/>
      <c r="E84" s="960"/>
      <c r="F84" s="960"/>
      <c r="G84" s="960"/>
      <c r="H84" s="960"/>
      <c r="I84" s="960"/>
      <c r="J84" s="960"/>
      <c r="K84" s="960"/>
      <c r="L84" s="960"/>
      <c r="M84" s="960"/>
      <c r="N84" s="960"/>
      <c r="O84" s="960"/>
      <c r="P84" s="961"/>
      <c r="Q84" s="962">
        <v>233436</v>
      </c>
      <c r="R84" s="917"/>
      <c r="S84" s="917"/>
      <c r="T84" s="917"/>
      <c r="U84" s="917"/>
      <c r="V84" s="917">
        <v>216486</v>
      </c>
      <c r="W84" s="917"/>
      <c r="X84" s="917"/>
      <c r="Y84" s="917"/>
      <c r="Z84" s="917"/>
      <c r="AA84" s="917">
        <v>16951</v>
      </c>
      <c r="AB84" s="917"/>
      <c r="AC84" s="917"/>
      <c r="AD84" s="917"/>
      <c r="AE84" s="917"/>
      <c r="AF84" s="917">
        <v>16951</v>
      </c>
      <c r="AG84" s="917"/>
      <c r="AH84" s="917"/>
      <c r="AI84" s="917"/>
      <c r="AJ84" s="917"/>
      <c r="AK84" s="917" t="s">
        <v>616</v>
      </c>
      <c r="AL84" s="917"/>
      <c r="AM84" s="917"/>
      <c r="AN84" s="917"/>
      <c r="AO84" s="917"/>
      <c r="AP84" s="917" t="s">
        <v>611</v>
      </c>
      <c r="AQ84" s="917"/>
      <c r="AR84" s="917"/>
      <c r="AS84" s="917"/>
      <c r="AT84" s="917"/>
      <c r="AU84" s="917" t="s">
        <v>611</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390</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19020</v>
      </c>
      <c r="AG88" s="928"/>
      <c r="AH88" s="928"/>
      <c r="AI88" s="928"/>
      <c r="AJ88" s="928"/>
      <c r="AK88" s="925"/>
      <c r="AL88" s="925"/>
      <c r="AM88" s="925"/>
      <c r="AN88" s="925"/>
      <c r="AO88" s="925"/>
      <c r="AP88" s="928">
        <v>1981</v>
      </c>
      <c r="AQ88" s="928"/>
      <c r="AR88" s="928"/>
      <c r="AS88" s="928"/>
      <c r="AT88" s="928"/>
      <c r="AU88" s="928">
        <v>338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305</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305</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305</v>
      </c>
      <c r="DR109" s="981"/>
      <c r="DS109" s="981"/>
      <c r="DT109" s="981"/>
      <c r="DU109" s="982"/>
      <c r="DV109" s="980" t="s">
        <v>434</v>
      </c>
      <c r="DW109" s="981"/>
      <c r="DX109" s="981"/>
      <c r="DY109" s="981"/>
      <c r="DZ109" s="983"/>
    </row>
    <row r="110" spans="1:131" s="248" customFormat="1" ht="26.25" customHeight="1">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4699445</v>
      </c>
      <c r="AB110" s="988"/>
      <c r="AC110" s="988"/>
      <c r="AD110" s="988"/>
      <c r="AE110" s="989"/>
      <c r="AF110" s="990">
        <v>4738780</v>
      </c>
      <c r="AG110" s="988"/>
      <c r="AH110" s="988"/>
      <c r="AI110" s="988"/>
      <c r="AJ110" s="989"/>
      <c r="AK110" s="990">
        <v>4645486</v>
      </c>
      <c r="AL110" s="988"/>
      <c r="AM110" s="988"/>
      <c r="AN110" s="988"/>
      <c r="AO110" s="989"/>
      <c r="AP110" s="991">
        <v>36.1</v>
      </c>
      <c r="AQ110" s="992"/>
      <c r="AR110" s="992"/>
      <c r="AS110" s="992"/>
      <c r="AT110" s="993"/>
      <c r="AU110" s="994" t="s">
        <v>72</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30017091</v>
      </c>
      <c r="BR110" s="1023"/>
      <c r="BS110" s="1023"/>
      <c r="BT110" s="1023"/>
      <c r="BU110" s="1023"/>
      <c r="BV110" s="1023">
        <v>27727310</v>
      </c>
      <c r="BW110" s="1023"/>
      <c r="BX110" s="1023"/>
      <c r="BY110" s="1023"/>
      <c r="BZ110" s="1023"/>
      <c r="CA110" s="1023">
        <v>24586181</v>
      </c>
      <c r="CB110" s="1023"/>
      <c r="CC110" s="1023"/>
      <c r="CD110" s="1023"/>
      <c r="CE110" s="1023"/>
      <c r="CF110" s="1037">
        <v>191</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413</v>
      </c>
      <c r="DM110" s="1023"/>
      <c r="DN110" s="1023"/>
      <c r="DO110" s="1023"/>
      <c r="DP110" s="1023"/>
      <c r="DQ110" s="1023" t="s">
        <v>413</v>
      </c>
      <c r="DR110" s="1023"/>
      <c r="DS110" s="1023"/>
      <c r="DT110" s="1023"/>
      <c r="DU110" s="1023"/>
      <c r="DV110" s="1024" t="s">
        <v>392</v>
      </c>
      <c r="DW110" s="1024"/>
      <c r="DX110" s="1024"/>
      <c r="DY110" s="1024"/>
      <c r="DZ110" s="1025"/>
    </row>
    <row r="111" spans="1:131" s="248" customFormat="1" ht="26.25" customHeight="1">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413</v>
      </c>
      <c r="AB111" s="1030"/>
      <c r="AC111" s="1030"/>
      <c r="AD111" s="1030"/>
      <c r="AE111" s="1031"/>
      <c r="AF111" s="1032" t="s">
        <v>442</v>
      </c>
      <c r="AG111" s="1030"/>
      <c r="AH111" s="1030"/>
      <c r="AI111" s="1030"/>
      <c r="AJ111" s="1031"/>
      <c r="AK111" s="1032" t="s">
        <v>443</v>
      </c>
      <c r="AL111" s="1030"/>
      <c r="AM111" s="1030"/>
      <c r="AN111" s="1030"/>
      <c r="AO111" s="1031"/>
      <c r="AP111" s="1033" t="s">
        <v>443</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413</v>
      </c>
      <c r="BW111" s="1016"/>
      <c r="BX111" s="1016"/>
      <c r="BY111" s="1016"/>
      <c r="BZ111" s="1016"/>
      <c r="CA111" s="1016" t="s">
        <v>446</v>
      </c>
      <c r="CB111" s="1016"/>
      <c r="CC111" s="1016"/>
      <c r="CD111" s="1016"/>
      <c r="CE111" s="1016"/>
      <c r="CF111" s="1010" t="s">
        <v>446</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443</v>
      </c>
      <c r="DM111" s="1016"/>
      <c r="DN111" s="1016"/>
      <c r="DO111" s="1016"/>
      <c r="DP111" s="1016"/>
      <c r="DQ111" s="1016" t="s">
        <v>413</v>
      </c>
      <c r="DR111" s="1016"/>
      <c r="DS111" s="1016"/>
      <c r="DT111" s="1016"/>
      <c r="DU111" s="1016"/>
      <c r="DV111" s="1017" t="s">
        <v>446</v>
      </c>
      <c r="DW111" s="1017"/>
      <c r="DX111" s="1017"/>
      <c r="DY111" s="1017"/>
      <c r="DZ111" s="1018"/>
    </row>
    <row r="112" spans="1:131" s="248" customFormat="1" ht="26.25" customHeight="1">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446</v>
      </c>
      <c r="AG112" s="1055"/>
      <c r="AH112" s="1055"/>
      <c r="AI112" s="1055"/>
      <c r="AJ112" s="1056"/>
      <c r="AK112" s="1057" t="s">
        <v>442</v>
      </c>
      <c r="AL112" s="1055"/>
      <c r="AM112" s="1055"/>
      <c r="AN112" s="1055"/>
      <c r="AO112" s="1056"/>
      <c r="AP112" s="1058" t="s">
        <v>442</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3219751</v>
      </c>
      <c r="BR112" s="1016"/>
      <c r="BS112" s="1016"/>
      <c r="BT112" s="1016"/>
      <c r="BU112" s="1016"/>
      <c r="BV112" s="1016">
        <v>2991040</v>
      </c>
      <c r="BW112" s="1016"/>
      <c r="BX112" s="1016"/>
      <c r="BY112" s="1016"/>
      <c r="BZ112" s="1016"/>
      <c r="CA112" s="1016">
        <v>2721591</v>
      </c>
      <c r="CB112" s="1016"/>
      <c r="CC112" s="1016"/>
      <c r="CD112" s="1016"/>
      <c r="CE112" s="1016"/>
      <c r="CF112" s="1010">
        <v>21.1</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413</v>
      </c>
      <c r="DM112" s="1016"/>
      <c r="DN112" s="1016"/>
      <c r="DO112" s="1016"/>
      <c r="DP112" s="1016"/>
      <c r="DQ112" s="1016" t="s">
        <v>446</v>
      </c>
      <c r="DR112" s="1016"/>
      <c r="DS112" s="1016"/>
      <c r="DT112" s="1016"/>
      <c r="DU112" s="1016"/>
      <c r="DV112" s="1017" t="s">
        <v>440</v>
      </c>
      <c r="DW112" s="1017"/>
      <c r="DX112" s="1017"/>
      <c r="DY112" s="1017"/>
      <c r="DZ112" s="1018"/>
    </row>
    <row r="113" spans="1:130" s="248" customFormat="1" ht="26.25" customHeight="1">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397438</v>
      </c>
      <c r="AB113" s="1030"/>
      <c r="AC113" s="1030"/>
      <c r="AD113" s="1030"/>
      <c r="AE113" s="1031"/>
      <c r="AF113" s="1032">
        <v>386072</v>
      </c>
      <c r="AG113" s="1030"/>
      <c r="AH113" s="1030"/>
      <c r="AI113" s="1030"/>
      <c r="AJ113" s="1031"/>
      <c r="AK113" s="1032">
        <v>338492</v>
      </c>
      <c r="AL113" s="1030"/>
      <c r="AM113" s="1030"/>
      <c r="AN113" s="1030"/>
      <c r="AO113" s="1031"/>
      <c r="AP113" s="1033">
        <v>2.6</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726872</v>
      </c>
      <c r="BR113" s="1016"/>
      <c r="BS113" s="1016"/>
      <c r="BT113" s="1016"/>
      <c r="BU113" s="1016"/>
      <c r="BV113" s="1016">
        <v>504215</v>
      </c>
      <c r="BW113" s="1016"/>
      <c r="BX113" s="1016"/>
      <c r="BY113" s="1016"/>
      <c r="BZ113" s="1016"/>
      <c r="CA113" s="1016">
        <v>337947</v>
      </c>
      <c r="CB113" s="1016"/>
      <c r="CC113" s="1016"/>
      <c r="CD113" s="1016"/>
      <c r="CE113" s="1016"/>
      <c r="CF113" s="1010">
        <v>2.6</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443</v>
      </c>
      <c r="DM113" s="1055"/>
      <c r="DN113" s="1055"/>
      <c r="DO113" s="1055"/>
      <c r="DP113" s="1056"/>
      <c r="DQ113" s="1057" t="s">
        <v>442</v>
      </c>
      <c r="DR113" s="1055"/>
      <c r="DS113" s="1055"/>
      <c r="DT113" s="1055"/>
      <c r="DU113" s="1056"/>
      <c r="DV113" s="1058" t="s">
        <v>446</v>
      </c>
      <c r="DW113" s="1059"/>
      <c r="DX113" s="1059"/>
      <c r="DY113" s="1059"/>
      <c r="DZ113" s="1060"/>
    </row>
    <row r="114" spans="1:130" s="248" customFormat="1" ht="26.25" customHeight="1">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260387</v>
      </c>
      <c r="AB114" s="1055"/>
      <c r="AC114" s="1055"/>
      <c r="AD114" s="1055"/>
      <c r="AE114" s="1056"/>
      <c r="AF114" s="1057">
        <v>248821</v>
      </c>
      <c r="AG114" s="1055"/>
      <c r="AH114" s="1055"/>
      <c r="AI114" s="1055"/>
      <c r="AJ114" s="1056"/>
      <c r="AK114" s="1057">
        <v>231918</v>
      </c>
      <c r="AL114" s="1055"/>
      <c r="AM114" s="1055"/>
      <c r="AN114" s="1055"/>
      <c r="AO114" s="1056"/>
      <c r="AP114" s="1058">
        <v>1.8</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4372707</v>
      </c>
      <c r="BR114" s="1016"/>
      <c r="BS114" s="1016"/>
      <c r="BT114" s="1016"/>
      <c r="BU114" s="1016"/>
      <c r="BV114" s="1016">
        <v>4164685</v>
      </c>
      <c r="BW114" s="1016"/>
      <c r="BX114" s="1016"/>
      <c r="BY114" s="1016"/>
      <c r="BZ114" s="1016"/>
      <c r="CA114" s="1016">
        <v>4127560</v>
      </c>
      <c r="CB114" s="1016"/>
      <c r="CC114" s="1016"/>
      <c r="CD114" s="1016"/>
      <c r="CE114" s="1016"/>
      <c r="CF114" s="1010">
        <v>32.1</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413</v>
      </c>
      <c r="DH114" s="1055"/>
      <c r="DI114" s="1055"/>
      <c r="DJ114" s="1055"/>
      <c r="DK114" s="1056"/>
      <c r="DL114" s="1057" t="s">
        <v>392</v>
      </c>
      <c r="DM114" s="1055"/>
      <c r="DN114" s="1055"/>
      <c r="DO114" s="1055"/>
      <c r="DP114" s="1056"/>
      <c r="DQ114" s="1057" t="s">
        <v>442</v>
      </c>
      <c r="DR114" s="1055"/>
      <c r="DS114" s="1055"/>
      <c r="DT114" s="1055"/>
      <c r="DU114" s="1056"/>
      <c r="DV114" s="1058" t="s">
        <v>413</v>
      </c>
      <c r="DW114" s="1059"/>
      <c r="DX114" s="1059"/>
      <c r="DY114" s="1059"/>
      <c r="DZ114" s="1060"/>
    </row>
    <row r="115" spans="1:130" s="248" customFormat="1" ht="26.25" customHeight="1">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247</v>
      </c>
      <c r="AB115" s="1030"/>
      <c r="AC115" s="1030"/>
      <c r="AD115" s="1030"/>
      <c r="AE115" s="1031"/>
      <c r="AF115" s="1032">
        <v>190</v>
      </c>
      <c r="AG115" s="1030"/>
      <c r="AH115" s="1030"/>
      <c r="AI115" s="1030"/>
      <c r="AJ115" s="1031"/>
      <c r="AK115" s="1032">
        <v>148</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446</v>
      </c>
      <c r="BR115" s="1016"/>
      <c r="BS115" s="1016"/>
      <c r="BT115" s="1016"/>
      <c r="BU115" s="1016"/>
      <c r="BV115" s="1016" t="s">
        <v>442</v>
      </c>
      <c r="BW115" s="1016"/>
      <c r="BX115" s="1016"/>
      <c r="BY115" s="1016"/>
      <c r="BZ115" s="1016"/>
      <c r="CA115" s="1016" t="s">
        <v>442</v>
      </c>
      <c r="CB115" s="1016"/>
      <c r="CC115" s="1016"/>
      <c r="CD115" s="1016"/>
      <c r="CE115" s="1016"/>
      <c r="CF115" s="1010" t="s">
        <v>440</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413</v>
      </c>
      <c r="DH115" s="1055"/>
      <c r="DI115" s="1055"/>
      <c r="DJ115" s="1055"/>
      <c r="DK115" s="1056"/>
      <c r="DL115" s="1057" t="s">
        <v>440</v>
      </c>
      <c r="DM115" s="1055"/>
      <c r="DN115" s="1055"/>
      <c r="DO115" s="1055"/>
      <c r="DP115" s="1056"/>
      <c r="DQ115" s="1057" t="s">
        <v>413</v>
      </c>
      <c r="DR115" s="1055"/>
      <c r="DS115" s="1055"/>
      <c r="DT115" s="1055"/>
      <c r="DU115" s="1056"/>
      <c r="DV115" s="1058" t="s">
        <v>443</v>
      </c>
      <c r="DW115" s="1059"/>
      <c r="DX115" s="1059"/>
      <c r="DY115" s="1059"/>
      <c r="DZ115" s="1060"/>
    </row>
    <row r="116" spans="1:130" s="248" customFormat="1" ht="26.25" customHeight="1">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442</v>
      </c>
      <c r="AB116" s="1055"/>
      <c r="AC116" s="1055"/>
      <c r="AD116" s="1055"/>
      <c r="AE116" s="1056"/>
      <c r="AF116" s="1057">
        <v>45</v>
      </c>
      <c r="AG116" s="1055"/>
      <c r="AH116" s="1055"/>
      <c r="AI116" s="1055"/>
      <c r="AJ116" s="1056"/>
      <c r="AK116" s="1057">
        <v>42</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440</v>
      </c>
      <c r="BW116" s="1016"/>
      <c r="BX116" s="1016"/>
      <c r="BY116" s="1016"/>
      <c r="BZ116" s="1016"/>
      <c r="CA116" s="1016" t="s">
        <v>446</v>
      </c>
      <c r="CB116" s="1016"/>
      <c r="CC116" s="1016"/>
      <c r="CD116" s="1016"/>
      <c r="CE116" s="1016"/>
      <c r="CF116" s="1010" t="s">
        <v>392</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446</v>
      </c>
      <c r="DM116" s="1055"/>
      <c r="DN116" s="1055"/>
      <c r="DO116" s="1055"/>
      <c r="DP116" s="1056"/>
      <c r="DQ116" s="1057" t="s">
        <v>413</v>
      </c>
      <c r="DR116" s="1055"/>
      <c r="DS116" s="1055"/>
      <c r="DT116" s="1055"/>
      <c r="DU116" s="1056"/>
      <c r="DV116" s="1058" t="s">
        <v>446</v>
      </c>
      <c r="DW116" s="1059"/>
      <c r="DX116" s="1059"/>
      <c r="DY116" s="1059"/>
      <c r="DZ116" s="1060"/>
    </row>
    <row r="117" spans="1:130" s="248" customFormat="1" ht="26.25" customHeight="1">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5357517</v>
      </c>
      <c r="AB117" s="1073"/>
      <c r="AC117" s="1073"/>
      <c r="AD117" s="1073"/>
      <c r="AE117" s="1074"/>
      <c r="AF117" s="1075">
        <v>5373908</v>
      </c>
      <c r="AG117" s="1073"/>
      <c r="AH117" s="1073"/>
      <c r="AI117" s="1073"/>
      <c r="AJ117" s="1074"/>
      <c r="AK117" s="1075">
        <v>5216086</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440</v>
      </c>
      <c r="BW117" s="1016"/>
      <c r="BX117" s="1016"/>
      <c r="BY117" s="1016"/>
      <c r="BZ117" s="1016"/>
      <c r="CA117" s="1016" t="s">
        <v>440</v>
      </c>
      <c r="CB117" s="1016"/>
      <c r="CC117" s="1016"/>
      <c r="CD117" s="1016"/>
      <c r="CE117" s="1016"/>
      <c r="CF117" s="1010" t="s">
        <v>446</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446</v>
      </c>
      <c r="DH117" s="1055"/>
      <c r="DI117" s="1055"/>
      <c r="DJ117" s="1055"/>
      <c r="DK117" s="1056"/>
      <c r="DL117" s="1057" t="s">
        <v>445</v>
      </c>
      <c r="DM117" s="1055"/>
      <c r="DN117" s="1055"/>
      <c r="DO117" s="1055"/>
      <c r="DP117" s="1056"/>
      <c r="DQ117" s="1057" t="s">
        <v>446</v>
      </c>
      <c r="DR117" s="1055"/>
      <c r="DS117" s="1055"/>
      <c r="DT117" s="1055"/>
      <c r="DU117" s="1056"/>
      <c r="DV117" s="1058" t="s">
        <v>446</v>
      </c>
      <c r="DW117" s="1059"/>
      <c r="DX117" s="1059"/>
      <c r="DY117" s="1059"/>
      <c r="DZ117" s="1060"/>
    </row>
    <row r="118" spans="1:130" s="248" customFormat="1" ht="26.25" customHeight="1">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305</v>
      </c>
      <c r="AL118" s="981"/>
      <c r="AM118" s="981"/>
      <c r="AN118" s="981"/>
      <c r="AO118" s="982"/>
      <c r="AP118" s="1067" t="s">
        <v>434</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392</v>
      </c>
      <c r="BR118" s="1094"/>
      <c r="BS118" s="1094"/>
      <c r="BT118" s="1094"/>
      <c r="BU118" s="1094"/>
      <c r="BV118" s="1094" t="s">
        <v>392</v>
      </c>
      <c r="BW118" s="1094"/>
      <c r="BX118" s="1094"/>
      <c r="BY118" s="1094"/>
      <c r="BZ118" s="1094"/>
      <c r="CA118" s="1094" t="s">
        <v>440</v>
      </c>
      <c r="CB118" s="1094"/>
      <c r="CC118" s="1094"/>
      <c r="CD118" s="1094"/>
      <c r="CE118" s="1094"/>
      <c r="CF118" s="1010" t="s">
        <v>445</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446</v>
      </c>
      <c r="DH118" s="1055"/>
      <c r="DI118" s="1055"/>
      <c r="DJ118" s="1055"/>
      <c r="DK118" s="1056"/>
      <c r="DL118" s="1057" t="s">
        <v>392</v>
      </c>
      <c r="DM118" s="1055"/>
      <c r="DN118" s="1055"/>
      <c r="DO118" s="1055"/>
      <c r="DP118" s="1056"/>
      <c r="DQ118" s="1057" t="s">
        <v>446</v>
      </c>
      <c r="DR118" s="1055"/>
      <c r="DS118" s="1055"/>
      <c r="DT118" s="1055"/>
      <c r="DU118" s="1056"/>
      <c r="DV118" s="1058" t="s">
        <v>445</v>
      </c>
      <c r="DW118" s="1059"/>
      <c r="DX118" s="1059"/>
      <c r="DY118" s="1059"/>
      <c r="DZ118" s="1060"/>
    </row>
    <row r="119" spans="1:130" s="248" customFormat="1" ht="26.25" customHeight="1">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392</v>
      </c>
      <c r="AB119" s="988"/>
      <c r="AC119" s="988"/>
      <c r="AD119" s="988"/>
      <c r="AE119" s="989"/>
      <c r="AF119" s="990" t="s">
        <v>446</v>
      </c>
      <c r="AG119" s="988"/>
      <c r="AH119" s="988"/>
      <c r="AI119" s="988"/>
      <c r="AJ119" s="989"/>
      <c r="AK119" s="990" t="s">
        <v>445</v>
      </c>
      <c r="AL119" s="988"/>
      <c r="AM119" s="988"/>
      <c r="AN119" s="988"/>
      <c r="AO119" s="989"/>
      <c r="AP119" s="991" t="s">
        <v>392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469</v>
      </c>
      <c r="BP119" s="1102"/>
      <c r="BQ119" s="1093">
        <v>38336421</v>
      </c>
      <c r="BR119" s="1094"/>
      <c r="BS119" s="1094"/>
      <c r="BT119" s="1094"/>
      <c r="BU119" s="1094"/>
      <c r="BV119" s="1094">
        <v>35387250</v>
      </c>
      <c r="BW119" s="1094"/>
      <c r="BX119" s="1094"/>
      <c r="BY119" s="1094"/>
      <c r="BZ119" s="1094"/>
      <c r="CA119" s="1094">
        <v>31773279</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442</v>
      </c>
      <c r="DH119" s="1080"/>
      <c r="DI119" s="1080"/>
      <c r="DJ119" s="1080"/>
      <c r="DK119" s="1081"/>
      <c r="DL119" s="1079" t="s">
        <v>440</v>
      </c>
      <c r="DM119" s="1080"/>
      <c r="DN119" s="1080"/>
      <c r="DO119" s="1080"/>
      <c r="DP119" s="1081"/>
      <c r="DQ119" s="1079" t="s">
        <v>442</v>
      </c>
      <c r="DR119" s="1080"/>
      <c r="DS119" s="1080"/>
      <c r="DT119" s="1080"/>
      <c r="DU119" s="1081"/>
      <c r="DV119" s="1082" t="s">
        <v>442</v>
      </c>
      <c r="DW119" s="1083"/>
      <c r="DX119" s="1083"/>
      <c r="DY119" s="1083"/>
      <c r="DZ119" s="1084"/>
    </row>
    <row r="120" spans="1:130" s="248" customFormat="1" ht="26.25" customHeight="1">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392</v>
      </c>
      <c r="AB120" s="1055"/>
      <c r="AC120" s="1055"/>
      <c r="AD120" s="1055"/>
      <c r="AE120" s="1056"/>
      <c r="AF120" s="1057" t="s">
        <v>392</v>
      </c>
      <c r="AG120" s="1055"/>
      <c r="AH120" s="1055"/>
      <c r="AI120" s="1055"/>
      <c r="AJ120" s="1056"/>
      <c r="AK120" s="1057" t="s">
        <v>392</v>
      </c>
      <c r="AL120" s="1055"/>
      <c r="AM120" s="1055"/>
      <c r="AN120" s="1055"/>
      <c r="AO120" s="1056"/>
      <c r="AP120" s="1058" t="s">
        <v>446</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7334893</v>
      </c>
      <c r="BR120" s="1023"/>
      <c r="BS120" s="1023"/>
      <c r="BT120" s="1023"/>
      <c r="BU120" s="1023"/>
      <c r="BV120" s="1023">
        <v>6763876</v>
      </c>
      <c r="BW120" s="1023"/>
      <c r="BX120" s="1023"/>
      <c r="BY120" s="1023"/>
      <c r="BZ120" s="1023"/>
      <c r="CA120" s="1023">
        <v>5950112</v>
      </c>
      <c r="CB120" s="1023"/>
      <c r="CC120" s="1023"/>
      <c r="CD120" s="1023"/>
      <c r="CE120" s="1023"/>
      <c r="CF120" s="1037">
        <v>46.2</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t="s">
        <v>440</v>
      </c>
      <c r="DH120" s="1023"/>
      <c r="DI120" s="1023"/>
      <c r="DJ120" s="1023"/>
      <c r="DK120" s="1023"/>
      <c r="DL120" s="1023" t="s">
        <v>446</v>
      </c>
      <c r="DM120" s="1023"/>
      <c r="DN120" s="1023"/>
      <c r="DO120" s="1023"/>
      <c r="DP120" s="1023"/>
      <c r="DQ120" s="1023">
        <v>2054077</v>
      </c>
      <c r="DR120" s="1023"/>
      <c r="DS120" s="1023"/>
      <c r="DT120" s="1023"/>
      <c r="DU120" s="1023"/>
      <c r="DV120" s="1024">
        <v>16</v>
      </c>
      <c r="DW120" s="1024"/>
      <c r="DX120" s="1024"/>
      <c r="DY120" s="1024"/>
      <c r="DZ120" s="1025"/>
    </row>
    <row r="121" spans="1:130" s="248" customFormat="1" ht="26.25" customHeight="1">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392</v>
      </c>
      <c r="AB121" s="1055"/>
      <c r="AC121" s="1055"/>
      <c r="AD121" s="1055"/>
      <c r="AE121" s="1056"/>
      <c r="AF121" s="1057" t="s">
        <v>446</v>
      </c>
      <c r="AG121" s="1055"/>
      <c r="AH121" s="1055"/>
      <c r="AI121" s="1055"/>
      <c r="AJ121" s="1056"/>
      <c r="AK121" s="1057" t="s">
        <v>446</v>
      </c>
      <c r="AL121" s="1055"/>
      <c r="AM121" s="1055"/>
      <c r="AN121" s="1055"/>
      <c r="AO121" s="1056"/>
      <c r="AP121" s="1058" t="s">
        <v>446</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81540</v>
      </c>
      <c r="BR121" s="1016"/>
      <c r="BS121" s="1016"/>
      <c r="BT121" s="1016"/>
      <c r="BU121" s="1016"/>
      <c r="BV121" s="1016">
        <v>67012</v>
      </c>
      <c r="BW121" s="1016"/>
      <c r="BX121" s="1016"/>
      <c r="BY121" s="1016"/>
      <c r="BZ121" s="1016"/>
      <c r="CA121" s="1016">
        <v>51556</v>
      </c>
      <c r="CB121" s="1016"/>
      <c r="CC121" s="1016"/>
      <c r="CD121" s="1016"/>
      <c r="CE121" s="1016"/>
      <c r="CF121" s="1010">
        <v>0.4</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809365</v>
      </c>
      <c r="DH121" s="1016"/>
      <c r="DI121" s="1016"/>
      <c r="DJ121" s="1016"/>
      <c r="DK121" s="1016"/>
      <c r="DL121" s="1016">
        <v>755424</v>
      </c>
      <c r="DM121" s="1016"/>
      <c r="DN121" s="1016"/>
      <c r="DO121" s="1016"/>
      <c r="DP121" s="1016"/>
      <c r="DQ121" s="1016">
        <v>665936</v>
      </c>
      <c r="DR121" s="1016"/>
      <c r="DS121" s="1016"/>
      <c r="DT121" s="1016"/>
      <c r="DU121" s="1016"/>
      <c r="DV121" s="1017">
        <v>5.2</v>
      </c>
      <c r="DW121" s="1017"/>
      <c r="DX121" s="1017"/>
      <c r="DY121" s="1017"/>
      <c r="DZ121" s="1018"/>
    </row>
    <row r="122" spans="1:130" s="248" customFormat="1" ht="26.25" customHeight="1">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446</v>
      </c>
      <c r="AB122" s="1055"/>
      <c r="AC122" s="1055"/>
      <c r="AD122" s="1055"/>
      <c r="AE122" s="1056"/>
      <c r="AF122" s="1057" t="s">
        <v>392</v>
      </c>
      <c r="AG122" s="1055"/>
      <c r="AH122" s="1055"/>
      <c r="AI122" s="1055"/>
      <c r="AJ122" s="1056"/>
      <c r="AK122" s="1057" t="s">
        <v>392</v>
      </c>
      <c r="AL122" s="1055"/>
      <c r="AM122" s="1055"/>
      <c r="AN122" s="1055"/>
      <c r="AO122" s="1056"/>
      <c r="AP122" s="1058" t="s">
        <v>392</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25484617</v>
      </c>
      <c r="BR122" s="1094"/>
      <c r="BS122" s="1094"/>
      <c r="BT122" s="1094"/>
      <c r="BU122" s="1094"/>
      <c r="BV122" s="1094">
        <v>23397031</v>
      </c>
      <c r="BW122" s="1094"/>
      <c r="BX122" s="1094"/>
      <c r="BY122" s="1094"/>
      <c r="BZ122" s="1094"/>
      <c r="CA122" s="1094">
        <v>20907370</v>
      </c>
      <c r="CB122" s="1094"/>
      <c r="CC122" s="1094"/>
      <c r="CD122" s="1094"/>
      <c r="CE122" s="1094"/>
      <c r="CF122" s="1114">
        <v>162.4</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v>14368</v>
      </c>
      <c r="DH122" s="1016"/>
      <c r="DI122" s="1016"/>
      <c r="DJ122" s="1016"/>
      <c r="DK122" s="1016"/>
      <c r="DL122" s="1016">
        <v>1806</v>
      </c>
      <c r="DM122" s="1016"/>
      <c r="DN122" s="1016"/>
      <c r="DO122" s="1016"/>
      <c r="DP122" s="1016"/>
      <c r="DQ122" s="1016">
        <v>1578</v>
      </c>
      <c r="DR122" s="1016"/>
      <c r="DS122" s="1016"/>
      <c r="DT122" s="1016"/>
      <c r="DU122" s="1016"/>
      <c r="DV122" s="1017">
        <v>0</v>
      </c>
      <c r="DW122" s="1017"/>
      <c r="DX122" s="1017"/>
      <c r="DY122" s="1017"/>
      <c r="DZ122" s="1018"/>
    </row>
    <row r="123" spans="1:130" s="248" customFormat="1" ht="26.25" customHeight="1">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446</v>
      </c>
      <c r="AB123" s="1055"/>
      <c r="AC123" s="1055"/>
      <c r="AD123" s="1055"/>
      <c r="AE123" s="1056"/>
      <c r="AF123" s="1057" t="s">
        <v>442</v>
      </c>
      <c r="AG123" s="1055"/>
      <c r="AH123" s="1055"/>
      <c r="AI123" s="1055"/>
      <c r="AJ123" s="1056"/>
      <c r="AK123" s="1057" t="s">
        <v>442</v>
      </c>
      <c r="AL123" s="1055"/>
      <c r="AM123" s="1055"/>
      <c r="AN123" s="1055"/>
      <c r="AO123" s="1056"/>
      <c r="AP123" s="1058" t="s">
        <v>446</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479</v>
      </c>
      <c r="BP123" s="1102"/>
      <c r="BQ123" s="1161">
        <v>32901050</v>
      </c>
      <c r="BR123" s="1162"/>
      <c r="BS123" s="1162"/>
      <c r="BT123" s="1162"/>
      <c r="BU123" s="1162"/>
      <c r="BV123" s="1162">
        <v>30227919</v>
      </c>
      <c r="BW123" s="1162"/>
      <c r="BX123" s="1162"/>
      <c r="BY123" s="1162"/>
      <c r="BZ123" s="1162"/>
      <c r="CA123" s="1162">
        <v>26909038</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446</v>
      </c>
      <c r="DH123" s="1055"/>
      <c r="DI123" s="1055"/>
      <c r="DJ123" s="1055"/>
      <c r="DK123" s="1056"/>
      <c r="DL123" s="1057" t="s">
        <v>446</v>
      </c>
      <c r="DM123" s="1055"/>
      <c r="DN123" s="1055"/>
      <c r="DO123" s="1055"/>
      <c r="DP123" s="1056"/>
      <c r="DQ123" s="1057" t="s">
        <v>446</v>
      </c>
      <c r="DR123" s="1055"/>
      <c r="DS123" s="1055"/>
      <c r="DT123" s="1055"/>
      <c r="DU123" s="1056"/>
      <c r="DV123" s="1058" t="s">
        <v>446</v>
      </c>
      <c r="DW123" s="1059"/>
      <c r="DX123" s="1059"/>
      <c r="DY123" s="1059"/>
      <c r="DZ123" s="1060"/>
    </row>
    <row r="124" spans="1:130" s="248" customFormat="1" ht="26.25" customHeight="1" thickBot="1">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442</v>
      </c>
      <c r="AG124" s="1055"/>
      <c r="AH124" s="1055"/>
      <c r="AI124" s="1055"/>
      <c r="AJ124" s="1056"/>
      <c r="AK124" s="1057" t="s">
        <v>446</v>
      </c>
      <c r="AL124" s="1055"/>
      <c r="AM124" s="1055"/>
      <c r="AN124" s="1055"/>
      <c r="AO124" s="1056"/>
      <c r="AP124" s="1058" t="s">
        <v>442</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42.3</v>
      </c>
      <c r="BR124" s="1124"/>
      <c r="BS124" s="1124"/>
      <c r="BT124" s="1124"/>
      <c r="BU124" s="1124"/>
      <c r="BV124" s="1124">
        <v>41</v>
      </c>
      <c r="BW124" s="1124"/>
      <c r="BX124" s="1124"/>
      <c r="BY124" s="1124"/>
      <c r="BZ124" s="1124"/>
      <c r="CA124" s="1124">
        <v>37.700000000000003</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2396018</v>
      </c>
      <c r="DH124" s="1080"/>
      <c r="DI124" s="1080"/>
      <c r="DJ124" s="1080"/>
      <c r="DK124" s="1081"/>
      <c r="DL124" s="1079">
        <v>2233810</v>
      </c>
      <c r="DM124" s="1080"/>
      <c r="DN124" s="1080"/>
      <c r="DO124" s="1080"/>
      <c r="DP124" s="1081"/>
      <c r="DQ124" s="1079" t="s">
        <v>482</v>
      </c>
      <c r="DR124" s="1080"/>
      <c r="DS124" s="1080"/>
      <c r="DT124" s="1080"/>
      <c r="DU124" s="1081"/>
      <c r="DV124" s="1082" t="s">
        <v>482</v>
      </c>
      <c r="DW124" s="1083"/>
      <c r="DX124" s="1083"/>
      <c r="DY124" s="1083"/>
      <c r="DZ124" s="1084"/>
    </row>
    <row r="125" spans="1:130" s="248" customFormat="1" ht="26.25" customHeight="1">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483</v>
      </c>
      <c r="AB125" s="1055"/>
      <c r="AC125" s="1055"/>
      <c r="AD125" s="1055"/>
      <c r="AE125" s="1056"/>
      <c r="AF125" s="1057" t="s">
        <v>484</v>
      </c>
      <c r="AG125" s="1055"/>
      <c r="AH125" s="1055"/>
      <c r="AI125" s="1055"/>
      <c r="AJ125" s="1056"/>
      <c r="AK125" s="1057" t="s">
        <v>483</v>
      </c>
      <c r="AL125" s="1055"/>
      <c r="AM125" s="1055"/>
      <c r="AN125" s="1055"/>
      <c r="AO125" s="1056"/>
      <c r="AP125" s="1058" t="s">
        <v>485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485</v>
      </c>
      <c r="DH125" s="1023"/>
      <c r="DI125" s="1023"/>
      <c r="DJ125" s="1023"/>
      <c r="DK125" s="1023"/>
      <c r="DL125" s="1023" t="s">
        <v>483</v>
      </c>
      <c r="DM125" s="1023"/>
      <c r="DN125" s="1023"/>
      <c r="DO125" s="1023"/>
      <c r="DP125" s="1023"/>
      <c r="DQ125" s="1023" t="s">
        <v>485</v>
      </c>
      <c r="DR125" s="1023"/>
      <c r="DS125" s="1023"/>
      <c r="DT125" s="1023"/>
      <c r="DU125" s="1023"/>
      <c r="DV125" s="1024" t="s">
        <v>488</v>
      </c>
      <c r="DW125" s="1024"/>
      <c r="DX125" s="1024"/>
      <c r="DY125" s="1024"/>
      <c r="DZ125" s="1025"/>
    </row>
    <row r="126" spans="1:130" s="248" customFormat="1" ht="26.25" customHeight="1" thickBot="1">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482</v>
      </c>
      <c r="AB126" s="1055"/>
      <c r="AC126" s="1055"/>
      <c r="AD126" s="1055"/>
      <c r="AE126" s="1056"/>
      <c r="AF126" s="1057" t="s">
        <v>489</v>
      </c>
      <c r="AG126" s="1055"/>
      <c r="AH126" s="1055"/>
      <c r="AI126" s="1055"/>
      <c r="AJ126" s="1056"/>
      <c r="AK126" s="1057" t="s">
        <v>490</v>
      </c>
      <c r="AL126" s="1055"/>
      <c r="AM126" s="1055"/>
      <c r="AN126" s="1055"/>
      <c r="AO126" s="1056"/>
      <c r="AP126" s="1058" t="s">
        <v>491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489</v>
      </c>
      <c r="DH126" s="1016"/>
      <c r="DI126" s="1016"/>
      <c r="DJ126" s="1016"/>
      <c r="DK126" s="1016"/>
      <c r="DL126" s="1016" t="s">
        <v>482</v>
      </c>
      <c r="DM126" s="1016"/>
      <c r="DN126" s="1016"/>
      <c r="DO126" s="1016"/>
      <c r="DP126" s="1016"/>
      <c r="DQ126" s="1016" t="s">
        <v>493</v>
      </c>
      <c r="DR126" s="1016"/>
      <c r="DS126" s="1016"/>
      <c r="DT126" s="1016"/>
      <c r="DU126" s="1016"/>
      <c r="DV126" s="1017" t="s">
        <v>494</v>
      </c>
      <c r="DW126" s="1017"/>
      <c r="DX126" s="1017"/>
      <c r="DY126" s="1017"/>
      <c r="DZ126" s="1018"/>
    </row>
    <row r="127" spans="1:130" s="248" customFormat="1" ht="26.25" customHeight="1">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247</v>
      </c>
      <c r="AB127" s="1055"/>
      <c r="AC127" s="1055"/>
      <c r="AD127" s="1055"/>
      <c r="AE127" s="1056"/>
      <c r="AF127" s="1057">
        <v>190</v>
      </c>
      <c r="AG127" s="1055"/>
      <c r="AH127" s="1055"/>
      <c r="AI127" s="1055"/>
      <c r="AJ127" s="1056"/>
      <c r="AK127" s="1057">
        <v>148</v>
      </c>
      <c r="AL127" s="1055"/>
      <c r="AM127" s="1055"/>
      <c r="AN127" s="1055"/>
      <c r="AO127" s="1056"/>
      <c r="AP127" s="1058">
        <v>0</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482</v>
      </c>
      <c r="DH127" s="1016"/>
      <c r="DI127" s="1016"/>
      <c r="DJ127" s="1016"/>
      <c r="DK127" s="1016"/>
      <c r="DL127" s="1016" t="s">
        <v>482</v>
      </c>
      <c r="DM127" s="1016"/>
      <c r="DN127" s="1016"/>
      <c r="DO127" s="1016"/>
      <c r="DP127" s="1016"/>
      <c r="DQ127" s="1016" t="s">
        <v>485</v>
      </c>
      <c r="DR127" s="1016"/>
      <c r="DS127" s="1016"/>
      <c r="DT127" s="1016"/>
      <c r="DU127" s="1016"/>
      <c r="DV127" s="1017" t="s">
        <v>485</v>
      </c>
      <c r="DW127" s="1017"/>
      <c r="DX127" s="1017"/>
      <c r="DY127" s="1017"/>
      <c r="DZ127" s="1018"/>
    </row>
    <row r="128" spans="1:130" s="248" customFormat="1" ht="26.25" customHeight="1" thickBot="1">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20908</v>
      </c>
      <c r="AB128" s="1144"/>
      <c r="AC128" s="1144"/>
      <c r="AD128" s="1144"/>
      <c r="AE128" s="1145"/>
      <c r="AF128" s="1146">
        <v>19931</v>
      </c>
      <c r="AG128" s="1144"/>
      <c r="AH128" s="1144"/>
      <c r="AI128" s="1144"/>
      <c r="AJ128" s="1145"/>
      <c r="AK128" s="1146">
        <v>17340</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504</v>
      </c>
      <c r="BG128" s="1151"/>
      <c r="BH128" s="1151"/>
      <c r="BI128" s="1151"/>
      <c r="BJ128" s="1151"/>
      <c r="BK128" s="1151"/>
      <c r="BL128" s="1152"/>
      <c r="BM128" s="1150">
        <v>12.67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t="s">
        <v>483</v>
      </c>
      <c r="DH128" s="1136"/>
      <c r="DI128" s="1136"/>
      <c r="DJ128" s="1136"/>
      <c r="DK128" s="1136"/>
      <c r="DL128" s="1136" t="s">
        <v>485</v>
      </c>
      <c r="DM128" s="1136"/>
      <c r="DN128" s="1136"/>
      <c r="DO128" s="1136"/>
      <c r="DP128" s="1136"/>
      <c r="DQ128" s="1136" t="s">
        <v>488</v>
      </c>
      <c r="DR128" s="1136"/>
      <c r="DS128" s="1136"/>
      <c r="DT128" s="1136"/>
      <c r="DU128" s="1136"/>
      <c r="DV128" s="1137" t="s">
        <v>485</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16718564</v>
      </c>
      <c r="AB129" s="1055"/>
      <c r="AC129" s="1055"/>
      <c r="AD129" s="1055"/>
      <c r="AE129" s="1056"/>
      <c r="AF129" s="1057">
        <v>16466264</v>
      </c>
      <c r="AG129" s="1055"/>
      <c r="AH129" s="1055"/>
      <c r="AI129" s="1055"/>
      <c r="AJ129" s="1056"/>
      <c r="AK129" s="1057">
        <v>16684506</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485</v>
      </c>
      <c r="BG129" s="1165"/>
      <c r="BH129" s="1165"/>
      <c r="BI129" s="1165"/>
      <c r="BJ129" s="1165"/>
      <c r="BK129" s="1165"/>
      <c r="BL129" s="1166"/>
      <c r="BM129" s="1164">
        <v>17.670000000000002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3890057</v>
      </c>
      <c r="AB130" s="1055"/>
      <c r="AC130" s="1055"/>
      <c r="AD130" s="1055"/>
      <c r="AE130" s="1056"/>
      <c r="AF130" s="1057">
        <v>3903090</v>
      </c>
      <c r="AG130" s="1055"/>
      <c r="AH130" s="1055"/>
      <c r="AI130" s="1055"/>
      <c r="AJ130" s="1056"/>
      <c r="AK130" s="1057">
        <v>3810401</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11.2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12828507</v>
      </c>
      <c r="AB131" s="1080"/>
      <c r="AC131" s="1080"/>
      <c r="AD131" s="1080"/>
      <c r="AE131" s="1081"/>
      <c r="AF131" s="1079">
        <v>12563174</v>
      </c>
      <c r="AG131" s="1080"/>
      <c r="AH131" s="1080"/>
      <c r="AI131" s="1080"/>
      <c r="AJ131" s="1081"/>
      <c r="AK131" s="1079">
        <v>12874105</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v>37.700000000000003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11.276074449999999</v>
      </c>
      <c r="AB132" s="1196"/>
      <c r="AC132" s="1196"/>
      <c r="AD132" s="1196"/>
      <c r="AE132" s="1197"/>
      <c r="AF132" s="1198">
        <v>11.548732319999999</v>
      </c>
      <c r="AG132" s="1196"/>
      <c r="AH132" s="1196"/>
      <c r="AI132" s="1196"/>
      <c r="AJ132" s="1197"/>
      <c r="AK132" s="1198">
        <v>10.78401178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11</v>
      </c>
      <c r="AB133" s="1179"/>
      <c r="AC133" s="1179"/>
      <c r="AD133" s="1179"/>
      <c r="AE133" s="1180"/>
      <c r="AF133" s="1178">
        <v>11.3</v>
      </c>
      <c r="AG133" s="1179"/>
      <c r="AH133" s="1179"/>
      <c r="AI133" s="1179"/>
      <c r="AJ133" s="1180"/>
      <c r="AK133" s="1178">
        <v>11.2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VGjgDHGLmAzFnEzKl+mmkV9IbWYOw10bKMLKKz9LGtwFzDGilVRj55WhmO52C4bwQmpHPfTQkRy3rnMGBpdqw==" saltValue="RXsQ9orI+x+LpfBZU89E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lh/wgW3nBJ+PixVN1xFVtroIR+ShrOBGSfx32LqhLUEoduWRFFv7/P44DnSDqD7QmLsg4RAgTDm+3y01tOTAhw==" saltValue="KavUENP3zC/QRt+/KrZds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3"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62PpCDelk0Pp7L00x+FScOW3rJHoc1xrFQZZYNEOqoYqsmSFsZZiNTxaad6iG9bjTDJcDYMwlS6aT4hrSliaw==" saltValue="tcQfL0JxbKOsxESqXFO+N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4983356</v>
      </c>
      <c r="AP9" s="314">
        <v>103026</v>
      </c>
      <c r="AQ9" s="315">
        <v>100177</v>
      </c>
      <c r="AR9" s="316">
        <v>2.8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970698</v>
      </c>
      <c r="AP10" s="317">
        <v>20068</v>
      </c>
      <c r="AQ10" s="318">
        <v>9943</v>
      </c>
      <c r="AR10" s="319">
        <v>101.8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212807</v>
      </c>
      <c r="AP11" s="317">
        <v>4400</v>
      </c>
      <c r="AQ11" s="318">
        <v>1487</v>
      </c>
      <c r="AR11" s="319">
        <v>195.9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23</v>
      </c>
      <c r="AR12" s="319" t="s">
        <v>528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115147</v>
      </c>
      <c r="AP13" s="317">
        <v>2381</v>
      </c>
      <c r="AQ13" s="318">
        <v>4025</v>
      </c>
      <c r="AR13" s="319">
        <v>-40.799999999999997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58225</v>
      </c>
      <c r="AP14" s="317">
        <v>1204</v>
      </c>
      <c r="AQ14" s="318">
        <v>2366</v>
      </c>
      <c r="AR14" s="319">
        <v>-49.1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-463210</v>
      </c>
      <c r="AP15" s="317">
        <v>-9576</v>
      </c>
      <c r="AQ15" s="318">
        <v>-7732</v>
      </c>
      <c r="AR15" s="319">
        <v>23.8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5877023</v>
      </c>
      <c r="AP16" s="317">
        <v>121501</v>
      </c>
      <c r="AQ16" s="318">
        <v>110288</v>
      </c>
      <c r="AR16" s="319">
        <v>10.199999999999999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13.48</v>
      </c>
      <c r="AP21" s="331">
        <v>10.26</v>
      </c>
      <c r="AQ21" s="332">
        <v>3.22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98</v>
      </c>
      <c r="AP22" s="336">
        <v>97.6</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4645486</v>
      </c>
      <c r="AP32" s="345">
        <v>96041</v>
      </c>
      <c r="AQ32" s="346">
        <v>68741</v>
      </c>
      <c r="AR32" s="347">
        <v>39.700000000000003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1</v>
      </c>
      <c r="AR34" s="347" t="s">
        <v>528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338492</v>
      </c>
      <c r="AP35" s="345">
        <v>6998</v>
      </c>
      <c r="AQ35" s="346">
        <v>17075</v>
      </c>
      <c r="AR35" s="347">
        <v>-59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231918</v>
      </c>
      <c r="AP36" s="345">
        <v>4795</v>
      </c>
      <c r="AQ36" s="346">
        <v>2445</v>
      </c>
      <c r="AR36" s="347">
        <v>96.1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148</v>
      </c>
      <c r="AP37" s="345">
        <v>3</v>
      </c>
      <c r="AQ37" s="346">
        <v>621</v>
      </c>
      <c r="AR37" s="347">
        <v>-99.5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v>42</v>
      </c>
      <c r="AP38" s="348">
        <v>1</v>
      </c>
      <c r="AQ38" s="349">
        <v>4</v>
      </c>
      <c r="AR38" s="337">
        <v>-75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-17340</v>
      </c>
      <c r="AP39" s="345">
        <v>-358</v>
      </c>
      <c r="AQ39" s="346">
        <v>-4161</v>
      </c>
      <c r="AR39" s="347">
        <v>-91.4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-3810401</v>
      </c>
      <c r="AP40" s="345">
        <v>-78776</v>
      </c>
      <c r="AQ40" s="346">
        <v>-59663</v>
      </c>
      <c r="AR40" s="347">
        <v>32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1388345</v>
      </c>
      <c r="AP41" s="345">
        <v>28703</v>
      </c>
      <c r="AQ41" s="346">
        <v>25063</v>
      </c>
      <c r="AR41" s="347">
        <v>14.5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2071977</v>
      </c>
      <c r="AN51" s="367">
        <v>39739</v>
      </c>
      <c r="AO51" s="368">
        <v>1.8</v>
      </c>
      <c r="AP51" s="369">
        <v>67319</v>
      </c>
      <c r="AQ51" s="370">
        <v>-27</v>
      </c>
      <c r="AR51" s="371">
        <v>28.8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1367772</v>
      </c>
      <c r="AN52" s="375">
        <v>26233</v>
      </c>
      <c r="AO52" s="376">
        <v>-6.7</v>
      </c>
      <c r="AP52" s="377">
        <v>38101</v>
      </c>
      <c r="AQ52" s="378">
        <v>2.4</v>
      </c>
      <c r="AR52" s="379">
        <v>-9.1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4066828</v>
      </c>
      <c r="AN53" s="367">
        <v>79430</v>
      </c>
      <c r="AO53" s="368">
        <v>99.9</v>
      </c>
      <c r="AP53" s="369">
        <v>70615</v>
      </c>
      <c r="AQ53" s="370">
        <v>4.9000000000000004</v>
      </c>
      <c r="AR53" s="371">
        <v>95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2667673</v>
      </c>
      <c r="AN54" s="375">
        <v>52103</v>
      </c>
      <c r="AO54" s="376">
        <v>98.6</v>
      </c>
      <c r="AP54" s="377">
        <v>37382</v>
      </c>
      <c r="AQ54" s="378">
        <v>-1.9</v>
      </c>
      <c r="AR54" s="379">
        <v>100.5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1679941</v>
      </c>
      <c r="AN55" s="367">
        <v>33450</v>
      </c>
      <c r="AO55" s="368">
        <v>-57.9</v>
      </c>
      <c r="AP55" s="369">
        <v>69185</v>
      </c>
      <c r="AQ55" s="370">
        <v>-2</v>
      </c>
      <c r="AR55" s="371">
        <v>-55.9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1015066</v>
      </c>
      <c r="AN56" s="375">
        <v>20212</v>
      </c>
      <c r="AO56" s="376">
        <v>-61.2</v>
      </c>
      <c r="AP56" s="377">
        <v>38519</v>
      </c>
      <c r="AQ56" s="378">
        <v>3</v>
      </c>
      <c r="AR56" s="379">
        <v>-64.2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2014308</v>
      </c>
      <c r="AN57" s="367">
        <v>40862</v>
      </c>
      <c r="AO57" s="368">
        <v>22.2</v>
      </c>
      <c r="AP57" s="369">
        <v>70166</v>
      </c>
      <c r="AQ57" s="370">
        <v>1.4</v>
      </c>
      <c r="AR57" s="371">
        <v>20.8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1475829</v>
      </c>
      <c r="AN58" s="375">
        <v>29939</v>
      </c>
      <c r="AO58" s="376">
        <v>48.1</v>
      </c>
      <c r="AP58" s="377">
        <v>36115</v>
      </c>
      <c r="AQ58" s="378">
        <v>-6.2</v>
      </c>
      <c r="AR58" s="379">
        <v>54.3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998445</v>
      </c>
      <c r="AN59" s="367">
        <v>20642</v>
      </c>
      <c r="AO59" s="368">
        <v>-49.5</v>
      </c>
      <c r="AP59" s="369">
        <v>92632</v>
      </c>
      <c r="AQ59" s="370">
        <v>32</v>
      </c>
      <c r="AR59" s="371">
        <v>-81.5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747189</v>
      </c>
      <c r="AN60" s="375">
        <v>15447</v>
      </c>
      <c r="AO60" s="376">
        <v>-48.4</v>
      </c>
      <c r="AP60" s="377">
        <v>47978</v>
      </c>
      <c r="AQ60" s="378">
        <v>32.799999999999997</v>
      </c>
      <c r="AR60" s="379">
        <v>-81.2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2166300</v>
      </c>
      <c r="AN61" s="382">
        <v>42825</v>
      </c>
      <c r="AO61" s="383">
        <v>3.3</v>
      </c>
      <c r="AP61" s="384">
        <v>73983</v>
      </c>
      <c r="AQ61" s="385">
        <v>1.9</v>
      </c>
      <c r="AR61" s="371">
        <v>1.4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1454706</v>
      </c>
      <c r="AN62" s="375">
        <v>28787</v>
      </c>
      <c r="AO62" s="376">
        <v>6.1</v>
      </c>
      <c r="AP62" s="377">
        <v>39619</v>
      </c>
      <c r="AQ62" s="378">
        <v>6</v>
      </c>
      <c r="AR62" s="379">
        <v>0.1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fP+GeuOMIwOjSFPmJTeInD6fDQeJiOmaEwUcC0qdwnH2h4lngb1+JQzcrNOs6DSa5nMoL0E2xlwCH+5gcsoCew==" saltValue="TZmShTRqml+7wQ0+sVlx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567</v>
      </c>
    </row>
    <row r="120" spans="125:125" ht="13.5" hidden="1" customHeight="1"/>
    <row r="121" spans="125:125" ht="13.5" hidden="1" customHeight="1">
      <c r="DU121" s="292"/>
    </row>
  </sheetData>
  <sheetProtection algorithmName="SHA-512" hashValue="6rl8Z7VogQWxAh++uk8drLhb/aZLnj0vyhnN9DYmwBHs+7wpVEy/QPQT2+AlhhkkeK43uwe4UUvGOImr9aLNig==" saltValue="OqDAHo5EpupRnCcxt+6qy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568</v>
      </c>
    </row>
  </sheetData>
  <sheetProtection algorithmName="SHA-512" hashValue="XigEZ56u7ZPPTTJv3LO8d8vs8FZ/VtYyq/hn87JS69sT+vNCg7PZlQClFBbf+Y174KqM0Kjxom1o4/k6pqUYbQ==" saltValue="KjTXBxcUYTp79Oltf4H6w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38" t="s">
        <v>3</v>
      </c>
      <c r="D47" s="1238"/>
      <c r="E47" s="1239"/>
      <c r="F47" s="11">
        <v>28.47</v>
      </c>
      <c r="G47" s="12">
        <v>26.36</v>
      </c>
      <c r="H47" s="12">
        <v>26.05</v>
      </c>
      <c r="I47" s="12">
        <v>22.97</v>
      </c>
      <c r="J47" s="13">
        <v>17.649999999999999</v>
      </c>
    </row>
    <row r="48" spans="2:10" ht="57.75" customHeight="1">
      <c r="B48" s="14"/>
      <c r="C48" s="1240" t="s">
        <v>4</v>
      </c>
      <c r="D48" s="1240"/>
      <c r="E48" s="1241"/>
      <c r="F48" s="15">
        <v>3.84</v>
      </c>
      <c r="G48" s="16">
        <v>3.56</v>
      </c>
      <c r="H48" s="16">
        <v>3.85</v>
      </c>
      <c r="I48" s="16">
        <v>3.17</v>
      </c>
      <c r="J48" s="17">
        <v>3.03</v>
      </c>
    </row>
    <row r="49" spans="2:10" ht="57.75" customHeight="1" thickBot="1">
      <c r="B49" s="18"/>
      <c r="C49" s="1242" t="s">
        <v>5</v>
      </c>
      <c r="D49" s="1242"/>
      <c r="E49" s="1243"/>
      <c r="F49" s="19">
        <v>1.1100000000000001</v>
      </c>
      <c r="G49" s="20" t="s">
        <v>574</v>
      </c>
      <c r="H49" s="20" t="s">
        <v>575</v>
      </c>
      <c r="I49" s="20" t="s">
        <v>576</v>
      </c>
      <c r="J49" s="21" t="s">
        <v>577</v>
      </c>
    </row>
    <row r="50" spans="2:10" ht="13.5" customHeight="1"/>
  </sheetData>
  <sheetProtection algorithmName="SHA-512" hashValue="NYRxfj/mLEuS6//oi5BVn0Qau0IVNbqhnJdCXJaBJTWD4TFrndRyTMrJSbBQw/RyGpTlye2r1EaQBYs/N89jEA==" saltValue="yE2gB7xwJT3vRkDFWcxFC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2022-09-12T01:23:25Z</cp:lastPrinted>
  <dcterms:created xsi:type="dcterms:W3CDTF">2022-02-02T05:38:19Z</dcterms:created>
  <dcterms:modified xsi:type="dcterms:W3CDTF">2022-09-26T11:44:16Z</dcterms:modified>
  <cp:category/>
</cp:coreProperties>
</file>