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120" yWindow="-120" windowWidth="24240" windowHeight="13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<sst xmlns="http://schemas.openxmlformats.org/spreadsheetml/2006/main" count="1215" uniqueCount="618">
  <si>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</si>
  <si>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</si>
  <si>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</si>
  <si>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</si>
  <si>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</si>
  <si>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</si>
  <si>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</si>
  <si>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</si>
  <si>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</si>
  <si>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</si>
  <si>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</si>
  <si>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</si>
  <si>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</si>
  <si>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</si>
  <si>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</si>
  <si>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</si>
  <si>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</si>
  <si>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</si>
  <si>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</si>
  <si>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</si>
  <si>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</si>
  <si>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</si>
  <si>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</si>
  <si>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</si>
  <si>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</si>
  <si>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</si>
  <si>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</si>
  <si>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</si>
  <si>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</si>
  <si>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</si>
  <si>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</si>
  <si>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</si>
  <si>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</si>
  <si>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</si>
  <si>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</si>
  <si>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</si>
  <si>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</si>
  <si>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</si>
  <si>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</si>
  <si>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</si>
  <si>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</si>
  <si>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</si>
  <si>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</si>
  <si>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</si>
  <si>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</si>
  <si>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</si>
  <si>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</si>
  <si>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</si>
  <si>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</si>
  <si>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</si>
  <si>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</si>
  <si>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</si>
  <si>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</si>
  <si>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</si>
  <si>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</si>
  <si>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</si>
  <si>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</si>
  <si>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</si>
  <si>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</si>
  <si>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</si>
  <si>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</si>
  <si>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</si>
  <si>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</si>
  <si>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</si>
  <si>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</si>
  <si>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</si>
  <si>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</si>
  <si>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</si>
  <si>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</si>
  <si>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</si>
  <si>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</si>
  <si>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</si>
  <si>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</si>
  <si>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</si>
  <si>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</si>
  <si>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</si>
  <si>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</si>
  <si>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</si>
  <si>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</si>
  <si>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</si>
  <si>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</si>
  <si>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</si>
  <si>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</si>
  <si>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</si>
  <si>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</si>
  <si>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</si>
  <si>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</si>
  <si>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</si>
  <si>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</si>
  <si>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</si>
  <si>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</si>
  <si>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</si>
  <si>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</si>
  <si>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</si>
  <si>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</si>
  <si>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</si>
  <si>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</si>
  <si>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</si>
  <si>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川越町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</si>
  <si>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</si>
  <si>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</si>
  <si>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</si>
  <si>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</si>
  <si>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</si>
  <si>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</si>
  <si>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</si>
  <si>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</si>
  <si>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</si>
  <si>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</si>
  <si>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</si>
  <si>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</si>
  <si>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</si>
  <si>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</si>
  <si>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</si>
  <si>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</si>
  <si>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</si>
  <si>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</si>
  <si>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</si>
  <si>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</si>
  <si>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</si>
  <si>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</si>
  <si>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</si>
  <si>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</si>
  <si>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</si>
  <si>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</si>
  <si>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</si>
  <si>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</si>
  <si>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</si>
  <si>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</si>
  <si>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</si>
  <si>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</si>
  <si>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</si>
  <si>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</si>
  <si>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</si>
  <si>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</si>
  <si>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</si>
  <si>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</si>
  <si>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</si>
  <si>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</si>
  <si>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</si>
  <si>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</si>
  <si>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</si>
  <si>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</si>
  <si>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</si>
  <si>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</si>
  <si>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</si>
  <si>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</si>
  <si>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</si>
  <si>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</si>
  <si>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</si>
  <si>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</si>
  <si>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</si>
  <si>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</si>
  <si>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</si>
  <si>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</si>
  <si>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</si>
  <si>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</si>
  <si>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</si>
  <si>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</si>
  <si>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</si>
  <si>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</si>
  <si>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</si>
  <si>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</si>
  <si>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</si>
  <si>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</si>
  <si>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</si>
  <si>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</si>
  <si>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</si>
  <si>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</si>
  <si>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</si>
  <si>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</si>
  <si>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</si>
  <si>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</si>
  <si>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</si>
  <si>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</si>
  <si>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</si>
  <si>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</si>
  <si>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</si>
  <si>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</si>
  <si>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</si>
  <si>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</si>
  <si>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</si>
  <si>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</si>
  <si>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</si>
  <si>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</si>
  <si>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</si>
  <si>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</si>
  <si>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</si>
  <si>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</si>
  <si>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</si>
  <si>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</si>
  <si>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</si>
  <si>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</si>
  <si>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</si>
  <si>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</si>
  <si>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</si>
  <si>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</si>
  <si>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</si>
  <si>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</si>
  <si>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</si>
  <si>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</si>
  <si>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</si>
  <si>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</si>
  <si>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</si>
  <si>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</si>
  <si>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</si>
  <si>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</si>
  <si>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</si>
  <si>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</si>
  <si>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</si>
  <si>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</si>
  <si>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</si>
  <si>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</si>
  <si>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</si>
  <si>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</si>
  <si>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</si>
  <si>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三重県川越町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</si>
  <si>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</si>
  <si>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</si>
  <si>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</si>
  <si>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</si>
  <si>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</si>
  <si>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</si>
  <si>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</si>
  <si>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</si>
  <si>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</si>
  <si>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</si>
  <si>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</si>
  <si>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</si>
  <si>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</si>
  <si>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</si>
  <si>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</si>
  <si>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</si>
  <si>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</si>
  <si>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</si>
  <si>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</si>
  <si>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</si>
  <si>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</si>
  <si>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</si>
  <si>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</si>
  <si>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</si>
  <si>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</si>
  <si>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</si>
  <si>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</si>
  <si>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</si>
  <si>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</si>
  <si>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</si>
  <si>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</si>
  <si>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</si>
  <si>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</si>
  <si>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</si>
  <si>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</si>
  <si>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</si>
  <si>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</si>
  <si>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</si>
  <si>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</si>
  <si>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</si>
  <si>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</si>
  <si>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</si>
  <si>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</si>
  <si>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</si>
  <si>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</si>
  <si>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</si>
  <si>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</si>
  <si>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</si>
  <si>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</si>
  <si>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</si>
  <si>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</si>
  <si>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</si>
  <si>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</si>
  <si>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</si>
  <si>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</si>
  <si>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</si>
  <si>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</si>
  <si>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</si>
  <si>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</si>
  <si>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</si>
  <si>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</si>
  <si>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</si>
  <si>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</si>
  <si>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</si>
  <si>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</si>
  <si>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</si>
  <si>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</si>
  <si>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</si>
  <si>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</si>
  <si>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</si>
  <si>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</si>
  <si>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</si>
  <si>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</si>
  <si>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</si>
  <si>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</si>
  <si>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</si>
  <si>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</si>
  <si>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</si>
  <si>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</si>
  <si>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</si>
  <si>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</si>
  <si>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</si>
  <si>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</si>
  <si>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</si>
  <si>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</si>
  <si>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</si>
  <si>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</si>
  <si>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</si>
  <si>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</si>
  <si>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</si>
  <si>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</si>
  <si>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</si>
  <si>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</si>
  <si>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</si>
  <si>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</si>
  <si>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</si>
  <si>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</si>
  <si>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</si>
  <si>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</si>
  <si>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</si>
  <si>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</si>
  <si>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</si>
  <si>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</si>
  <si>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</si>
  <si>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</si>
  <si>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</si>
  <si>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</si>
  <si>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</si>
  <si>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</si>
  <si>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</si>
  <si>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</si>
  <si>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</si>
  <si>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</si>
  <si>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</si>
  <si>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</si>
  <si>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</si>
  <si>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</si>
  <si>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</si>
  <si>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</si>
  <si>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</si>
  <si>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</si>
  <si>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</si>
  <si>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</si>
  <si>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</si>
  <si>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</si>
  <si>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</si>
  <si>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</si>
  <si>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</si>
  <si>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</si>
  <si>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</si>
  <si>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</si>
  <si>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</si>
  <si>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</si>
  <si>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</si>
  <si>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</si>
  <si>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</si>
  <si>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</si>
  <si>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</si>
  <si>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</si>
  <si>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</si>
  <si>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</si>
  <si>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</si>
  <si>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</si>
  <si>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</si>
  <si>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</si>
  <si>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</si>
  <si>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</si>
  <si>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</si>
  <si>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</si>
  <si>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</si>
  <si>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</si>
  <si>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</si>
  <si>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</si>
  <si>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</si>
  <si>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三重県川越町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</si>
  <si>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</si>
  <si>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</si>
  <si>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</si>
  <si>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</si>
  <si>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</si>
  <si>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</si>
  <si>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</si>
  <si>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</si>
  <si>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</si>
  <si>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</si>
  <si>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</si>
  <si>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</si>
  <si>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</si>
  <si>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</si>
  <si>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</si>
  <si>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</si>
  <si>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</si>
  <si>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</si>
  <si>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</si>
  <si>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</si>
  <si>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</si>
  <si>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</si>
  <si>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</si>
  <si>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</si>
  <si>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</si>
  <si>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</si>
  <si>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</si>
  <si>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</si>
  <si>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</si>
  <si>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</si>
  <si>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</si>
  <si>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</si>
  <si>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</si>
  <si>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</si>
  <si>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</si>
  <si>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</si>
  <si>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</si>
  <si>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</si>
  <si>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</si>
  <si>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</si>
  <si>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</si>
  <si>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</si>
  <si>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</si>
  <si>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</si>
  <si>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</si>
  <si>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</si>
  <si>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</si>
  <si>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</si>
  <si>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</si>
  <si>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</si>
  <si>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</si>
  <si>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</si>
  <si>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</si>
  <si>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</si>
  <si>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</si>
  <si>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</si>
  <si>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</si>
  <si>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</si>
  <si>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</si>
  <si>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</si>
  <si>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</si>
  <si>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</si>
  <si>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</si>
  <si>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</si>
  <si>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</si>
  <si>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</si>
  <si>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</si>
  <si>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</si>
  <si>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</si>
  <si>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</si>
  <si>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</si>
  <si>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</si>
  <si>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</si>
  <si>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</si>
  <si>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</si>
  <si>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</si>
  <si>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</si>
  <si>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</si>
  <si>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</si>
  <si>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</si>
  <si>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</si>
  <si>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</si>
  <si>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</si>
  <si>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</si>
  <si>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</si>
  <si>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</si>
  <si>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</si>
  <si>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</si>
  <si>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</si>
  <si>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</si>
  <si>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</si>
  <si>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</si>
  <si>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</si>
  <si>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</si>
  <si>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</si>
  <si>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</si>
  <si>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</si>
  <si>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</si>
  <si>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</si>
  <si>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</si>
  <si>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</si>
  <si>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</si>
  <si>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</si>
  <si>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</si>
  <si>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</si>
  <si>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</si>
  <si>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</si>
  <si>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</si>
  <si>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</si>
  <si>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</si>
  <si>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</si>
  <si>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</si>
  <si>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</si>
  <si>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</si>
  <si>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</si>
  <si>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</si>
  <si>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</si>
  <si>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</si>
  <si>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</si>
  <si>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</si>
  <si>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</si>
  <si>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</si>
  <si>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</si>
  <si>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</si>
  <si>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</si>
  <si>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</si>
  <si>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</si>
  <si>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</si>
  <si>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</si>
  <si>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</si>
  <si>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</si>
  <si>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</si>
  <si>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</si>
  <si>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</si>
  <si>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</si>
  <si>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</si>
  <si>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</si>
  <si>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</si>
  <si>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</si>
  <si>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</si>
  <si>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</si>
  <si>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</si>
  <si>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</si>
  <si>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</si>
  <si>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</si>
  <si>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</si>
  <si>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</si>
  <si>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</si>
  <si>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</si>
  <si>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</si>
  <si>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</si>
  <si>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</si>
  <si>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</si>
  <si>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</si>
  <si>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</si>
  <si>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</si>
  <si>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</si>
  <si>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</si>
  <si>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</si>
  <si>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</si>
  <si>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</si>
  <si>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</si>
  <si>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</si>
  <si>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</si>
  <si>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</si>
  <si>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</si>
  <si>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</si>
  <si>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</si>
  <si>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</si>
  <si>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</si>
  <si>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</si>
  <si>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</si>
  <si>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</si>
  <si>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</si>
  <si>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</si>
  <si>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</si>
  <si>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</si>
  <si>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</si>
  <si>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</si>
  <si>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</si>
  <si>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</si>
  <si>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</si>
  <si>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</si>
  <si>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</si>
  <si>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</si>
  <si>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</si>
  <si>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</si>
  <si>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</si>
  <si>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</si>
  <si>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</si>
  <si>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</si>
  <si>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</si>
  <si>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</si>
  <si>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</si>
  <si>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</si>
  <si>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</si>
  <si>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6.87</t>
  </si>
  <si>
    <t>▲ 11.57</t>
  </si>
  <si>
    <t>▲ 9.93</t>
  </si>
  <si>
    <t>一般会計</t>
  </si>
  <si>
    <t>水道事業会計</t>
  </si>
  <si>
    <t>公共下水道事業特別会計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</si>
  <si>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</si>
  <si>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</si>
  <si>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</si>
  <si>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</si>
  <si>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</si>
  <si>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</si>
  <si>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</si>
  <si>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</si>
  <si>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</si>
  <si>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</si>
  <si>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</si>
  <si>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公共建築物維持基金</t>
    <rPh sb="0" eb="2">
      <t>コウキョウ</t>
    </rPh>
    <rPh sb="2" eb="4">
      <t>ケンチク</t>
    </rPh>
    <rPh sb="4" eb="5">
      <t>ブツ</t>
    </rPh>
    <rPh sb="5" eb="7">
      <t>イジ</t>
    </rPh>
    <rPh sb="7" eb="9">
      <t>キキン</t>
    </rPh>
    <phoneticPr fontId="5"/>
  </si>
  <si>
    <t>公共施設建設基金</t>
    <rPh sb="0" eb="4">
      <t>コウキョウシセツ</t>
    </rPh>
    <rPh sb="4" eb="6">
      <t>ケンセツ</t>
    </rPh>
    <rPh sb="6" eb="8">
      <t>キキン</t>
    </rPh>
    <phoneticPr fontId="5"/>
  </si>
  <si>
    <t>いきいきまちづくり基金</t>
    <rPh sb="9" eb="11">
      <t>キキン</t>
    </rPh>
    <phoneticPr fontId="5"/>
  </si>
  <si>
    <t>安全なまちづくり基金</t>
    <rPh sb="0" eb="2">
      <t>アンゼン</t>
    </rPh>
    <rPh sb="8" eb="10">
      <t>キキン</t>
    </rPh>
    <phoneticPr fontId="5"/>
  </si>
  <si>
    <t>教育文化振興基金</t>
    <rPh sb="0" eb="2">
      <t>キョウイク</t>
    </rPh>
    <rPh sb="2" eb="4">
      <t>ブンカ</t>
    </rPh>
    <rPh sb="4" eb="6">
      <t>シンコウ</t>
    </rPh>
    <rPh sb="6" eb="8">
      <t>キキン</t>
    </rPh>
    <phoneticPr fontId="5"/>
  </si>
  <si>
    <t>三重県三重郡老人福祉施設組合（一般会計）</t>
    <phoneticPr fontId="2"/>
  </si>
  <si>
    <t>朝日町・川越町組合立環境クリーンセンター（一般会計）</t>
    <rPh sb="0" eb="3">
      <t>アサヒチョウ</t>
    </rPh>
    <rPh sb="4" eb="7">
      <t>カワゴエチョウ</t>
    </rPh>
    <rPh sb="7" eb="9">
      <t>クミアイ</t>
    </rPh>
    <rPh sb="9" eb="10">
      <t>タ</t>
    </rPh>
    <rPh sb="10" eb="12">
      <t>カンキョウ</t>
    </rPh>
    <rPh sb="21" eb="23">
      <t>イッパン</t>
    </rPh>
    <rPh sb="23" eb="25">
      <t>カイケイ</t>
    </rPh>
    <phoneticPr fontId="2"/>
  </si>
  <si>
    <t>朝明広域衛生組合（一般会計）</t>
    <rPh sb="0" eb="2">
      <t>アサケ</t>
    </rPh>
    <rPh sb="2" eb="4">
      <t>コウイキ</t>
    </rPh>
    <rPh sb="4" eb="6">
      <t>エイセイ</t>
    </rPh>
    <rPh sb="6" eb="8">
      <t>クミアイ</t>
    </rPh>
    <rPh sb="9" eb="11">
      <t>イッパン</t>
    </rPh>
    <rPh sb="11" eb="13">
      <t>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</si>
  <si>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</si>
  <si>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</si>
  <si>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</si>
  <si>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</si>
  <si>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</si>
  <si>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</si>
  <si>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</si>
  <si>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三重地方税監理回収機構（一般会計）</t>
    <rPh sb="0" eb="2">
      <t>ミエ</t>
    </rPh>
    <rPh sb="2" eb="5">
      <t>チホウゼイ</t>
    </rPh>
    <rPh sb="5" eb="7">
      <t>カンリ</t>
    </rPh>
    <rPh sb="7" eb="9">
      <t>カイシュウ</t>
    </rPh>
    <rPh sb="9" eb="11">
      <t>キコウ</t>
    </rPh>
    <rPh sb="12" eb="14">
      <t>イッパン</t>
    </rPh>
    <rPh sb="14" eb="16">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</si>
  <si>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</si>
  <si>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</si>
  <si>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</si>
  <si>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三重地方税監理回収機構（滞納整理拡充事業特別会計）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</si>
  <si>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三重県三重郡老人福祉施設組合（介護サービス事業特別会計）</t>
    <rPh sb="21" eb="23">
      <t>ジギョウ</t>
    </rPh>
    <rPh sb="23" eb="25">
      <t>トクベツ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</si>
  <si>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</si>
  <si>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</si>
  <si>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</si>
  <si>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を下回っています。将来負担比率の維持及び、今後の有形固定資産減価償却率の推移を注視しながら、計画的な施設の更新・修繕を行い、適切な維持管理に努めてまいります。</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2" eb="24">
      <t>ルイジ</t>
    </rPh>
    <rPh sb="24" eb="26">
      <t>ダンタイ</t>
    </rPh>
    <rPh sb="26" eb="28">
      <t>ヘイキン</t>
    </rPh>
    <rPh sb="29" eb="30">
      <t>シタ</t>
    </rPh>
    <rPh sb="30" eb="31">
      <t>マワ</t>
    </rPh>
    <rPh sb="37" eb="39">
      <t>ショウライ</t>
    </rPh>
    <rPh sb="39" eb="43">
      <t>フタンヒリツ</t>
    </rPh>
    <rPh sb="44" eb="46">
      <t>イジ</t>
    </rPh>
    <rPh sb="46" eb="47">
      <t>オヨ</t>
    </rPh>
    <rPh sb="49" eb="51">
      <t>コンゴ</t>
    </rPh>
    <rPh sb="52" eb="56">
      <t>ユウケイコテイ</t>
    </rPh>
    <rPh sb="56" eb="58">
      <t>シサン</t>
    </rPh>
    <rPh sb="58" eb="60">
      <t>ゲンカ</t>
    </rPh>
    <rPh sb="60" eb="63">
      <t>ショウキャクリツ</t>
    </rPh>
    <rPh sb="64" eb="66">
      <t>スイイ</t>
    </rPh>
    <rPh sb="67" eb="69">
      <t>チュウシ</t>
    </rPh>
    <rPh sb="74" eb="76">
      <t>ケイカク</t>
    </rPh>
    <rPh sb="76" eb="77">
      <t>テキ</t>
    </rPh>
    <rPh sb="78" eb="80">
      <t>シセツ</t>
    </rPh>
    <rPh sb="81" eb="83">
      <t>コウシン</t>
    </rPh>
    <rPh sb="84" eb="86">
      <t>シュウゼン</t>
    </rPh>
    <rPh sb="87" eb="88">
      <t>オコナ</t>
    </rPh>
    <rPh sb="90" eb="92">
      <t>テキセツ</t>
    </rPh>
    <rPh sb="93" eb="95">
      <t>イジ</t>
    </rPh>
    <rPh sb="95" eb="97">
      <t>カンリ</t>
    </rPh>
    <rPh sb="98" eb="9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</si>
  <si>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</si>
  <si>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</si>
  <si>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</si>
  <si>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</si>
  <si>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</si>
  <si>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</si>
  <si>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地方債の発行を行っていないことから、実質公債費比率について減少傾向にありましたが、令和元年度から衛生債の償還が始まったことにより、前年度と比較して増となっています。類似団体と比較すると、低い水準を維持してい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</si>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</sst>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96248</c:v>
                </c:pt>
              </c:numCache>
            </c:numRef>
          </c:val>
          <c:smooth val="0"/>
          <c:extLst>
            <c:ext xmlns:c16="http://schemas.microsoft.com/office/drawing/2014/chart" uri="{C3380CC4-5D6E-409C-BE32-E72D297353CC}">
              <c16:uniqueId val="{00000000-5CD6-4154-A34F-198D6F165C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27125</c:v>
                </c:pt>
                <c:pt idx="1">
                  <c:v>42266</c:v>
                </c:pt>
                <c:pt idx="2">
                  <c:v>54264</c:v>
                </c:pt>
                <c:pt idx="3">
                  <c:v>45470</c:v>
                </c:pt>
                <c:pt idx="4">
                  <c:v>47820</c:v>
                </c:pt>
              </c:numCache>
            </c:numRef>
          </c:val>
          <c:smooth val="0"/>
          <c:extLst>
            <c:ext xmlns:c16="http://schemas.microsoft.com/office/drawing/2014/chart" uri="{C3380CC4-5D6E-409C-BE32-E72D297353CC}">
              <c16:uniqueId val="{00000001-5CD6-4154-A34F-198D6F165CED}"/>
            </c:ext>
          </c:extLst>
        </c:ser>
        <c:dLbls>
          <c:showLegendKey val="0"/>
          <c:showVal val="0"/>
          <c:showCatName val="0"/>
          <c:showSerName val="0"/>
          <c:showPercent val="0"/>
          <c:showBubbleSize val="0"/>
        </c:dLbls>
        <c:marker val="1"/>
        <c:smooth val="0"/>
        <c:axId val="334122552"/>
        <c:axId val="334122944"/>
      </c:lineChart>
      <c:catAx>
        <c:axId val="334122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122944"/>
        <c:crosses val="autoZero"/>
        <c:auto val="1"/>
        <c:lblAlgn val="ctr"/>
        <c:lblOffset val="100"/>
        <c:tickLblSkip val="1"/>
        <c:tickMarkSkip val="1"/>
        <c:noMultiLvlLbl val="0"/>
      </c:catAx>
      <c:valAx>
        <c:axId val="334122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122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8.56</c:v>
                </c:pt>
                <c:pt idx="1">
                  <c:v>8.73</c:v>
                </c:pt>
                <c:pt idx="2">
                  <c:v>6.66</c:v>
                </c:pt>
                <c:pt idx="3">
                  <c:v>3.91</c:v>
                </c:pt>
                <c:pt idx="4">
                  <c:v>6.52</c:v>
                </c:pt>
              </c:numCache>
            </c:numRef>
          </c:val>
          <c:extLst>
            <c:ext xmlns:c16="http://schemas.microsoft.com/office/drawing/2014/chart" uri="{C3380CC4-5D6E-409C-BE32-E72D297353CC}">
              <c16:uniqueId val="{00000000-BDE3-4B6B-9F63-9E7AE58264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189.81</c:v>
                </c:pt>
                <c:pt idx="1">
                  <c:v>193.61</c:v>
                </c:pt>
                <c:pt idx="2">
                  <c:v>193.62</c:v>
                </c:pt>
                <c:pt idx="3">
                  <c:v>189.16</c:v>
                </c:pt>
                <c:pt idx="4">
                  <c:v>176.66</c:v>
                </c:pt>
              </c:numCache>
            </c:numRef>
          </c:val>
          <c:extLst>
            <c:ext xmlns:c16="http://schemas.microsoft.com/office/drawing/2014/chart" uri="{C3380CC4-5D6E-409C-BE32-E72D297353CC}">
              <c16:uniqueId val="{00000001-BDE3-4B6B-9F63-9E7AE5826424}"/>
            </c:ext>
          </c:extLst>
        </c:ser>
        <c:dLbls>
          <c:showLegendKey val="0"/>
          <c:showVal val="0"/>
          <c:showCatName val="0"/>
          <c:showSerName val="0"/>
          <c:showPercent val="0"/>
          <c:showBubbleSize val="0"/>
        </c:dLbls>
        <c:gapWidth val="250"/>
        <c:overlap val="100"/>
        <c:axId val="334116280"/>
        <c:axId val="334117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5.51</c:v>
                </c:pt>
                <c:pt idx="1">
                  <c:v>2.17</c:v>
                </c:pt>
                <c:pt idx="2">
                  <c:v>-6.87</c:v>
                </c:pt>
                <c:pt idx="3">
                  <c:v>-11.57</c:v>
                </c:pt>
                <c:pt idx="4">
                  <c:v>-9.93</c:v>
                </c:pt>
              </c:numCache>
            </c:numRef>
          </c:val>
          <c:smooth val="0"/>
          <c:extLst>
            <c:ext xmlns:c16="http://schemas.microsoft.com/office/drawing/2014/chart" uri="{C3380CC4-5D6E-409C-BE32-E72D297353CC}">
              <c16:uniqueId val="{00000002-BDE3-4B6B-9F63-9E7AE5826424}"/>
            </c:ext>
          </c:extLst>
        </c:ser>
        <c:dLbls>
          <c:showLegendKey val="0"/>
          <c:showVal val="0"/>
          <c:showCatName val="0"/>
          <c:showSerName val="0"/>
          <c:showPercent val="0"/>
          <c:showBubbleSize val="0"/>
        </c:dLbls>
        <c:marker val="1"/>
        <c:smooth val="0"/>
        <c:axId val="334116280"/>
        <c:axId val="334117848"/>
      </c:lineChart>
      <c:catAx>
        <c:axId val="33411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117848"/>
        <c:crosses val="autoZero"/>
        <c:auto val="1"/>
        <c:lblAlgn val="ctr"/>
        <c:lblOffset val="100"/>
        <c:tickLblSkip val="1"/>
        <c:tickMarkSkip val="1"/>
        <c:noMultiLvlLbl val="0"/>
      </c:catAx>
      <c:valAx>
        <c:axId val="334117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11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82-46F9-BCD2-3A877DA5C5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82-46F9-BCD2-3A877DA5C5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82-46F9-BCD2-3A877DA5C5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82-46F9-BCD2-3A877DA5C5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4-8E82-46F9-BCD2-3A877DA5C54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1.19</c:v>
                </c:pt>
                <c:pt idx="4">
                  <c:v>#N/A</c:v>
                </c:pt>
                <c:pt idx="5">
                  <c:v>0.4</c:v>
                </c:pt>
                <c:pt idx="6">
                  <c:v>#N/A</c:v>
                </c:pt>
                <c:pt idx="7">
                  <c:v>0.44</c:v>
                </c:pt>
                <c:pt idx="8">
                  <c:v>#N/A</c:v>
                </c:pt>
                <c:pt idx="9">
                  <c:v>0.2</c:v>
                </c:pt>
              </c:numCache>
            </c:numRef>
          </c:val>
          <c:extLst>
            <c:ext xmlns:c16="http://schemas.microsoft.com/office/drawing/2014/chart" uri="{C3380CC4-5D6E-409C-BE32-E72D297353CC}">
              <c16:uniqueId val="{00000005-8E82-46F9-BCD2-3A877DA5C54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0.84</c:v>
                </c:pt>
                <c:pt idx="2">
                  <c:v>#N/A</c:v>
                </c:pt>
                <c:pt idx="3">
                  <c:v>0.92</c:v>
                </c:pt>
                <c:pt idx="4">
                  <c:v>#N/A</c:v>
                </c:pt>
                <c:pt idx="5">
                  <c:v>0.48</c:v>
                </c:pt>
                <c:pt idx="6">
                  <c:v>#N/A</c:v>
                </c:pt>
                <c:pt idx="7">
                  <c:v>0.63</c:v>
                </c:pt>
                <c:pt idx="8">
                  <c:v>#N/A</c:v>
                </c:pt>
                <c:pt idx="9">
                  <c:v>0.44</c:v>
                </c:pt>
              </c:numCache>
            </c:numRef>
          </c:val>
          <c:extLst>
            <c:ext xmlns:c16="http://schemas.microsoft.com/office/drawing/2014/chart" uri="{C3380CC4-5D6E-409C-BE32-E72D297353CC}">
              <c16:uniqueId val="{00000006-8E82-46F9-BCD2-3A877DA5C546}"/>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0.56999999999999995</c:v>
                </c:pt>
                <c:pt idx="2">
                  <c:v>#N/A</c:v>
                </c:pt>
                <c:pt idx="3">
                  <c:v>0.22</c:v>
                </c:pt>
                <c:pt idx="4">
                  <c:v>#N/A</c:v>
                </c:pt>
                <c:pt idx="5">
                  <c:v>0.31</c:v>
                </c:pt>
                <c:pt idx="6">
                  <c:v>#N/A</c:v>
                </c:pt>
                <c:pt idx="7">
                  <c:v>0.53</c:v>
                </c:pt>
                <c:pt idx="8">
                  <c:v>#N/A</c:v>
                </c:pt>
                <c:pt idx="9">
                  <c:v>0.5</c:v>
                </c:pt>
              </c:numCache>
            </c:numRef>
          </c:val>
          <c:extLst>
            <c:ext xmlns:c16="http://schemas.microsoft.com/office/drawing/2014/chart" uri="{C3380CC4-5D6E-409C-BE32-E72D297353CC}">
              <c16:uniqueId val="{00000007-8E82-46F9-BCD2-3A877DA5C5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9.39</c:v>
                </c:pt>
                <c:pt idx="2">
                  <c:v>#N/A</c:v>
                </c:pt>
                <c:pt idx="3">
                  <c:v>7.69</c:v>
                </c:pt>
                <c:pt idx="4">
                  <c:v>#N/A</c:v>
                </c:pt>
                <c:pt idx="5">
                  <c:v>7.28</c:v>
                </c:pt>
                <c:pt idx="6">
                  <c:v>#N/A</c:v>
                </c:pt>
                <c:pt idx="7">
                  <c:v>6.46</c:v>
                </c:pt>
                <c:pt idx="8">
                  <c:v>#N/A</c:v>
                </c:pt>
                <c:pt idx="9">
                  <c:v>5.82</c:v>
                </c:pt>
              </c:numCache>
            </c:numRef>
          </c:val>
          <c:extLst>
            <c:ext xmlns:c16="http://schemas.microsoft.com/office/drawing/2014/chart" uri="{C3380CC4-5D6E-409C-BE32-E72D297353CC}">
              <c16:uniqueId val="{00000008-8E82-46F9-BCD2-3A877DA5C5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8.56</c:v>
                </c:pt>
                <c:pt idx="2">
                  <c:v>#N/A</c:v>
                </c:pt>
                <c:pt idx="3">
                  <c:v>8.7200000000000006</c:v>
                </c:pt>
                <c:pt idx="4">
                  <c:v>#N/A</c:v>
                </c:pt>
                <c:pt idx="5">
                  <c:v>6.66</c:v>
                </c:pt>
                <c:pt idx="6">
                  <c:v>#N/A</c:v>
                </c:pt>
                <c:pt idx="7">
                  <c:v>3.9</c:v>
                </c:pt>
                <c:pt idx="8">
                  <c:v>#N/A</c:v>
                </c:pt>
                <c:pt idx="9">
                  <c:v>6.52</c:v>
                </c:pt>
              </c:numCache>
            </c:numRef>
          </c:val>
          <c:extLst>
            <c:ext xmlns:c16="http://schemas.microsoft.com/office/drawing/2014/chart" uri="{C3380CC4-5D6E-409C-BE32-E72D297353CC}">
              <c16:uniqueId val="{00000009-8E82-46F9-BCD2-3A877DA5C546}"/>
            </c:ext>
          </c:extLst>
        </c:ser>
        <c:dLbls>
          <c:showLegendKey val="0"/>
          <c:showVal val="0"/>
          <c:showCatName val="0"/>
          <c:showSerName val="0"/>
          <c:showPercent val="0"/>
          <c:showBubbleSize val="0"/>
        </c:dLbls>
        <c:gapWidth val="150"/>
        <c:overlap val="100"/>
        <c:axId val="334115888"/>
        <c:axId val="334116672"/>
      </c:barChart>
      <c:catAx>
        <c:axId val="33411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116672"/>
        <c:crosses val="autoZero"/>
        <c:auto val="1"/>
        <c:lblAlgn val="ctr"/>
        <c:lblOffset val="100"/>
        <c:tickLblSkip val="1"/>
        <c:tickMarkSkip val="1"/>
        <c:noMultiLvlLbl val="0"/>
      </c:catAx>
      <c:valAx>
        <c:axId val="33411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11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510</c:v>
                </c:pt>
                <c:pt idx="5">
                  <c:v>488</c:v>
                </c:pt>
                <c:pt idx="8">
                  <c:v>469</c:v>
                </c:pt>
                <c:pt idx="11">
                  <c:v>454</c:v>
                </c:pt>
                <c:pt idx="14">
                  <c:v>435</c:v>
                </c:pt>
              </c:numCache>
            </c:numRef>
          </c:val>
          <c:extLst>
            <c:ext xmlns:c16="http://schemas.microsoft.com/office/drawing/2014/chart" uri="{C3380CC4-5D6E-409C-BE32-E72D297353CC}">
              <c16:uniqueId val="{00000000-A395-482C-83C9-69C2CC0E5D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95-482C-83C9-69C2CC0E5D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95-482C-83C9-69C2CC0E5D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95-482C-83C9-69C2CC0E5D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570</c:v>
                </c:pt>
                <c:pt idx="3">
                  <c:v>533</c:v>
                </c:pt>
                <c:pt idx="6">
                  <c:v>496</c:v>
                </c:pt>
                <c:pt idx="9">
                  <c:v>491</c:v>
                </c:pt>
                <c:pt idx="12">
                  <c:v>502</c:v>
                </c:pt>
              </c:numCache>
            </c:numRef>
          </c:val>
          <c:extLst>
            <c:ext xmlns:c16="http://schemas.microsoft.com/office/drawing/2014/chart" uri="{C3380CC4-5D6E-409C-BE32-E72D297353CC}">
              <c16:uniqueId val="{00000004-A395-482C-83C9-69C2CC0E5D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95-482C-83C9-69C2CC0E5D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95-482C-83C9-69C2CC0E5D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c:v>
                </c:pt>
                <c:pt idx="3">
                  <c:v>26</c:v>
                </c:pt>
                <c:pt idx="6">
                  <c:v>33</c:v>
                </c:pt>
                <c:pt idx="9">
                  <c:v>52</c:v>
                </c:pt>
                <c:pt idx="12">
                  <c:v>50</c:v>
                </c:pt>
              </c:numCache>
            </c:numRef>
          </c:val>
          <c:extLst>
            <c:ext xmlns:c16="http://schemas.microsoft.com/office/drawing/2014/chart" uri="{C3380CC4-5D6E-409C-BE32-E72D297353CC}">
              <c16:uniqueId val="{00000007-A395-482C-83C9-69C2CC0E5D3F}"/>
            </c:ext>
          </c:extLst>
        </c:ser>
        <c:dLbls>
          <c:showLegendKey val="0"/>
          <c:showVal val="0"/>
          <c:showCatName val="0"/>
          <c:showSerName val="0"/>
          <c:showPercent val="0"/>
          <c:showBubbleSize val="0"/>
        </c:dLbls>
        <c:gapWidth val="100"/>
        <c:overlap val="100"/>
        <c:axId val="334119024"/>
        <c:axId val="33411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86</c:v>
                </c:pt>
                <c:pt idx="2">
                  <c:v>#N/A</c:v>
                </c:pt>
                <c:pt idx="3">
                  <c:v>#N/A</c:v>
                </c:pt>
                <c:pt idx="4">
                  <c:v>71</c:v>
                </c:pt>
                <c:pt idx="5">
                  <c:v>#N/A</c:v>
                </c:pt>
                <c:pt idx="6">
                  <c:v>#N/A</c:v>
                </c:pt>
                <c:pt idx="7">
                  <c:v>60</c:v>
                </c:pt>
                <c:pt idx="8">
                  <c:v>#N/A</c:v>
                </c:pt>
                <c:pt idx="9">
                  <c:v>#N/A</c:v>
                </c:pt>
                <c:pt idx="10">
                  <c:v>89</c:v>
                </c:pt>
                <c:pt idx="11">
                  <c:v>#N/A</c:v>
                </c:pt>
                <c:pt idx="12">
                  <c:v>#N/A</c:v>
                </c:pt>
                <c:pt idx="13">
                  <c:v>117</c:v>
                </c:pt>
                <c:pt idx="14">
                  <c:v>#N/A</c:v>
                </c:pt>
              </c:numCache>
            </c:numRef>
          </c:val>
          <c:smooth val="0"/>
          <c:extLst>
            <c:ext xmlns:c16="http://schemas.microsoft.com/office/drawing/2014/chart" uri="{C3380CC4-5D6E-409C-BE32-E72D297353CC}">
              <c16:uniqueId val="{00000008-A395-482C-83C9-69C2CC0E5D3F}"/>
            </c:ext>
          </c:extLst>
        </c:ser>
        <c:dLbls>
          <c:showLegendKey val="0"/>
          <c:showVal val="0"/>
          <c:showCatName val="0"/>
          <c:showSerName val="0"/>
          <c:showPercent val="0"/>
          <c:showBubbleSize val="0"/>
        </c:dLbls>
        <c:marker val="1"/>
        <c:smooth val="0"/>
        <c:axId val="334119024"/>
        <c:axId val="334118632"/>
      </c:lineChart>
      <c:catAx>
        <c:axId val="33411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118632"/>
        <c:crosses val="autoZero"/>
        <c:auto val="1"/>
        <c:lblAlgn val="ctr"/>
        <c:lblOffset val="100"/>
        <c:tickLblSkip val="1"/>
        <c:tickMarkSkip val="1"/>
        <c:noMultiLvlLbl val="0"/>
      </c:catAx>
      <c:valAx>
        <c:axId val="33411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11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4132</c:v>
                </c:pt>
                <c:pt idx="5">
                  <c:v>3787</c:v>
                </c:pt>
                <c:pt idx="8">
                  <c:v>3452</c:v>
                </c:pt>
                <c:pt idx="11">
                  <c:v>3077</c:v>
                </c:pt>
                <c:pt idx="14">
                  <c:v>2688</c:v>
                </c:pt>
              </c:numCache>
            </c:numRef>
          </c:val>
          <c:extLst>
            <c:ext xmlns:c16="http://schemas.microsoft.com/office/drawing/2014/chart" uri="{C3380CC4-5D6E-409C-BE32-E72D297353CC}">
              <c16:uniqueId val="{00000000-A577-4E60-83F0-E40F60D9D3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577-4E60-83F0-E40F60D9D3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24075</c:v>
                </c:pt>
                <c:pt idx="5">
                  <c:v>24841</c:v>
                </c:pt>
                <c:pt idx="8">
                  <c:v>25765</c:v>
                </c:pt>
                <c:pt idx="11">
                  <c:v>26190</c:v>
                </c:pt>
                <c:pt idx="14">
                  <c:v>26772</c:v>
                </c:pt>
              </c:numCache>
            </c:numRef>
          </c:val>
          <c:extLst>
            <c:ext xmlns:c16="http://schemas.microsoft.com/office/drawing/2014/chart" uri="{C3380CC4-5D6E-409C-BE32-E72D297353CC}">
              <c16:uniqueId val="{00000002-A577-4E60-83F0-E40F60D9D3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77-4E60-83F0-E40F60D9D3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77-4E60-83F0-E40F60D9D3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77-4E60-83F0-E40F60D9D3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501</c:v>
                </c:pt>
                <c:pt idx="3">
                  <c:v>473</c:v>
                </c:pt>
                <c:pt idx="6">
                  <c:v>379</c:v>
                </c:pt>
                <c:pt idx="9">
                  <c:v>413</c:v>
                </c:pt>
                <c:pt idx="12">
                  <c:v>334</c:v>
                </c:pt>
              </c:numCache>
            </c:numRef>
          </c:val>
          <c:extLst>
            <c:ext xmlns:c16="http://schemas.microsoft.com/office/drawing/2014/chart" uri="{C3380CC4-5D6E-409C-BE32-E72D297353CC}">
              <c16:uniqueId val="{00000006-A577-4E60-83F0-E40F60D9D3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c:v>
                </c:pt>
                <c:pt idx="3">
                  <c:v>4</c:v>
                </c:pt>
                <c:pt idx="6">
                  <c:v>4</c:v>
                </c:pt>
                <c:pt idx="9">
                  <c:v>3</c:v>
                </c:pt>
                <c:pt idx="12">
                  <c:v>2</c:v>
                </c:pt>
              </c:numCache>
            </c:numRef>
          </c:val>
          <c:extLst>
            <c:ext xmlns:c16="http://schemas.microsoft.com/office/drawing/2014/chart" uri="{C3380CC4-5D6E-409C-BE32-E72D297353CC}">
              <c16:uniqueId val="{00000007-A577-4E60-83F0-E40F60D9D3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4700</c:v>
                </c:pt>
                <c:pt idx="3">
                  <c:v>4509</c:v>
                </c:pt>
                <c:pt idx="6">
                  <c:v>4278</c:v>
                </c:pt>
                <c:pt idx="9">
                  <c:v>3929</c:v>
                </c:pt>
                <c:pt idx="12">
                  <c:v>3556</c:v>
                </c:pt>
              </c:numCache>
            </c:numRef>
          </c:val>
          <c:extLst>
            <c:ext xmlns:c16="http://schemas.microsoft.com/office/drawing/2014/chart" uri="{C3380CC4-5D6E-409C-BE32-E72D297353CC}">
              <c16:uniqueId val="{00000008-A577-4E60-83F0-E40F60D9D3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577-4E60-83F0-E40F60D9D3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483</c:v>
                </c:pt>
                <c:pt idx="3">
                  <c:v>461</c:v>
                </c:pt>
                <c:pt idx="6">
                  <c:v>432</c:v>
                </c:pt>
                <c:pt idx="9">
                  <c:v>383</c:v>
                </c:pt>
                <c:pt idx="12">
                  <c:v>335</c:v>
                </c:pt>
              </c:numCache>
            </c:numRef>
          </c:val>
          <c:extLst>
            <c:ext xmlns:c16="http://schemas.microsoft.com/office/drawing/2014/chart" uri="{C3380CC4-5D6E-409C-BE32-E72D297353CC}">
              <c16:uniqueId val="{0000000A-A577-4E60-83F0-E40F60D9D370}"/>
            </c:ext>
          </c:extLst>
        </c:ser>
        <c:dLbls>
          <c:showLegendKey val="0"/>
          <c:showVal val="0"/>
          <c:showCatName val="0"/>
          <c:showSerName val="0"/>
          <c:showPercent val="0"/>
          <c:showBubbleSize val="0"/>
        </c:dLbls>
        <c:gapWidth val="100"/>
        <c:overlap val="100"/>
        <c:axId val="334119808"/>
        <c:axId val="334120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77-4E60-83F0-E40F60D9D370}"/>
            </c:ext>
          </c:extLst>
        </c:ser>
        <c:dLbls>
          <c:showLegendKey val="0"/>
          <c:showVal val="0"/>
          <c:showCatName val="0"/>
          <c:showSerName val="0"/>
          <c:showPercent val="0"/>
          <c:showBubbleSize val="0"/>
        </c:dLbls>
        <c:marker val="1"/>
        <c:smooth val="0"/>
        <c:axId val="334119808"/>
        <c:axId val="334120200"/>
      </c:lineChart>
      <c:catAx>
        <c:axId val="3341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120200"/>
        <c:crosses val="autoZero"/>
        <c:auto val="1"/>
        <c:lblAlgn val="ctr"/>
        <c:lblOffset val="100"/>
        <c:tickLblSkip val="1"/>
        <c:tickMarkSkip val="1"/>
        <c:noMultiLvlLbl val="0"/>
      </c:catAx>
      <c:valAx>
        <c:axId val="33412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11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9789</c:v>
                </c:pt>
                <c:pt idx="1">
                  <c:v>9517</c:v>
                </c:pt>
                <c:pt idx="2">
                  <c:v>8976</c:v>
                </c:pt>
              </c:numCache>
            </c:numRef>
          </c:val>
          <c:extLst>
            <c:ext xmlns:c16="http://schemas.microsoft.com/office/drawing/2014/chart" uri="{C3380CC4-5D6E-409C-BE32-E72D297353CC}">
              <c16:uniqueId val="{00000000-3C3E-4D71-9CD8-1372CD7EB6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3229</c:v>
                </c:pt>
                <c:pt idx="1">
                  <c:v>3197</c:v>
                </c:pt>
                <c:pt idx="2">
                  <c:v>3162</c:v>
                </c:pt>
              </c:numCache>
            </c:numRef>
          </c:val>
          <c:extLst>
            <c:ext xmlns:c16="http://schemas.microsoft.com/office/drawing/2014/chart" uri="{C3380CC4-5D6E-409C-BE32-E72D297353CC}">
              <c16:uniqueId val="{00000001-3C3E-4D71-9CD8-1372CD7EB6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12273</c:v>
                </c:pt>
                <c:pt idx="1">
                  <c:v>12982</c:v>
                </c:pt>
                <c:pt idx="2">
                  <c:v>14117</c:v>
                </c:pt>
              </c:numCache>
            </c:numRef>
          </c:val>
          <c:extLst>
            <c:ext xmlns:c16="http://schemas.microsoft.com/office/drawing/2014/chart" uri="{C3380CC4-5D6E-409C-BE32-E72D297353CC}">
              <c16:uniqueId val="{00000002-3C3E-4D71-9CD8-1372CD7EB66E}"/>
            </c:ext>
          </c:extLst>
        </c:ser>
        <c:dLbls>
          <c:showLegendKey val="0"/>
          <c:showVal val="0"/>
          <c:showCatName val="0"/>
          <c:showSerName val="0"/>
          <c:showPercent val="0"/>
          <c:showBubbleSize val="0"/>
        </c:dLbls>
        <c:gapWidth val="120"/>
        <c:overlap val="100"/>
        <c:axId val="344335048"/>
        <c:axId val="344331520"/>
      </c:barChart>
      <c:catAx>
        <c:axId val="34433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4331520"/>
        <c:crosses val="autoZero"/>
        <c:auto val="1"/>
        <c:lblAlgn val="ctr"/>
        <c:lblOffset val="100"/>
        <c:tickLblSkip val="1"/>
        <c:tickMarkSkip val="1"/>
        <c:noMultiLvlLbl val="0"/>
      </c:catAx>
      <c:valAx>
        <c:axId val="344331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433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{476FCC13-0B15-44AD-8C3F-5ED7A1AAABE1}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BBA-4D5C-BEBF-2690E8CF08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{DD26A6AD-FAE7-4182-98B3-9AAAB769155F}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BA-4D5C-BEBF-2690E8CF08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{89C50847-BB49-4CD3-91E4-EA4E6CEFFDC5}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BA-4D5C-BEBF-2690E8CF08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{C6664649-D02A-4853-8A88-4D191E21CFF9}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BA-4D5C-BEBF-2690E8CF08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{DDF9B20C-7095-4627-9652-07906F5188DE}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BA-4D5C-BEBF-2690E8CF08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{1EBAECBA-3C25-4941-AC29-1FFBBBF0DFF0}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BBA-4D5C-BEBF-2690E8CF082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{5C25AC20-B269-48E4-80E8-604681D934D5}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BBA-4D5C-BEBF-2690E8CF082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{0681F800-8BE1-499E-B8A8-1BD1205448C6}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BBA-4D5C-BEBF-2690E8CF08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{B84E56F5-072B-422C-BCF6-1D2A7E5AB893}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BBA-4D5C-BEBF-2690E8CF08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56.6</c:v>
                </c:pt>
                <c:pt idx="16">
                  <c:v>58.2</c:v>
                </c:pt>
                <c:pt idx="24">
                  <c:v>59.9</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BA-4D5C-BEBF-2690E8CF08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{210E76E7-1C45-445E-827A-18B694421889}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BBA-4D5C-BEBF-2690E8CF08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{42F4DF6C-F25F-4BED-818D-812A45037D9D}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BA-4D5C-BEBF-2690E8CF08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{BA8BB982-1EC6-41FF-B875-C78483A96FE3}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BA-4D5C-BEBF-2690E8CF08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{F135D2B7-0F8E-4C7D-993D-53A6F19261AD}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BA-4D5C-BEBF-2690E8CF08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{B9BBE080-593B-4167-AD33-17ADB7DB47E5}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BA-4D5C-BEBF-2690E8CF08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{C72F617A-FBE9-4418-B273-0ACD26B43637}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BBA-4D5C-BEBF-2690E8CF082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{37F5CD9E-FB5E-42A4-B9BA-5C2089F94FB6}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BBA-4D5C-BEBF-2690E8CF082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{8409551F-AD53-44C5-A8A9-858FE1ED0C9B}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BBA-4D5C-BEBF-2690E8CF08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{1730DB9D-7FFB-40FB-BCF0-2F9C440EC8D6}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BBA-4D5C-BEBF-2690E8CF08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c:v>
                </c:pt>
              </c:numCache>
            </c:numRef>
          </c:xVal>
          <c:yVal>
            <c:numRef>
              <c:f>公会計指標分析・財政指標組合せ分析表!$BP$55:$DC$55</c:f>
              <c:numCache>
                <c:formatCode>#,##0.0;"▲ "#,##0.0</c:formatCode>
                <c:ptCount val="40"/>
                <c:pt idx="0">
                  <c:v>0</c:v>
                </c:pt>
                <c:pt idx="8">
                  <c:v>0</c:v>
                </c:pt>
                <c:pt idx="16">
                  <c:v>0</c:v>
                </c:pt>
                <c:pt idx="24">
                  <c:v>3.1</c:v>
                </c:pt>
                <c:pt idx="32">
                  <c:v>12.8</c:v>
                </c:pt>
              </c:numCache>
            </c:numRef>
          </c:yVal>
          <c:smooth val="0"/>
          <c:extLst>
            <c:ext xmlns:c16="http://schemas.microsoft.com/office/drawing/2014/chart" uri="{C3380CC4-5D6E-409C-BE32-E72D297353CC}">
              <c16:uniqueId val="{00000013-6BBA-4D5C-BEBF-2690E8CF0827}"/>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{7002B51C-8D06-4F9C-B617-C3F2D5F1F4C6}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37-43E6-906B-8DFFCA13D5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{44248F6D-0F4E-4B4A-9B0F-6BE4F2502B4F}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37-43E6-906B-8DFFCA13D5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{72934775-43FE-44C7-977C-98D7FCB3F343}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37-43E6-906B-8DFFCA13D5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{C33DF97F-9ABF-4E21-880B-62F04BC86515}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37-43E6-906B-8DFFCA13D5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{05024397-A19D-442C-AFA1-25EB74C0B1AD}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37-43E6-906B-8DFFCA13D59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{79ACBC53-4A64-462B-AC1B-F84994353972}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37-43E6-906B-8DFFCA13D59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{1FAC37A8-DC44-4E53-B43B-D7CC945777D2}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37-43E6-906B-8DFFCA13D59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{6725E4F5-DC75-4F9B-BE0E-3504D659B50E}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37-43E6-906B-8DFFCA13D59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{44644627-DE53-4ECF-A143-A0D2F8D2DEEA}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37-43E6-906B-8DFFCA13D5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2.2000000000000002</c:v>
                </c:pt>
                <c:pt idx="16">
                  <c:v>1.5</c:v>
                </c:pt>
                <c:pt idx="24">
                  <c:v>1.6</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37-43E6-906B-8DFFCA13D5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{BF900A99-BC89-4074-B1FB-EE29F35F68D1}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37-43E6-906B-8DFFCA13D5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{C9A1E7F5-07F9-49FA-84CD-AAD6F83A3168}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37-43E6-906B-8DFFCA13D5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{5880E656-69A1-4C15-8C6F-FA9A0563E6D1}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37-43E6-906B-8DFFCA13D5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{F0F78691-5399-44F9-8FA9-4D8D24707FF4}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37-43E6-906B-8DFFCA13D5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{5356263E-ABFF-428E-8C8E-3AEDC1CE6A8B}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37-43E6-906B-8DFFCA13D596}"/>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{1F438E06-BD4B-458C-83D1-20C119170ABA}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37-43E6-906B-8DFFCA13D59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{E2363B7F-F015-4EBE-BF73-5819EA6C2BF8}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37-43E6-906B-8DFFCA13D59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{6EF3F8BA-E7F0-48BA-B9B8-5BC2BDB1DA82}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37-43E6-906B-8DFFCA13D59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{B57C8655-CAC9-40DB-8BC8-36A0F515A0FE}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37-43E6-906B-8DFFCA13D5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7.3</c:v>
                </c:pt>
              </c:numCache>
            </c:numRef>
          </c:xVal>
          <c:yVal>
            <c:numRef>
              <c:f>公会計指標分析・財政指標組合せ分析表!$BP$77:$DC$77</c:f>
              <c:numCache>
                <c:formatCode>#,##0.0;"▲ "#,##0.0</c:formatCode>
                <c:ptCount val="40"/>
                <c:pt idx="0">
                  <c:v>0</c:v>
                </c:pt>
                <c:pt idx="8">
                  <c:v>0</c:v>
                </c:pt>
                <c:pt idx="16">
                  <c:v>0</c:v>
                </c:pt>
                <c:pt idx="24">
                  <c:v>3.1</c:v>
                </c:pt>
                <c:pt idx="32">
                  <c:v>12.8</c:v>
                </c:pt>
              </c:numCache>
            </c:numRef>
          </c:yVal>
          <c:smooth val="0"/>
          <c:extLst>
            <c:ext xmlns:c16="http://schemas.microsoft.com/office/drawing/2014/chart" uri="{C3380CC4-5D6E-409C-BE32-E72D297353CC}">
              <c16:uniqueId val="{00000013-C537-43E6-906B-8DFFCA13D596}"/>
            </c:ext>
          </c:extLst>
        </c:ser>
        <c:dLbls>
          <c:showLegendKey val="0"/>
          <c:showVal val="1"/>
          <c:showCatName val="0"/>
          <c:showSerName val="0"/>
          <c:showPercent val="0"/>
          <c:showBubbleSize val="0"/>
        </c:dLbls>
        <c:axId val="84219776"/>
        <c:axId val="84234240"/>
      </c:scatterChart>
      <c:valAx>
        <c:axId val="84219776"/>
        <c:scaling>
          <c:orientation val="maxMin"/>
          <c:max val="8"/>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:1.5</a:t>
          </a:r>
          <a:endParaRPr lang="ja-JP" altLang="ja-JP" sz="1400">
            <a:effectLst/>
          </a:endParaRPr>
        </a:p>
        <a:p>
          <a:r>
            <a:rPr kumimoji="1" lang="ja-JP" altLang="ja-JP" sz="1100">
              <a:solidFill>
                <a:schemeClr val="dk1"/>
              </a:solidFill>
              <a:effectLst/>
              <a:latin typeface="+mn-lt"/>
              <a:ea typeface="+mn-ea"/>
              <a:cs typeface="+mn-cs"/>
            </a:rPr>
            <a:t>令和元年度</a:t>
          </a:r>
          <a:r>
            <a:rPr kumimoji="1" lang="en-US" altLang="ja-JP" sz="1100">
              <a:solidFill>
                <a:schemeClr val="dk1"/>
              </a:solidFill>
              <a:effectLst/>
              <a:latin typeface="+mn-lt"/>
              <a:ea typeface="+mn-ea"/>
              <a:cs typeface="+mn-cs"/>
            </a:rPr>
            <a:t>:1.6</a:t>
          </a: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:1.9</a:t>
          </a:r>
          <a:endParaRPr lang="ja-JP" altLang="ja-JP">
            <a:effectLst/>
          </a:endParaRPr>
        </a:p>
        <a:p>
          <a:r>
            <a:rPr kumimoji="1" lang="ja-JP" altLang="ja-JP" sz="1100">
              <a:solidFill>
                <a:schemeClr val="dk1"/>
              </a:solidFill>
              <a:effectLst/>
              <a:latin typeface="+mn-lt"/>
              <a:ea typeface="+mn-ea"/>
              <a:cs typeface="+mn-cs"/>
            </a:rPr>
            <a:t>実質公債費比率は、上記のとおり推移しており、類似団体と比較しても健全な状況である。</a:t>
          </a:r>
          <a:endParaRPr lang="ja-JP" altLang="ja-JP" sz="1400">
            <a:effectLst/>
          </a:endParaRPr>
        </a:p>
        <a:p>
          <a:r>
            <a:rPr kumimoji="1" lang="ja-JP" altLang="ja-JP" sz="1100">
              <a:solidFill>
                <a:schemeClr val="dk1"/>
              </a:solidFill>
              <a:effectLst/>
              <a:latin typeface="+mn-lt"/>
              <a:ea typeface="+mn-ea"/>
              <a:cs typeface="+mn-cs"/>
            </a:rPr>
            <a:t>一般会計等において、近年は地方債を発行していないことを理由に、分子も減少傾向にある。令和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年度に借り入れた衛生債の償還が始まったため、微増した</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現在の水準を保つためにも、長期的な視点で適正な地方債管理に努める。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満期一括償還地方債の起債はなし。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充当可能財源が将来負担額を上回っており、類似団体平均と比較しても健全な状況である。</a:t>
          </a:r>
          <a:endParaRPr lang="ja-JP" altLang="ja-JP" sz="1400">
            <a:effectLst/>
          </a:endParaRPr>
        </a:p>
        <a:p>
          <a:r>
            <a:rPr kumimoji="1" lang="ja-JP" altLang="ja-JP" sz="1100">
              <a:solidFill>
                <a:schemeClr val="dk1"/>
              </a:solidFill>
              <a:effectLst/>
              <a:latin typeface="+mn-lt"/>
              <a:ea typeface="+mn-ea"/>
              <a:cs typeface="+mn-cs"/>
            </a:rPr>
            <a:t>将来負担となる地方債を適正に管理し、長期的に健全な財政運営に努める。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三重県川越町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町内の各地区に関連する環境整備事業等に充てるため「環境整備事業基金」を</a:t>
          </a:r>
          <a:r>
            <a:rPr kumimoji="1" lang="en-US" altLang="ja-JP" sz="1100">
              <a:solidFill>
                <a:schemeClr val="dk1"/>
              </a:solidFill>
              <a:effectLst/>
              <a:latin typeface="+mn-lt"/>
              <a:ea typeface="+mn-ea"/>
              <a:cs typeface="+mn-cs"/>
            </a:rPr>
            <a:t>42,320,308</a:t>
          </a:r>
          <a:r>
            <a:rPr kumimoji="1" lang="ja-JP" altLang="ja-JP" sz="1100">
              <a:solidFill>
                <a:schemeClr val="dk1"/>
              </a:solidFill>
              <a:effectLst/>
              <a:latin typeface="+mn-lt"/>
              <a:ea typeface="+mn-ea"/>
              <a:cs typeface="+mn-cs"/>
            </a:rPr>
            <a:t>円、「いきいきまちづくり基金」からは、ふれあいバス運行事業のため</a:t>
          </a:r>
          <a:r>
            <a:rPr kumimoji="1" lang="en-US" altLang="ja-JP" sz="1100">
              <a:solidFill>
                <a:schemeClr val="dk1"/>
              </a:solidFill>
              <a:effectLst/>
              <a:latin typeface="+mn-lt"/>
              <a:ea typeface="+mn-ea"/>
              <a:cs typeface="+mn-cs"/>
            </a:rPr>
            <a:t>20,581,000</a:t>
          </a:r>
          <a:r>
            <a:rPr kumimoji="1" lang="ja-JP" altLang="ja-JP" sz="1100">
              <a:solidFill>
                <a:schemeClr val="dk1"/>
              </a:solidFill>
              <a:effectLst/>
              <a:latin typeface="+mn-lt"/>
              <a:ea typeface="+mn-ea"/>
              <a:cs typeface="+mn-cs"/>
            </a:rPr>
            <a:t>円を取り崩すなどした一方、基金利子のほか、「財政調整基金」に決算剰余金</a:t>
          </a:r>
          <a:r>
            <a:rPr kumimoji="1" lang="en-US" altLang="ja-JP" sz="1100">
              <a:solidFill>
                <a:schemeClr val="dk1"/>
              </a:solidFill>
              <a:effectLst/>
              <a:latin typeface="+mn-lt"/>
              <a:ea typeface="+mn-ea"/>
              <a:cs typeface="+mn-cs"/>
            </a:rPr>
            <a:t>166,000,000</a:t>
          </a:r>
          <a:r>
            <a:rPr kumimoji="1" lang="ja-JP" altLang="ja-JP" sz="1100">
              <a:solidFill>
                <a:schemeClr val="dk1"/>
              </a:solidFill>
              <a:effectLst/>
              <a:latin typeface="+mn-lt"/>
              <a:ea typeface="+mn-ea"/>
              <a:cs typeface="+mn-cs"/>
            </a:rPr>
            <a:t>円、公共施設老朽化に備えて「公共建築物維持基金」に</a:t>
          </a:r>
          <a:r>
            <a:rPr kumimoji="1" lang="en-US" altLang="ja-JP" sz="1100">
              <a:solidFill>
                <a:schemeClr val="dk1"/>
              </a:solidFill>
              <a:effectLst/>
              <a:latin typeface="+mn-lt"/>
              <a:ea typeface="+mn-ea"/>
              <a:cs typeface="+mn-cs"/>
            </a:rPr>
            <a:t>976,906,000</a:t>
          </a:r>
          <a:r>
            <a:rPr kumimoji="1" lang="ja-JP" altLang="ja-JP" sz="1100">
              <a:solidFill>
                <a:schemeClr val="dk1"/>
              </a:solidFill>
              <a:effectLst/>
              <a:latin typeface="+mn-lt"/>
              <a:ea typeface="+mn-ea"/>
              <a:cs typeface="+mn-cs"/>
            </a:rPr>
            <a:t>円、公共施設建て替えに備えて「公共施設建設基金」に</a:t>
          </a:r>
          <a:r>
            <a:rPr kumimoji="1" lang="en-US" altLang="ja-JP" sz="1100">
              <a:solidFill>
                <a:schemeClr val="dk1"/>
              </a:solidFill>
              <a:effectLst/>
              <a:latin typeface="+mn-lt"/>
              <a:ea typeface="+mn-ea"/>
              <a:cs typeface="+mn-cs"/>
            </a:rPr>
            <a:t>204,205,000</a:t>
          </a:r>
          <a:r>
            <a:rPr kumimoji="1" lang="ja-JP" altLang="ja-JP" sz="1100">
              <a:solidFill>
                <a:schemeClr val="dk1"/>
              </a:solidFill>
              <a:effectLst/>
              <a:latin typeface="+mn-lt"/>
              <a:ea typeface="+mn-ea"/>
              <a:cs typeface="+mn-cs"/>
            </a:rPr>
            <a:t>円を積み立てる等したことにより、基金全体としては</a:t>
          </a:r>
          <a:r>
            <a:rPr kumimoji="1" lang="en-US" altLang="ja-JP" sz="1100">
              <a:solidFill>
                <a:schemeClr val="dk1"/>
              </a:solidFill>
              <a:effectLst/>
              <a:latin typeface="+mn-lt"/>
              <a:ea typeface="+mn-ea"/>
              <a:cs typeface="+mn-cs"/>
            </a:rPr>
            <a:t>560,186,762</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・南海トラフ地震等の大規模災害が発生した際、町単独の財源である程度の期間、行政運営を維持できるよう備える。当町における歳入の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％程度は、大規模償却資産税に依存しており、この税収は恒常的に見込めないため、減収に備えて積み立てを行う。</a:t>
          </a:r>
          <a:endParaRPr lang="ja-JP" altLang="ja-JP" sz="1400">
            <a:effectLst/>
          </a:endParaRPr>
        </a:p>
        <a:p>
          <a:r>
            <a:rPr kumimoji="1" lang="ja-JP" altLang="ja-JP" sz="1100">
              <a:solidFill>
                <a:schemeClr val="dk1"/>
              </a:solidFill>
              <a:effectLst/>
              <a:latin typeface="+mn-lt"/>
              <a:ea typeface="+mn-ea"/>
              <a:cs typeface="+mn-cs"/>
            </a:rPr>
            <a:t>・基金の使途の明確化を図るため、財政調整基金を取り崩し、個々の特定目的基金に積み立てていく。</a:t>
          </a:r>
          <a:endParaRPr lang="ja-JP" altLang="ja-JP" sz="1400">
            <a:effectLst/>
          </a:endParaRPr>
        </a:p>
        <a:p>
          <a:r>
            <a:rPr kumimoji="1" lang="ja-JP" altLang="ja-JP" sz="1100">
              <a:solidFill>
                <a:schemeClr val="dk1"/>
              </a:solidFill>
              <a:effectLst/>
              <a:latin typeface="+mn-lt"/>
              <a:ea typeface="+mn-ea"/>
              <a:cs typeface="+mn-cs"/>
            </a:rPr>
            <a:t>・公共施設の大規模改修や、中学校の建て替えに備え、「公共施設建設基金」「公共建築物維持基金」に一般財源より積み立てていく。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・公共建築物維持基金：町が特に必要と認める公用又は公共用に供する建築物の維持補修に要する経費の財源に充てる</a:t>
          </a:r>
          <a:endParaRPr lang="ja-JP" altLang="ja-JP" sz="1400">
            <a:effectLst/>
          </a:endParaRPr>
        </a:p>
        <a:p>
          <a:r>
            <a:rPr kumimoji="1" lang="ja-JP" altLang="ja-JP" sz="1100">
              <a:solidFill>
                <a:schemeClr val="dk1"/>
              </a:solidFill>
              <a:effectLst/>
              <a:latin typeface="+mn-lt"/>
              <a:ea typeface="+mn-ea"/>
              <a:cs typeface="+mn-cs"/>
            </a:rPr>
            <a:t>・公共</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建設基金：町が特に必要と認める公共施設の建設に要する経費の財源に充てる</a:t>
          </a:r>
          <a:endParaRPr lang="ja-JP" altLang="ja-JP" sz="1400">
            <a:effectLst/>
          </a:endParaRPr>
        </a:p>
        <a:p>
          <a:r>
            <a:rPr kumimoji="1" lang="ja-JP" altLang="ja-JP" sz="1100">
              <a:solidFill>
                <a:schemeClr val="dk1"/>
              </a:solidFill>
              <a:effectLst/>
              <a:latin typeface="+mn-lt"/>
              <a:ea typeface="+mn-ea"/>
              <a:cs typeface="+mn-cs"/>
            </a:rPr>
            <a:t>・いきいきまちづくり基金：いきいきとしたまちづくり推進を図り、高齢者等の保健福祉サービスの充実に要する経費の財源に充てる</a:t>
          </a:r>
          <a:endParaRPr lang="ja-JP" altLang="ja-JP" sz="1400">
            <a:effectLst/>
          </a:endParaRPr>
        </a:p>
        <a:p>
          <a:r>
            <a:rPr kumimoji="1" lang="ja-JP" altLang="ja-JP" sz="1100">
              <a:solidFill>
                <a:schemeClr val="dk1"/>
              </a:solidFill>
              <a:effectLst/>
              <a:latin typeface="+mn-lt"/>
              <a:ea typeface="+mn-ea"/>
              <a:cs typeface="+mn-cs"/>
            </a:rPr>
            <a:t>・安全なまちづくり基金：日常生活が安全で、災害に強いまちづくりの推進及び災害に際しての救助に要する経費の財源に充てる</a:t>
          </a:r>
          <a:endParaRPr lang="ja-JP" altLang="ja-JP" sz="1400">
            <a:effectLst/>
          </a:endParaRPr>
        </a:p>
        <a:p>
          <a:r>
            <a:rPr kumimoji="1" lang="ja-JP" altLang="ja-JP" sz="1100">
              <a:solidFill>
                <a:schemeClr val="dk1"/>
              </a:solidFill>
              <a:effectLst/>
              <a:latin typeface="+mn-lt"/>
              <a:ea typeface="+mn-ea"/>
              <a:cs typeface="+mn-cs"/>
            </a:rPr>
            <a:t>・教育文化振興基金：町民の教育文化、芸術の振興を図る経費に充てる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・公共建築物維持基金：基金利子</a:t>
          </a:r>
          <a:r>
            <a:rPr kumimoji="1" lang="en-US" altLang="ja-JP" sz="1100">
              <a:solidFill>
                <a:schemeClr val="dk1"/>
              </a:solidFill>
              <a:effectLst/>
              <a:latin typeface="+mn-lt"/>
              <a:ea typeface="+mn-ea"/>
              <a:cs typeface="+mn-cs"/>
            </a:rPr>
            <a:t>28,808,000</a:t>
          </a:r>
          <a:r>
            <a:rPr kumimoji="1" lang="ja-JP" altLang="ja-JP" sz="1100">
              <a:solidFill>
                <a:schemeClr val="dk1"/>
              </a:solidFill>
              <a:effectLst/>
              <a:latin typeface="+mn-lt"/>
              <a:ea typeface="+mn-ea"/>
              <a:cs typeface="+mn-cs"/>
            </a:rPr>
            <a:t>円と一般財源積立金</a:t>
          </a:r>
          <a:r>
            <a:rPr kumimoji="1" lang="en-US" altLang="ja-JP" sz="1100">
              <a:solidFill>
                <a:schemeClr val="dk1"/>
              </a:solidFill>
              <a:effectLst/>
              <a:latin typeface="+mn-lt"/>
              <a:ea typeface="+mn-ea"/>
              <a:cs typeface="+mn-cs"/>
            </a:rPr>
            <a:t>948,098,000</a:t>
          </a:r>
          <a:r>
            <a:rPr kumimoji="1" lang="ja-JP" altLang="ja-JP" sz="1100">
              <a:solidFill>
                <a:schemeClr val="dk1"/>
              </a:solidFill>
              <a:effectLst/>
              <a:latin typeface="+mn-lt"/>
              <a:ea typeface="+mn-ea"/>
              <a:cs typeface="+mn-cs"/>
            </a:rPr>
            <a:t>円を積み立てたことによる増</a:t>
          </a:r>
          <a:endParaRPr lang="ja-JP" altLang="ja-JP" sz="1400">
            <a:effectLst/>
          </a:endParaRPr>
        </a:p>
        <a:p>
          <a:r>
            <a:rPr kumimoji="1" lang="ja-JP" altLang="ja-JP" sz="1100">
              <a:solidFill>
                <a:schemeClr val="dk1"/>
              </a:solidFill>
              <a:effectLst/>
              <a:latin typeface="+mn-lt"/>
              <a:ea typeface="+mn-ea"/>
              <a:cs typeface="+mn-cs"/>
            </a:rPr>
            <a:t>・公共施設建設基金：基金利子</a:t>
          </a:r>
          <a:r>
            <a:rPr kumimoji="1" lang="en-US" altLang="ja-JP" sz="1100">
              <a:solidFill>
                <a:schemeClr val="dk1"/>
              </a:solidFill>
              <a:effectLst/>
              <a:latin typeface="+mn-lt"/>
              <a:ea typeface="+mn-ea"/>
              <a:cs typeface="+mn-cs"/>
            </a:rPr>
            <a:t>4,205,000</a:t>
          </a:r>
          <a:r>
            <a:rPr kumimoji="1" lang="ja-JP" altLang="ja-JP" sz="1100">
              <a:solidFill>
                <a:schemeClr val="dk1"/>
              </a:solidFill>
              <a:effectLst/>
              <a:latin typeface="+mn-lt"/>
              <a:ea typeface="+mn-ea"/>
              <a:cs typeface="+mn-cs"/>
            </a:rPr>
            <a:t>円と一般財源より</a:t>
          </a:r>
          <a:r>
            <a:rPr kumimoji="1" lang="en-US" altLang="ja-JP" sz="1100">
              <a:solidFill>
                <a:schemeClr val="dk1"/>
              </a:solidFill>
              <a:effectLst/>
              <a:latin typeface="+mn-lt"/>
              <a:ea typeface="+mn-ea"/>
              <a:cs typeface="+mn-cs"/>
            </a:rPr>
            <a:t>200,000,000</a:t>
          </a:r>
          <a:r>
            <a:rPr kumimoji="1" lang="ja-JP" altLang="ja-JP" sz="1100">
              <a:solidFill>
                <a:schemeClr val="dk1"/>
              </a:solidFill>
              <a:effectLst/>
              <a:latin typeface="+mn-lt"/>
              <a:ea typeface="+mn-ea"/>
              <a:cs typeface="+mn-cs"/>
            </a:rPr>
            <a:t>円を積み立てたことによる増</a:t>
          </a:r>
          <a:endParaRPr lang="ja-JP" altLang="ja-JP" sz="1400">
            <a:effectLst/>
          </a:endParaRPr>
        </a:p>
        <a:p>
          <a:r>
            <a:rPr kumimoji="1" lang="ja-JP" altLang="ja-JP" sz="1100">
              <a:solidFill>
                <a:schemeClr val="dk1"/>
              </a:solidFill>
              <a:effectLst/>
              <a:latin typeface="+mn-lt"/>
              <a:ea typeface="+mn-ea"/>
              <a:cs typeface="+mn-cs"/>
            </a:rPr>
            <a:t>・いきいきまちづくり基金：基金利子</a:t>
          </a:r>
          <a:r>
            <a:rPr kumimoji="1" lang="en-US" altLang="ja-JP" sz="1100">
              <a:solidFill>
                <a:schemeClr val="dk1"/>
              </a:solidFill>
              <a:effectLst/>
              <a:latin typeface="+mn-lt"/>
              <a:ea typeface="+mn-ea"/>
              <a:cs typeface="+mn-cs"/>
            </a:rPr>
            <a:t>12,546,000</a:t>
          </a:r>
          <a:r>
            <a:rPr kumimoji="1" lang="ja-JP" altLang="ja-JP" sz="1100">
              <a:solidFill>
                <a:schemeClr val="dk1"/>
              </a:solidFill>
              <a:effectLst/>
              <a:latin typeface="+mn-lt"/>
              <a:ea typeface="+mn-ea"/>
              <a:cs typeface="+mn-cs"/>
            </a:rPr>
            <a:t>円を積み立てた一方、ふれあいバス運行事業に充当するため</a:t>
          </a:r>
          <a:r>
            <a:rPr kumimoji="1" lang="en-US" altLang="ja-JP" sz="1100">
              <a:solidFill>
                <a:schemeClr val="dk1"/>
              </a:solidFill>
              <a:effectLst/>
              <a:latin typeface="+mn-lt"/>
              <a:ea typeface="+mn-ea"/>
              <a:cs typeface="+mn-cs"/>
            </a:rPr>
            <a:t>20,581,000</a:t>
          </a:r>
          <a:r>
            <a:rPr kumimoji="1" lang="ja-JP" altLang="ja-JP" sz="1100">
              <a:solidFill>
                <a:schemeClr val="dk1"/>
              </a:solidFill>
              <a:effectLst/>
              <a:latin typeface="+mn-lt"/>
              <a:ea typeface="+mn-ea"/>
              <a:cs typeface="+mn-cs"/>
            </a:rPr>
            <a:t>円を取り崩したことによる減</a:t>
          </a:r>
          <a:endParaRPr lang="ja-JP" altLang="ja-JP" sz="1400">
            <a:effectLst/>
          </a:endParaRPr>
        </a:p>
        <a:p>
          <a:r>
            <a:rPr kumimoji="1" lang="ja-JP" altLang="ja-JP" sz="1100">
              <a:solidFill>
                <a:schemeClr val="dk1"/>
              </a:solidFill>
              <a:effectLst/>
              <a:latin typeface="+mn-lt"/>
              <a:ea typeface="+mn-ea"/>
              <a:cs typeface="+mn-cs"/>
            </a:rPr>
            <a:t>・安全なまちづくり基金：基金利子</a:t>
          </a:r>
          <a:r>
            <a:rPr kumimoji="1" lang="en-US" altLang="ja-JP" sz="1100">
              <a:solidFill>
                <a:schemeClr val="dk1"/>
              </a:solidFill>
              <a:effectLst/>
              <a:latin typeface="+mn-lt"/>
              <a:ea typeface="+mn-ea"/>
              <a:cs typeface="+mn-cs"/>
            </a:rPr>
            <a:t>3,771,000</a:t>
          </a:r>
          <a:r>
            <a:rPr kumimoji="1" lang="ja-JP" altLang="ja-JP" sz="1100">
              <a:solidFill>
                <a:schemeClr val="dk1"/>
              </a:solidFill>
              <a:effectLst/>
              <a:latin typeface="+mn-lt"/>
              <a:ea typeface="+mn-ea"/>
              <a:cs typeface="+mn-cs"/>
            </a:rPr>
            <a:t>円を積み立てたことによる増</a:t>
          </a:r>
          <a:endParaRPr lang="ja-JP" altLang="ja-JP" sz="1400">
            <a:effectLst/>
          </a:endParaRPr>
        </a:p>
        <a:p>
          <a:r>
            <a:rPr kumimoji="1" lang="ja-JP" altLang="ja-JP" sz="1100">
              <a:solidFill>
                <a:schemeClr val="dk1"/>
              </a:solidFill>
              <a:effectLst/>
              <a:latin typeface="+mn-lt"/>
              <a:ea typeface="+mn-ea"/>
              <a:cs typeface="+mn-cs"/>
            </a:rPr>
            <a:t>・教育文化振興基金：増減なし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建築物維持基金：公共施設等総合管理計画及び個別施設計画に基づき、インフラを含めた長寿命化対策を行っていく予定であり、大規模修繕等に備えた財源確保のため積立を行いますが、中長期的には減少の見込み。</a:t>
          </a:r>
          <a:endParaRPr lang="ja-JP" altLang="ja-JP" sz="1400">
            <a:effectLst/>
          </a:endParaRPr>
        </a:p>
        <a:p>
          <a:r>
            <a:rPr kumimoji="1" lang="ja-JP" altLang="ja-JP" sz="1100">
              <a:solidFill>
                <a:schemeClr val="dk1"/>
              </a:solidFill>
              <a:effectLst/>
              <a:latin typeface="+mn-lt"/>
              <a:ea typeface="+mn-ea"/>
              <a:cs typeface="+mn-cs"/>
            </a:rPr>
            <a:t>・公共施設建設基金：築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年以上経過する中学校について、建て替えの必要があるため、財源確保のため積立を行いますが、中長期的には減少の見込み。</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基金利子及び地方財政法第７条第１項に基づき決算剰余金の計</a:t>
          </a:r>
          <a:r>
            <a:rPr kumimoji="1" lang="en-US" altLang="ja-JP" sz="1100">
              <a:solidFill>
                <a:schemeClr val="dk1"/>
              </a:solidFill>
              <a:effectLst/>
              <a:latin typeface="+mn-lt"/>
              <a:ea typeface="+mn-ea"/>
              <a:cs typeface="+mn-cs"/>
            </a:rPr>
            <a:t>166,000,000</a:t>
          </a:r>
          <a:r>
            <a:rPr kumimoji="1" lang="ja-JP" altLang="ja-JP" sz="1100">
              <a:solidFill>
                <a:schemeClr val="dk1"/>
              </a:solidFill>
              <a:effectLst/>
              <a:latin typeface="+mn-lt"/>
              <a:ea typeface="+mn-ea"/>
              <a:cs typeface="+mn-cs"/>
            </a:rPr>
            <a:t>円を積み立て、</a:t>
          </a:r>
          <a:r>
            <a:rPr kumimoji="1" lang="en-US" altLang="ja-JP" sz="1100">
              <a:solidFill>
                <a:schemeClr val="dk1"/>
              </a:solidFill>
              <a:effectLst/>
              <a:latin typeface="+mn-lt"/>
              <a:ea typeface="+mn-ea"/>
              <a:cs typeface="+mn-cs"/>
            </a:rPr>
            <a:t>686,294,000</a:t>
          </a:r>
          <a:r>
            <a:rPr kumimoji="1" lang="ja-JP" altLang="ja-JP" sz="1100">
              <a:solidFill>
                <a:schemeClr val="dk1"/>
              </a:solidFill>
              <a:effectLst/>
              <a:latin typeface="+mn-lt"/>
              <a:ea typeface="+mn-ea"/>
              <a:cs typeface="+mn-cs"/>
            </a:rPr>
            <a:t>円を取り崩したことにより</a:t>
          </a:r>
          <a:r>
            <a:rPr kumimoji="1" lang="en-US" altLang="ja-JP" sz="1100">
              <a:solidFill>
                <a:schemeClr val="dk1"/>
              </a:solidFill>
              <a:effectLst/>
              <a:latin typeface="+mn-lt"/>
              <a:ea typeface="+mn-ea"/>
              <a:cs typeface="+mn-cs"/>
            </a:rPr>
            <a:t>540,480,000</a:t>
          </a:r>
          <a:r>
            <a:rPr kumimoji="1" lang="ja-JP" altLang="ja-JP" sz="1100">
              <a:solidFill>
                <a:schemeClr val="dk1"/>
              </a:solidFill>
              <a:effectLst/>
              <a:latin typeface="+mn-lt"/>
              <a:ea typeface="+mn-ea"/>
              <a:cs typeface="+mn-cs"/>
            </a:rPr>
            <a:t>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基金の使途の明確化を図るため、財政調整基金を取崩し、個々の特定目的基金に積み立てていく。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基金利子を</a:t>
          </a:r>
          <a:r>
            <a:rPr kumimoji="1" lang="en-US" altLang="ja-JP" sz="1100">
              <a:solidFill>
                <a:schemeClr val="dk1"/>
              </a:solidFill>
              <a:effectLst/>
              <a:latin typeface="+mn-lt"/>
              <a:ea typeface="+mn-ea"/>
              <a:cs typeface="+mn-cs"/>
            </a:rPr>
            <a:t>13,521,000</a:t>
          </a:r>
          <a:r>
            <a:rPr kumimoji="1" lang="ja-JP" altLang="ja-JP" sz="1100">
              <a:solidFill>
                <a:schemeClr val="dk1"/>
              </a:solidFill>
              <a:effectLst/>
              <a:latin typeface="+mn-lt"/>
              <a:ea typeface="+mn-ea"/>
              <a:cs typeface="+mn-cs"/>
            </a:rPr>
            <a:t>円積み立て、</a:t>
          </a:r>
          <a:r>
            <a:rPr kumimoji="1" lang="en-US" altLang="ja-JP" sz="1100">
              <a:solidFill>
                <a:schemeClr val="dk1"/>
              </a:solidFill>
              <a:effectLst/>
              <a:latin typeface="+mn-lt"/>
              <a:ea typeface="+mn-ea"/>
              <a:cs typeface="+mn-cs"/>
            </a:rPr>
            <a:t>47,821,000</a:t>
          </a:r>
          <a:r>
            <a:rPr kumimoji="1" lang="ja-JP" altLang="ja-JP" sz="1100">
              <a:solidFill>
                <a:schemeClr val="dk1"/>
              </a:solidFill>
              <a:effectLst/>
              <a:latin typeface="+mn-lt"/>
              <a:ea typeface="+mn-ea"/>
              <a:cs typeface="+mn-cs"/>
            </a:rPr>
            <a:t>円を取り崩したことにより、</a:t>
          </a:r>
          <a:r>
            <a:rPr kumimoji="1" lang="en-US" altLang="ja-JP" sz="1100">
              <a:solidFill>
                <a:schemeClr val="dk1"/>
              </a:solidFill>
              <a:effectLst/>
              <a:latin typeface="+mn-lt"/>
              <a:ea typeface="+mn-ea"/>
              <a:cs typeface="+mn-cs"/>
            </a:rPr>
            <a:t>34,300,000</a:t>
          </a:r>
          <a:r>
            <a:rPr kumimoji="1" lang="ja-JP" altLang="ja-JP" sz="1100">
              <a:solidFill>
                <a:schemeClr val="dk1"/>
              </a:solidFill>
              <a:effectLst/>
              <a:latin typeface="+mn-lt"/>
              <a:ea typeface="+mn-ea"/>
              <a:cs typeface="+mn-cs"/>
            </a:rPr>
            <a:t>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年度より、元金償還に充当していく方針のため、中長期的には減少の見込みである。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581FE3-EBFA-4A17-8385-E1E15AE25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15E6A7-E46A-45F5-BECE-11C2BCC291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DB046D4-617E-4C58-B903-C44FD6B8158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97C9E10-063F-445F-945E-23866456CB4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FE55192-1C26-4252-9BDE-18E591E4D06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D0884D9-60A9-4EC5-92B4-073094B48D3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83ED5F0-A79C-4B7E-BC97-074AAD2B950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5EEFEB6-C212-4401-8828-85A0BAA9709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2FD1995-A6EC-4527-A6FD-67A612A876B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3C31E34-7E91-44B7-84DB-465AF499125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D713E0E-9780-42E1-A5AC-CBE94B1E248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7BB8A2E-6908-48E5-A745-9886223B56C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992D22E-DCC7-4C4D-9D48-29F6336DA99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B01F813-11C1-4550-B638-8F6B727CCD0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CFA0549-E43E-4D55-AF72-777B8FA4789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0C85851-42D9-4F88-821C-1832D7B6E71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A2FD557-70CA-4713-BCD2-13BC5676386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C2FFE04-A4E1-44E4-AE28-EA11E4F1541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6555086-8166-405D-8EC5-1C500466178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77D7888-B2E1-43E6-8EAC-5ACA3254D4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A5FC9D9-392F-487C-9D62-4EF90B191B7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24AB047-72E2-4DEA-B6AD-77E7157430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15,233
14,613
8.73
9,229,207
8,897,873
331,334
5,081,113
334,938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74E439F-049A-4FBC-903F-C02FB203819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120F005-B8B4-42BD-B643-FC9F0DF812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2D67F7E-FF5E-4666-8048-24639844FE9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05DB842-62AD-457C-86C1-AC04D8FD0C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50CDDD1-0F5B-4C51-B81E-AFBCAF26CA7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7E45758-5B1A-49FA-B992-EBF30416D51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6C141E4-940C-4838-A266-37A23FE6F4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5E813C2-043B-437B-A9DB-2C1C8FB8B5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2E633FD-2139-4672-8C79-26F3AD6678A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30BC1C5-F581-4BC2-AE78-7AB9E057709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F0EE02F-3DFF-4A22-AEBC-00268DA088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E2D929A-578B-4CC3-BB66-F982285D3A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7055DEC-A6D9-4AB1-9D9E-EA2615AC3E3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90676AB-AC92-4038-AB5A-6A0F8C05423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9BA0C70-66E4-40B4-A1E2-026230BACEE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558614E-7F18-4191-B7EB-95D8438C82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9668ED9-55DB-4E18-A317-CF96E7F1A2C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1155A40-4504-473A-9DED-62E48973DF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32C7154-E028-45CE-9919-43613C8071F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0342DA7-EC81-4953-8F75-711423FD814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85746E0-FA7A-46B6-B157-68E43E13AA8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D73ABE1-ADB8-4D6C-B514-66D2E8F253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8EA5E1B-2850-46AC-9B4D-1C31E319914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F3C3F54-ED10-4DFF-8402-FECAF957126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85DCE97-8E0E-4EE3-A10B-FF1D5CA3C57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976F157-4E75-41BA-888E-850C69C70EA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4E727E0-2CFD-4F47-8742-EAAAE4DAC4E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8EDC5F6-6848-46FD-9ED0-20F822F6B7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A653066-FFF6-4AE3-9D2E-3EC0588B6F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8A1AB1E-C7AE-4307-9F70-C4770E2389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1E16ABD-8A98-46E6-AB7D-DEB7BF8001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D2D6C42-C47F-474E-8B8C-76CC3B8C79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889B4B5-6295-444D-8B3F-0E5078673E4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2BF1B89-4D6B-405C-A99A-1D8801C4533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3CBCD9E-AB19-4FC3-B1C1-7171CA6705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当町の有形固定資産減価償却率は、類似団体平均</a:t>
          </a:r>
          <a:r>
            <a:rPr kumimoji="1" lang="ja-JP" altLang="en-US" sz="1100" baseline="0">
              <a:solidFill>
                <a:schemeClr val="dk1"/>
              </a:solidFill>
              <a:effectLst/>
              <a:latin typeface="+mn-lt"/>
              <a:ea typeface="+mn-ea"/>
              <a:cs typeface="+mn-cs"/>
            </a:rPr>
            <a:t>を下</a:t>
          </a:r>
          <a:r>
            <a:rPr kumimoji="1" lang="ja-JP" altLang="ja-JP" sz="1100" baseline="0">
              <a:solidFill>
                <a:schemeClr val="dk1"/>
              </a:solidFill>
              <a:effectLst/>
              <a:latin typeface="+mn-lt"/>
              <a:ea typeface="+mn-ea"/>
              <a:cs typeface="+mn-cs"/>
            </a:rPr>
            <a:t>回っています。平成</a:t>
          </a:r>
          <a:r>
            <a:rPr kumimoji="1" lang="en-US" altLang="ja-JP" sz="1100" baseline="0">
              <a:solidFill>
                <a:schemeClr val="dk1"/>
              </a:solidFill>
              <a:effectLst/>
              <a:latin typeface="+mn-lt"/>
              <a:ea typeface="+mn-ea"/>
              <a:cs typeface="+mn-cs"/>
            </a:rPr>
            <a:t>18</a:t>
          </a:r>
          <a:r>
            <a:rPr kumimoji="1" lang="ja-JP" altLang="ja-JP" sz="1100" baseline="0">
              <a:solidFill>
                <a:schemeClr val="dk1"/>
              </a:solidFill>
              <a:effectLst/>
              <a:latin typeface="+mn-lt"/>
              <a:ea typeface="+mn-ea"/>
              <a:cs typeface="+mn-cs"/>
            </a:rPr>
            <a:t>年度に整備した役場庁舎をはじめ、比較的新しい公共施設もありますが、施設類型毎に見ると、道路や体育館等、類似団体平均を上回って</a:t>
          </a:r>
          <a:r>
            <a:rPr kumimoji="1" lang="ja-JP" altLang="en-US" sz="1100" baseline="0">
              <a:solidFill>
                <a:schemeClr val="dk1"/>
              </a:solidFill>
              <a:effectLst/>
              <a:latin typeface="+mn-lt"/>
              <a:ea typeface="+mn-ea"/>
              <a:cs typeface="+mn-cs"/>
            </a:rPr>
            <a:t>いる施設もあり</a:t>
          </a:r>
          <a:r>
            <a:rPr kumimoji="1" lang="ja-JP" altLang="ja-JP" sz="1100" baseline="0">
              <a:solidFill>
                <a:schemeClr val="dk1"/>
              </a:solidFill>
              <a:effectLst/>
              <a:latin typeface="+mn-lt"/>
              <a:ea typeface="+mn-ea"/>
              <a:cs typeface="+mn-cs"/>
            </a:rPr>
            <a:t>、偏差が大きく生じている施設もあることから、老朽化対策の優先度を踏まえ、今後も計画的な予防保全に努めてまいります。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39C910D-4A86-4244-B3A8-E2C6131EC24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EA948C0-9C4F-4C76-9394-0E8CB53F7E7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02208DD-3EEE-4112-8F29-09B989A5C8C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525CEB2A-EE3E-44AF-9F47-01118313FD4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C0B314FB-E235-44D1-A524-262645DB778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9E8445A6-8E1C-40D9-AC10-9DEEC093763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511C167-1EB9-4204-B52F-BBEFE1EEADC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3F76281-7B74-4BB6-AD43-8F648F6840A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31E53D8-DB49-4FC0-9E9C-C60F3C1390D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DCC2399-7978-4803-B2B8-9CAC3CF517B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69A11941-FAD4-433F-8F6A-271943C4806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EF519C4-E58C-4ECA-95C1-06E102618D9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87A2403-E54B-4DA3-81C5-AF44413FF1B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E1D2C19-E722-4529-908E-AD18672110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7174F7-2BE8-422F-BE54-CD5B9BBE45D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4518E02-9B33-4CCB-A1AA-1304BC593AB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13790E75-7047-4C9F-937C-FB095F290AF2}"/>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8E9AE8A0-141C-464F-B1D7-0FE0BA1D435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F65219E4-EA50-4712-B67E-A297EC4F17BA}"/>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B38D16C0-03D5-4D7E-A253-6741BBA65F1A}"/>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115DD079-80EF-4F63-B63C-82CF991F92B3}"/>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BAB705A6-FE87-4148-AD4E-808F47D2A58E}"/>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5D5C7EE4-F38B-4503-883C-0369676E015A}"/>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7C40101C-290E-48A8-96C6-7710741B5A1E}"/>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3" name="フローチャート: 判断 82">
          <a:extLst>
            <a:ext uri="{FF2B5EF4-FFF2-40B4-BE49-F238E27FC236}">
              <a16:creationId xmlns:a16="http://schemas.microsoft.com/office/drawing/2014/main" id="{8AC27097-4BCD-42C7-9A02-C92BB812C073}"/>
            </a:ext>
          </a:extLst>
        </xdr:cNvPr>
        <xdr:cNvSpPr/>
      </xdr:nvSpPr>
      <xdr:spPr>
        <a:xfrm>
          <a:off x="3238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a:extLst>
            <a:ext uri="{FF2B5EF4-FFF2-40B4-BE49-F238E27FC236}">
              <a16:creationId xmlns:a16="http://schemas.microsoft.com/office/drawing/2014/main" id="{2765A2D7-A6E8-4671-AC1F-F1E929F7626A}"/>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132503</xdr:rowOff>
    </xdr:from>
    <xdr:to>
      <xdr:col>7</xdr:col>
      <xdr:colOff>187325</xdr:colOff>
      <xdr:row>29</xdr:row>
      <xdr:rowOff>62653</xdr:rowOff>
    </xdr:to>
    <xdr:sp macro="" textlink="">
      <xdr:nvSpPr>
        <xdr:cNvPr id="85" name="フローチャート: 判断 84">
          <a:extLst>
            <a:ext uri="{FF2B5EF4-FFF2-40B4-BE49-F238E27FC236}">
              <a16:creationId xmlns:a16="http://schemas.microsoft.com/office/drawing/2014/main" id="{1FB44BC3-C0F6-4A6A-9C7B-568E6B502986}"/>
            </a:ext>
          </a:extLst>
        </xdr:cNvPr>
        <xdr:cNvSpPr/>
      </xdr:nvSpPr>
      <xdr:spPr>
        <a:xfrm>
          <a:off x="17145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B14EDBB-6272-4ACE-A6F2-AF32F3F5F03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A1ECCBC-ACB3-436F-AC60-C3E598A0924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24A19C0-B765-43D4-B281-AFC0EC93C45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44003D7-27D0-4B00-91FD-1A1F64151AD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07F6797-AA0C-4E2D-B671-EB32BCAB775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91" name="楕円 90">
          <a:extLst>
            <a:ext uri="{FF2B5EF4-FFF2-40B4-BE49-F238E27FC236}">
              <a16:creationId xmlns:a16="http://schemas.microsoft.com/office/drawing/2014/main" id="{D8FCC2C8-A916-4B87-B1F9-41511FA92ADE}"/>
            </a:ext>
          </a:extLst>
        </xdr:cNvPr>
        <xdr:cNvSpPr/>
      </xdr:nvSpPr>
      <xdr:spPr>
        <a:xfrm>
          <a:off x="4711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92" name="有形固定資産減価償却率該当値テキスト">
          <a:extLst>
            <a:ext uri="{FF2B5EF4-FFF2-40B4-BE49-F238E27FC236}">
              <a16:creationId xmlns:a16="http://schemas.microsoft.com/office/drawing/2014/main" id="{AF3329AC-42D4-46C0-BD9C-EB58865C007C}"/>
            </a:ext>
          </a:extLst>
        </xdr:cNvPr>
        <xdr:cNvSpPr txBox="1"/>
      </xdr:nvSpPr>
      <xdr:spPr>
        <a:xfrm>
          <a:off x="4813300" y="5602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63077</xdr:rowOff>
    </xdr:from>
    <xdr:to>
      <xdr:col>19</xdr:col>
      <xdr:colOff>187325</xdr:colOff>
      <xdr:row>30</xdr:row>
      <xdr:rowOff>164677</xdr:rowOff>
    </xdr:to>
    <xdr:sp macro="" textlink="">
      <xdr:nvSpPr>
        <xdr:cNvPr id="93" name="楕円 92">
          <a:extLst>
            <a:ext uri="{FF2B5EF4-FFF2-40B4-BE49-F238E27FC236}">
              <a16:creationId xmlns:a16="http://schemas.microsoft.com/office/drawing/2014/main" id="{5460A074-0FEB-4A4E-BA00-B7FC42908E6E}"/>
            </a:ext>
          </a:extLst>
        </xdr:cNvPr>
        <xdr:cNvSpPr/>
      </xdr:nvSpPr>
      <xdr:spPr>
        <a:xfrm>
          <a:off x="4000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30</xdr:row>
      <xdr:rowOff>113877</xdr:rowOff>
    </xdr:to>
    <xdr:cxnSp macro="">
      <xdr:nvCxnSpPr>
        <xdr:cNvPr id="94" name="直線コネクタ 93">
          <a:extLst>
            <a:ext uri="{FF2B5EF4-FFF2-40B4-BE49-F238E27FC236}">
              <a16:creationId xmlns:a16="http://schemas.microsoft.com/office/drawing/2014/main" id="{7BF60DB6-1CEA-4CCE-A151-9F754198E330}"/>
            </a:ext>
          </a:extLst>
        </xdr:cNvPr>
        <xdr:cNvCxnSpPr/>
      </xdr:nvCxnSpPr>
      <xdr:spPr>
        <a:xfrm flipV="1">
          <a:off x="4051300" y="5802207"/>
          <a:ext cx="7112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5" name="楕円 94">
          <a:extLst>
            <a:ext uri="{FF2B5EF4-FFF2-40B4-BE49-F238E27FC236}">
              <a16:creationId xmlns:a16="http://schemas.microsoft.com/office/drawing/2014/main" id="{3B541208-CE29-4FB8-8F25-4D847CBFF8EC}"/>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113877</xdr:rowOff>
    </xdr:to>
    <xdr:cxnSp macro="">
      <xdr:nvCxnSpPr>
        <xdr:cNvPr id="96" name="直線コネクタ 95">
          <a:extLst>
            <a:ext uri="{FF2B5EF4-FFF2-40B4-BE49-F238E27FC236}">
              <a16:creationId xmlns:a16="http://schemas.microsoft.com/office/drawing/2014/main" id="{16433CEF-303F-4A29-A72E-1A2413DB8713}"/>
            </a:ext>
          </a:extLst>
        </xdr:cNvPr>
        <xdr:cNvCxnSpPr/>
      </xdr:nvCxnSpPr>
      <xdr:spPr>
        <a:xfrm>
          <a:off x="3289300" y="596773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115782</xdr:rowOff>
    </xdr:from>
    <xdr:to>
      <xdr:col>11</xdr:col>
      <xdr:colOff>187325</xdr:colOff>
      <xdr:row>30</xdr:row>
      <xdr:rowOff>45932</xdr:rowOff>
    </xdr:to>
    <xdr:sp macro="" textlink="">
      <xdr:nvSpPr>
        <xdr:cNvPr id="97" name="楕円 96">
          <a:extLst>
            <a:ext uri="{FF2B5EF4-FFF2-40B4-BE49-F238E27FC236}">
              <a16:creationId xmlns:a16="http://schemas.microsoft.com/office/drawing/2014/main" id="{D3CE3A21-7C1D-4E50-A8B1-CC4516C92226}"/>
            </a:ext>
          </a:extLst>
        </xdr:cNvPr>
        <xdr:cNvSpPr/>
      </xdr:nvSpPr>
      <xdr:spPr>
        <a:xfrm>
          <a:off x="2476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166582</xdr:rowOff>
    </xdr:from>
    <xdr:to>
      <xdr:col>15</xdr:col>
      <xdr:colOff>136525</xdr:colOff>
      <xdr:row>30</xdr:row>
      <xdr:rowOff>52705</xdr:rowOff>
    </xdr:to>
    <xdr:cxnSp macro="">
      <xdr:nvCxnSpPr>
        <xdr:cNvPr id="98" name="直線コネクタ 97">
          <a:extLst>
            <a:ext uri="{FF2B5EF4-FFF2-40B4-BE49-F238E27FC236}">
              <a16:creationId xmlns:a16="http://schemas.microsoft.com/office/drawing/2014/main" id="{94651C68-BB4E-43EB-88B7-696DE0917DB4}"/>
            </a:ext>
          </a:extLst>
        </xdr:cNvPr>
        <xdr:cNvCxnSpPr/>
      </xdr:nvCxnSpPr>
      <xdr:spPr>
        <a:xfrm>
          <a:off x="2527300" y="591015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96520</xdr:rowOff>
    </xdr:from>
    <xdr:to>
      <xdr:col>7</xdr:col>
      <xdr:colOff>187325</xdr:colOff>
      <xdr:row>29</xdr:row>
      <xdr:rowOff>26670</xdr:rowOff>
    </xdr:to>
    <xdr:sp macro="" textlink="">
      <xdr:nvSpPr>
        <xdr:cNvPr id="99" name="楕円 98">
          <a:extLst>
            <a:ext uri="{FF2B5EF4-FFF2-40B4-BE49-F238E27FC236}">
              <a16:creationId xmlns:a16="http://schemas.microsoft.com/office/drawing/2014/main" id="{4CDF2CD4-34F8-4D7D-87C2-9F9402AB8702}"/>
            </a:ext>
          </a:extLst>
        </xdr:cNvPr>
        <xdr:cNvSpPr/>
      </xdr:nvSpPr>
      <xdr:spPr>
        <a:xfrm>
          <a:off x="1714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147320</xdr:rowOff>
    </xdr:from>
    <xdr:to>
      <xdr:col>11</xdr:col>
      <xdr:colOff>136525</xdr:colOff>
      <xdr:row>29</xdr:row>
      <xdr:rowOff>166582</xdr:rowOff>
    </xdr:to>
    <xdr:cxnSp macro="">
      <xdr:nvCxnSpPr>
        <xdr:cNvPr id="100" name="直線コネクタ 99">
          <a:extLst>
            <a:ext uri="{FF2B5EF4-FFF2-40B4-BE49-F238E27FC236}">
              <a16:creationId xmlns:a16="http://schemas.microsoft.com/office/drawing/2014/main" id="{BA9CE70A-E94D-400F-AF2C-EED56E3593F4}"/>
            </a:ext>
          </a:extLst>
        </xdr:cNvPr>
        <xdr:cNvCxnSpPr/>
      </xdr:nvCxnSpPr>
      <xdr:spPr>
        <a:xfrm>
          <a:off x="1765300" y="5719445"/>
          <a:ext cx="762000" cy="1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a:extLst>
            <a:ext uri="{FF2B5EF4-FFF2-40B4-BE49-F238E27FC236}">
              <a16:creationId xmlns:a16="http://schemas.microsoft.com/office/drawing/2014/main" id="{90ED5CF7-D6ED-4C10-996B-23DEC542F127}"/>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155804</xdr:rowOff>
    </xdr:from>
    <xdr:ext cx="405111" cy="259045"/>
    <xdr:sp macro="" textlink="">
      <xdr:nvSpPr>
        <xdr:cNvPr id="102" name="n_2aveValue有形固定資産減価償却率">
          <a:extLst>
            <a:ext uri="{FF2B5EF4-FFF2-40B4-BE49-F238E27FC236}">
              <a16:creationId xmlns:a16="http://schemas.microsoft.com/office/drawing/2014/main" id="{B9E5C5FC-2BD1-46D4-B9BB-EB97C27B6D4D}"/>
            </a:ext>
          </a:extLst>
        </xdr:cNvPr>
        <xdr:cNvSpPr txBox="1"/>
      </xdr:nvSpPr>
      <xdr:spPr>
        <a:xfrm>
          <a:off x="3086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a:extLst>
            <a:ext uri="{FF2B5EF4-FFF2-40B4-BE49-F238E27FC236}">
              <a16:creationId xmlns:a16="http://schemas.microsoft.com/office/drawing/2014/main" id="{2895C64B-EBAD-4AD3-8DE9-7CD41AFD0939}"/>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53780</xdr:rowOff>
    </xdr:from>
    <xdr:ext cx="405111" cy="259045"/>
    <xdr:sp macro="" textlink="">
      <xdr:nvSpPr>
        <xdr:cNvPr id="104" name="n_4aveValue有形固定資産減価償却率">
          <a:extLst>
            <a:ext uri="{FF2B5EF4-FFF2-40B4-BE49-F238E27FC236}">
              <a16:creationId xmlns:a16="http://schemas.microsoft.com/office/drawing/2014/main" id="{DB6349F4-3A1B-4F82-B9A8-CA90A1B995D1}"/>
            </a:ext>
          </a:extLst>
        </xdr:cNvPr>
        <xdr:cNvSpPr txBox="1"/>
      </xdr:nvSpPr>
      <xdr:spPr>
        <a:xfrm>
          <a:off x="1562744" y="579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9754</xdr:rowOff>
    </xdr:from>
    <xdr:ext cx="405111" cy="259045"/>
    <xdr:sp macro="" textlink="">
      <xdr:nvSpPr>
        <xdr:cNvPr id="105" name="n_1mainValue有形固定資産減価償却率">
          <a:extLst>
            <a:ext uri="{FF2B5EF4-FFF2-40B4-BE49-F238E27FC236}">
              <a16:creationId xmlns:a16="http://schemas.microsoft.com/office/drawing/2014/main" id="{69FD898D-B281-4849-B7F5-68697B7BA02E}"/>
            </a:ext>
          </a:extLst>
        </xdr:cNvPr>
        <xdr:cNvSpPr txBox="1"/>
      </xdr:nvSpPr>
      <xdr:spPr>
        <a:xfrm>
          <a:off x="38360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6" name="n_2mainValue有形固定資産減価償却率">
          <a:extLst>
            <a:ext uri="{FF2B5EF4-FFF2-40B4-BE49-F238E27FC236}">
              <a16:creationId xmlns:a16="http://schemas.microsoft.com/office/drawing/2014/main" id="{745C2533-E2DF-45CF-A6A2-3CC22A89E516}"/>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62459</xdr:rowOff>
    </xdr:from>
    <xdr:ext cx="405111" cy="259045"/>
    <xdr:sp macro="" textlink="">
      <xdr:nvSpPr>
        <xdr:cNvPr id="107" name="n_3mainValue有形固定資産減価償却率">
          <a:extLst>
            <a:ext uri="{FF2B5EF4-FFF2-40B4-BE49-F238E27FC236}">
              <a16:creationId xmlns:a16="http://schemas.microsoft.com/office/drawing/2014/main" id="{F047A634-EA10-4BE4-A0DF-FE665540FFD4}"/>
            </a:ext>
          </a:extLst>
        </xdr:cNvPr>
        <xdr:cNvSpPr txBox="1"/>
      </xdr:nvSpPr>
      <xdr:spPr>
        <a:xfrm>
          <a:off x="2324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43197</xdr:rowOff>
    </xdr:from>
    <xdr:ext cx="405111" cy="259045"/>
    <xdr:sp macro="" textlink="">
      <xdr:nvSpPr>
        <xdr:cNvPr id="108" name="n_4mainValue有形固定資産減価償却率">
          <a:extLst>
            <a:ext uri="{FF2B5EF4-FFF2-40B4-BE49-F238E27FC236}">
              <a16:creationId xmlns:a16="http://schemas.microsoft.com/office/drawing/2014/main" id="{09360EC2-0E49-4A59-A526-4EED74FCBF68}"/>
            </a:ext>
          </a:extLst>
        </xdr:cNvPr>
        <xdr:cNvSpPr txBox="1"/>
      </xdr:nvSpPr>
      <xdr:spPr>
        <a:xfrm>
          <a:off x="1562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3A7CC64C-5AE9-45D5-8491-8930D6A7D39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B628126-194C-43C2-A1F5-D213B3A8460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B4A65982-AE1D-4556-A132-E3F455234049}"/>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2CD6A9F-0AB8-455E-96DD-B241C722152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FB7E935E-C3DE-4390-8599-6174B182A2F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172383A-0FD2-4FA9-88DC-F3955931B5F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58F4FD5-B833-41B5-9DF1-36DECFC077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17792CD-B5E3-47A0-8A21-9517C12FCDC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D8596BB6-EF5C-4DE0-B857-CE77D2CFBAA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9ECC2FC6-C426-4521-84DD-662B980F861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47DFD84-457C-4CEF-9413-4E99F03B486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46DCBD6-F93C-435B-ADEB-1C844FA131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953E604-41F9-4C83-92C3-9BA575F505D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実質債務はゼロとなっています。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475021A-F476-4F33-BBC2-222EC1F6C96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8F317E55-3EFA-474C-9556-291102218CD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721693A1-A433-48E8-B135-B52DD427B26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D13B88C3-2E46-4F1B-A608-2293D2268FA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B23FA3CB-19E0-4B1C-92D9-51CBE8E53CA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CF39D587-887A-4684-997E-3E2675BE953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C9097D63-E2E1-477D-BC52-145FB9DC901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E41A16D0-6D32-408F-8AE6-BCB92886EB1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889437B3-7D85-4167-BB01-5054FE384BD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9AEF9820-D334-4E90-B033-08EC0B451F2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E05968E6-3D99-4B02-9807-C2B78A0BA1F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30438B6E-FC2F-49B9-8328-110D751D579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7EAEE4FF-544E-47D7-9E87-C08328AAE21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30AAC6F-FC2F-4521-8FC0-A6418CF79CD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B33171B-AFBC-4CBE-BDE1-F874EE7515D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4965983C-BF1E-46CD-9679-61439FA11DC7}"/>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C4C25CAA-1AEA-4860-9C3C-C38BEE051E83}"/>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3DD2E28E-D36D-42DD-B0AD-C2BBC61C7D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999513FB-671B-40D5-AF52-DC9DD7E534A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D82BD7F3-A5A4-4259-81A8-22A2FC28991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6BE975F3-E963-4D30-B2D7-051B314A5216}"/>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F34224DC-CE62-464C-AD39-198357DCE376}"/>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143009</xdr:rowOff>
    </xdr:from>
    <xdr:to>
      <xdr:col>72</xdr:col>
      <xdr:colOff>123825</xdr:colOff>
      <xdr:row>30</xdr:row>
      <xdr:rowOff>73159</xdr:rowOff>
    </xdr:to>
    <xdr:sp macro="" textlink="">
      <xdr:nvSpPr>
        <xdr:cNvPr id="144" name="フローチャート: 判断 143">
          <a:extLst>
            <a:ext uri="{FF2B5EF4-FFF2-40B4-BE49-F238E27FC236}">
              <a16:creationId xmlns:a16="http://schemas.microsoft.com/office/drawing/2014/main" id="{47FC12D5-3611-4CE2-8816-3ADD9967D98D}"/>
            </a:ext>
          </a:extLst>
        </xdr:cNvPr>
        <xdr:cNvSpPr/>
      </xdr:nvSpPr>
      <xdr:spPr>
        <a:xfrm>
          <a:off x="14033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70563</xdr:rowOff>
    </xdr:from>
    <xdr:to>
      <xdr:col>68</xdr:col>
      <xdr:colOff>123825</xdr:colOff>
      <xdr:row>30</xdr:row>
      <xdr:rowOff>713</xdr:rowOff>
    </xdr:to>
    <xdr:sp macro="" textlink="">
      <xdr:nvSpPr>
        <xdr:cNvPr id="145" name="フローチャート: 判断 144">
          <a:extLst>
            <a:ext uri="{FF2B5EF4-FFF2-40B4-BE49-F238E27FC236}">
              <a16:creationId xmlns:a16="http://schemas.microsoft.com/office/drawing/2014/main" id="{4D94C978-3E42-4003-957F-CB5E49E513FB}"/>
            </a:ext>
          </a:extLst>
        </xdr:cNvPr>
        <xdr:cNvSpPr/>
      </xdr:nvSpPr>
      <xdr:spPr>
        <a:xfrm>
          <a:off x="13271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60847</xdr:rowOff>
    </xdr:from>
    <xdr:to>
      <xdr:col>64</xdr:col>
      <xdr:colOff>123825</xdr:colOff>
      <xdr:row>29</xdr:row>
      <xdr:rowOff>162447</xdr:rowOff>
    </xdr:to>
    <xdr:sp macro="" textlink="">
      <xdr:nvSpPr>
        <xdr:cNvPr id="146" name="フローチャート: 判断 145">
          <a:extLst>
            <a:ext uri="{FF2B5EF4-FFF2-40B4-BE49-F238E27FC236}">
              <a16:creationId xmlns:a16="http://schemas.microsoft.com/office/drawing/2014/main" id="{F23DD4BD-F685-4FB3-888F-C676FE925600}"/>
            </a:ext>
          </a:extLst>
        </xdr:cNvPr>
        <xdr:cNvSpPr/>
      </xdr:nvSpPr>
      <xdr:spPr>
        <a:xfrm>
          <a:off x="12509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49932</xdr:rowOff>
    </xdr:from>
    <xdr:to>
      <xdr:col>60</xdr:col>
      <xdr:colOff>123825</xdr:colOff>
      <xdr:row>29</xdr:row>
      <xdr:rowOff>151532</xdr:rowOff>
    </xdr:to>
    <xdr:sp macro="" textlink="">
      <xdr:nvSpPr>
        <xdr:cNvPr id="147" name="フローチャート: 判断 146">
          <a:extLst>
            <a:ext uri="{FF2B5EF4-FFF2-40B4-BE49-F238E27FC236}">
              <a16:creationId xmlns:a16="http://schemas.microsoft.com/office/drawing/2014/main" id="{39F0E5EB-CE96-49C9-AA75-1DE9DDB29318}"/>
            </a:ext>
          </a:extLst>
        </xdr:cNvPr>
        <xdr:cNvSpPr/>
      </xdr:nvSpPr>
      <xdr:spPr>
        <a:xfrm>
          <a:off x="11747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B18BF22-9559-4616-A57D-A7E569B42E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11C39F8-512E-43EC-8FEC-6B14BD074C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D9A1273-0A75-428A-8730-D44836F7B03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86A1D65-8002-40B2-BE3B-233EB8B4223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5DBE2A0-ED91-4828-A5E8-64297FCF461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89686</xdr:rowOff>
    </xdr:from>
    <xdr:ext cx="469744" cy="259045"/>
    <xdr:sp macro="" textlink="">
      <xdr:nvSpPr>
        <xdr:cNvPr id="153" name="n_1aveValue債務償還比率">
          <a:extLst>
            <a:ext uri="{FF2B5EF4-FFF2-40B4-BE49-F238E27FC236}">
              <a16:creationId xmlns:a16="http://schemas.microsoft.com/office/drawing/2014/main" id="{43C8A7B7-39F9-4A04-9C32-2FDDBBE12E1D}"/>
            </a:ext>
          </a:extLst>
        </xdr:cNvPr>
        <xdr:cNvSpPr txBox="1"/>
      </xdr:nvSpPr>
      <xdr:spPr>
        <a:xfrm>
          <a:off x="138367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17240</xdr:rowOff>
    </xdr:from>
    <xdr:ext cx="469744" cy="259045"/>
    <xdr:sp macro="" textlink="">
      <xdr:nvSpPr>
        <xdr:cNvPr id="154" name="n_2aveValue債務償還比率">
          <a:extLst>
            <a:ext uri="{FF2B5EF4-FFF2-40B4-BE49-F238E27FC236}">
              <a16:creationId xmlns:a16="http://schemas.microsoft.com/office/drawing/2014/main" id="{243BEA06-53FB-4D66-814F-840A3F16DF6B}"/>
            </a:ext>
          </a:extLst>
        </xdr:cNvPr>
        <xdr:cNvSpPr txBox="1"/>
      </xdr:nvSpPr>
      <xdr:spPr>
        <a:xfrm>
          <a:off x="13087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7524</xdr:rowOff>
    </xdr:from>
    <xdr:ext cx="469744" cy="259045"/>
    <xdr:sp macro="" textlink="">
      <xdr:nvSpPr>
        <xdr:cNvPr id="155" name="n_3aveValue債務償還比率">
          <a:extLst>
            <a:ext uri="{FF2B5EF4-FFF2-40B4-BE49-F238E27FC236}">
              <a16:creationId xmlns:a16="http://schemas.microsoft.com/office/drawing/2014/main" id="{16D5DB74-DE3E-4EC8-9394-91A061F1047F}"/>
            </a:ext>
          </a:extLst>
        </xdr:cNvPr>
        <xdr:cNvSpPr txBox="1"/>
      </xdr:nvSpPr>
      <xdr:spPr>
        <a:xfrm>
          <a:off x="12325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168059</xdr:rowOff>
    </xdr:from>
    <xdr:ext cx="469744" cy="259045"/>
    <xdr:sp macro="" textlink="">
      <xdr:nvSpPr>
        <xdr:cNvPr id="156" name="n_4aveValue債務償還比率">
          <a:extLst>
            <a:ext uri="{FF2B5EF4-FFF2-40B4-BE49-F238E27FC236}">
              <a16:creationId xmlns:a16="http://schemas.microsoft.com/office/drawing/2014/main" id="{EDF75D6B-7D87-41A3-9B40-9A9ADD623D6A}"/>
            </a:ext>
          </a:extLst>
        </xdr:cNvPr>
        <xdr:cNvSpPr txBox="1"/>
      </xdr:nvSpPr>
      <xdr:spPr>
        <a:xfrm>
          <a:off x="11563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6C082DF-C3D1-4E71-8827-3EF6909146D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F725A3D-2291-4D1F-AFDC-EE44A9CF52E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BFDC7C4E-346A-4C7C-8901-11A3F9B97E4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A4BB5376-30AF-43EA-9B5C-33D8E25C9D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4AC68546-9948-46BE-84C6-14C926A3407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30AFD4F0-08B9-46CB-AFCC-0ADC2AE0C46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57E7EE-D8A4-4357-B038-B6098F97BE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3E2768-A037-4316-883E-C282BB05B2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03DFB5-EBE9-4E67-BF1A-AFAEFAC909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DD53B1-4749-428B-8899-4B68CE2BE0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80D904-EC34-475F-945A-190842F2B2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3AAB3C-A452-421E-A63A-F0E4CF282C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A2EA1B-3F49-4BB8-8C12-71A943BDFC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B358CB-61BD-4459-B8DD-86CD2BAD6B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77DC47C-224E-41CA-BFE8-F07F6369D2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D6A350-13A1-44DA-954B-F4A5447CCB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15,233
14,613
8.73
9,229,207
8,897,873
331,334
5,081,113
334,938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92B6B7-E1D5-458C-A98F-97DBC67083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521457-C439-4D45-B0CA-7ECF760C64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A562E5-BB26-4CF9-910B-FDF3D03D6F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A428E7-7529-480B-8001-B5E09DE324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415C54-801F-47E9-BF50-955DD04E2A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CBE5E2F-EAE7-41AE-9EFE-626B21AA26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991B08-933A-4891-BDE3-4E60ABA6D9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9C1FFD-E837-4DE1-8BDF-D6B96CF690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5A2A24-2585-440F-AB87-9CC64C5FBD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AEC7D1-4898-48BD-8E35-9451470DBE5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F2D814-EA88-477D-B5E8-D709FD91BF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A22A73-2A78-46D0-8EEC-FF134532EA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7AB745-DF10-42E1-B2C8-A6A4AADD69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C9055E9-3571-49AD-B446-E4D6703A45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DDD94F-20E7-4538-935F-8566A41F97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614870-1D33-4FA2-87F0-9C44695B29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F93F4B-536B-465C-B387-657E46C6C9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017CAB-56E6-4EBB-A614-6552D9F75E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6343BD-5FCD-4226-8167-8DF2514E86C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89C0AF-00AC-4719-9765-6228BFCF5B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8FBED7-2734-400E-84C6-41893A2C06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AAA405-5B06-4FA3-9564-68485E9CDDC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EF81C0-9EAD-4376-863F-933B31141B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E4E78B-C740-47C1-82D6-364097DA7A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6E533E-BE53-463A-B2B4-66157681727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03BC26-2FAE-404F-B773-C7029F19D4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DBE8A7-84B8-4F4A-BDF6-7D96E4322D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BCCC2A-457A-4501-AEAE-C8913DFA0E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71EF68-5126-42FB-9576-E0630CCA02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CA0A36-A6F0-4CA5-85BB-906412D66F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72F5CB-11E9-4D33-8B0E-9123A8AD07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60F9BB-DA9E-46B8-BB98-904283D3D7C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D3D9398-05F4-42D0-A1A2-B2DE698B26A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49AD265-1FA0-43EA-9BCD-8E7863625FE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E3CA42E-58AE-48B8-9DAB-F3A7E256F82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B4AC9A4-FF91-4627-A4C8-846FF3A7B47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6119E5-C48F-4165-BDC8-517B3E47A41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C5A9318-E848-4BCD-BC22-AF2F66B39DD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93A9FA4-A7D9-4F93-9A45-0D0738F74CC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FCD6E5-790A-4884-8A7B-C82450F522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5FA16C-D456-4A13-8030-757E0848D7E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B60D072-8423-4D5D-BB0D-B4BEDF670D8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0D53F5-E18F-4570-BE8C-A8C286D5CC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8B9396D-5707-4812-BADC-2E07155A643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F76808E-830A-415A-8AAA-72DEED93BB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BCAE739F-3CCB-4971-9071-A0BB3ABE4993}"/>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56B97CAD-EA4A-4069-ACA2-58EA53BFDBFD}"/>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FEFD9535-4337-4101-AC8E-4CFE95B51646}"/>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AF3BCBFA-C44C-4C84-AFDF-7BACA8E27FDE}"/>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B10E9707-1F64-405D-B6C9-345424913CDA}"/>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B224689F-5980-436B-88D2-746C60BC70BD}"/>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D87FAF84-2C30-4613-B0CE-C9024CF44BC7}"/>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8AB49C64-9E70-4113-A0DD-83A27A371709}"/>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a:extLst>
            <a:ext uri="{FF2B5EF4-FFF2-40B4-BE49-F238E27FC236}">
              <a16:creationId xmlns:a16="http://schemas.microsoft.com/office/drawing/2014/main" id="{2D88C3A2-9D5E-47FC-BD21-AD415315CC2C}"/>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8263820-AB89-4383-93D9-9BE174CED10F}"/>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C830A312-8F21-43CD-8405-34E54843197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935764-444A-4560-BD78-288F1F18B9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A9F71A-61A2-4B81-905B-3FD3A1F7B7C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A6ADDD-20BA-4309-836B-51238775C3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84C02C0-1ECD-4856-84CE-F9CB86E475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3C15629-179A-4DBB-980B-78DF0AA21E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2F1F88AC-BAF0-4074-93A0-9721FE8CBDB7}"/>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id="{28C2CD94-2ECE-481E-B329-A7DDF98630EB}"/>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CFFFAFBA-E135-4FD3-9D94-67FFF7782D0C}"/>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D61E74B7-90FF-45B0-AC1B-2C3F217357C9}"/>
            </a:ext>
          </a:extLst>
        </xdr:cNvPr>
        <xdr:cNvCxnSpPr/>
      </xdr:nvCxnSpPr>
      <xdr:spPr>
        <a:xfrm>
          <a:off x="3797300" y="66179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7" name="楕円 76">
          <a:extLst>
            <a:ext uri="{FF2B5EF4-FFF2-40B4-BE49-F238E27FC236}">
              <a16:creationId xmlns:a16="http://schemas.microsoft.com/office/drawing/2014/main" id="{411ED07B-6E65-410F-A580-0176A062A777}"/>
            </a:ext>
          </a:extLst>
        </xdr:cNvPr>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F2EC7610-836F-44DD-B9AA-4F094973DA06}"/>
            </a:ext>
          </a:extLst>
        </xdr:cNvPr>
        <xdr:cNvCxnSpPr/>
      </xdr:nvCxnSpPr>
      <xdr:spPr>
        <a:xfrm>
          <a:off x="2908300" y="6585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A3F0A559-4A67-4A94-A03C-5FB787484E7E}"/>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70485</xdr:rowOff>
    </xdr:to>
    <xdr:cxnSp macro="">
      <xdr:nvCxnSpPr>
        <xdr:cNvPr id="80" name="直線コネクタ 79">
          <a:extLst>
            <a:ext uri="{FF2B5EF4-FFF2-40B4-BE49-F238E27FC236}">
              <a16:creationId xmlns:a16="http://schemas.microsoft.com/office/drawing/2014/main" id="{612CA5AB-3AF0-4AB0-8BFC-0799344CF434}"/>
            </a:ext>
          </a:extLst>
        </xdr:cNvPr>
        <xdr:cNvCxnSpPr/>
      </xdr:nvCxnSpPr>
      <xdr:spPr>
        <a:xfrm>
          <a:off x="2019300" y="654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1" name="楕円 80">
          <a:extLst>
            <a:ext uri="{FF2B5EF4-FFF2-40B4-BE49-F238E27FC236}">
              <a16:creationId xmlns:a16="http://schemas.microsoft.com/office/drawing/2014/main" id="{C89A5963-57B0-49BF-BCD8-72E50EE59674}"/>
            </a:ext>
          </a:extLst>
        </xdr:cNvPr>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32385</xdr:rowOff>
    </xdr:to>
    <xdr:cxnSp macro="">
      <xdr:nvCxnSpPr>
        <xdr:cNvPr id="82" name="直線コネクタ 81">
          <a:extLst>
            <a:ext uri="{FF2B5EF4-FFF2-40B4-BE49-F238E27FC236}">
              <a16:creationId xmlns:a16="http://schemas.microsoft.com/office/drawing/2014/main" id="{AC792CE4-41F9-41A1-A59D-807A3295B70F}"/>
            </a:ext>
          </a:extLst>
        </xdr:cNvPr>
        <xdr:cNvCxnSpPr/>
      </xdr:nvCxnSpPr>
      <xdr:spPr>
        <a:xfrm>
          <a:off x="1130300" y="65112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34EB4A25-88B9-40C0-8465-9D57EE73836D}"/>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4" name="n_2aveValue【道路】&#10;有形固定資産減価償却率">
          <a:extLst>
            <a:ext uri="{FF2B5EF4-FFF2-40B4-BE49-F238E27FC236}">
              <a16:creationId xmlns:a16="http://schemas.microsoft.com/office/drawing/2014/main" id="{F9AC5501-F346-41E6-B2E4-1E84B816B16D}"/>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51B4407E-974C-402A-B57B-6A3E39780AD5}"/>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a:extLst>
            <a:ext uri="{FF2B5EF4-FFF2-40B4-BE49-F238E27FC236}">
              <a16:creationId xmlns:a16="http://schemas.microsoft.com/office/drawing/2014/main" id="{A108AF12-933B-4949-B079-DBA80C5A0150}"/>
            </a:ext>
          </a:extLst>
        </xdr:cNvPr>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293C34B3-4EFA-4374-BB62-753A0B9CAF81}"/>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8" name="n_2mainValue【道路】&#10;有形固定資産減価償却率">
          <a:extLst>
            <a:ext uri="{FF2B5EF4-FFF2-40B4-BE49-F238E27FC236}">
              <a16:creationId xmlns:a16="http://schemas.microsoft.com/office/drawing/2014/main" id="{C2AE0F6D-9966-4343-A7AD-57A9B8806672}"/>
            </a:ext>
          </a:extLst>
        </xdr:cNvPr>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9" name="n_3mainValue【道路】&#10;有形固定資産減価償却率">
          <a:extLst>
            <a:ext uri="{FF2B5EF4-FFF2-40B4-BE49-F238E27FC236}">
              <a16:creationId xmlns:a16="http://schemas.microsoft.com/office/drawing/2014/main" id="{9FDA40E3-2D5D-4466-B7CC-F09063DEDE97}"/>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38117</xdr:rowOff>
    </xdr:from>
    <xdr:ext cx="405111" cy="259045"/>
    <xdr:sp macro="" textlink="">
      <xdr:nvSpPr>
        <xdr:cNvPr id="90" name="n_4mainValue【道路】&#10;有形固定資産減価償却率">
          <a:extLst>
            <a:ext uri="{FF2B5EF4-FFF2-40B4-BE49-F238E27FC236}">
              <a16:creationId xmlns:a16="http://schemas.microsoft.com/office/drawing/2014/main" id="{184F237C-A8C0-4F96-AE1F-974C6DC288F7}"/>
            </a:ext>
          </a:extLst>
        </xdr:cNvPr>
        <xdr:cNvSpPr txBox="1"/>
      </xdr:nvSpPr>
      <xdr:spPr>
        <a:xfrm>
          <a:off x="927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D07A93C-6093-4812-9348-F5F0BAB8FB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7CEF595-063E-4020-8A6E-4E81CB4EC8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5C1886C-749F-4461-8E38-CE1259BB11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A48B3DA-E588-4EAE-AFBF-BD4184595D2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0EF4C65-598D-4C04-B762-CC620794A6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C0711A2-5158-4A71-BC06-7EB318D5A5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141BAE2-324B-4304-81D7-58AE771158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9387AF3-378B-46E2-AD4E-2BDE76B6C9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DBDFEBC-57C3-4E7E-9296-93E078A3A20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DCF3ADE-D002-4C6B-B612-94DA99A5EC6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867B490-7ED9-4070-BC69-264DC69B5C9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85FE890-3D28-4ED8-B124-EFAD774877D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3916C67-CF23-4EDB-BE3D-D59DBF95AA4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14E586C4-2924-4DE6-95D4-4914722D9BB1}"/>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D1C8C23C-2050-4B4F-AFCE-52A4E931B3F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2571DF5A-E98E-48A0-B6A4-216693D50576}"/>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2CF2DBF-D73D-4BA4-8512-770374B3C98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F1C40181-770E-49E0-93EF-8CFFE2F748C8}"/>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EC21570-1680-4472-9018-DAC1441E1C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BD041EF2-E72B-4BEE-B4BB-B39E59E6266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7059C0B-ADAE-494D-8129-22A30F2E99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E21AC0F9-8CC4-4B9B-A272-23172039647D}"/>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3F5D53B4-797D-48DB-AF71-799B4137EA6F}"/>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51EB2AC0-D739-4BA2-8009-EA36790A2862}"/>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FA5D5DE7-3861-4554-AB55-9968AA9FD95E}"/>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44776D1-FE9F-4A06-B5EB-5084B88D1961}"/>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6CFF7134-98EC-4E89-9DF5-28CDDD832F61}"/>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BCE5BED1-5584-44DE-9D38-CA7007EBEDB8}"/>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63424</xdr:rowOff>
    </xdr:from>
    <xdr:to>
      <xdr:col>50</xdr:col>
      <xdr:colOff>165100</xdr:colOff>
      <xdr:row>41</xdr:row>
      <xdr:rowOff>165024</xdr:rowOff>
    </xdr:to>
    <xdr:sp macro="" textlink="">
      <xdr:nvSpPr>
        <xdr:cNvPr id="119" name="フローチャート: 判断 118">
          <a:extLst>
            <a:ext uri="{FF2B5EF4-FFF2-40B4-BE49-F238E27FC236}">
              <a16:creationId xmlns:a16="http://schemas.microsoft.com/office/drawing/2014/main" id="{6F1B8DE1-7047-4250-9402-4DE75EA21F4C}"/>
            </a:ext>
          </a:extLst>
        </xdr:cNvPr>
        <xdr:cNvSpPr/>
      </xdr:nvSpPr>
      <xdr:spPr>
        <a:xfrm>
          <a:off x="9588500" y="709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64405</xdr:rowOff>
    </xdr:from>
    <xdr:to>
      <xdr:col>46</xdr:col>
      <xdr:colOff>38100</xdr:colOff>
      <xdr:row>41</xdr:row>
      <xdr:rowOff>166005</xdr:rowOff>
    </xdr:to>
    <xdr:sp macro="" textlink="">
      <xdr:nvSpPr>
        <xdr:cNvPr id="120" name="フローチャート: 判断 119">
          <a:extLst>
            <a:ext uri="{FF2B5EF4-FFF2-40B4-BE49-F238E27FC236}">
              <a16:creationId xmlns:a16="http://schemas.microsoft.com/office/drawing/2014/main" id="{9D6200CB-25B4-4968-91A0-660A06E22864}"/>
            </a:ext>
          </a:extLst>
        </xdr:cNvPr>
        <xdr:cNvSpPr/>
      </xdr:nvSpPr>
      <xdr:spPr>
        <a:xfrm>
          <a:off x="8699500" y="709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64521</xdr:rowOff>
    </xdr:from>
    <xdr:to>
      <xdr:col>41</xdr:col>
      <xdr:colOff>101600</xdr:colOff>
      <xdr:row>41</xdr:row>
      <xdr:rowOff>166121</xdr:rowOff>
    </xdr:to>
    <xdr:sp macro="" textlink="">
      <xdr:nvSpPr>
        <xdr:cNvPr id="121" name="フローチャート: 判断 120">
          <a:extLst>
            <a:ext uri="{FF2B5EF4-FFF2-40B4-BE49-F238E27FC236}">
              <a16:creationId xmlns:a16="http://schemas.microsoft.com/office/drawing/2014/main" id="{B81BCD75-94FB-4D4A-94FA-BD4F41F6927F}"/>
            </a:ext>
          </a:extLst>
        </xdr:cNvPr>
        <xdr:cNvSpPr/>
      </xdr:nvSpPr>
      <xdr:spPr>
        <a:xfrm>
          <a:off x="7810500" y="709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65780</xdr:rowOff>
    </xdr:from>
    <xdr:to>
      <xdr:col>36</xdr:col>
      <xdr:colOff>165100</xdr:colOff>
      <xdr:row>41</xdr:row>
      <xdr:rowOff>167380</xdr:rowOff>
    </xdr:to>
    <xdr:sp macro="" textlink="">
      <xdr:nvSpPr>
        <xdr:cNvPr id="122" name="フローチャート: 判断 121">
          <a:extLst>
            <a:ext uri="{FF2B5EF4-FFF2-40B4-BE49-F238E27FC236}">
              <a16:creationId xmlns:a16="http://schemas.microsoft.com/office/drawing/2014/main" id="{5B5E71F3-969C-4780-AD66-99C045B71B04}"/>
            </a:ext>
          </a:extLst>
        </xdr:cNvPr>
        <xdr:cNvSpPr/>
      </xdr:nvSpPr>
      <xdr:spPr>
        <a:xfrm>
          <a:off x="6921500" y="7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92911AC-2216-4CCB-A5A9-B69FEF50C8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9FF185B-5953-4772-9FA2-22F069F9EE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069FC4-65E7-46A0-8830-85357EBFFA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F4E8E3D-219D-4BFB-B56A-DE5D5DEF48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02B5E82-D79A-4D62-BE93-DF0DA5F7C6B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76677</xdr:rowOff>
    </xdr:from>
    <xdr:to>
      <xdr:col>55</xdr:col>
      <xdr:colOff>50800</xdr:colOff>
      <xdr:row>42</xdr:row>
      <xdr:rowOff>6827</xdr:rowOff>
    </xdr:to>
    <xdr:sp macro="" textlink="">
      <xdr:nvSpPr>
        <xdr:cNvPr id="128" name="楕円 127">
          <a:extLst>
            <a:ext uri="{FF2B5EF4-FFF2-40B4-BE49-F238E27FC236}">
              <a16:creationId xmlns:a16="http://schemas.microsoft.com/office/drawing/2014/main" id="{A6AEA098-4A68-499B-B4CD-05866AC29784}"/>
            </a:ext>
          </a:extLst>
        </xdr:cNvPr>
        <xdr:cNvSpPr/>
      </xdr:nvSpPr>
      <xdr:spPr>
        <a:xfrm>
          <a:off x="10426700" y="71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469744" cy="259045"/>
    <xdr:sp macro="" textlink="">
      <xdr:nvSpPr>
        <xdr:cNvPr id="129" name="【道路】&#10;一人当たり延長該当値テキスト">
          <a:extLst>
            <a:ext uri="{FF2B5EF4-FFF2-40B4-BE49-F238E27FC236}">
              <a16:creationId xmlns:a16="http://schemas.microsoft.com/office/drawing/2014/main" id="{B9268862-1973-49BD-B65D-BBCFA0E491FD}"/>
            </a:ext>
          </a:extLst>
        </xdr:cNvPr>
        <xdr:cNvSpPr txBox="1"/>
      </xdr:nvSpPr>
      <xdr:spPr>
        <a:xfrm>
          <a:off x="10515600" y="7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76682</xdr:rowOff>
    </xdr:from>
    <xdr:to>
      <xdr:col>50</xdr:col>
      <xdr:colOff>165100</xdr:colOff>
      <xdr:row>42</xdr:row>
      <xdr:rowOff>6832</xdr:rowOff>
    </xdr:to>
    <xdr:sp macro="" textlink="">
      <xdr:nvSpPr>
        <xdr:cNvPr id="130" name="楕円 129">
          <a:extLst>
            <a:ext uri="{FF2B5EF4-FFF2-40B4-BE49-F238E27FC236}">
              <a16:creationId xmlns:a16="http://schemas.microsoft.com/office/drawing/2014/main" id="{205A6255-3B9C-4911-8447-0D22E8E15CA8}"/>
            </a:ext>
          </a:extLst>
        </xdr:cNvPr>
        <xdr:cNvSpPr/>
      </xdr:nvSpPr>
      <xdr:spPr>
        <a:xfrm>
          <a:off x="9588500" y="71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127477</xdr:rowOff>
    </xdr:from>
    <xdr:to>
      <xdr:col>55</xdr:col>
      <xdr:colOff>0</xdr:colOff>
      <xdr:row>41</xdr:row>
      <xdr:rowOff>127482</xdr:rowOff>
    </xdr:to>
    <xdr:cxnSp macro="">
      <xdr:nvCxnSpPr>
        <xdr:cNvPr id="131" name="直線コネクタ 130">
          <a:extLst>
            <a:ext uri="{FF2B5EF4-FFF2-40B4-BE49-F238E27FC236}">
              <a16:creationId xmlns:a16="http://schemas.microsoft.com/office/drawing/2014/main" id="{42452C80-5C8C-496D-B74B-A9FC71B59A06}"/>
            </a:ext>
          </a:extLst>
        </xdr:cNvPr>
        <xdr:cNvCxnSpPr/>
      </xdr:nvCxnSpPr>
      <xdr:spPr>
        <a:xfrm flipV="1">
          <a:off x="9639300" y="7156927"/>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76627</xdr:rowOff>
    </xdr:from>
    <xdr:to>
      <xdr:col>46</xdr:col>
      <xdr:colOff>38100</xdr:colOff>
      <xdr:row>42</xdr:row>
      <xdr:rowOff>6777</xdr:rowOff>
    </xdr:to>
    <xdr:sp macro="" textlink="">
      <xdr:nvSpPr>
        <xdr:cNvPr id="132" name="楕円 131">
          <a:extLst>
            <a:ext uri="{FF2B5EF4-FFF2-40B4-BE49-F238E27FC236}">
              <a16:creationId xmlns:a16="http://schemas.microsoft.com/office/drawing/2014/main" id="{27785F47-963D-4CD0-9F31-B2D3E099D3FE}"/>
            </a:ext>
          </a:extLst>
        </xdr:cNvPr>
        <xdr:cNvSpPr/>
      </xdr:nvSpPr>
      <xdr:spPr>
        <a:xfrm>
          <a:off x="8699500" y="71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127427</xdr:rowOff>
    </xdr:from>
    <xdr:to>
      <xdr:col>50</xdr:col>
      <xdr:colOff>114300</xdr:colOff>
      <xdr:row>41</xdr:row>
      <xdr:rowOff>127482</xdr:rowOff>
    </xdr:to>
    <xdr:cxnSp macro="">
      <xdr:nvCxnSpPr>
        <xdr:cNvPr id="133" name="直線コネクタ 132">
          <a:extLst>
            <a:ext uri="{FF2B5EF4-FFF2-40B4-BE49-F238E27FC236}">
              <a16:creationId xmlns:a16="http://schemas.microsoft.com/office/drawing/2014/main" id="{0F968415-C368-4B6B-9DBC-FF0B01137357}"/>
            </a:ext>
          </a:extLst>
        </xdr:cNvPr>
        <xdr:cNvCxnSpPr/>
      </xdr:nvCxnSpPr>
      <xdr:spPr>
        <a:xfrm>
          <a:off x="8750300" y="7156877"/>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76624</xdr:rowOff>
    </xdr:from>
    <xdr:to>
      <xdr:col>41</xdr:col>
      <xdr:colOff>101600</xdr:colOff>
      <xdr:row>42</xdr:row>
      <xdr:rowOff>6774</xdr:rowOff>
    </xdr:to>
    <xdr:sp macro="" textlink="">
      <xdr:nvSpPr>
        <xdr:cNvPr id="134" name="楕円 133">
          <a:extLst>
            <a:ext uri="{FF2B5EF4-FFF2-40B4-BE49-F238E27FC236}">
              <a16:creationId xmlns:a16="http://schemas.microsoft.com/office/drawing/2014/main" id="{EA0D2E4E-ED3A-4948-90D1-0A2B8FD5391E}"/>
            </a:ext>
          </a:extLst>
        </xdr:cNvPr>
        <xdr:cNvSpPr/>
      </xdr:nvSpPr>
      <xdr:spPr>
        <a:xfrm>
          <a:off x="7810500" y="71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127424</xdr:rowOff>
    </xdr:from>
    <xdr:to>
      <xdr:col>45</xdr:col>
      <xdr:colOff>177800</xdr:colOff>
      <xdr:row>41</xdr:row>
      <xdr:rowOff>127427</xdr:rowOff>
    </xdr:to>
    <xdr:cxnSp macro="">
      <xdr:nvCxnSpPr>
        <xdr:cNvPr id="135" name="直線コネクタ 134">
          <a:extLst>
            <a:ext uri="{FF2B5EF4-FFF2-40B4-BE49-F238E27FC236}">
              <a16:creationId xmlns:a16="http://schemas.microsoft.com/office/drawing/2014/main" id="{15059907-B646-446D-90A9-F403E3F553E9}"/>
            </a:ext>
          </a:extLst>
        </xdr:cNvPr>
        <xdr:cNvCxnSpPr/>
      </xdr:nvCxnSpPr>
      <xdr:spPr>
        <a:xfrm>
          <a:off x="7861300" y="715687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76603</xdr:rowOff>
    </xdr:from>
    <xdr:to>
      <xdr:col>36</xdr:col>
      <xdr:colOff>165100</xdr:colOff>
      <xdr:row>42</xdr:row>
      <xdr:rowOff>6753</xdr:rowOff>
    </xdr:to>
    <xdr:sp macro="" textlink="">
      <xdr:nvSpPr>
        <xdr:cNvPr id="136" name="楕円 135">
          <a:extLst>
            <a:ext uri="{FF2B5EF4-FFF2-40B4-BE49-F238E27FC236}">
              <a16:creationId xmlns:a16="http://schemas.microsoft.com/office/drawing/2014/main" id="{81706461-2F21-432F-987D-7EC3BD729371}"/>
            </a:ext>
          </a:extLst>
        </xdr:cNvPr>
        <xdr:cNvSpPr/>
      </xdr:nvSpPr>
      <xdr:spPr>
        <a:xfrm>
          <a:off x="6921500" y="71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127403</xdr:rowOff>
    </xdr:from>
    <xdr:to>
      <xdr:col>41</xdr:col>
      <xdr:colOff>50800</xdr:colOff>
      <xdr:row>41</xdr:row>
      <xdr:rowOff>127424</xdr:rowOff>
    </xdr:to>
    <xdr:cxnSp macro="">
      <xdr:nvCxnSpPr>
        <xdr:cNvPr id="137" name="直線コネクタ 136">
          <a:extLst>
            <a:ext uri="{FF2B5EF4-FFF2-40B4-BE49-F238E27FC236}">
              <a16:creationId xmlns:a16="http://schemas.microsoft.com/office/drawing/2014/main" id="{534AF689-65A5-40BE-8F20-84FDBC796759}"/>
            </a:ext>
          </a:extLst>
        </xdr:cNvPr>
        <xdr:cNvCxnSpPr/>
      </xdr:nvCxnSpPr>
      <xdr:spPr>
        <a:xfrm>
          <a:off x="6972300" y="7156853"/>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10101</xdr:rowOff>
    </xdr:from>
    <xdr:ext cx="534377" cy="259045"/>
    <xdr:sp macro="" textlink="">
      <xdr:nvSpPr>
        <xdr:cNvPr id="138" name="n_1aveValue【道路】&#10;一人当たり延長">
          <a:extLst>
            <a:ext uri="{FF2B5EF4-FFF2-40B4-BE49-F238E27FC236}">
              <a16:creationId xmlns:a16="http://schemas.microsoft.com/office/drawing/2014/main" id="{6CB9307E-CCE7-4F0B-AEA2-E9074E2B4DE0}"/>
            </a:ext>
          </a:extLst>
        </xdr:cNvPr>
        <xdr:cNvSpPr txBox="1"/>
      </xdr:nvSpPr>
      <xdr:spPr>
        <a:xfrm>
          <a:off x="9359411" y="68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11082</xdr:rowOff>
    </xdr:from>
    <xdr:ext cx="534377" cy="259045"/>
    <xdr:sp macro="" textlink="">
      <xdr:nvSpPr>
        <xdr:cNvPr id="139" name="n_2aveValue【道路】&#10;一人当たり延長">
          <a:extLst>
            <a:ext uri="{FF2B5EF4-FFF2-40B4-BE49-F238E27FC236}">
              <a16:creationId xmlns:a16="http://schemas.microsoft.com/office/drawing/2014/main" id="{51196374-7582-4F66-B756-8C8170B19B42}"/>
            </a:ext>
          </a:extLst>
        </xdr:cNvPr>
        <xdr:cNvSpPr txBox="1"/>
      </xdr:nvSpPr>
      <xdr:spPr>
        <a:xfrm>
          <a:off x="8483111" y="68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11198</xdr:rowOff>
    </xdr:from>
    <xdr:ext cx="534377" cy="259045"/>
    <xdr:sp macro="" textlink="">
      <xdr:nvSpPr>
        <xdr:cNvPr id="140" name="n_3aveValue【道路】&#10;一人当たり延長">
          <a:extLst>
            <a:ext uri="{FF2B5EF4-FFF2-40B4-BE49-F238E27FC236}">
              <a16:creationId xmlns:a16="http://schemas.microsoft.com/office/drawing/2014/main" id="{C5D2EFED-84A7-47EC-A530-1CE1A5AC786C}"/>
            </a:ext>
          </a:extLst>
        </xdr:cNvPr>
        <xdr:cNvSpPr txBox="1"/>
      </xdr:nvSpPr>
      <xdr:spPr>
        <a:xfrm>
          <a:off x="7594111" y="686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12457</xdr:rowOff>
    </xdr:from>
    <xdr:ext cx="534377" cy="259045"/>
    <xdr:sp macro="" textlink="">
      <xdr:nvSpPr>
        <xdr:cNvPr id="141" name="n_4aveValue【道路】&#10;一人当たり延長">
          <a:extLst>
            <a:ext uri="{FF2B5EF4-FFF2-40B4-BE49-F238E27FC236}">
              <a16:creationId xmlns:a16="http://schemas.microsoft.com/office/drawing/2014/main" id="{19B5F5B7-62DD-4AF4-9BB2-2DE72C4D3C49}"/>
            </a:ext>
          </a:extLst>
        </xdr:cNvPr>
        <xdr:cNvSpPr txBox="1"/>
      </xdr:nvSpPr>
      <xdr:spPr>
        <a:xfrm>
          <a:off x="6705111" y="68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169409</xdr:rowOff>
    </xdr:from>
    <xdr:ext cx="469744" cy="259045"/>
    <xdr:sp macro="" textlink="">
      <xdr:nvSpPr>
        <xdr:cNvPr id="142" name="n_1mainValue【道路】&#10;一人当たり延長">
          <a:extLst>
            <a:ext uri="{FF2B5EF4-FFF2-40B4-BE49-F238E27FC236}">
              <a16:creationId xmlns:a16="http://schemas.microsoft.com/office/drawing/2014/main" id="{A68C78F7-42FE-44CC-B6C6-E20A38AE8383}"/>
            </a:ext>
          </a:extLst>
        </xdr:cNvPr>
        <xdr:cNvSpPr txBox="1"/>
      </xdr:nvSpPr>
      <xdr:spPr>
        <a:xfrm>
          <a:off x="9391727" y="71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169354</xdr:rowOff>
    </xdr:from>
    <xdr:ext cx="469744" cy="259045"/>
    <xdr:sp macro="" textlink="">
      <xdr:nvSpPr>
        <xdr:cNvPr id="143" name="n_2mainValue【道路】&#10;一人当たり延長">
          <a:extLst>
            <a:ext uri="{FF2B5EF4-FFF2-40B4-BE49-F238E27FC236}">
              <a16:creationId xmlns:a16="http://schemas.microsoft.com/office/drawing/2014/main" id="{66621BEA-1A37-4F4E-8B8E-948230808BD6}"/>
            </a:ext>
          </a:extLst>
        </xdr:cNvPr>
        <xdr:cNvSpPr txBox="1"/>
      </xdr:nvSpPr>
      <xdr:spPr>
        <a:xfrm>
          <a:off x="8515427" y="71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169351</xdr:rowOff>
    </xdr:from>
    <xdr:ext cx="469744" cy="259045"/>
    <xdr:sp macro="" textlink="">
      <xdr:nvSpPr>
        <xdr:cNvPr id="144" name="n_3mainValue【道路】&#10;一人当たり延長">
          <a:extLst>
            <a:ext uri="{FF2B5EF4-FFF2-40B4-BE49-F238E27FC236}">
              <a16:creationId xmlns:a16="http://schemas.microsoft.com/office/drawing/2014/main" id="{1017A09E-80F9-4D4B-80F4-7A23C024270E}"/>
            </a:ext>
          </a:extLst>
        </xdr:cNvPr>
        <xdr:cNvSpPr txBox="1"/>
      </xdr:nvSpPr>
      <xdr:spPr>
        <a:xfrm>
          <a:off x="7626427" y="719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169330</xdr:rowOff>
    </xdr:from>
    <xdr:ext cx="469744" cy="259045"/>
    <xdr:sp macro="" textlink="">
      <xdr:nvSpPr>
        <xdr:cNvPr id="145" name="n_4mainValue【道路】&#10;一人当たり延長">
          <a:extLst>
            <a:ext uri="{FF2B5EF4-FFF2-40B4-BE49-F238E27FC236}">
              <a16:creationId xmlns:a16="http://schemas.microsoft.com/office/drawing/2014/main" id="{4A2AC87F-45E0-478C-918A-28CE17244218}"/>
            </a:ext>
          </a:extLst>
        </xdr:cNvPr>
        <xdr:cNvSpPr txBox="1"/>
      </xdr:nvSpPr>
      <xdr:spPr>
        <a:xfrm>
          <a:off x="6737427" y="719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88848BB-FAF8-4414-8EAE-4124E52328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9759632-C159-467A-856F-0BF40A7C4D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A7ED315-FFD8-4854-B487-591005234F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5D3A922-967C-4BBC-89FB-BC068CCD3D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2687FD1-C255-430A-9D2B-0826C97C1D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54CFE34-52DF-4BF3-88B4-5A81F6B811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79EDD04-5CFA-4DC3-A4A4-3F70D79EF8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E114F58-15B0-48C9-A403-40B84CAC73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785EFB4-304A-4B7A-A40C-B56A933FC5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33C5002-EEEB-47DF-B2F5-E17E73E67E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61DC577-733F-4519-993B-019C2B36D7A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7B951F1-1801-4BEF-B965-171B3434F22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3F3CE234-F91F-4B03-BFD0-42F03EB163D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DE980DA1-1FEF-4AA9-ADCE-DC43268689A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5A23DF9-B129-42BA-BDC3-C9717955B50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BCB7AE8-EDA1-448E-92D1-7CE31F7BDCE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BEA97203-3B0F-42D2-9ABD-0C11C70AF2B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21C7C2A2-7872-4905-B8BD-6389E8A268E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BD3C428E-EE9E-448B-A3EE-AC34A368024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DCCC5FC6-91D3-4632-B066-E4D702184B7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1B8CD4AD-7973-484F-9F0D-9F9990F65B6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F329642-2651-4C99-8D3C-6D97D5A2EB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3A019B6D-D88A-4A8A-A459-6E38072ED7E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5BAEC508-E313-46A4-AF28-C42E8CB534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D6CC4B37-F03A-4854-BD38-F0886A88DF7B}"/>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96654BB-48A0-4CDD-9A6E-88CF5195130D}"/>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D7ABFF78-3ED6-4CA2-AD90-9A0666DA7C9F}"/>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A901B2B8-2845-453C-A005-57358F1B6E92}"/>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20DF3D87-C9DB-4EC9-989C-843E9C93B72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A78E393-A82E-4711-84E9-26EC1F32995A}"/>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C588E1BA-7016-4F57-8440-97E9438555C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73025</xdr:rowOff>
    </xdr:from>
    <xdr:to>
      <xdr:col>20</xdr:col>
      <xdr:colOff>38100</xdr:colOff>
      <xdr:row>60</xdr:row>
      <xdr:rowOff>3175</xdr:rowOff>
    </xdr:to>
    <xdr:sp macro="" textlink="">
      <xdr:nvSpPr>
        <xdr:cNvPr id="177" name="フローチャート: 判断 176">
          <a:extLst>
            <a:ext uri="{FF2B5EF4-FFF2-40B4-BE49-F238E27FC236}">
              <a16:creationId xmlns:a16="http://schemas.microsoft.com/office/drawing/2014/main" id="{1E3E5839-3347-41B7-B1CA-E1A0E68EBC92}"/>
            </a:ext>
          </a:extLst>
        </xdr:cNvPr>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55880</xdr:rowOff>
    </xdr:from>
    <xdr:to>
      <xdr:col>15</xdr:col>
      <xdr:colOff>101600</xdr:colOff>
      <xdr:row>59</xdr:row>
      <xdr:rowOff>157480</xdr:rowOff>
    </xdr:to>
    <xdr:sp macro="" textlink="">
      <xdr:nvSpPr>
        <xdr:cNvPr id="178" name="フローチャート: 判断 177">
          <a:extLst>
            <a:ext uri="{FF2B5EF4-FFF2-40B4-BE49-F238E27FC236}">
              <a16:creationId xmlns:a16="http://schemas.microsoft.com/office/drawing/2014/main" id="{932B5989-9593-4A30-8DD8-18C68A6474C9}"/>
            </a:ext>
          </a:extLst>
        </xdr:cNvPr>
        <xdr:cNvSpPr/>
      </xdr:nvSpPr>
      <xdr:spPr>
        <a:xfrm>
          <a:off x="2857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65088325-C0F1-4919-B419-37AEEEBE9DF6}"/>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120650</xdr:rowOff>
    </xdr:from>
    <xdr:to>
      <xdr:col>6</xdr:col>
      <xdr:colOff>38100</xdr:colOff>
      <xdr:row>59</xdr:row>
      <xdr:rowOff>50800</xdr:rowOff>
    </xdr:to>
    <xdr:sp macro="" textlink="">
      <xdr:nvSpPr>
        <xdr:cNvPr id="180" name="フローチャート: 判断 179">
          <a:extLst>
            <a:ext uri="{FF2B5EF4-FFF2-40B4-BE49-F238E27FC236}">
              <a16:creationId xmlns:a16="http://schemas.microsoft.com/office/drawing/2014/main" id="{16409CD1-7F51-44F6-B6EA-F30BABB11212}"/>
            </a:ext>
          </a:extLst>
        </xdr:cNvPr>
        <xdr:cNvSpPr/>
      </xdr:nvSpPr>
      <xdr:spPr>
        <a:xfrm>
          <a:off x="1079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0115129-5BAA-497B-8BC4-B00596B195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5ED8BEB-B167-4657-ACEA-07B28C54E6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63D772-D76E-4DEA-AC1B-86EB4A0948A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C222402-E655-4EF9-B076-CB334B10BE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F6D648A-50ED-4FC7-835D-B344CA36B8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86" name="楕円 185">
          <a:extLst>
            <a:ext uri="{FF2B5EF4-FFF2-40B4-BE49-F238E27FC236}">
              <a16:creationId xmlns:a16="http://schemas.microsoft.com/office/drawing/2014/main" id="{DE0CC9F3-1896-4338-9E4D-1CF14685A830}"/>
            </a:ext>
          </a:extLst>
        </xdr:cNvPr>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150512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55B32F89-F6AE-4910-BFFA-FB7729A715DA}"/>
            </a:ext>
          </a:extLst>
        </xdr:cNvPr>
        <xdr:cNvSpPr txBox="1"/>
      </xdr:nvSpPr>
      <xdr:spPr>
        <a:xfrm>
          <a:off x="4673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8" name="楕円 187">
          <a:extLst>
            <a:ext uri="{FF2B5EF4-FFF2-40B4-BE49-F238E27FC236}">
              <a16:creationId xmlns:a16="http://schemas.microsoft.com/office/drawing/2014/main" id="{3699D9B9-E9B8-46DD-BF4F-05C51AF5B5D8}"/>
            </a:ext>
          </a:extLst>
        </xdr:cNvPr>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51435</xdr:rowOff>
    </xdr:to>
    <xdr:cxnSp macro="">
      <xdr:nvCxnSpPr>
        <xdr:cNvPr id="189" name="直線コネクタ 188">
          <a:extLst>
            <a:ext uri="{FF2B5EF4-FFF2-40B4-BE49-F238E27FC236}">
              <a16:creationId xmlns:a16="http://schemas.microsoft.com/office/drawing/2014/main" id="{C8982BD9-FC9C-4172-A628-E912EAED42E1}"/>
            </a:ext>
          </a:extLst>
        </xdr:cNvPr>
        <xdr:cNvCxnSpPr/>
      </xdr:nvCxnSpPr>
      <xdr:spPr>
        <a:xfrm>
          <a:off x="3797300" y="103022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90" name="楕円 189">
          <a:extLst>
            <a:ext uri="{FF2B5EF4-FFF2-40B4-BE49-F238E27FC236}">
              <a16:creationId xmlns:a16="http://schemas.microsoft.com/office/drawing/2014/main" id="{3B303650-A807-485B-9009-DA38125B4F85}"/>
            </a:ext>
          </a:extLst>
        </xdr:cNvPr>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150495</xdr:rowOff>
    </xdr:from>
    <xdr:to>
      <xdr:col>19</xdr:col>
      <xdr:colOff>177800</xdr:colOff>
      <xdr:row>60</xdr:row>
      <xdr:rowOff>15240</xdr:rowOff>
    </xdr:to>
    <xdr:cxnSp macro="">
      <xdr:nvCxnSpPr>
        <xdr:cNvPr id="191" name="直線コネクタ 190">
          <a:extLst>
            <a:ext uri="{FF2B5EF4-FFF2-40B4-BE49-F238E27FC236}">
              <a16:creationId xmlns:a16="http://schemas.microsoft.com/office/drawing/2014/main" id="{54C39BF7-956C-464F-8962-253F123A539E}"/>
            </a:ext>
          </a:extLst>
        </xdr:cNvPr>
        <xdr:cNvCxnSpPr/>
      </xdr:nvCxnSpPr>
      <xdr:spPr>
        <a:xfrm>
          <a:off x="2908300" y="10266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61595</xdr:rowOff>
    </xdr:from>
    <xdr:to>
      <xdr:col>10</xdr:col>
      <xdr:colOff>165100</xdr:colOff>
      <xdr:row>59</xdr:row>
      <xdr:rowOff>163195</xdr:rowOff>
    </xdr:to>
    <xdr:sp macro="" textlink="">
      <xdr:nvSpPr>
        <xdr:cNvPr id="192" name="楕円 191">
          <a:extLst>
            <a:ext uri="{FF2B5EF4-FFF2-40B4-BE49-F238E27FC236}">
              <a16:creationId xmlns:a16="http://schemas.microsoft.com/office/drawing/2014/main" id="{4EB49638-8517-4AB8-ACE9-B29C9930F8DC}"/>
            </a:ext>
          </a:extLst>
        </xdr:cNvPr>
        <xdr:cNvSpPr/>
      </xdr:nvSpPr>
      <xdr:spPr>
        <a:xfrm>
          <a:off x="1968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112395</xdr:rowOff>
    </xdr:from>
    <xdr:to>
      <xdr:col>15</xdr:col>
      <xdr:colOff>50800</xdr:colOff>
      <xdr:row>59</xdr:row>
      <xdr:rowOff>150495</xdr:rowOff>
    </xdr:to>
    <xdr:cxnSp macro="">
      <xdr:nvCxnSpPr>
        <xdr:cNvPr id="193" name="直線コネクタ 192">
          <a:extLst>
            <a:ext uri="{FF2B5EF4-FFF2-40B4-BE49-F238E27FC236}">
              <a16:creationId xmlns:a16="http://schemas.microsoft.com/office/drawing/2014/main" id="{8278A5AF-2F7B-4955-AE3B-0D72A573FA26}"/>
            </a:ext>
          </a:extLst>
        </xdr:cNvPr>
        <xdr:cNvCxnSpPr/>
      </xdr:nvCxnSpPr>
      <xdr:spPr>
        <a:xfrm>
          <a:off x="2019300" y="1022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25400</xdr:rowOff>
    </xdr:from>
    <xdr:to>
      <xdr:col>6</xdr:col>
      <xdr:colOff>38100</xdr:colOff>
      <xdr:row>59</xdr:row>
      <xdr:rowOff>127000</xdr:rowOff>
    </xdr:to>
    <xdr:sp macro="" textlink="">
      <xdr:nvSpPr>
        <xdr:cNvPr id="194" name="楕円 193">
          <a:extLst>
            <a:ext uri="{FF2B5EF4-FFF2-40B4-BE49-F238E27FC236}">
              <a16:creationId xmlns:a16="http://schemas.microsoft.com/office/drawing/2014/main" id="{CD54A874-93CD-4B0E-9125-021A0ACF82AD}"/>
            </a:ext>
          </a:extLst>
        </xdr:cNvPr>
        <xdr:cNvSpPr/>
      </xdr:nvSpPr>
      <xdr:spPr>
        <a:xfrm>
          <a:off x="1079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76200</xdr:rowOff>
    </xdr:from>
    <xdr:to>
      <xdr:col>10</xdr:col>
      <xdr:colOff>114300</xdr:colOff>
      <xdr:row>59</xdr:row>
      <xdr:rowOff>112395</xdr:rowOff>
    </xdr:to>
    <xdr:cxnSp macro="">
      <xdr:nvCxnSpPr>
        <xdr:cNvPr id="195" name="直線コネクタ 194">
          <a:extLst>
            <a:ext uri="{FF2B5EF4-FFF2-40B4-BE49-F238E27FC236}">
              <a16:creationId xmlns:a16="http://schemas.microsoft.com/office/drawing/2014/main" id="{3E066E28-7EF4-463E-A7B9-0F729441E59E}"/>
            </a:ext>
          </a:extLst>
        </xdr:cNvPr>
        <xdr:cNvCxnSpPr/>
      </xdr:nvCxnSpPr>
      <xdr:spPr>
        <a:xfrm>
          <a:off x="1130300" y="1019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19702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564C14D-51C5-4B29-B147-2B27E35971E4}"/>
            </a:ext>
          </a:extLst>
        </xdr:cNvPr>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1E74A160-CB3B-4552-B5E0-7BBB9BD38014}"/>
            </a:ext>
          </a:extLst>
        </xdr:cNvPr>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BC11EC70-EEC5-45AD-8D3C-7190EE770CFC}"/>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64A3A5A2-41DE-4AEB-96D2-967BB266AFFB}"/>
            </a:ext>
          </a:extLst>
        </xdr:cNvPr>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6890C527-BA53-4244-9DFE-0326F5A5C913}"/>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20972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D6ABCF44-0D82-4747-A6E9-FAA0B72433DB}"/>
            </a:ext>
          </a:extLst>
        </xdr:cNvPr>
        <xdr:cNvSpPr txBox="1"/>
      </xdr:nvSpPr>
      <xdr:spPr>
        <a:xfrm>
          <a:off x="2705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154322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AE286E0-7268-4ACB-ACB1-21C10C7F3582}"/>
            </a:ext>
          </a:extLst>
        </xdr:cNvPr>
        <xdr:cNvSpPr txBox="1"/>
      </xdr:nvSpPr>
      <xdr:spPr>
        <a:xfrm>
          <a:off x="1816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118127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2125ACD6-9DC0-40EB-B53A-BE0101FA67A3}"/>
            </a:ext>
          </a:extLst>
        </xdr:cNvPr>
        <xdr:cNvSpPr txBox="1"/>
      </xdr:nvSpPr>
      <xdr:spPr>
        <a:xfrm>
          <a:off x="927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10BEE75-2EA0-4A2A-89E0-8A7D0C1EB1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4FD2E8B-B246-4C3D-813E-DB2184E888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C8C1BA54-4072-4D91-AB2E-560FA86CFB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B8892C2-67EE-4F56-98B6-CF01D40C53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6C8E7A64-33D4-4CF4-A540-947BE5C848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CF6F42FE-9EE6-42D7-861A-515415EA5D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64B661E-C017-42FA-BAB8-5D727D8FAB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368C94B-22C2-4D4C-AF3A-FD9796E310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3BC0BD8-CB69-434E-99E8-00A6B972B1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DD82A16-353F-4AD0-8F59-2093A38B75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219A5ACC-E7B4-40C3-8B38-24D96AF43D8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A9EF6D15-17D8-432A-AA19-C465EA1A1B5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82F2F1C8-C794-41D7-A4E3-F94E466A539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80AC5315-856F-4338-95BD-351D9B54A61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765511C1-8AB5-4238-9B61-09FC6518F55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F571054C-5B23-492F-8EA9-03FBBB51102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29A6DB4F-3BAF-4581-A051-81FF4514937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30DA7B67-B7E1-49D3-A251-B648CBB9874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85330609-CE0D-4EBB-B093-2BDA3F31593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C5A40654-793B-4F88-9D55-18E2806C791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16ECEA39-4390-4905-B6E2-64117A90C48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5CDB0A5C-4AB8-4AE3-84D2-63648FFF916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F7C05A3-3F0B-41B1-9562-EAF98DF343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BAE561F-5C8E-4F86-87B6-9F709B7E80F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229F1FD-4D98-46A3-BE2E-138B74013E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ABB6D90-5C15-4C4E-9698-19D5BD532AA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BCF052C3-A2CD-4A79-80D6-792ADBDECC4D}"/>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9CF16048-DDA9-4970-80B4-EC8EAAA2A95F}"/>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E987FEF-E1CE-4725-992C-E60806745DAF}"/>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B22F48AB-349B-4CFC-B0E5-59ACDBE4037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840AF9AB-1BDE-4B9B-86F6-901966626E21}"/>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6584FE79-D5E9-4A5C-9CA6-1AD2A90B6A74}"/>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159620</xdr:rowOff>
    </xdr:from>
    <xdr:to>
      <xdr:col>50</xdr:col>
      <xdr:colOff>165100</xdr:colOff>
      <xdr:row>64</xdr:row>
      <xdr:rowOff>89770</xdr:rowOff>
    </xdr:to>
    <xdr:sp macro="" textlink="">
      <xdr:nvSpPr>
        <xdr:cNvPr id="236" name="フローチャート: 判断 235">
          <a:extLst>
            <a:ext uri="{FF2B5EF4-FFF2-40B4-BE49-F238E27FC236}">
              <a16:creationId xmlns:a16="http://schemas.microsoft.com/office/drawing/2014/main" id="{36B49171-F1E3-47B3-9932-D0110A3699BC}"/>
            </a:ext>
          </a:extLst>
        </xdr:cNvPr>
        <xdr:cNvSpPr/>
      </xdr:nvSpPr>
      <xdr:spPr>
        <a:xfrm>
          <a:off x="9588500" y="1096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161078</xdr:rowOff>
    </xdr:from>
    <xdr:to>
      <xdr:col>46</xdr:col>
      <xdr:colOff>38100</xdr:colOff>
      <xdr:row>64</xdr:row>
      <xdr:rowOff>91228</xdr:rowOff>
    </xdr:to>
    <xdr:sp macro="" textlink="">
      <xdr:nvSpPr>
        <xdr:cNvPr id="237" name="フローチャート: 判断 236">
          <a:extLst>
            <a:ext uri="{FF2B5EF4-FFF2-40B4-BE49-F238E27FC236}">
              <a16:creationId xmlns:a16="http://schemas.microsoft.com/office/drawing/2014/main" id="{837BED0D-A600-4E39-81B8-8651EA88735C}"/>
            </a:ext>
          </a:extLst>
        </xdr:cNvPr>
        <xdr:cNvSpPr/>
      </xdr:nvSpPr>
      <xdr:spPr>
        <a:xfrm>
          <a:off x="8699500" y="109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165727</xdr:rowOff>
    </xdr:from>
    <xdr:to>
      <xdr:col>41</xdr:col>
      <xdr:colOff>101600</xdr:colOff>
      <xdr:row>64</xdr:row>
      <xdr:rowOff>95877</xdr:rowOff>
    </xdr:to>
    <xdr:sp macro="" textlink="">
      <xdr:nvSpPr>
        <xdr:cNvPr id="238" name="フローチャート: 判断 237">
          <a:extLst>
            <a:ext uri="{FF2B5EF4-FFF2-40B4-BE49-F238E27FC236}">
              <a16:creationId xmlns:a16="http://schemas.microsoft.com/office/drawing/2014/main" id="{1A7565B3-DA1A-4C11-A681-3547B98002D2}"/>
            </a:ext>
          </a:extLst>
        </xdr:cNvPr>
        <xdr:cNvSpPr/>
      </xdr:nvSpPr>
      <xdr:spPr>
        <a:xfrm>
          <a:off x="7810500" y="1096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169721</xdr:rowOff>
    </xdr:from>
    <xdr:to>
      <xdr:col>36</xdr:col>
      <xdr:colOff>165100</xdr:colOff>
      <xdr:row>64</xdr:row>
      <xdr:rowOff>99871</xdr:rowOff>
    </xdr:to>
    <xdr:sp macro="" textlink="">
      <xdr:nvSpPr>
        <xdr:cNvPr id="239" name="フローチャート: 判断 238">
          <a:extLst>
            <a:ext uri="{FF2B5EF4-FFF2-40B4-BE49-F238E27FC236}">
              <a16:creationId xmlns:a16="http://schemas.microsoft.com/office/drawing/2014/main" id="{A327F80E-C846-4C65-89A4-1A8556D55014}"/>
            </a:ext>
          </a:extLst>
        </xdr:cNvPr>
        <xdr:cNvSpPr/>
      </xdr:nvSpPr>
      <xdr:spPr>
        <a:xfrm>
          <a:off x="6921500" y="109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0FF616E-A5D4-4B77-AE43-6A25B5307B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66E00BB-49D6-426C-8503-9929A93B15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199E8EF-6DBF-4A72-99F6-B378733636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DB183CA-5B02-4810-A32A-5F445D1E13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FC07E73-846D-46DF-913D-C3F587CDB5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40104</xdr:rowOff>
    </xdr:from>
    <xdr:to>
      <xdr:col>55</xdr:col>
      <xdr:colOff>50800</xdr:colOff>
      <xdr:row>64</xdr:row>
      <xdr:rowOff>141704</xdr:rowOff>
    </xdr:to>
    <xdr:sp macro="" textlink="">
      <xdr:nvSpPr>
        <xdr:cNvPr id="245" name="楕円 244">
          <a:extLst>
            <a:ext uri="{FF2B5EF4-FFF2-40B4-BE49-F238E27FC236}">
              <a16:creationId xmlns:a16="http://schemas.microsoft.com/office/drawing/2014/main" id="{0B7C321E-29FB-4D10-9817-4339194839D2}"/>
            </a:ext>
          </a:extLst>
        </xdr:cNvPr>
        <xdr:cNvSpPr/>
      </xdr:nvSpPr>
      <xdr:spPr>
        <a:xfrm>
          <a:off x="10426700" y="110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126481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BB523972-674B-4955-B0F1-8DE0DE93E54D}"/>
            </a:ext>
          </a:extLst>
        </xdr:cNvPr>
        <xdr:cNvSpPr txBox="1"/>
      </xdr:nvSpPr>
      <xdr:spPr>
        <a:xfrm>
          <a:off x="10515600" y="109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40086</xdr:rowOff>
    </xdr:from>
    <xdr:to>
      <xdr:col>50</xdr:col>
      <xdr:colOff>165100</xdr:colOff>
      <xdr:row>64</xdr:row>
      <xdr:rowOff>141686</xdr:rowOff>
    </xdr:to>
    <xdr:sp macro="" textlink="">
      <xdr:nvSpPr>
        <xdr:cNvPr id="247" name="楕円 246">
          <a:extLst>
            <a:ext uri="{FF2B5EF4-FFF2-40B4-BE49-F238E27FC236}">
              <a16:creationId xmlns:a16="http://schemas.microsoft.com/office/drawing/2014/main" id="{0CF96065-2780-4274-8AE7-FFF47ED24EBF}"/>
            </a:ext>
          </a:extLst>
        </xdr:cNvPr>
        <xdr:cNvSpPr/>
      </xdr:nvSpPr>
      <xdr:spPr>
        <a:xfrm>
          <a:off x="9588500" y="110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90886</xdr:rowOff>
    </xdr:from>
    <xdr:to>
      <xdr:col>55</xdr:col>
      <xdr:colOff>0</xdr:colOff>
      <xdr:row>64</xdr:row>
      <xdr:rowOff>90904</xdr:rowOff>
    </xdr:to>
    <xdr:cxnSp macro="">
      <xdr:nvCxnSpPr>
        <xdr:cNvPr id="248" name="直線コネクタ 247">
          <a:extLst>
            <a:ext uri="{FF2B5EF4-FFF2-40B4-BE49-F238E27FC236}">
              <a16:creationId xmlns:a16="http://schemas.microsoft.com/office/drawing/2014/main" id="{5FED25A7-8B25-44B9-9395-D44C40874BEB}"/>
            </a:ext>
          </a:extLst>
        </xdr:cNvPr>
        <xdr:cNvCxnSpPr/>
      </xdr:nvCxnSpPr>
      <xdr:spPr>
        <a:xfrm>
          <a:off x="9639300" y="11063686"/>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39488</xdr:rowOff>
    </xdr:from>
    <xdr:to>
      <xdr:col>46</xdr:col>
      <xdr:colOff>38100</xdr:colOff>
      <xdr:row>64</xdr:row>
      <xdr:rowOff>141088</xdr:rowOff>
    </xdr:to>
    <xdr:sp macro="" textlink="">
      <xdr:nvSpPr>
        <xdr:cNvPr id="249" name="楕円 248">
          <a:extLst>
            <a:ext uri="{FF2B5EF4-FFF2-40B4-BE49-F238E27FC236}">
              <a16:creationId xmlns:a16="http://schemas.microsoft.com/office/drawing/2014/main" id="{95DB4157-8E03-4796-9644-DC72407B455E}"/>
            </a:ext>
          </a:extLst>
        </xdr:cNvPr>
        <xdr:cNvSpPr/>
      </xdr:nvSpPr>
      <xdr:spPr>
        <a:xfrm>
          <a:off x="8699500" y="110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90288</xdr:rowOff>
    </xdr:from>
    <xdr:to>
      <xdr:col>50</xdr:col>
      <xdr:colOff>114300</xdr:colOff>
      <xdr:row>64</xdr:row>
      <xdr:rowOff>90886</xdr:rowOff>
    </xdr:to>
    <xdr:cxnSp macro="">
      <xdr:nvCxnSpPr>
        <xdr:cNvPr id="250" name="直線コネクタ 249">
          <a:extLst>
            <a:ext uri="{FF2B5EF4-FFF2-40B4-BE49-F238E27FC236}">
              <a16:creationId xmlns:a16="http://schemas.microsoft.com/office/drawing/2014/main" id="{E7EA27BD-2229-41A7-BE30-C458F6F2C90A}"/>
            </a:ext>
          </a:extLst>
        </xdr:cNvPr>
        <xdr:cNvCxnSpPr/>
      </xdr:nvCxnSpPr>
      <xdr:spPr>
        <a:xfrm>
          <a:off x="8750300" y="11063088"/>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39391</xdr:rowOff>
    </xdr:from>
    <xdr:to>
      <xdr:col>41</xdr:col>
      <xdr:colOff>101600</xdr:colOff>
      <xdr:row>64</xdr:row>
      <xdr:rowOff>140991</xdr:rowOff>
    </xdr:to>
    <xdr:sp macro="" textlink="">
      <xdr:nvSpPr>
        <xdr:cNvPr id="251" name="楕円 250">
          <a:extLst>
            <a:ext uri="{FF2B5EF4-FFF2-40B4-BE49-F238E27FC236}">
              <a16:creationId xmlns:a16="http://schemas.microsoft.com/office/drawing/2014/main" id="{DB21C7F8-C748-47C3-80AD-34A2D11DC984}"/>
            </a:ext>
          </a:extLst>
        </xdr:cNvPr>
        <xdr:cNvSpPr/>
      </xdr:nvSpPr>
      <xdr:spPr>
        <a:xfrm>
          <a:off x="7810500" y="110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90191</xdr:rowOff>
    </xdr:from>
    <xdr:to>
      <xdr:col>45</xdr:col>
      <xdr:colOff>177800</xdr:colOff>
      <xdr:row>64</xdr:row>
      <xdr:rowOff>90288</xdr:rowOff>
    </xdr:to>
    <xdr:cxnSp macro="">
      <xdr:nvCxnSpPr>
        <xdr:cNvPr id="252" name="直線コネクタ 251">
          <a:extLst>
            <a:ext uri="{FF2B5EF4-FFF2-40B4-BE49-F238E27FC236}">
              <a16:creationId xmlns:a16="http://schemas.microsoft.com/office/drawing/2014/main" id="{05DF1FC8-B5A9-4136-861D-A97B8E15031A}"/>
            </a:ext>
          </a:extLst>
        </xdr:cNvPr>
        <xdr:cNvCxnSpPr/>
      </xdr:nvCxnSpPr>
      <xdr:spPr>
        <a:xfrm>
          <a:off x="7861300" y="1106299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39253</xdr:rowOff>
    </xdr:from>
    <xdr:to>
      <xdr:col>36</xdr:col>
      <xdr:colOff>165100</xdr:colOff>
      <xdr:row>64</xdr:row>
      <xdr:rowOff>140853</xdr:rowOff>
    </xdr:to>
    <xdr:sp macro="" textlink="">
      <xdr:nvSpPr>
        <xdr:cNvPr id="253" name="楕円 252">
          <a:extLst>
            <a:ext uri="{FF2B5EF4-FFF2-40B4-BE49-F238E27FC236}">
              <a16:creationId xmlns:a16="http://schemas.microsoft.com/office/drawing/2014/main" id="{28749F63-580E-40CF-AB6F-6FEF961A3480}"/>
            </a:ext>
          </a:extLst>
        </xdr:cNvPr>
        <xdr:cNvSpPr/>
      </xdr:nvSpPr>
      <xdr:spPr>
        <a:xfrm>
          <a:off x="6921500" y="110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90053</xdr:rowOff>
    </xdr:from>
    <xdr:to>
      <xdr:col>41</xdr:col>
      <xdr:colOff>50800</xdr:colOff>
      <xdr:row>64</xdr:row>
      <xdr:rowOff>90191</xdr:rowOff>
    </xdr:to>
    <xdr:cxnSp macro="">
      <xdr:nvCxnSpPr>
        <xdr:cNvPr id="254" name="直線コネクタ 253">
          <a:extLst>
            <a:ext uri="{FF2B5EF4-FFF2-40B4-BE49-F238E27FC236}">
              <a16:creationId xmlns:a16="http://schemas.microsoft.com/office/drawing/2014/main" id="{CC3300A9-EFCD-4206-B893-7A9A228B0FB8}"/>
            </a:ext>
          </a:extLst>
        </xdr:cNvPr>
        <xdr:cNvCxnSpPr/>
      </xdr:nvCxnSpPr>
      <xdr:spPr>
        <a:xfrm>
          <a:off x="6972300" y="1106285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106297</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BCD9BDC3-1BF3-4A43-8923-5084A099645A}"/>
            </a:ext>
          </a:extLst>
        </xdr:cNvPr>
        <xdr:cNvSpPr txBox="1"/>
      </xdr:nvSpPr>
      <xdr:spPr>
        <a:xfrm>
          <a:off x="9327095" y="1073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107755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7511734E-5F4E-46F0-870D-353EAC3A772F}"/>
            </a:ext>
          </a:extLst>
        </xdr:cNvPr>
        <xdr:cNvSpPr txBox="1"/>
      </xdr:nvSpPr>
      <xdr:spPr>
        <a:xfrm>
          <a:off x="8450795" y="1073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112404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9DC22B7B-8C21-4BBB-A9F9-AECD32D71BE5}"/>
            </a:ext>
          </a:extLst>
        </xdr:cNvPr>
        <xdr:cNvSpPr txBox="1"/>
      </xdr:nvSpPr>
      <xdr:spPr>
        <a:xfrm>
          <a:off x="7561795" y="1074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116398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B7BC21C-7F03-4FC2-825C-D89338EAB661}"/>
            </a:ext>
          </a:extLst>
        </xdr:cNvPr>
        <xdr:cNvSpPr txBox="1"/>
      </xdr:nvSpPr>
      <xdr:spPr>
        <a:xfrm>
          <a:off x="6672795" y="1074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132813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87ACD99C-839E-444F-AFF3-77261FFEA800}"/>
            </a:ext>
          </a:extLst>
        </xdr:cNvPr>
        <xdr:cNvSpPr txBox="1"/>
      </xdr:nvSpPr>
      <xdr:spPr>
        <a:xfrm>
          <a:off x="9327095" y="111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132215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7A24157-6B82-4D12-9673-CB5062B10B0F}"/>
            </a:ext>
          </a:extLst>
        </xdr:cNvPr>
        <xdr:cNvSpPr txBox="1"/>
      </xdr:nvSpPr>
      <xdr:spPr>
        <a:xfrm>
          <a:off x="8450795" y="1110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132118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0239770-EB76-42EB-ACC6-79912A9BB5AC}"/>
            </a:ext>
          </a:extLst>
        </xdr:cNvPr>
        <xdr:cNvSpPr txBox="1"/>
      </xdr:nvSpPr>
      <xdr:spPr>
        <a:xfrm>
          <a:off x="7561795" y="1110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131980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92D53DDE-88CC-4C90-BD0E-1505AA804AA5}"/>
            </a:ext>
          </a:extLst>
        </xdr:cNvPr>
        <xdr:cNvSpPr txBox="1"/>
      </xdr:nvSpPr>
      <xdr:spPr>
        <a:xfrm>
          <a:off x="6672795" y="111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CF99FED-03B7-4B2D-85BF-EF79477477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1919F53-2F7F-4A6A-9D36-38108E87CE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B198599-D6AA-4530-A0DF-BDA5ED85B2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E6E9B66-F2EC-4EB5-B490-D2ADC6C37A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41BFC1C-C10A-430C-A420-CDF5014E2B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DFD68B2-EF40-478F-851F-A98AB3E2EE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AE07D1B-345E-4B2D-8FEB-2B1DEB7F2B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B2F46AF-0CC4-4316-A038-641952E9A25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4C933D09-5B1E-402E-9990-6FC789425F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F6AC6FDC-E3AE-4384-A7B2-82F7F94D46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8D3DC05A-513B-4967-85E6-2DFE82A43A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1986BD0F-3C2F-470E-9548-2C39F47F7F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ADF484C2-9B57-452F-A0F0-25F9B0118E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E62B22C2-A0E2-4FCD-BFEE-DB16D27945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EBC4AD9D-8E30-428A-BC7E-2493458BCD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7077913C-9868-4C6B-BC90-F4AF67A4D8D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DE2A9C53-5F3B-40F5-83C2-1E54A379AE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EB910755-D3CE-46A6-B8C0-62875368D3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7D6FE9F8-E666-4D1E-AE98-653FAF2842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38C0C16F-CC8D-49B9-B243-461A438D87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1E067003-60AE-4F49-867A-4D5473ABC7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467A0743-A20C-4E7F-8525-50B8332C5E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8FB62F90-A109-4F86-A47B-5B7D3861E0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AEC96F18-FC45-47D7-AFAD-D3649BF267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7EDA7338-3AEF-45E0-B2E0-FF46841492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9085670C-FA8E-4775-AFCE-B4B0AF43A0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5983C79A-EEC5-4E2A-BC5D-B2E34DF14C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D7474AF-2D08-4C5F-895F-DEB57B7830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D84FFA2D-E98A-4C9B-BFC0-91EEA7F83D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18C53E56-621D-42DE-89ED-ECB51C7146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FE8AEB18-B230-42D3-A39D-1F84DD7E82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375997EF-B1DA-4C03-A036-608FD99D4E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9DE18526-0D0B-495B-8F63-7BAE97153E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8C8201AD-7315-4320-A344-6F0B753B72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64893A5F-045A-4844-97C4-49335D874B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9F907C2-B22B-41F7-8FC3-F0CAEB6C5F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D7249264-F3B8-4A9F-A3B2-3EB1B10ACB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545DF88C-0487-4EB2-9FAA-D5E5B68992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38FF904A-9DB3-41B6-9785-8D48A9C072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E62AFBB7-A779-49A4-A8EE-39E3977481A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B1FED537-95F0-4FB8-9F22-C942AB28D3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23367927-D247-4C08-958D-B5E67641E8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4E00D5C0-172B-4FB2-9C31-0CF7F46FFA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E3D27708-682A-42DA-859E-0508077D1B0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E0582547-AE82-438A-A8B2-11D16A144E4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10C4D90F-6CB0-4BD7-9916-9FD58317993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1D2101C8-7932-4684-A0AB-61EF7B16855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1D8D5C34-3C0B-4E07-8E5F-DEBD0222F4A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B79EC33C-1B9C-433B-B714-F0E889ACD6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7D2A3CB9-15C8-4D1A-A6A2-5D728868686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861CCF40-9B9B-41F6-A548-57E0501FEE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33B9B1AA-C1E2-413E-8C91-F39E18D994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A5D14181-EB6A-494A-AF01-A7AD5609836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A6DC20F6-D6E8-4A0C-B138-57771E8144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A1263E83-DB70-4DD9-BC3B-D8B6E51928C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B9201BF9-0F30-46E5-9827-444BA992DA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319" name="直線コネクタ 318">
          <a:extLst>
            <a:ext uri="{FF2B5EF4-FFF2-40B4-BE49-F238E27FC236}">
              <a16:creationId xmlns:a16="http://schemas.microsoft.com/office/drawing/2014/main" id="{95C7B655-1098-43B8-A45A-1F45823B05C5}"/>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320" name="【認定こども園・幼稚園・保育所】&#10;有形固定資産減価償却率最小値テキスト">
          <a:extLst>
            <a:ext uri="{FF2B5EF4-FFF2-40B4-BE49-F238E27FC236}">
              <a16:creationId xmlns:a16="http://schemas.microsoft.com/office/drawing/2014/main" id="{175D2FA7-A61C-4B57-BF5E-D3B7EC927BCF}"/>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321" name="直線コネクタ 320">
          <a:extLst>
            <a:ext uri="{FF2B5EF4-FFF2-40B4-BE49-F238E27FC236}">
              <a16:creationId xmlns:a16="http://schemas.microsoft.com/office/drawing/2014/main" id="{A4495B39-3243-4B09-97E8-79E79B0C0909}"/>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22" name="【認定こども園・幼稚園・保育所】&#10;有形固定資産減価償却率最大値テキスト">
          <a:extLst>
            <a:ext uri="{FF2B5EF4-FFF2-40B4-BE49-F238E27FC236}">
              <a16:creationId xmlns:a16="http://schemas.microsoft.com/office/drawing/2014/main" id="{A61F134E-FDDE-40CA-AA77-EDA2EBA0DE3B}"/>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23" name="直線コネクタ 322">
          <a:extLst>
            <a:ext uri="{FF2B5EF4-FFF2-40B4-BE49-F238E27FC236}">
              <a16:creationId xmlns:a16="http://schemas.microsoft.com/office/drawing/2014/main" id="{B05FCB04-26A8-464E-B108-A0FDAC0911EB}"/>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441CEC58-2AA7-4BF7-BED9-F04745587881}"/>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5" name="フローチャート: 判断 324">
          <a:extLst>
            <a:ext uri="{FF2B5EF4-FFF2-40B4-BE49-F238E27FC236}">
              <a16:creationId xmlns:a16="http://schemas.microsoft.com/office/drawing/2014/main" id="{21B95E93-6950-4931-B2F8-B9898C7D444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153035</xdr:rowOff>
    </xdr:from>
    <xdr:to>
      <xdr:col>81</xdr:col>
      <xdr:colOff>101600</xdr:colOff>
      <xdr:row>37</xdr:row>
      <xdr:rowOff>83185</xdr:rowOff>
    </xdr:to>
    <xdr:sp macro="" textlink="">
      <xdr:nvSpPr>
        <xdr:cNvPr id="326" name="フローチャート: 判断 325">
          <a:extLst>
            <a:ext uri="{FF2B5EF4-FFF2-40B4-BE49-F238E27FC236}">
              <a16:creationId xmlns:a16="http://schemas.microsoft.com/office/drawing/2014/main" id="{624D3762-C122-4FED-A7C8-DFBCC55025DA}"/>
            </a:ext>
          </a:extLst>
        </xdr:cNvPr>
        <xdr:cNvSpPr/>
      </xdr:nvSpPr>
      <xdr:spPr>
        <a:xfrm>
          <a:off x="15430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130175</xdr:rowOff>
    </xdr:from>
    <xdr:to>
      <xdr:col>76</xdr:col>
      <xdr:colOff>165100</xdr:colOff>
      <xdr:row>37</xdr:row>
      <xdr:rowOff>60325</xdr:rowOff>
    </xdr:to>
    <xdr:sp macro="" textlink="">
      <xdr:nvSpPr>
        <xdr:cNvPr id="327" name="フローチャート: 判断 326">
          <a:extLst>
            <a:ext uri="{FF2B5EF4-FFF2-40B4-BE49-F238E27FC236}">
              <a16:creationId xmlns:a16="http://schemas.microsoft.com/office/drawing/2014/main" id="{372D81A6-562A-4FC8-8825-4C237DF5076E}"/>
            </a:ext>
          </a:extLst>
        </xdr:cNvPr>
        <xdr:cNvSpPr/>
      </xdr:nvSpPr>
      <xdr:spPr>
        <a:xfrm>
          <a:off x="14541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328" name="フローチャート: 判断 327">
          <a:extLst>
            <a:ext uri="{FF2B5EF4-FFF2-40B4-BE49-F238E27FC236}">
              <a16:creationId xmlns:a16="http://schemas.microsoft.com/office/drawing/2014/main" id="{972CF6C9-4AF5-401E-ABCE-719E8826FA7E}"/>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145415</xdr:rowOff>
    </xdr:from>
    <xdr:to>
      <xdr:col>67</xdr:col>
      <xdr:colOff>101600</xdr:colOff>
      <xdr:row>37</xdr:row>
      <xdr:rowOff>75565</xdr:rowOff>
    </xdr:to>
    <xdr:sp macro="" textlink="">
      <xdr:nvSpPr>
        <xdr:cNvPr id="329" name="フローチャート: 判断 328">
          <a:extLst>
            <a:ext uri="{FF2B5EF4-FFF2-40B4-BE49-F238E27FC236}">
              <a16:creationId xmlns:a16="http://schemas.microsoft.com/office/drawing/2014/main" id="{047302EE-FD59-4591-ABF5-36C38E46EF44}"/>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9CF20549-347B-40F1-9244-A273B2AF3F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59A26FC4-2738-4A0C-AF8F-E86569E0B4B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EB6F7EC-12FE-4D2B-890C-6C2A4B1F63D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5B1FDB3-2794-4FF8-A9DF-4367B60182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2F112679-44BD-46DE-95D6-62A0DE655A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35" name="楕円 334">
          <a:extLst>
            <a:ext uri="{FF2B5EF4-FFF2-40B4-BE49-F238E27FC236}">
              <a16:creationId xmlns:a16="http://schemas.microsoft.com/office/drawing/2014/main" id="{63FE4D73-4BDB-426C-8AC6-87F2991E8386}"/>
            </a:ext>
          </a:extLst>
        </xdr:cNvPr>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F52F3CFD-A62E-42DE-B712-076331AE1C57}"/>
            </a:ext>
          </a:extLst>
        </xdr:cNvPr>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37" name="楕円 336">
          <a:extLst>
            <a:ext uri="{FF2B5EF4-FFF2-40B4-BE49-F238E27FC236}">
              <a16:creationId xmlns:a16="http://schemas.microsoft.com/office/drawing/2014/main" id="{69AE481B-23CF-4ED6-B4A9-48FA1B12D74E}"/>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81915</xdr:rowOff>
    </xdr:to>
    <xdr:cxnSp macro="">
      <xdr:nvCxnSpPr>
        <xdr:cNvPr id="338" name="直線コネクタ 337">
          <a:extLst>
            <a:ext uri="{FF2B5EF4-FFF2-40B4-BE49-F238E27FC236}">
              <a16:creationId xmlns:a16="http://schemas.microsoft.com/office/drawing/2014/main" id="{91E461C8-8256-487A-AA55-66D7278C2D25}"/>
            </a:ext>
          </a:extLst>
        </xdr:cNvPr>
        <xdr:cNvCxnSpPr/>
      </xdr:nvCxnSpPr>
      <xdr:spPr>
        <a:xfrm>
          <a:off x="15481300" y="64217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339" name="楕円 338">
          <a:extLst>
            <a:ext uri="{FF2B5EF4-FFF2-40B4-BE49-F238E27FC236}">
              <a16:creationId xmlns:a16="http://schemas.microsoft.com/office/drawing/2014/main" id="{EB2AF44C-3B5B-4D08-A188-00A4FF49317F}"/>
            </a:ext>
          </a:extLst>
        </xdr:cNvPr>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78105</xdr:rowOff>
    </xdr:to>
    <xdr:cxnSp macro="">
      <xdr:nvCxnSpPr>
        <xdr:cNvPr id="340" name="直線コネクタ 339">
          <a:extLst>
            <a:ext uri="{FF2B5EF4-FFF2-40B4-BE49-F238E27FC236}">
              <a16:creationId xmlns:a16="http://schemas.microsoft.com/office/drawing/2014/main" id="{F989FF08-AE17-4124-AF70-01E374ECF315}"/>
            </a:ext>
          </a:extLst>
        </xdr:cNvPr>
        <xdr:cNvCxnSpPr/>
      </xdr:nvCxnSpPr>
      <xdr:spPr>
        <a:xfrm>
          <a:off x="14592300" y="6364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80645</xdr:rowOff>
    </xdr:from>
    <xdr:to>
      <xdr:col>72</xdr:col>
      <xdr:colOff>38100</xdr:colOff>
      <xdr:row>37</xdr:row>
      <xdr:rowOff>10795</xdr:rowOff>
    </xdr:to>
    <xdr:sp macro="" textlink="">
      <xdr:nvSpPr>
        <xdr:cNvPr id="341" name="楕円 340">
          <a:extLst>
            <a:ext uri="{FF2B5EF4-FFF2-40B4-BE49-F238E27FC236}">
              <a16:creationId xmlns:a16="http://schemas.microsoft.com/office/drawing/2014/main" id="{55CDAC78-885D-4D9B-9B3E-E7E6AFA06E14}"/>
            </a:ext>
          </a:extLst>
        </xdr:cNvPr>
        <xdr:cNvSpPr/>
      </xdr:nvSpPr>
      <xdr:spPr>
        <a:xfrm>
          <a:off x="13652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37</xdr:row>
      <xdr:rowOff>20955</xdr:rowOff>
    </xdr:to>
    <xdr:cxnSp macro="">
      <xdr:nvCxnSpPr>
        <xdr:cNvPr id="342" name="直線コネクタ 341">
          <a:extLst>
            <a:ext uri="{FF2B5EF4-FFF2-40B4-BE49-F238E27FC236}">
              <a16:creationId xmlns:a16="http://schemas.microsoft.com/office/drawing/2014/main" id="{A3F55691-B61C-4441-B426-C7A62D5997FF}"/>
            </a:ext>
          </a:extLst>
        </xdr:cNvPr>
        <xdr:cNvCxnSpPr/>
      </xdr:nvCxnSpPr>
      <xdr:spPr>
        <a:xfrm>
          <a:off x="13703300" y="63036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17780</xdr:rowOff>
    </xdr:from>
    <xdr:to>
      <xdr:col>67</xdr:col>
      <xdr:colOff>101600</xdr:colOff>
      <xdr:row>36</xdr:row>
      <xdr:rowOff>119380</xdr:rowOff>
    </xdr:to>
    <xdr:sp macro="" textlink="">
      <xdr:nvSpPr>
        <xdr:cNvPr id="343" name="楕円 342">
          <a:extLst>
            <a:ext uri="{FF2B5EF4-FFF2-40B4-BE49-F238E27FC236}">
              <a16:creationId xmlns:a16="http://schemas.microsoft.com/office/drawing/2014/main" id="{E679520D-0BE8-440C-8F6B-1FF57EB85878}"/>
            </a:ext>
          </a:extLst>
        </xdr:cNvPr>
        <xdr:cNvSpPr/>
      </xdr:nvSpPr>
      <xdr:spPr>
        <a:xfrm>
          <a:off x="12763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68580</xdr:rowOff>
    </xdr:from>
    <xdr:to>
      <xdr:col>71</xdr:col>
      <xdr:colOff>177800</xdr:colOff>
      <xdr:row>36</xdr:row>
      <xdr:rowOff>131445</xdr:rowOff>
    </xdr:to>
    <xdr:cxnSp macro="">
      <xdr:nvCxnSpPr>
        <xdr:cNvPr id="344" name="直線コネクタ 343">
          <a:extLst>
            <a:ext uri="{FF2B5EF4-FFF2-40B4-BE49-F238E27FC236}">
              <a16:creationId xmlns:a16="http://schemas.microsoft.com/office/drawing/2014/main" id="{659F20F9-B841-49BD-8BD2-37F98C06CC8F}"/>
            </a:ext>
          </a:extLst>
        </xdr:cNvPr>
        <xdr:cNvCxnSpPr/>
      </xdr:nvCxnSpPr>
      <xdr:spPr>
        <a:xfrm>
          <a:off x="12814300" y="62407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99712</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EBAF9548-D42C-4893-BE5E-F2C1AA2F8D90}"/>
            </a:ext>
          </a:extLst>
        </xdr:cNvPr>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55F8F4BB-BBEE-42FB-BD90-3632344F8754}"/>
            </a:ext>
          </a:extLst>
        </xdr:cNvPr>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1B69828C-D2D2-4273-B991-636612AB7CAA}"/>
            </a:ext>
          </a:extLst>
        </xdr:cNvPr>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66692</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5AFD2BA4-FC8E-4300-8A85-322D2EE5BF83}"/>
            </a:ext>
          </a:extLst>
        </xdr:cNvPr>
        <xdr:cNvSpPr txBox="1"/>
      </xdr:nvSpPr>
      <xdr:spPr>
        <a:xfrm>
          <a:off x="12611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898BBFC8-A42C-4B84-B46E-9E92AC0F5A42}"/>
            </a:ext>
          </a:extLst>
        </xdr:cNvPr>
        <xdr:cNvSpPr txBox="1"/>
      </xdr:nvSpPr>
      <xdr:spPr>
        <a:xfrm>
          <a:off x="15266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13A41123-4388-43F5-9673-F5BFA1419306}"/>
            </a:ext>
          </a:extLst>
        </xdr:cNvPr>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27322</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CDD72230-06BD-476F-9BC8-4912FFA0A515}"/>
            </a:ext>
          </a:extLst>
        </xdr:cNvPr>
        <xdr:cNvSpPr txBox="1"/>
      </xdr:nvSpPr>
      <xdr:spPr>
        <a:xfrm>
          <a:off x="13500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135907</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B2CE14BC-7CE1-4104-8376-A6566E6D2F1E}"/>
            </a:ext>
          </a:extLst>
        </xdr:cNvPr>
        <xdr:cNvSpPr txBox="1"/>
      </xdr:nvSpPr>
      <xdr:spPr>
        <a:xfrm>
          <a:off x="12611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C06B7B48-823A-4EE8-8B72-0A00462F6F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D574EED9-D6D2-43C0-B273-6570E209D0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73DB7E8E-0EB5-4664-935B-0273609C1F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2BA4B21D-6C05-44A4-A469-86CC7C71B2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B7C035C6-B0D9-4A6E-AB3D-DD03D1EF64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C25A179F-2C4F-4703-8416-A6A279E97E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A3C20D0E-DEBD-494A-A043-790B4F341D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88A477DE-C96F-40B2-AC9E-1D91AF596F4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9477C457-4677-4146-94CE-91D8241B84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EF0681B2-FABB-4E46-AB9D-0F6E55D372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EC685BE0-C562-45A4-B3FD-D88F6C01FDA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a:extLst>
            <a:ext uri="{FF2B5EF4-FFF2-40B4-BE49-F238E27FC236}">
              <a16:creationId xmlns:a16="http://schemas.microsoft.com/office/drawing/2014/main" id="{5124DEC1-2F13-4DE7-BC20-C692536DCDC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BAA4EC81-EBE2-43FA-8DFD-88C7C0D9A5B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a:extLst>
            <a:ext uri="{FF2B5EF4-FFF2-40B4-BE49-F238E27FC236}">
              <a16:creationId xmlns:a16="http://schemas.microsoft.com/office/drawing/2014/main" id="{1A7C62F4-2379-4F1A-885E-C590DEF9077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FF29565F-9C84-465E-9D59-4745F57E880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a:extLst>
            <a:ext uri="{FF2B5EF4-FFF2-40B4-BE49-F238E27FC236}">
              <a16:creationId xmlns:a16="http://schemas.microsoft.com/office/drawing/2014/main" id="{057E833C-CE3E-4E46-BEFF-B9D1F433EEC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C6449FE0-2970-4515-8D9C-3B94104B47A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a:extLst>
            <a:ext uri="{FF2B5EF4-FFF2-40B4-BE49-F238E27FC236}">
              <a16:creationId xmlns:a16="http://schemas.microsoft.com/office/drawing/2014/main" id="{5F6F2ED3-28FA-4F6C-9730-38878B7863D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003453E5-D48F-458A-B98B-E36B51382FA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a:extLst>
            <a:ext uri="{FF2B5EF4-FFF2-40B4-BE49-F238E27FC236}">
              <a16:creationId xmlns:a16="http://schemas.microsoft.com/office/drawing/2014/main" id="{39996F34-94E5-42AA-A4A9-1B158348331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90A91B40-2336-4A9A-A0F7-533A2EE989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7295E78-19B3-41BA-AFA2-441DD3004F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69FB4CAD-1F90-4E24-A8FD-AE4566DF50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376" name="直線コネクタ 375">
          <a:extLst>
            <a:ext uri="{FF2B5EF4-FFF2-40B4-BE49-F238E27FC236}">
              <a16:creationId xmlns:a16="http://schemas.microsoft.com/office/drawing/2014/main" id="{6F32054D-4FE7-4455-A88D-F2D6392C319B}"/>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2601C995-5D41-4ECA-BC91-3C3C368C6E37}"/>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378" name="直線コネクタ 377">
          <a:extLst>
            <a:ext uri="{FF2B5EF4-FFF2-40B4-BE49-F238E27FC236}">
              <a16:creationId xmlns:a16="http://schemas.microsoft.com/office/drawing/2014/main" id="{80D40DA1-D841-4E98-8551-FC7A9F3FD747}"/>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A1300FBA-7DDA-4088-A1DD-BC37FFC63CC5}"/>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380" name="直線コネクタ 379">
          <a:extLst>
            <a:ext uri="{FF2B5EF4-FFF2-40B4-BE49-F238E27FC236}">
              <a16:creationId xmlns:a16="http://schemas.microsoft.com/office/drawing/2014/main" id="{7180325B-1FD4-43DA-A0D0-E93A8E81A6F8}"/>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8A1C5919-D4ED-4EF6-BC88-EAC844677671}"/>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382" name="フローチャート: 判断 381">
          <a:extLst>
            <a:ext uri="{FF2B5EF4-FFF2-40B4-BE49-F238E27FC236}">
              <a16:creationId xmlns:a16="http://schemas.microsoft.com/office/drawing/2014/main" id="{1A788D1C-7F8C-4BD8-B80D-38A500F23D3B}"/>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33020</xdr:rowOff>
    </xdr:from>
    <xdr:to>
      <xdr:col>112</xdr:col>
      <xdr:colOff>38100</xdr:colOff>
      <xdr:row>37</xdr:row>
      <xdr:rowOff>134620</xdr:rowOff>
    </xdr:to>
    <xdr:sp macro="" textlink="">
      <xdr:nvSpPr>
        <xdr:cNvPr id="383" name="フローチャート: 判断 382">
          <a:extLst>
            <a:ext uri="{FF2B5EF4-FFF2-40B4-BE49-F238E27FC236}">
              <a16:creationId xmlns:a16="http://schemas.microsoft.com/office/drawing/2014/main" id="{D930DEB4-A1EF-49A3-9733-51D161A57791}"/>
            </a:ext>
          </a:extLst>
        </xdr:cNvPr>
        <xdr:cNvSpPr/>
      </xdr:nvSpPr>
      <xdr:spPr>
        <a:xfrm>
          <a:off x="2127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170180</xdr:rowOff>
    </xdr:from>
    <xdr:to>
      <xdr:col>107</xdr:col>
      <xdr:colOff>101600</xdr:colOff>
      <xdr:row>37</xdr:row>
      <xdr:rowOff>100330</xdr:rowOff>
    </xdr:to>
    <xdr:sp macro="" textlink="">
      <xdr:nvSpPr>
        <xdr:cNvPr id="384" name="フローチャート: 判断 383">
          <a:extLst>
            <a:ext uri="{FF2B5EF4-FFF2-40B4-BE49-F238E27FC236}">
              <a16:creationId xmlns:a16="http://schemas.microsoft.com/office/drawing/2014/main" id="{6457D543-E0D7-49A0-BAC6-59BAA22AF263}"/>
            </a:ext>
          </a:extLst>
        </xdr:cNvPr>
        <xdr:cNvSpPr/>
      </xdr:nvSpPr>
      <xdr:spPr>
        <a:xfrm>
          <a:off x="2038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17780</xdr:rowOff>
    </xdr:from>
    <xdr:to>
      <xdr:col>102</xdr:col>
      <xdr:colOff>165100</xdr:colOff>
      <xdr:row>37</xdr:row>
      <xdr:rowOff>119380</xdr:rowOff>
    </xdr:to>
    <xdr:sp macro="" textlink="">
      <xdr:nvSpPr>
        <xdr:cNvPr id="385" name="フローチャート: 判断 384">
          <a:extLst>
            <a:ext uri="{FF2B5EF4-FFF2-40B4-BE49-F238E27FC236}">
              <a16:creationId xmlns:a16="http://schemas.microsoft.com/office/drawing/2014/main" id="{436AAFFF-39E0-45E6-8772-A029683F9164}"/>
            </a:ext>
          </a:extLst>
        </xdr:cNvPr>
        <xdr:cNvSpPr/>
      </xdr:nvSpPr>
      <xdr:spPr>
        <a:xfrm>
          <a:off x="19494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10160</xdr:rowOff>
    </xdr:from>
    <xdr:to>
      <xdr:col>98</xdr:col>
      <xdr:colOff>38100</xdr:colOff>
      <xdr:row>37</xdr:row>
      <xdr:rowOff>111760</xdr:rowOff>
    </xdr:to>
    <xdr:sp macro="" textlink="">
      <xdr:nvSpPr>
        <xdr:cNvPr id="386" name="フローチャート: 判断 385">
          <a:extLst>
            <a:ext uri="{FF2B5EF4-FFF2-40B4-BE49-F238E27FC236}">
              <a16:creationId xmlns:a16="http://schemas.microsoft.com/office/drawing/2014/main" id="{9BD1DD64-333C-46DA-8C13-89A11381FCF2}"/>
            </a:ext>
          </a:extLst>
        </xdr:cNvPr>
        <xdr:cNvSpPr/>
      </xdr:nvSpPr>
      <xdr:spPr>
        <a:xfrm>
          <a:off x="18605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8D8BD44A-4243-403E-BBE4-329159E735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ECE40FA7-3EF6-449F-B1C3-A0E1F623856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9F0CE9F-9B70-415F-B055-73BC85FBBB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50E3DF3-EC56-4B7E-BB1E-D46FFF4512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F49F083-90EC-465A-8659-88211832334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2" name="楕円 391">
          <a:extLst>
            <a:ext uri="{FF2B5EF4-FFF2-40B4-BE49-F238E27FC236}">
              <a16:creationId xmlns:a16="http://schemas.microsoft.com/office/drawing/2014/main" id="{403C8621-8E50-4D10-80AA-148F7984043E}"/>
            </a:ext>
          </a:extLst>
        </xdr:cNvPr>
        <xdr:cNvSpPr/>
      </xdr:nvSpPr>
      <xdr:spPr>
        <a:xfrm>
          <a:off x="22110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19067</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F9B8E3D0-E943-4284-BBE9-D91440AA8176}"/>
            </a:ext>
          </a:extLst>
        </xdr:cNvPr>
        <xdr:cNvSpPr txBox="1"/>
      </xdr:nvSpPr>
      <xdr:spPr>
        <a:xfrm>
          <a:off x="22199600"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394" name="楕円 393">
          <a:extLst>
            <a:ext uri="{FF2B5EF4-FFF2-40B4-BE49-F238E27FC236}">
              <a16:creationId xmlns:a16="http://schemas.microsoft.com/office/drawing/2014/main" id="{EF39D663-566C-43C2-9AA8-3283C95BC064}"/>
            </a:ext>
          </a:extLst>
        </xdr:cNvPr>
        <xdr:cNvSpPr/>
      </xdr:nvSpPr>
      <xdr:spPr>
        <a:xfrm>
          <a:off x="2127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19050</xdr:rowOff>
    </xdr:from>
    <xdr:to>
      <xdr:col>116</xdr:col>
      <xdr:colOff>63500</xdr:colOff>
      <xdr:row>38</xdr:row>
      <xdr:rowOff>91440</xdr:rowOff>
    </xdr:to>
    <xdr:cxnSp macro="">
      <xdr:nvCxnSpPr>
        <xdr:cNvPr id="395" name="直線コネクタ 394">
          <a:extLst>
            <a:ext uri="{FF2B5EF4-FFF2-40B4-BE49-F238E27FC236}">
              <a16:creationId xmlns:a16="http://schemas.microsoft.com/office/drawing/2014/main" id="{44FB8C92-A183-42C8-855B-B8C1B40B2C59}"/>
            </a:ext>
          </a:extLst>
        </xdr:cNvPr>
        <xdr:cNvCxnSpPr/>
      </xdr:nvCxnSpPr>
      <xdr:spPr>
        <a:xfrm>
          <a:off x="21323300" y="6019800"/>
          <a:ext cx="8382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124460</xdr:rowOff>
    </xdr:from>
    <xdr:to>
      <xdr:col>107</xdr:col>
      <xdr:colOff>101600</xdr:colOff>
      <xdr:row>35</xdr:row>
      <xdr:rowOff>54610</xdr:rowOff>
    </xdr:to>
    <xdr:sp macro="" textlink="">
      <xdr:nvSpPr>
        <xdr:cNvPr id="396" name="楕円 395">
          <a:extLst>
            <a:ext uri="{FF2B5EF4-FFF2-40B4-BE49-F238E27FC236}">
              <a16:creationId xmlns:a16="http://schemas.microsoft.com/office/drawing/2014/main" id="{47C676E4-5F74-49ED-A365-EDE883A35551}"/>
            </a:ext>
          </a:extLst>
        </xdr:cNvPr>
        <xdr:cNvSpPr/>
      </xdr:nvSpPr>
      <xdr:spPr>
        <a:xfrm>
          <a:off x="20383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3810</xdr:rowOff>
    </xdr:from>
    <xdr:to>
      <xdr:col>111</xdr:col>
      <xdr:colOff>177800</xdr:colOff>
      <xdr:row>35</xdr:row>
      <xdr:rowOff>19050</xdr:rowOff>
    </xdr:to>
    <xdr:cxnSp macro="">
      <xdr:nvCxnSpPr>
        <xdr:cNvPr id="397" name="直線コネクタ 396">
          <a:extLst>
            <a:ext uri="{FF2B5EF4-FFF2-40B4-BE49-F238E27FC236}">
              <a16:creationId xmlns:a16="http://schemas.microsoft.com/office/drawing/2014/main" id="{A107127B-6EA1-4A6E-9C31-6E582A6AEBA2}"/>
            </a:ext>
          </a:extLst>
        </xdr:cNvPr>
        <xdr:cNvCxnSpPr/>
      </xdr:nvCxnSpPr>
      <xdr:spPr>
        <a:xfrm>
          <a:off x="20434300" y="6004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124460</xdr:rowOff>
    </xdr:from>
    <xdr:to>
      <xdr:col>102</xdr:col>
      <xdr:colOff>165100</xdr:colOff>
      <xdr:row>35</xdr:row>
      <xdr:rowOff>54610</xdr:rowOff>
    </xdr:to>
    <xdr:sp macro="" textlink="">
      <xdr:nvSpPr>
        <xdr:cNvPr id="398" name="楕円 397">
          <a:extLst>
            <a:ext uri="{FF2B5EF4-FFF2-40B4-BE49-F238E27FC236}">
              <a16:creationId xmlns:a16="http://schemas.microsoft.com/office/drawing/2014/main" id="{47FFA31A-9494-439C-A86D-9ACFA43EF2DC}"/>
            </a:ext>
          </a:extLst>
        </xdr:cNvPr>
        <xdr:cNvSpPr/>
      </xdr:nvSpPr>
      <xdr:spPr>
        <a:xfrm>
          <a:off x="19494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3810</xdr:rowOff>
    </xdr:from>
    <xdr:to>
      <xdr:col>107</xdr:col>
      <xdr:colOff>50800</xdr:colOff>
      <xdr:row>35</xdr:row>
      <xdr:rowOff>3810</xdr:rowOff>
    </xdr:to>
    <xdr:cxnSp macro="">
      <xdr:nvCxnSpPr>
        <xdr:cNvPr id="399" name="直線コネクタ 398">
          <a:extLst>
            <a:ext uri="{FF2B5EF4-FFF2-40B4-BE49-F238E27FC236}">
              <a16:creationId xmlns:a16="http://schemas.microsoft.com/office/drawing/2014/main" id="{1715506F-8FB9-4EC0-9967-6D2B37D4E3B2}"/>
            </a:ext>
          </a:extLst>
        </xdr:cNvPr>
        <xdr:cNvCxnSpPr/>
      </xdr:nvCxnSpPr>
      <xdr:spPr>
        <a:xfrm>
          <a:off x="19545300" y="600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105410</xdr:rowOff>
    </xdr:from>
    <xdr:to>
      <xdr:col>98</xdr:col>
      <xdr:colOff>38100</xdr:colOff>
      <xdr:row>35</xdr:row>
      <xdr:rowOff>35560</xdr:rowOff>
    </xdr:to>
    <xdr:sp macro="" textlink="">
      <xdr:nvSpPr>
        <xdr:cNvPr id="400" name="楕円 399">
          <a:extLst>
            <a:ext uri="{FF2B5EF4-FFF2-40B4-BE49-F238E27FC236}">
              <a16:creationId xmlns:a16="http://schemas.microsoft.com/office/drawing/2014/main" id="{F8108ED3-E615-4F2D-84C5-4DA322B5765D}"/>
            </a:ext>
          </a:extLst>
        </xdr:cNvPr>
        <xdr:cNvSpPr/>
      </xdr:nvSpPr>
      <xdr:spPr>
        <a:xfrm>
          <a:off x="18605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156210</xdr:rowOff>
    </xdr:from>
    <xdr:to>
      <xdr:col>102</xdr:col>
      <xdr:colOff>114300</xdr:colOff>
      <xdr:row>35</xdr:row>
      <xdr:rowOff>3810</xdr:rowOff>
    </xdr:to>
    <xdr:cxnSp macro="">
      <xdr:nvCxnSpPr>
        <xdr:cNvPr id="401" name="直線コネクタ 400">
          <a:extLst>
            <a:ext uri="{FF2B5EF4-FFF2-40B4-BE49-F238E27FC236}">
              <a16:creationId xmlns:a16="http://schemas.microsoft.com/office/drawing/2014/main" id="{EB84823F-B92E-4AFE-950F-65181A98F800}"/>
            </a:ext>
          </a:extLst>
        </xdr:cNvPr>
        <xdr:cNvCxnSpPr/>
      </xdr:nvCxnSpPr>
      <xdr:spPr>
        <a:xfrm>
          <a:off x="18656300" y="59855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125747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8B84B7DA-73A5-4D12-B37C-E07C1F8A3DA5}"/>
            </a:ext>
          </a:extLst>
        </xdr:cNvPr>
        <xdr:cNvSpPr txBox="1"/>
      </xdr:nvSpPr>
      <xdr:spPr>
        <a:xfrm>
          <a:off x="2107572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91457</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CCBB9A73-483A-4B96-B094-A3F687537F5A}"/>
            </a:ext>
          </a:extLst>
        </xdr:cNvPr>
        <xdr:cNvSpPr txBox="1"/>
      </xdr:nvSpPr>
      <xdr:spPr>
        <a:xfrm>
          <a:off x="2019942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110507</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AA7B4851-90FF-4453-B9FE-352D1F093435}"/>
            </a:ext>
          </a:extLst>
        </xdr:cNvPr>
        <xdr:cNvSpPr txBox="1"/>
      </xdr:nvSpPr>
      <xdr:spPr>
        <a:xfrm>
          <a:off x="193104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102887</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17A0D50E-4C4A-4C5E-8A65-D0AAEE516677}"/>
            </a:ext>
          </a:extLst>
        </xdr:cNvPr>
        <xdr:cNvSpPr txBox="1"/>
      </xdr:nvSpPr>
      <xdr:spPr>
        <a:xfrm>
          <a:off x="1842142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61EF0979-12A8-460F-B527-C7ECF2774196}"/>
            </a:ext>
          </a:extLst>
        </xdr:cNvPr>
        <xdr:cNvSpPr txBox="1"/>
      </xdr:nvSpPr>
      <xdr:spPr>
        <a:xfrm>
          <a:off x="21075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71137</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2755C252-E303-4B3B-A5C3-BD15755672B3}"/>
            </a:ext>
          </a:extLst>
        </xdr:cNvPr>
        <xdr:cNvSpPr txBox="1"/>
      </xdr:nvSpPr>
      <xdr:spPr>
        <a:xfrm>
          <a:off x="20199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71137</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B0572529-2B73-41E1-A04A-1AE105A1F6E4}"/>
            </a:ext>
          </a:extLst>
        </xdr:cNvPr>
        <xdr:cNvSpPr txBox="1"/>
      </xdr:nvSpPr>
      <xdr:spPr>
        <a:xfrm>
          <a:off x="19310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52087</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65152D33-4904-4172-AAE1-3B5128FB2DFE}"/>
            </a:ext>
          </a:extLst>
        </xdr:cNvPr>
        <xdr:cNvSpPr txBox="1"/>
      </xdr:nvSpPr>
      <xdr:spPr>
        <a:xfrm>
          <a:off x="18421427"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88BDC71-FF12-45C2-99E0-6D8B5A9399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CABF4ED6-BA77-46A6-9008-EFBB53139F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2C825D38-914C-4A5C-A2DE-543D24735D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25320B9D-DD4D-4190-88FD-BF748FD580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CEF3ADF-E3B0-473B-8F46-4015356845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1EB971D4-4662-4946-87BF-7D36191195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C23844B1-A38E-4205-9900-9586601DD3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4F9B2F39-2A6D-4CE8-A5A7-35F8819047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853B806-776D-493F-80F6-ACADBC04A0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5358E02-7CEC-41FE-B9CB-5A7978D73E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FFD014F5-E52D-4062-8E71-6D7A370D81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6C934295-4B3E-481D-91F4-F5D04C0D61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C1BED671-D575-4919-857C-A75DA5A3F05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21ED7BB6-9458-4BD0-9B4B-15319A8C9F4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50917E65-B572-4010-B982-931C8C35E27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3BAA3DC8-20B6-4FBC-B1F3-9993124D73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70C76ACD-2777-47A8-B71E-B1D1F244967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841DDE3-1FA4-4E67-8515-153EF347642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D0003CF0-39E7-45C7-8AF3-6E48AA52F6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33FD8B22-A97D-4F9A-8562-F9AA551EA75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11113BA4-A1DE-4093-A4C3-8E0F1A02ACB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CF48CB39-F2D3-4D36-BA82-949D7350C0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AAD8D9E3-3767-4C69-9FB3-3EAABE65D43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CA7D233D-D4E4-4E87-90AB-F4A0F0EBF0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34" name="直線コネクタ 433">
          <a:extLst>
            <a:ext uri="{FF2B5EF4-FFF2-40B4-BE49-F238E27FC236}">
              <a16:creationId xmlns:a16="http://schemas.microsoft.com/office/drawing/2014/main" id="{B050D662-A5BB-459F-9C6B-669625468ADF}"/>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ED868DC8-AF7F-45CF-916B-6EF7B6B822DD}"/>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36" name="直線コネクタ 435">
          <a:extLst>
            <a:ext uri="{FF2B5EF4-FFF2-40B4-BE49-F238E27FC236}">
              <a16:creationId xmlns:a16="http://schemas.microsoft.com/office/drawing/2014/main" id="{6C8A8A14-3DAC-4F3E-9FAF-4DBBEB9F486A}"/>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DE58965C-8C8E-4F3A-8498-2ECF55FDC52A}"/>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38" name="直線コネクタ 437">
          <a:extLst>
            <a:ext uri="{FF2B5EF4-FFF2-40B4-BE49-F238E27FC236}">
              <a16:creationId xmlns:a16="http://schemas.microsoft.com/office/drawing/2014/main" id="{92E54A66-C1C5-48EA-A72C-E8BE32152389}"/>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7D51ACAB-7D1A-46E6-930A-1075783A017F}"/>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40" name="フローチャート: 判断 439">
          <a:extLst>
            <a:ext uri="{FF2B5EF4-FFF2-40B4-BE49-F238E27FC236}">
              <a16:creationId xmlns:a16="http://schemas.microsoft.com/office/drawing/2014/main" id="{1977C251-5B59-46F3-908E-CAE78C9E26B7}"/>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1" name="フローチャート: 判断 440">
          <a:extLst>
            <a:ext uri="{FF2B5EF4-FFF2-40B4-BE49-F238E27FC236}">
              <a16:creationId xmlns:a16="http://schemas.microsoft.com/office/drawing/2014/main" id="{ED055A3D-9E44-483B-BF65-98545E875684}"/>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42" name="フローチャート: 判断 441">
          <a:extLst>
            <a:ext uri="{FF2B5EF4-FFF2-40B4-BE49-F238E27FC236}">
              <a16:creationId xmlns:a16="http://schemas.microsoft.com/office/drawing/2014/main" id="{4615E817-FEA8-4E2F-9D83-64705AC0B5DC}"/>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43" name="フローチャート: 判断 442">
          <a:extLst>
            <a:ext uri="{FF2B5EF4-FFF2-40B4-BE49-F238E27FC236}">
              <a16:creationId xmlns:a16="http://schemas.microsoft.com/office/drawing/2014/main" id="{8B557315-CF8F-482A-A280-9B89EC4D2F5A}"/>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4" name="フローチャート: 判断 443">
          <a:extLst>
            <a:ext uri="{FF2B5EF4-FFF2-40B4-BE49-F238E27FC236}">
              <a16:creationId xmlns:a16="http://schemas.microsoft.com/office/drawing/2014/main" id="{F36129E4-9DE8-4665-B8D3-6158D6EFEEA9}"/>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5BC9024A-55C2-4ADF-89A2-B8A5AE7232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681E9AB8-6F9A-48B4-9B3A-502415EDAF1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1139793-551B-4070-B043-CFE07AFBB3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D214B83-49CC-4FE4-B90F-8786D65449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303E0277-CEF3-4BC8-9195-E1B47141AC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450" name="楕円 449">
          <a:extLst>
            <a:ext uri="{FF2B5EF4-FFF2-40B4-BE49-F238E27FC236}">
              <a16:creationId xmlns:a16="http://schemas.microsoft.com/office/drawing/2014/main" id="{CAA8DB4D-CB0C-4608-B621-43C875ADBB88}"/>
            </a:ext>
          </a:extLst>
        </xdr:cNvPr>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68B85451-017D-41BC-8902-38A9D4D54D3F}"/>
            </a:ext>
          </a:extLst>
        </xdr:cNvPr>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52" name="楕円 451">
          <a:extLst>
            <a:ext uri="{FF2B5EF4-FFF2-40B4-BE49-F238E27FC236}">
              <a16:creationId xmlns:a16="http://schemas.microsoft.com/office/drawing/2014/main" id="{62507354-C63F-4396-9948-C6B53CB98706}"/>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133350</xdr:rowOff>
    </xdr:to>
    <xdr:cxnSp macro="">
      <xdr:nvCxnSpPr>
        <xdr:cNvPr id="453" name="直線コネクタ 452">
          <a:extLst>
            <a:ext uri="{FF2B5EF4-FFF2-40B4-BE49-F238E27FC236}">
              <a16:creationId xmlns:a16="http://schemas.microsoft.com/office/drawing/2014/main" id="{AB71CBDD-5666-44B4-BCBC-2B8849C6F13D}"/>
            </a:ext>
          </a:extLst>
        </xdr:cNvPr>
        <xdr:cNvCxnSpPr/>
      </xdr:nvCxnSpPr>
      <xdr:spPr>
        <a:xfrm flipV="1">
          <a:off x="15481300" y="10243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454" name="楕円 453">
          <a:extLst>
            <a:ext uri="{FF2B5EF4-FFF2-40B4-BE49-F238E27FC236}">
              <a16:creationId xmlns:a16="http://schemas.microsoft.com/office/drawing/2014/main" id="{7DC0374F-B7B4-4674-8457-56EF50EB7C90}"/>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59</xdr:row>
      <xdr:rowOff>139065</xdr:rowOff>
    </xdr:to>
    <xdr:cxnSp macro="">
      <xdr:nvCxnSpPr>
        <xdr:cNvPr id="455" name="直線コネクタ 454">
          <a:extLst>
            <a:ext uri="{FF2B5EF4-FFF2-40B4-BE49-F238E27FC236}">
              <a16:creationId xmlns:a16="http://schemas.microsoft.com/office/drawing/2014/main" id="{07B39666-8779-4D72-B473-FA373EF6730A}"/>
            </a:ext>
          </a:extLst>
        </xdr:cNvPr>
        <xdr:cNvCxnSpPr/>
      </xdr:nvCxnSpPr>
      <xdr:spPr>
        <a:xfrm flipV="1">
          <a:off x="14592300" y="10248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456" name="楕円 455">
          <a:extLst>
            <a:ext uri="{FF2B5EF4-FFF2-40B4-BE49-F238E27FC236}">
              <a16:creationId xmlns:a16="http://schemas.microsoft.com/office/drawing/2014/main" id="{C014ED1E-417D-4242-967A-7D4174D594E2}"/>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139065</xdr:rowOff>
    </xdr:to>
    <xdr:cxnSp macro="">
      <xdr:nvCxnSpPr>
        <xdr:cNvPr id="457" name="直線コネクタ 456">
          <a:extLst>
            <a:ext uri="{FF2B5EF4-FFF2-40B4-BE49-F238E27FC236}">
              <a16:creationId xmlns:a16="http://schemas.microsoft.com/office/drawing/2014/main" id="{5C78C9D0-3787-48B4-88A5-645902FC8B46}"/>
            </a:ext>
          </a:extLst>
        </xdr:cNvPr>
        <xdr:cNvCxnSpPr/>
      </xdr:nvCxnSpPr>
      <xdr:spPr>
        <a:xfrm>
          <a:off x="13703300" y="102108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458" name="楕円 457">
          <a:extLst>
            <a:ext uri="{FF2B5EF4-FFF2-40B4-BE49-F238E27FC236}">
              <a16:creationId xmlns:a16="http://schemas.microsoft.com/office/drawing/2014/main" id="{372D68A5-C842-4F36-B102-5347DA8A4DD1}"/>
            </a:ext>
          </a:extLst>
        </xdr:cNvPr>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95250</xdr:rowOff>
    </xdr:to>
    <xdr:cxnSp macro="">
      <xdr:nvCxnSpPr>
        <xdr:cNvPr id="459" name="直線コネクタ 458">
          <a:extLst>
            <a:ext uri="{FF2B5EF4-FFF2-40B4-BE49-F238E27FC236}">
              <a16:creationId xmlns:a16="http://schemas.microsoft.com/office/drawing/2014/main" id="{46495A19-AD04-4D83-9106-6AF441220F88}"/>
            </a:ext>
          </a:extLst>
        </xdr:cNvPr>
        <xdr:cNvCxnSpPr/>
      </xdr:nvCxnSpPr>
      <xdr:spPr>
        <a:xfrm>
          <a:off x="12814300" y="10168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60" name="n_1aveValue【学校施設】&#10;有形固定資産減価償却率">
          <a:extLst>
            <a:ext uri="{FF2B5EF4-FFF2-40B4-BE49-F238E27FC236}">
              <a16:creationId xmlns:a16="http://schemas.microsoft.com/office/drawing/2014/main" id="{CA74B449-7203-4351-AE09-1832D775D617}"/>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61" name="n_2aveValue【学校施設】&#10;有形固定資産減価償却率">
          <a:extLst>
            <a:ext uri="{FF2B5EF4-FFF2-40B4-BE49-F238E27FC236}">
              <a16:creationId xmlns:a16="http://schemas.microsoft.com/office/drawing/2014/main" id="{ADE3A14E-8DE0-4B61-B256-7DD5C0A93C1C}"/>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62" name="n_3aveValue【学校施設】&#10;有形固定資産減価償却率">
          <a:extLst>
            <a:ext uri="{FF2B5EF4-FFF2-40B4-BE49-F238E27FC236}">
              <a16:creationId xmlns:a16="http://schemas.microsoft.com/office/drawing/2014/main" id="{A715D309-7BCB-4CAB-A67E-1C98B9A77D97}"/>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463" name="n_4aveValue【学校施設】&#10;有形固定資産減価償却率">
          <a:extLst>
            <a:ext uri="{FF2B5EF4-FFF2-40B4-BE49-F238E27FC236}">
              <a16:creationId xmlns:a16="http://schemas.microsoft.com/office/drawing/2014/main" id="{B48152E1-1181-41CF-8726-F2F44E3491D5}"/>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464" name="n_1mainValue【学校施設】&#10;有形固定資産減価償却率">
          <a:extLst>
            <a:ext uri="{FF2B5EF4-FFF2-40B4-BE49-F238E27FC236}">
              <a16:creationId xmlns:a16="http://schemas.microsoft.com/office/drawing/2014/main" id="{4BF934C2-2A6C-4524-A7FC-A668EF555882}"/>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465" name="n_2mainValue【学校施設】&#10;有形固定資産減価償却率">
          <a:extLst>
            <a:ext uri="{FF2B5EF4-FFF2-40B4-BE49-F238E27FC236}">
              <a16:creationId xmlns:a16="http://schemas.microsoft.com/office/drawing/2014/main" id="{ECE52934-607A-4671-A522-D43AFDFD5139}"/>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466" name="n_3mainValue【学校施設】&#10;有形固定資産減価償却率">
          <a:extLst>
            <a:ext uri="{FF2B5EF4-FFF2-40B4-BE49-F238E27FC236}">
              <a16:creationId xmlns:a16="http://schemas.microsoft.com/office/drawing/2014/main" id="{064A7D61-45B0-44DB-BF88-C96EDB6640E7}"/>
            </a:ext>
          </a:extLst>
        </xdr:cNvPr>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467" name="n_4mainValue【学校施設】&#10;有形固定資産減価償却率">
          <a:extLst>
            <a:ext uri="{FF2B5EF4-FFF2-40B4-BE49-F238E27FC236}">
              <a16:creationId xmlns:a16="http://schemas.microsoft.com/office/drawing/2014/main" id="{4654A0F0-5E6B-40AC-8D4D-E724D5E393D8}"/>
            </a:ext>
          </a:extLst>
        </xdr:cNvPr>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9ECCE39F-A0E3-429A-9AD8-D6CACEF41D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CA715D33-BE0F-4659-8907-59C9F4BB68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BFF331A8-3DCA-4CDA-A01D-E255664C40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AC81927-17BA-4DB6-AE7C-2DFDD30C8FE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D2AC58E6-133B-4C0F-9ED2-A9E2798C9E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3DD138C0-C1B6-4A7C-9127-4F41128777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93F076B6-47D5-45F6-957D-4CB8D4682C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840C24CF-3CC0-4A2E-8CEB-5CD91D2E1B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5806D43E-BA42-44F9-85B7-03ABD7D3DE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B67C86F6-F088-4BE3-AC62-9C5791BCEA6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2AF70E5D-4307-48F1-A6A3-0EB71F01174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3D1BED50-2B35-45D0-87FF-B82630494C0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160EE926-83A1-4546-A37A-4B235A09436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A277746C-479B-4EF8-AB1D-E3AB7C7A7DE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7D27CFA4-F4D3-4210-9AED-CB99096F12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03EA398F-1CA8-46AE-9D8A-155F71EF150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D62A30AD-8DB5-4503-821E-A1DD263E460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63E2D987-10FA-4DEE-AAD1-61AC343E55F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2F0DD9D7-72B1-4F2A-A374-34BB8676DBF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31E41483-ABA3-46B3-B550-E939BBB4C0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5E9BE6FA-8C18-420A-A16C-6F325FB3CEC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60409044-8FB1-4997-A6C4-0FF89ADC9C7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490" name="直線コネクタ 489">
          <a:extLst>
            <a:ext uri="{FF2B5EF4-FFF2-40B4-BE49-F238E27FC236}">
              <a16:creationId xmlns:a16="http://schemas.microsoft.com/office/drawing/2014/main" id="{F8F08F50-E4EC-4EA9-B33E-DD801DF96038}"/>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491" name="【学校施設】&#10;一人当たり面積最小値テキスト">
          <a:extLst>
            <a:ext uri="{FF2B5EF4-FFF2-40B4-BE49-F238E27FC236}">
              <a16:creationId xmlns:a16="http://schemas.microsoft.com/office/drawing/2014/main" id="{83501ECC-80FA-43BF-ACDB-C53C1C5E8BA3}"/>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492" name="直線コネクタ 491">
          <a:extLst>
            <a:ext uri="{FF2B5EF4-FFF2-40B4-BE49-F238E27FC236}">
              <a16:creationId xmlns:a16="http://schemas.microsoft.com/office/drawing/2014/main" id="{355BD365-A48A-4232-A94C-D65DF02773D6}"/>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493" name="【学校施設】&#10;一人当たり面積最大値テキスト">
          <a:extLst>
            <a:ext uri="{FF2B5EF4-FFF2-40B4-BE49-F238E27FC236}">
              <a16:creationId xmlns:a16="http://schemas.microsoft.com/office/drawing/2014/main" id="{BF774CCE-AB01-4E80-83A9-C454FFC26A47}"/>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494" name="直線コネクタ 493">
          <a:extLst>
            <a:ext uri="{FF2B5EF4-FFF2-40B4-BE49-F238E27FC236}">
              <a16:creationId xmlns:a16="http://schemas.microsoft.com/office/drawing/2014/main" id="{E2E2DD0F-2892-40E4-B6F7-390E896B2A3E}"/>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495" name="【学校施設】&#10;一人当たり面積平均値テキスト">
          <a:extLst>
            <a:ext uri="{FF2B5EF4-FFF2-40B4-BE49-F238E27FC236}">
              <a16:creationId xmlns:a16="http://schemas.microsoft.com/office/drawing/2014/main" id="{2FA14604-2C30-49FB-A5D6-CCCF705A4DDF}"/>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496" name="フローチャート: 判断 495">
          <a:extLst>
            <a:ext uri="{FF2B5EF4-FFF2-40B4-BE49-F238E27FC236}">
              <a16:creationId xmlns:a16="http://schemas.microsoft.com/office/drawing/2014/main" id="{2457EFCC-47A8-4AE8-88B9-2382189F4BF2}"/>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11836</xdr:rowOff>
    </xdr:from>
    <xdr:to>
      <xdr:col>112</xdr:col>
      <xdr:colOff>38100</xdr:colOff>
      <xdr:row>61</xdr:row>
      <xdr:rowOff>113436</xdr:rowOff>
    </xdr:to>
    <xdr:sp macro="" textlink="">
      <xdr:nvSpPr>
        <xdr:cNvPr id="497" name="フローチャート: 判断 496">
          <a:extLst>
            <a:ext uri="{FF2B5EF4-FFF2-40B4-BE49-F238E27FC236}">
              <a16:creationId xmlns:a16="http://schemas.microsoft.com/office/drawing/2014/main" id="{B2C91EE2-781C-420A-93B5-0F6FF0FF406E}"/>
            </a:ext>
          </a:extLst>
        </xdr:cNvPr>
        <xdr:cNvSpPr/>
      </xdr:nvSpPr>
      <xdr:spPr>
        <a:xfrm>
          <a:off x="21272500" y="1047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53442</xdr:rowOff>
    </xdr:from>
    <xdr:to>
      <xdr:col>107</xdr:col>
      <xdr:colOff>101600</xdr:colOff>
      <xdr:row>61</xdr:row>
      <xdr:rowOff>155042</xdr:rowOff>
    </xdr:to>
    <xdr:sp macro="" textlink="">
      <xdr:nvSpPr>
        <xdr:cNvPr id="498" name="フローチャート: 判断 497">
          <a:extLst>
            <a:ext uri="{FF2B5EF4-FFF2-40B4-BE49-F238E27FC236}">
              <a16:creationId xmlns:a16="http://schemas.microsoft.com/office/drawing/2014/main" id="{439E14D8-75EC-48DC-AABA-2BA75E7834F5}"/>
            </a:ext>
          </a:extLst>
        </xdr:cNvPr>
        <xdr:cNvSpPr/>
      </xdr:nvSpPr>
      <xdr:spPr>
        <a:xfrm>
          <a:off x="20383500" y="105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62585</xdr:rowOff>
    </xdr:from>
    <xdr:to>
      <xdr:col>102</xdr:col>
      <xdr:colOff>165100</xdr:colOff>
      <xdr:row>61</xdr:row>
      <xdr:rowOff>164185</xdr:rowOff>
    </xdr:to>
    <xdr:sp macro="" textlink="">
      <xdr:nvSpPr>
        <xdr:cNvPr id="499" name="フローチャート: 判断 498">
          <a:extLst>
            <a:ext uri="{FF2B5EF4-FFF2-40B4-BE49-F238E27FC236}">
              <a16:creationId xmlns:a16="http://schemas.microsoft.com/office/drawing/2014/main" id="{2523FF16-D0C5-4BA1-93CF-4B9073580C2F}"/>
            </a:ext>
          </a:extLst>
        </xdr:cNvPr>
        <xdr:cNvSpPr/>
      </xdr:nvSpPr>
      <xdr:spPr>
        <a:xfrm>
          <a:off x="19494500" y="1052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67158</xdr:rowOff>
    </xdr:from>
    <xdr:to>
      <xdr:col>98</xdr:col>
      <xdr:colOff>38100</xdr:colOff>
      <xdr:row>61</xdr:row>
      <xdr:rowOff>168758</xdr:rowOff>
    </xdr:to>
    <xdr:sp macro="" textlink="">
      <xdr:nvSpPr>
        <xdr:cNvPr id="500" name="フローチャート: 判断 499">
          <a:extLst>
            <a:ext uri="{FF2B5EF4-FFF2-40B4-BE49-F238E27FC236}">
              <a16:creationId xmlns:a16="http://schemas.microsoft.com/office/drawing/2014/main" id="{4B7F745A-C168-40D3-8081-7D8B0E163166}"/>
            </a:ext>
          </a:extLst>
        </xdr:cNvPr>
        <xdr:cNvSpPr/>
      </xdr:nvSpPr>
      <xdr:spPr>
        <a:xfrm>
          <a:off x="18605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20114CA-1EEA-4116-B752-368A5253950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941EAD6-555C-4C05-BBA7-FE0E88CFED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2803CB4E-B0DA-408A-AC5A-6756F524D0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507A34E-FDBE-4605-8E90-7EB808AFCA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E8CAE526-80EB-460B-A4BD-C4EE604756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80416</xdr:rowOff>
    </xdr:from>
    <xdr:to>
      <xdr:col>116</xdr:col>
      <xdr:colOff>114300</xdr:colOff>
      <xdr:row>63</xdr:row>
      <xdr:rowOff>10566</xdr:rowOff>
    </xdr:to>
    <xdr:sp macro="" textlink="">
      <xdr:nvSpPr>
        <xdr:cNvPr id="506" name="楕円 505">
          <a:extLst>
            <a:ext uri="{FF2B5EF4-FFF2-40B4-BE49-F238E27FC236}">
              <a16:creationId xmlns:a16="http://schemas.microsoft.com/office/drawing/2014/main" id="{2AC1022D-67E1-452A-BEE8-2A536AAAE9D7}"/>
            </a:ext>
          </a:extLst>
        </xdr:cNvPr>
        <xdr:cNvSpPr/>
      </xdr:nvSpPr>
      <xdr:spPr>
        <a:xfrm>
          <a:off x="22110700" y="107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58843</xdr:rowOff>
    </xdr:from>
    <xdr:ext cx="469744" cy="259045"/>
    <xdr:sp macro="" textlink="">
      <xdr:nvSpPr>
        <xdr:cNvPr id="507" name="【学校施設】&#10;一人当たり面積該当値テキスト">
          <a:extLst>
            <a:ext uri="{FF2B5EF4-FFF2-40B4-BE49-F238E27FC236}">
              <a16:creationId xmlns:a16="http://schemas.microsoft.com/office/drawing/2014/main" id="{1889FB63-43CC-4CE0-8C74-8D1D274AC103}"/>
            </a:ext>
          </a:extLst>
        </xdr:cNvPr>
        <xdr:cNvSpPr txBox="1"/>
      </xdr:nvSpPr>
      <xdr:spPr>
        <a:xfrm>
          <a:off x="22199600" y="1068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79959</xdr:rowOff>
    </xdr:from>
    <xdr:to>
      <xdr:col>112</xdr:col>
      <xdr:colOff>38100</xdr:colOff>
      <xdr:row>63</xdr:row>
      <xdr:rowOff>10109</xdr:rowOff>
    </xdr:to>
    <xdr:sp macro="" textlink="">
      <xdr:nvSpPr>
        <xdr:cNvPr id="508" name="楕円 507">
          <a:extLst>
            <a:ext uri="{FF2B5EF4-FFF2-40B4-BE49-F238E27FC236}">
              <a16:creationId xmlns:a16="http://schemas.microsoft.com/office/drawing/2014/main" id="{1A765F89-CD2F-490C-8EA3-440B1D057350}"/>
            </a:ext>
          </a:extLst>
        </xdr:cNvPr>
        <xdr:cNvSpPr/>
      </xdr:nvSpPr>
      <xdr:spPr>
        <a:xfrm>
          <a:off x="21272500" y="107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130759</xdr:rowOff>
    </xdr:from>
    <xdr:to>
      <xdr:col>116</xdr:col>
      <xdr:colOff>63500</xdr:colOff>
      <xdr:row>62</xdr:row>
      <xdr:rowOff>131216</xdr:rowOff>
    </xdr:to>
    <xdr:cxnSp macro="">
      <xdr:nvCxnSpPr>
        <xdr:cNvPr id="509" name="直線コネクタ 508">
          <a:extLst>
            <a:ext uri="{FF2B5EF4-FFF2-40B4-BE49-F238E27FC236}">
              <a16:creationId xmlns:a16="http://schemas.microsoft.com/office/drawing/2014/main" id="{994988AA-AECF-4F72-B315-016867276F8E}"/>
            </a:ext>
          </a:extLst>
        </xdr:cNvPr>
        <xdr:cNvCxnSpPr/>
      </xdr:nvCxnSpPr>
      <xdr:spPr>
        <a:xfrm>
          <a:off x="21323300" y="1076065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82703</xdr:rowOff>
    </xdr:from>
    <xdr:to>
      <xdr:col>107</xdr:col>
      <xdr:colOff>101600</xdr:colOff>
      <xdr:row>63</xdr:row>
      <xdr:rowOff>12853</xdr:rowOff>
    </xdr:to>
    <xdr:sp macro="" textlink="">
      <xdr:nvSpPr>
        <xdr:cNvPr id="510" name="楕円 509">
          <a:extLst>
            <a:ext uri="{FF2B5EF4-FFF2-40B4-BE49-F238E27FC236}">
              <a16:creationId xmlns:a16="http://schemas.microsoft.com/office/drawing/2014/main" id="{D08C43B7-3036-42E1-908D-48DD0B08F85C}"/>
            </a:ext>
          </a:extLst>
        </xdr:cNvPr>
        <xdr:cNvSpPr/>
      </xdr:nvSpPr>
      <xdr:spPr>
        <a:xfrm>
          <a:off x="20383500" y="107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130759</xdr:rowOff>
    </xdr:from>
    <xdr:to>
      <xdr:col>111</xdr:col>
      <xdr:colOff>177800</xdr:colOff>
      <xdr:row>62</xdr:row>
      <xdr:rowOff>133503</xdr:rowOff>
    </xdr:to>
    <xdr:cxnSp macro="">
      <xdr:nvCxnSpPr>
        <xdr:cNvPr id="511" name="直線コネクタ 510">
          <a:extLst>
            <a:ext uri="{FF2B5EF4-FFF2-40B4-BE49-F238E27FC236}">
              <a16:creationId xmlns:a16="http://schemas.microsoft.com/office/drawing/2014/main" id="{2373C409-84FF-468B-85C4-27AE38443FDD}"/>
            </a:ext>
          </a:extLst>
        </xdr:cNvPr>
        <xdr:cNvCxnSpPr/>
      </xdr:nvCxnSpPr>
      <xdr:spPr>
        <a:xfrm flipV="1">
          <a:off x="20434300" y="1076065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80873</xdr:rowOff>
    </xdr:from>
    <xdr:to>
      <xdr:col>102</xdr:col>
      <xdr:colOff>165100</xdr:colOff>
      <xdr:row>63</xdr:row>
      <xdr:rowOff>11023</xdr:rowOff>
    </xdr:to>
    <xdr:sp macro="" textlink="">
      <xdr:nvSpPr>
        <xdr:cNvPr id="512" name="楕円 511">
          <a:extLst>
            <a:ext uri="{FF2B5EF4-FFF2-40B4-BE49-F238E27FC236}">
              <a16:creationId xmlns:a16="http://schemas.microsoft.com/office/drawing/2014/main" id="{9A6C8216-13B7-45D1-AB1A-1D659A9B3645}"/>
            </a:ext>
          </a:extLst>
        </xdr:cNvPr>
        <xdr:cNvSpPr/>
      </xdr:nvSpPr>
      <xdr:spPr>
        <a:xfrm>
          <a:off x="19494500" y="10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131673</xdr:rowOff>
    </xdr:from>
    <xdr:to>
      <xdr:col>107</xdr:col>
      <xdr:colOff>50800</xdr:colOff>
      <xdr:row>62</xdr:row>
      <xdr:rowOff>133503</xdr:rowOff>
    </xdr:to>
    <xdr:cxnSp macro="">
      <xdr:nvCxnSpPr>
        <xdr:cNvPr id="513" name="直線コネクタ 512">
          <a:extLst>
            <a:ext uri="{FF2B5EF4-FFF2-40B4-BE49-F238E27FC236}">
              <a16:creationId xmlns:a16="http://schemas.microsoft.com/office/drawing/2014/main" id="{6417D204-E034-4B06-A064-CAB1EC437E82}"/>
            </a:ext>
          </a:extLst>
        </xdr:cNvPr>
        <xdr:cNvCxnSpPr/>
      </xdr:nvCxnSpPr>
      <xdr:spPr>
        <a:xfrm>
          <a:off x="19545300" y="1076157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26467</xdr:rowOff>
    </xdr:from>
    <xdr:to>
      <xdr:col>98</xdr:col>
      <xdr:colOff>38100</xdr:colOff>
      <xdr:row>62</xdr:row>
      <xdr:rowOff>128067</xdr:rowOff>
    </xdr:to>
    <xdr:sp macro="" textlink="">
      <xdr:nvSpPr>
        <xdr:cNvPr id="514" name="楕円 513">
          <a:extLst>
            <a:ext uri="{FF2B5EF4-FFF2-40B4-BE49-F238E27FC236}">
              <a16:creationId xmlns:a16="http://schemas.microsoft.com/office/drawing/2014/main" id="{910C7D35-AD1C-42C8-A38D-BAD1E1778216}"/>
            </a:ext>
          </a:extLst>
        </xdr:cNvPr>
        <xdr:cNvSpPr/>
      </xdr:nvSpPr>
      <xdr:spPr>
        <a:xfrm>
          <a:off x="18605500" y="106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77267</xdr:rowOff>
    </xdr:from>
    <xdr:to>
      <xdr:col>102</xdr:col>
      <xdr:colOff>114300</xdr:colOff>
      <xdr:row>62</xdr:row>
      <xdr:rowOff>131673</xdr:rowOff>
    </xdr:to>
    <xdr:cxnSp macro="">
      <xdr:nvCxnSpPr>
        <xdr:cNvPr id="515" name="直線コネクタ 514">
          <a:extLst>
            <a:ext uri="{FF2B5EF4-FFF2-40B4-BE49-F238E27FC236}">
              <a16:creationId xmlns:a16="http://schemas.microsoft.com/office/drawing/2014/main" id="{57F70B92-40D8-42E8-8345-AFF53E05BADE}"/>
            </a:ext>
          </a:extLst>
        </xdr:cNvPr>
        <xdr:cNvCxnSpPr/>
      </xdr:nvCxnSpPr>
      <xdr:spPr>
        <a:xfrm>
          <a:off x="18656300" y="10707167"/>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129963</xdr:rowOff>
    </xdr:from>
    <xdr:ext cx="469744" cy="259045"/>
    <xdr:sp macro="" textlink="">
      <xdr:nvSpPr>
        <xdr:cNvPr id="516" name="n_1aveValue【学校施設】&#10;一人当たり面積">
          <a:extLst>
            <a:ext uri="{FF2B5EF4-FFF2-40B4-BE49-F238E27FC236}">
              <a16:creationId xmlns:a16="http://schemas.microsoft.com/office/drawing/2014/main" id="{3B5505A3-6F26-4903-8C65-27EE9F7448F7}"/>
            </a:ext>
          </a:extLst>
        </xdr:cNvPr>
        <xdr:cNvSpPr txBox="1"/>
      </xdr:nvSpPr>
      <xdr:spPr>
        <a:xfrm>
          <a:off x="21075727" y="102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xdr:rowOff>
    </xdr:from>
    <xdr:ext cx="469744" cy="259045"/>
    <xdr:sp macro="" textlink="">
      <xdr:nvSpPr>
        <xdr:cNvPr id="517" name="n_2aveValue【学校施設】&#10;一人当たり面積">
          <a:extLst>
            <a:ext uri="{FF2B5EF4-FFF2-40B4-BE49-F238E27FC236}">
              <a16:creationId xmlns:a16="http://schemas.microsoft.com/office/drawing/2014/main" id="{EC07311A-6E9D-4BEF-9112-2C0F8B721EFE}"/>
            </a:ext>
          </a:extLst>
        </xdr:cNvPr>
        <xdr:cNvSpPr txBox="1"/>
      </xdr:nvSpPr>
      <xdr:spPr>
        <a:xfrm>
          <a:off x="2019942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9262</xdr:rowOff>
    </xdr:from>
    <xdr:ext cx="469744" cy="259045"/>
    <xdr:sp macro="" textlink="">
      <xdr:nvSpPr>
        <xdr:cNvPr id="518" name="n_3aveValue【学校施設】&#10;一人当たり面積">
          <a:extLst>
            <a:ext uri="{FF2B5EF4-FFF2-40B4-BE49-F238E27FC236}">
              <a16:creationId xmlns:a16="http://schemas.microsoft.com/office/drawing/2014/main" id="{0C02697D-51A0-42B4-90D6-F64FF08B9AF7}"/>
            </a:ext>
          </a:extLst>
        </xdr:cNvPr>
        <xdr:cNvSpPr txBox="1"/>
      </xdr:nvSpPr>
      <xdr:spPr>
        <a:xfrm>
          <a:off x="19310427" y="102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13835</xdr:rowOff>
    </xdr:from>
    <xdr:ext cx="469744" cy="259045"/>
    <xdr:sp macro="" textlink="">
      <xdr:nvSpPr>
        <xdr:cNvPr id="519" name="n_4aveValue【学校施設】&#10;一人当たり面積">
          <a:extLst>
            <a:ext uri="{FF2B5EF4-FFF2-40B4-BE49-F238E27FC236}">
              <a16:creationId xmlns:a16="http://schemas.microsoft.com/office/drawing/2014/main" id="{B3A95B17-3C31-412D-8FA8-FAF382E060DB}"/>
            </a:ext>
          </a:extLst>
        </xdr:cNvPr>
        <xdr:cNvSpPr txBox="1"/>
      </xdr:nvSpPr>
      <xdr:spPr>
        <a:xfrm>
          <a:off x="184214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1236</xdr:rowOff>
    </xdr:from>
    <xdr:ext cx="469744" cy="259045"/>
    <xdr:sp macro="" textlink="">
      <xdr:nvSpPr>
        <xdr:cNvPr id="520" name="n_1mainValue【学校施設】&#10;一人当たり面積">
          <a:extLst>
            <a:ext uri="{FF2B5EF4-FFF2-40B4-BE49-F238E27FC236}">
              <a16:creationId xmlns:a16="http://schemas.microsoft.com/office/drawing/2014/main" id="{0E9D9819-0E4B-4CF1-A68B-EF8A1C1CB1CC}"/>
            </a:ext>
          </a:extLst>
        </xdr:cNvPr>
        <xdr:cNvSpPr txBox="1"/>
      </xdr:nvSpPr>
      <xdr:spPr>
        <a:xfrm>
          <a:off x="21075727" y="108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3980</xdr:rowOff>
    </xdr:from>
    <xdr:ext cx="469744" cy="259045"/>
    <xdr:sp macro="" textlink="">
      <xdr:nvSpPr>
        <xdr:cNvPr id="521" name="n_2mainValue【学校施設】&#10;一人当たり面積">
          <a:extLst>
            <a:ext uri="{FF2B5EF4-FFF2-40B4-BE49-F238E27FC236}">
              <a16:creationId xmlns:a16="http://schemas.microsoft.com/office/drawing/2014/main" id="{A16E11FA-49EE-4AF6-BE50-3FB5CC717787}"/>
            </a:ext>
          </a:extLst>
        </xdr:cNvPr>
        <xdr:cNvSpPr txBox="1"/>
      </xdr:nvSpPr>
      <xdr:spPr>
        <a:xfrm>
          <a:off x="20199427" y="108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2150</xdr:rowOff>
    </xdr:from>
    <xdr:ext cx="469744" cy="259045"/>
    <xdr:sp macro="" textlink="">
      <xdr:nvSpPr>
        <xdr:cNvPr id="522" name="n_3mainValue【学校施設】&#10;一人当たり面積">
          <a:extLst>
            <a:ext uri="{FF2B5EF4-FFF2-40B4-BE49-F238E27FC236}">
              <a16:creationId xmlns:a16="http://schemas.microsoft.com/office/drawing/2014/main" id="{64D40283-ECEF-4553-BF11-CA6525CB38BA}"/>
            </a:ext>
          </a:extLst>
        </xdr:cNvPr>
        <xdr:cNvSpPr txBox="1"/>
      </xdr:nvSpPr>
      <xdr:spPr>
        <a:xfrm>
          <a:off x="19310427" y="108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119194</xdr:rowOff>
    </xdr:from>
    <xdr:ext cx="469744" cy="259045"/>
    <xdr:sp macro="" textlink="">
      <xdr:nvSpPr>
        <xdr:cNvPr id="523" name="n_4mainValue【学校施設】&#10;一人当たり面積">
          <a:extLst>
            <a:ext uri="{FF2B5EF4-FFF2-40B4-BE49-F238E27FC236}">
              <a16:creationId xmlns:a16="http://schemas.microsoft.com/office/drawing/2014/main" id="{4EC22A92-EFB6-4C68-9417-20B6724EED77}"/>
            </a:ext>
          </a:extLst>
        </xdr:cNvPr>
        <xdr:cNvSpPr txBox="1"/>
      </xdr:nvSpPr>
      <xdr:spPr>
        <a:xfrm>
          <a:off x="1842142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E9848477-91A1-462D-8BDF-9B914E8723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794C71E1-2978-4B12-8013-6B2A4908E7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BF075590-3238-478F-8A19-010E820C6E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5D46EAD3-9B95-411E-9EB3-F2BE3276BC7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8B751271-15E7-4FE4-839A-97E84DFF60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19069A0B-FE5F-4805-983A-80D45A55A0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144E0751-DB8E-4014-92C9-CF4098B2B6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FE00E10D-FABA-42BE-B1B5-D805C21486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EB206DA8-90EC-424D-81A8-BBE0D9545D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564CEB30-DCFC-4211-BF39-19573C4797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842B26F2-F24E-4B7D-B6E6-6F95BC32387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58F070CD-4912-48B1-85B5-1904DFDB153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806FD387-42E4-4A4D-9094-593281F14A3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DAB89E1D-EE99-4673-9B62-24C7DB6D351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BD3ECFC9-097C-4695-95DF-7F3CF7293EE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C87F0C91-EC5B-4067-B4A1-DD69507CE0A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FAE21DD7-4DD6-4AA2-9C67-7F6374FE3E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ABFF2CB1-A926-4EB2-BC0B-3E2A7D11469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7B943DFC-726F-4BBE-8B01-D59846E090D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A38B9675-DC5C-4052-AE4B-DA08188046F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id="{6A665216-AE19-4377-80A7-BEB2C8E2A8B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272AED64-5EAA-4CE6-949A-8950FA5781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id="{DD7D0951-123F-4F63-9190-3F79F4500C2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id="{65407E99-76A2-4E6F-971E-86D99CA6FE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548" name="直線コネクタ 547">
          <a:extLst>
            <a:ext uri="{FF2B5EF4-FFF2-40B4-BE49-F238E27FC236}">
              <a16:creationId xmlns:a16="http://schemas.microsoft.com/office/drawing/2014/main" id="{0EA813A5-DB14-482A-BAAA-8132A61E6761}"/>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9" name="【児童館】&#10;有形固定資産減価償却率最小値テキスト">
          <a:extLst>
            <a:ext uri="{FF2B5EF4-FFF2-40B4-BE49-F238E27FC236}">
              <a16:creationId xmlns:a16="http://schemas.microsoft.com/office/drawing/2014/main" id="{87203F23-ADF9-4DE7-8866-80CC80237BE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0" name="直線コネクタ 549">
          <a:extLst>
            <a:ext uri="{FF2B5EF4-FFF2-40B4-BE49-F238E27FC236}">
              <a16:creationId xmlns:a16="http://schemas.microsoft.com/office/drawing/2014/main" id="{F46FD060-5434-4964-ACEE-2F1406D319C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551" name="【児童館】&#10;有形固定資産減価償却率最大値テキスト">
          <a:extLst>
            <a:ext uri="{FF2B5EF4-FFF2-40B4-BE49-F238E27FC236}">
              <a16:creationId xmlns:a16="http://schemas.microsoft.com/office/drawing/2014/main" id="{58CB7E0D-004E-4B54-94CB-5056248DAD27}"/>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52" name="直線コネクタ 551">
          <a:extLst>
            <a:ext uri="{FF2B5EF4-FFF2-40B4-BE49-F238E27FC236}">
              <a16:creationId xmlns:a16="http://schemas.microsoft.com/office/drawing/2014/main" id="{97389532-350E-4AB1-83C4-C15914F30BB2}"/>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553" name="【児童館】&#10;有形固定資産減価償却率平均値テキスト">
          <a:extLst>
            <a:ext uri="{FF2B5EF4-FFF2-40B4-BE49-F238E27FC236}">
              <a16:creationId xmlns:a16="http://schemas.microsoft.com/office/drawing/2014/main" id="{B0FFB726-27B6-4F38-8B5F-312D089DE157}"/>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54" name="フローチャート: 判断 553">
          <a:extLst>
            <a:ext uri="{FF2B5EF4-FFF2-40B4-BE49-F238E27FC236}">
              <a16:creationId xmlns:a16="http://schemas.microsoft.com/office/drawing/2014/main" id="{B4D23F4C-0A45-4760-84B1-D490D97D21A4}"/>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555" name="フローチャート: 判断 554">
          <a:extLst>
            <a:ext uri="{FF2B5EF4-FFF2-40B4-BE49-F238E27FC236}">
              <a16:creationId xmlns:a16="http://schemas.microsoft.com/office/drawing/2014/main" id="{53E8002C-4A66-46F7-9E09-90293F08AFEC}"/>
            </a:ext>
          </a:extLst>
        </xdr:cNvPr>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556" name="フローチャート: 判断 555">
          <a:extLst>
            <a:ext uri="{FF2B5EF4-FFF2-40B4-BE49-F238E27FC236}">
              <a16:creationId xmlns:a16="http://schemas.microsoft.com/office/drawing/2014/main" id="{5DFB784F-D0AD-489B-92C6-270D56CA6CF2}"/>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103505</xdr:rowOff>
    </xdr:from>
    <xdr:to>
      <xdr:col>72</xdr:col>
      <xdr:colOff>38100</xdr:colOff>
      <xdr:row>82</xdr:row>
      <xdr:rowOff>33655</xdr:rowOff>
    </xdr:to>
    <xdr:sp macro="" textlink="">
      <xdr:nvSpPr>
        <xdr:cNvPr id="557" name="フローチャート: 判断 556">
          <a:extLst>
            <a:ext uri="{FF2B5EF4-FFF2-40B4-BE49-F238E27FC236}">
              <a16:creationId xmlns:a16="http://schemas.microsoft.com/office/drawing/2014/main" id="{F3CAB7A5-CF9B-459E-B760-AC4D7706F7B3}"/>
            </a:ext>
          </a:extLst>
        </xdr:cNvPr>
        <xdr:cNvSpPr/>
      </xdr:nvSpPr>
      <xdr:spPr>
        <a:xfrm>
          <a:off x="13652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558" name="フローチャート: 判断 557">
          <a:extLst>
            <a:ext uri="{FF2B5EF4-FFF2-40B4-BE49-F238E27FC236}">
              <a16:creationId xmlns:a16="http://schemas.microsoft.com/office/drawing/2014/main" id="{ECF85B94-F18E-4A72-A4DA-79CB10763ACD}"/>
            </a:ext>
          </a:extLst>
        </xdr:cNvPr>
        <xdr:cNvSpPr/>
      </xdr:nvSpPr>
      <xdr:spPr>
        <a:xfrm>
          <a:off x="12763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BA254971-D295-438F-9317-99BBD54C21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995D7486-47CA-4307-9AF5-B22AE98D9C1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ED5BAE3F-5235-4219-87FB-CEBD426A7F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359AE88-FDE5-49F6-8670-7773D35A8E7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AFE18B13-C472-4C5A-8BF4-3B026E13EB5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164464</xdr:rowOff>
    </xdr:from>
    <xdr:to>
      <xdr:col>85</xdr:col>
      <xdr:colOff>177800</xdr:colOff>
      <xdr:row>80</xdr:row>
      <xdr:rowOff>94614</xdr:rowOff>
    </xdr:to>
    <xdr:sp macro="" textlink="">
      <xdr:nvSpPr>
        <xdr:cNvPr id="564" name="楕円 563">
          <a:extLst>
            <a:ext uri="{FF2B5EF4-FFF2-40B4-BE49-F238E27FC236}">
              <a16:creationId xmlns:a16="http://schemas.microsoft.com/office/drawing/2014/main" id="{33408657-5E10-4761-82BD-FCE0EB39F907}"/>
            </a:ext>
          </a:extLst>
        </xdr:cNvPr>
        <xdr:cNvSpPr/>
      </xdr:nvSpPr>
      <xdr:spPr>
        <a:xfrm>
          <a:off x="16268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15891</xdr:rowOff>
    </xdr:from>
    <xdr:ext cx="405111" cy="259045"/>
    <xdr:sp macro="" textlink="">
      <xdr:nvSpPr>
        <xdr:cNvPr id="565" name="【児童館】&#10;有形固定資産減価償却率該当値テキスト">
          <a:extLst>
            <a:ext uri="{FF2B5EF4-FFF2-40B4-BE49-F238E27FC236}">
              <a16:creationId xmlns:a16="http://schemas.microsoft.com/office/drawing/2014/main" id="{4FB68A9E-7123-40F4-9683-8EBFA3B1A662}"/>
            </a:ext>
          </a:extLst>
        </xdr:cNvPr>
        <xdr:cNvSpPr txBox="1"/>
      </xdr:nvSpPr>
      <xdr:spPr>
        <a:xfrm>
          <a:off x="16357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92075</xdr:rowOff>
    </xdr:from>
    <xdr:to>
      <xdr:col>81</xdr:col>
      <xdr:colOff>101600</xdr:colOff>
      <xdr:row>80</xdr:row>
      <xdr:rowOff>22225</xdr:rowOff>
    </xdr:to>
    <xdr:sp macro="" textlink="">
      <xdr:nvSpPr>
        <xdr:cNvPr id="566" name="楕円 565">
          <a:extLst>
            <a:ext uri="{FF2B5EF4-FFF2-40B4-BE49-F238E27FC236}">
              <a16:creationId xmlns:a16="http://schemas.microsoft.com/office/drawing/2014/main" id="{903E271E-C626-4C19-BE84-E8506218B182}"/>
            </a:ext>
          </a:extLst>
        </xdr:cNvPr>
        <xdr:cNvSpPr/>
      </xdr:nvSpPr>
      <xdr:spPr>
        <a:xfrm>
          <a:off x="15430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142875</xdr:rowOff>
    </xdr:from>
    <xdr:to>
      <xdr:col>85</xdr:col>
      <xdr:colOff>127000</xdr:colOff>
      <xdr:row>80</xdr:row>
      <xdr:rowOff>43814</xdr:rowOff>
    </xdr:to>
    <xdr:cxnSp macro="">
      <xdr:nvCxnSpPr>
        <xdr:cNvPr id="567" name="直線コネクタ 566">
          <a:extLst>
            <a:ext uri="{FF2B5EF4-FFF2-40B4-BE49-F238E27FC236}">
              <a16:creationId xmlns:a16="http://schemas.microsoft.com/office/drawing/2014/main" id="{E28022E3-BF90-4E60-9D0E-0E7F02C85BB9}"/>
            </a:ext>
          </a:extLst>
        </xdr:cNvPr>
        <xdr:cNvCxnSpPr/>
      </xdr:nvCxnSpPr>
      <xdr:spPr>
        <a:xfrm>
          <a:off x="15481300" y="1368742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568" name="楕円 567">
          <a:extLst>
            <a:ext uri="{FF2B5EF4-FFF2-40B4-BE49-F238E27FC236}">
              <a16:creationId xmlns:a16="http://schemas.microsoft.com/office/drawing/2014/main" id="{0C893C7A-4A43-41A1-9B25-BC2C3F89F984}"/>
            </a:ext>
          </a:extLst>
        </xdr:cNvPr>
        <xdr:cNvSpPr/>
      </xdr:nvSpPr>
      <xdr:spPr>
        <a:xfrm>
          <a:off x="14541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81914</xdr:rowOff>
    </xdr:from>
    <xdr:to>
      <xdr:col>81</xdr:col>
      <xdr:colOff>50800</xdr:colOff>
      <xdr:row>79</xdr:row>
      <xdr:rowOff>142875</xdr:rowOff>
    </xdr:to>
    <xdr:cxnSp macro="">
      <xdr:nvCxnSpPr>
        <xdr:cNvPr id="569" name="直線コネクタ 568">
          <a:extLst>
            <a:ext uri="{FF2B5EF4-FFF2-40B4-BE49-F238E27FC236}">
              <a16:creationId xmlns:a16="http://schemas.microsoft.com/office/drawing/2014/main" id="{25B78DFF-8083-4C02-9144-D246D0F9492B}"/>
            </a:ext>
          </a:extLst>
        </xdr:cNvPr>
        <xdr:cNvCxnSpPr/>
      </xdr:nvCxnSpPr>
      <xdr:spPr>
        <a:xfrm>
          <a:off x="14592300" y="136264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132080</xdr:rowOff>
    </xdr:from>
    <xdr:to>
      <xdr:col>72</xdr:col>
      <xdr:colOff>38100</xdr:colOff>
      <xdr:row>79</xdr:row>
      <xdr:rowOff>62230</xdr:rowOff>
    </xdr:to>
    <xdr:sp macro="" textlink="">
      <xdr:nvSpPr>
        <xdr:cNvPr id="570" name="楕円 569">
          <a:extLst>
            <a:ext uri="{FF2B5EF4-FFF2-40B4-BE49-F238E27FC236}">
              <a16:creationId xmlns:a16="http://schemas.microsoft.com/office/drawing/2014/main" id="{D7AC6B8B-F9BF-4993-B54B-9C2E551A7983}"/>
            </a:ext>
          </a:extLst>
        </xdr:cNvPr>
        <xdr:cNvSpPr/>
      </xdr:nvSpPr>
      <xdr:spPr>
        <a:xfrm>
          <a:off x="13652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11430</xdr:rowOff>
    </xdr:from>
    <xdr:to>
      <xdr:col>76</xdr:col>
      <xdr:colOff>114300</xdr:colOff>
      <xdr:row>79</xdr:row>
      <xdr:rowOff>81914</xdr:rowOff>
    </xdr:to>
    <xdr:cxnSp macro="">
      <xdr:nvCxnSpPr>
        <xdr:cNvPr id="571" name="直線コネクタ 570">
          <a:extLst>
            <a:ext uri="{FF2B5EF4-FFF2-40B4-BE49-F238E27FC236}">
              <a16:creationId xmlns:a16="http://schemas.microsoft.com/office/drawing/2014/main" id="{9A3A99D3-2777-49CE-803C-A3BF0639587B}"/>
            </a:ext>
          </a:extLst>
        </xdr:cNvPr>
        <xdr:cNvCxnSpPr/>
      </xdr:nvCxnSpPr>
      <xdr:spPr>
        <a:xfrm>
          <a:off x="13703300" y="1355598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63500</xdr:rowOff>
    </xdr:from>
    <xdr:to>
      <xdr:col>67</xdr:col>
      <xdr:colOff>101600</xdr:colOff>
      <xdr:row>78</xdr:row>
      <xdr:rowOff>165100</xdr:rowOff>
    </xdr:to>
    <xdr:sp macro="" textlink="">
      <xdr:nvSpPr>
        <xdr:cNvPr id="572" name="楕円 571">
          <a:extLst>
            <a:ext uri="{FF2B5EF4-FFF2-40B4-BE49-F238E27FC236}">
              <a16:creationId xmlns:a16="http://schemas.microsoft.com/office/drawing/2014/main" id="{93FB9BD9-9F98-4BFF-9F84-9266EA3C637A}"/>
            </a:ext>
          </a:extLst>
        </xdr:cNvPr>
        <xdr:cNvSpPr/>
      </xdr:nvSpPr>
      <xdr:spPr>
        <a:xfrm>
          <a:off x="12763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114300</xdr:rowOff>
    </xdr:from>
    <xdr:to>
      <xdr:col>71</xdr:col>
      <xdr:colOff>177800</xdr:colOff>
      <xdr:row>79</xdr:row>
      <xdr:rowOff>11430</xdr:rowOff>
    </xdr:to>
    <xdr:cxnSp macro="">
      <xdr:nvCxnSpPr>
        <xdr:cNvPr id="573" name="直線コネクタ 572">
          <a:extLst>
            <a:ext uri="{FF2B5EF4-FFF2-40B4-BE49-F238E27FC236}">
              <a16:creationId xmlns:a16="http://schemas.microsoft.com/office/drawing/2014/main" id="{7D01BC05-D5C2-482D-A178-9121A9C68D30}"/>
            </a:ext>
          </a:extLst>
        </xdr:cNvPr>
        <xdr:cNvCxnSpPr/>
      </xdr:nvCxnSpPr>
      <xdr:spPr>
        <a:xfrm>
          <a:off x="12814300" y="13487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574" name="n_1aveValue【児童館】&#10;有形固定資産減価償却率">
          <a:extLst>
            <a:ext uri="{FF2B5EF4-FFF2-40B4-BE49-F238E27FC236}">
              <a16:creationId xmlns:a16="http://schemas.microsoft.com/office/drawing/2014/main" id="{654CA9F0-2A13-4106-A070-3525ED32BA76}"/>
            </a:ext>
          </a:extLst>
        </xdr:cNvPr>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575" name="n_2aveValue【児童館】&#10;有形固定資産減価償却率">
          <a:extLst>
            <a:ext uri="{FF2B5EF4-FFF2-40B4-BE49-F238E27FC236}">
              <a16:creationId xmlns:a16="http://schemas.microsoft.com/office/drawing/2014/main" id="{07B3AB2E-C985-4050-B8FC-AED1B0CBAB79}"/>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24782</xdr:rowOff>
    </xdr:from>
    <xdr:ext cx="405111" cy="259045"/>
    <xdr:sp macro="" textlink="">
      <xdr:nvSpPr>
        <xdr:cNvPr id="576" name="n_3aveValue【児童館】&#10;有形固定資産減価償却率">
          <a:extLst>
            <a:ext uri="{FF2B5EF4-FFF2-40B4-BE49-F238E27FC236}">
              <a16:creationId xmlns:a16="http://schemas.microsoft.com/office/drawing/2014/main" id="{98C6DB3E-7DB3-434B-824A-25B11816E65B}"/>
            </a:ext>
          </a:extLst>
        </xdr:cNvPr>
        <xdr:cNvSpPr txBox="1"/>
      </xdr:nvSpPr>
      <xdr:spPr>
        <a:xfrm>
          <a:off x="13500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100982</xdr:rowOff>
    </xdr:from>
    <xdr:ext cx="405111" cy="259045"/>
    <xdr:sp macro="" textlink="">
      <xdr:nvSpPr>
        <xdr:cNvPr id="577" name="n_4aveValue【児童館】&#10;有形固定資産減価償却率">
          <a:extLst>
            <a:ext uri="{FF2B5EF4-FFF2-40B4-BE49-F238E27FC236}">
              <a16:creationId xmlns:a16="http://schemas.microsoft.com/office/drawing/2014/main" id="{B3D75EEC-3209-439A-8B6C-57E322E2E96F}"/>
            </a:ext>
          </a:extLst>
        </xdr:cNvPr>
        <xdr:cNvSpPr txBox="1"/>
      </xdr:nvSpPr>
      <xdr:spPr>
        <a:xfrm>
          <a:off x="12611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38752</xdr:rowOff>
    </xdr:from>
    <xdr:ext cx="405111" cy="259045"/>
    <xdr:sp macro="" textlink="">
      <xdr:nvSpPr>
        <xdr:cNvPr id="578" name="n_1mainValue【児童館】&#10;有形固定資産減価償却率">
          <a:extLst>
            <a:ext uri="{FF2B5EF4-FFF2-40B4-BE49-F238E27FC236}">
              <a16:creationId xmlns:a16="http://schemas.microsoft.com/office/drawing/2014/main" id="{826AFB3D-E0F0-41E5-BB57-209B847E31B0}"/>
            </a:ext>
          </a:extLst>
        </xdr:cNvPr>
        <xdr:cNvSpPr txBox="1"/>
      </xdr:nvSpPr>
      <xdr:spPr>
        <a:xfrm>
          <a:off x="15266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579" name="n_2mainValue【児童館】&#10;有形固定資産減価償却率">
          <a:extLst>
            <a:ext uri="{FF2B5EF4-FFF2-40B4-BE49-F238E27FC236}">
              <a16:creationId xmlns:a16="http://schemas.microsoft.com/office/drawing/2014/main" id="{D0C7F611-8444-4716-B66B-7F7BA4A3DA4D}"/>
            </a:ext>
          </a:extLst>
        </xdr:cNvPr>
        <xdr:cNvSpPr txBox="1"/>
      </xdr:nvSpPr>
      <xdr:spPr>
        <a:xfrm>
          <a:off x="14389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78757</xdr:rowOff>
    </xdr:from>
    <xdr:ext cx="405111" cy="259045"/>
    <xdr:sp macro="" textlink="">
      <xdr:nvSpPr>
        <xdr:cNvPr id="580" name="n_3mainValue【児童館】&#10;有形固定資産減価償却率">
          <a:extLst>
            <a:ext uri="{FF2B5EF4-FFF2-40B4-BE49-F238E27FC236}">
              <a16:creationId xmlns:a16="http://schemas.microsoft.com/office/drawing/2014/main" id="{029B1407-51D1-4039-9216-1745209D723F}"/>
            </a:ext>
          </a:extLst>
        </xdr:cNvPr>
        <xdr:cNvSpPr txBox="1"/>
      </xdr:nvSpPr>
      <xdr:spPr>
        <a:xfrm>
          <a:off x="13500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10177</xdr:rowOff>
    </xdr:from>
    <xdr:ext cx="405111" cy="259045"/>
    <xdr:sp macro="" textlink="">
      <xdr:nvSpPr>
        <xdr:cNvPr id="581" name="n_4mainValue【児童館】&#10;有形固定資産減価償却率">
          <a:extLst>
            <a:ext uri="{FF2B5EF4-FFF2-40B4-BE49-F238E27FC236}">
              <a16:creationId xmlns:a16="http://schemas.microsoft.com/office/drawing/2014/main" id="{4AEBA785-32CD-4388-89BF-C899D128DBE6}"/>
            </a:ext>
          </a:extLst>
        </xdr:cNvPr>
        <xdr:cNvSpPr txBox="1"/>
      </xdr:nvSpPr>
      <xdr:spPr>
        <a:xfrm>
          <a:off x="12611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4938BE91-A71E-49A1-AE04-05BF123FE9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8A8505F9-2880-4EAF-BD4C-1D4E4F2DCD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58D1EC10-5146-4B54-ACC5-063F811E2D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5B531C2C-4F5F-4115-AE6E-6A4F630782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8A6B12BC-0DA8-496F-BEAC-7E90FCEFD41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CF7A1D01-7130-4AF7-ACB1-0C14E62F8B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CFD9A5EB-EB3C-4100-9EBB-A8DEEB9D60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19A13B3F-289E-4509-98F1-1AF12EAAC8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F1A2AB60-FC94-438D-919F-17E5FDB7D0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B987144-4A25-4567-B52F-479D6F6414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1BEBF877-9B99-47E2-AD7A-8A3FB9570ED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2E869B37-B215-4499-AB44-C911C88FAD2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9F4AD729-CA90-4CEC-99EF-2F7A4C3F392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A70E696E-EBD2-4015-9108-3F0BC0A783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C81F82D3-2764-4830-8157-AAB40CBBB44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99CF57A3-C78B-451F-84F5-06FA1099979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19182C69-BA19-4F76-B300-B884403A281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746C18DF-5CCE-4B31-9564-AAD9FA35B54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36816BA9-FACA-4E67-B91C-1CFB129D8A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C6B0AEBD-9831-4ED0-B00F-08687A84B6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085A2BA2-1516-4D3B-B7D4-94B1834153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3" name="直線コネクタ 602">
          <a:extLst>
            <a:ext uri="{FF2B5EF4-FFF2-40B4-BE49-F238E27FC236}">
              <a16:creationId xmlns:a16="http://schemas.microsoft.com/office/drawing/2014/main" id="{26AE41CB-50F5-40AD-AC2C-F99A8C04DB3B}"/>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4" name="【児童館】&#10;一人当たり面積最小値テキスト">
          <a:extLst>
            <a:ext uri="{FF2B5EF4-FFF2-40B4-BE49-F238E27FC236}">
              <a16:creationId xmlns:a16="http://schemas.microsoft.com/office/drawing/2014/main" id="{A3CA4A27-9023-4E36-B986-F610F38BA2E5}"/>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5" name="直線コネクタ 604">
          <a:extLst>
            <a:ext uri="{FF2B5EF4-FFF2-40B4-BE49-F238E27FC236}">
              <a16:creationId xmlns:a16="http://schemas.microsoft.com/office/drawing/2014/main" id="{F0B589D3-9F99-4205-818E-3DBA9EC6DA4E}"/>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6" name="【児童館】&#10;一人当たり面積最大値テキスト">
          <a:extLst>
            <a:ext uri="{FF2B5EF4-FFF2-40B4-BE49-F238E27FC236}">
              <a16:creationId xmlns:a16="http://schemas.microsoft.com/office/drawing/2014/main" id="{DB84B98C-3243-4B11-BE85-E25C2F3436AF}"/>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7" name="直線コネクタ 606">
          <a:extLst>
            <a:ext uri="{FF2B5EF4-FFF2-40B4-BE49-F238E27FC236}">
              <a16:creationId xmlns:a16="http://schemas.microsoft.com/office/drawing/2014/main" id="{6AF1AC2C-C190-4CE0-80E8-3F198A29C0D9}"/>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8" name="【児童館】&#10;一人当たり面積平均値テキスト">
          <a:extLst>
            <a:ext uri="{FF2B5EF4-FFF2-40B4-BE49-F238E27FC236}">
              <a16:creationId xmlns:a16="http://schemas.microsoft.com/office/drawing/2014/main" id="{02D94368-7347-415E-B718-20EB007D213C}"/>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9" name="フローチャート: 判断 608">
          <a:extLst>
            <a:ext uri="{FF2B5EF4-FFF2-40B4-BE49-F238E27FC236}">
              <a16:creationId xmlns:a16="http://schemas.microsoft.com/office/drawing/2014/main" id="{2C2C0AAB-FF78-4E08-BD67-D4FB54804D1F}"/>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110744</xdr:rowOff>
    </xdr:from>
    <xdr:to>
      <xdr:col>112</xdr:col>
      <xdr:colOff>38100</xdr:colOff>
      <xdr:row>85</xdr:row>
      <xdr:rowOff>40894</xdr:rowOff>
    </xdr:to>
    <xdr:sp macro="" textlink="">
      <xdr:nvSpPr>
        <xdr:cNvPr id="610" name="フローチャート: 判断 609">
          <a:extLst>
            <a:ext uri="{FF2B5EF4-FFF2-40B4-BE49-F238E27FC236}">
              <a16:creationId xmlns:a16="http://schemas.microsoft.com/office/drawing/2014/main" id="{ED3C3E78-46E1-4582-844E-DA95E3903EB7}"/>
            </a:ext>
          </a:extLst>
        </xdr:cNvPr>
        <xdr:cNvSpPr/>
      </xdr:nvSpPr>
      <xdr:spPr>
        <a:xfrm>
          <a:off x="21272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97028</xdr:rowOff>
    </xdr:from>
    <xdr:to>
      <xdr:col>107</xdr:col>
      <xdr:colOff>101600</xdr:colOff>
      <xdr:row>85</xdr:row>
      <xdr:rowOff>27178</xdr:rowOff>
    </xdr:to>
    <xdr:sp macro="" textlink="">
      <xdr:nvSpPr>
        <xdr:cNvPr id="611" name="フローチャート: 判断 610">
          <a:extLst>
            <a:ext uri="{FF2B5EF4-FFF2-40B4-BE49-F238E27FC236}">
              <a16:creationId xmlns:a16="http://schemas.microsoft.com/office/drawing/2014/main" id="{BE03CF6D-A939-4589-948F-97CA105D7EF4}"/>
            </a:ext>
          </a:extLst>
        </xdr:cNvPr>
        <xdr:cNvSpPr/>
      </xdr:nvSpPr>
      <xdr:spPr>
        <a:xfrm>
          <a:off x="20383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12" name="フローチャート: 判断 611">
          <a:extLst>
            <a:ext uri="{FF2B5EF4-FFF2-40B4-BE49-F238E27FC236}">
              <a16:creationId xmlns:a16="http://schemas.microsoft.com/office/drawing/2014/main" id="{AC28F5C7-027B-463F-8A33-D36F6D4D7493}"/>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613" name="フローチャート: 判断 612">
          <a:extLst>
            <a:ext uri="{FF2B5EF4-FFF2-40B4-BE49-F238E27FC236}">
              <a16:creationId xmlns:a16="http://schemas.microsoft.com/office/drawing/2014/main" id="{5B955086-7A9C-4417-87B0-C38DC345DB93}"/>
            </a:ext>
          </a:extLst>
        </xdr:cNvPr>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87AC9AD0-B047-4FAF-9A14-1687B2331C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F37571A1-A3A1-4C52-B189-505C5AB6C7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9865D4D-22D1-4598-AE5C-2E5E16D21F3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52A1ACFA-C632-4990-ABB8-AB9D67C81D2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448E7002-F45C-4FA8-8B18-1919E73AC3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19" name="楕円 618">
          <a:extLst>
            <a:ext uri="{FF2B5EF4-FFF2-40B4-BE49-F238E27FC236}">
              <a16:creationId xmlns:a16="http://schemas.microsoft.com/office/drawing/2014/main" id="{6EFBC780-D1CC-4AFC-8344-AFE7FBFDDBB1}"/>
            </a:ext>
          </a:extLst>
        </xdr:cNvPr>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163340</xdr:rowOff>
    </xdr:from>
    <xdr:ext cx="469744" cy="259045"/>
    <xdr:sp macro="" textlink="">
      <xdr:nvSpPr>
        <xdr:cNvPr id="620" name="【児童館】&#10;一人当たり面積該当値テキスト">
          <a:extLst>
            <a:ext uri="{FF2B5EF4-FFF2-40B4-BE49-F238E27FC236}">
              <a16:creationId xmlns:a16="http://schemas.microsoft.com/office/drawing/2014/main" id="{1BC718BC-FA6D-405A-BDE6-FE222B05ED33}"/>
            </a:ext>
          </a:extLst>
        </xdr:cNvPr>
        <xdr:cNvSpPr txBox="1"/>
      </xdr:nvSpPr>
      <xdr:spPr>
        <a:xfrm>
          <a:off x="221996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621" name="楕円 620">
          <a:extLst>
            <a:ext uri="{FF2B5EF4-FFF2-40B4-BE49-F238E27FC236}">
              <a16:creationId xmlns:a16="http://schemas.microsoft.com/office/drawing/2014/main" id="{C9FD0689-E715-4136-99D4-6AC7AD02D4CE}"/>
            </a:ext>
          </a:extLst>
        </xdr:cNvPr>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19813</xdr:rowOff>
    </xdr:to>
    <xdr:cxnSp macro="">
      <xdr:nvCxnSpPr>
        <xdr:cNvPr id="622" name="直線コネクタ 621">
          <a:extLst>
            <a:ext uri="{FF2B5EF4-FFF2-40B4-BE49-F238E27FC236}">
              <a16:creationId xmlns:a16="http://schemas.microsoft.com/office/drawing/2014/main" id="{C2B968EA-D585-42BD-9102-81E397AC8C97}"/>
            </a:ext>
          </a:extLst>
        </xdr:cNvPr>
        <xdr:cNvCxnSpPr/>
      </xdr:nvCxnSpPr>
      <xdr:spPr>
        <a:xfrm>
          <a:off x="21323300" y="14421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23" name="楕円 622">
          <a:extLst>
            <a:ext uri="{FF2B5EF4-FFF2-40B4-BE49-F238E27FC236}">
              <a16:creationId xmlns:a16="http://schemas.microsoft.com/office/drawing/2014/main" id="{7A91C14F-957B-449E-B577-DDC27BCBA3C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19813</xdr:rowOff>
    </xdr:to>
    <xdr:cxnSp macro="">
      <xdr:nvCxnSpPr>
        <xdr:cNvPr id="624" name="直線コネクタ 623">
          <a:extLst>
            <a:ext uri="{FF2B5EF4-FFF2-40B4-BE49-F238E27FC236}">
              <a16:creationId xmlns:a16="http://schemas.microsoft.com/office/drawing/2014/main" id="{F2707B2B-801A-4E7E-BBA3-ABD8A1ED2E71}"/>
            </a:ext>
          </a:extLst>
        </xdr:cNvPr>
        <xdr:cNvCxnSpPr/>
      </xdr:nvCxnSpPr>
      <xdr:spPr>
        <a:xfrm>
          <a:off x="20434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25" name="楕円 624">
          <a:extLst>
            <a:ext uri="{FF2B5EF4-FFF2-40B4-BE49-F238E27FC236}">
              <a16:creationId xmlns:a16="http://schemas.microsoft.com/office/drawing/2014/main" id="{60ADCF29-2431-45F2-B914-82FD7B18727C}"/>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626" name="直線コネクタ 625">
          <a:extLst>
            <a:ext uri="{FF2B5EF4-FFF2-40B4-BE49-F238E27FC236}">
              <a16:creationId xmlns:a16="http://schemas.microsoft.com/office/drawing/2014/main" id="{918F20C4-5B0E-4ACD-A7DB-EBB0A91A2F27}"/>
            </a:ext>
          </a:extLst>
        </xdr:cNvPr>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627" name="楕円 626">
          <a:extLst>
            <a:ext uri="{FF2B5EF4-FFF2-40B4-BE49-F238E27FC236}">
              <a16:creationId xmlns:a16="http://schemas.microsoft.com/office/drawing/2014/main" id="{B62E11BA-743C-4B53-9535-F35DF48E7D8F}"/>
            </a:ext>
          </a:extLst>
        </xdr:cNvPr>
        <xdr:cNvSpPr/>
      </xdr:nvSpPr>
      <xdr:spPr>
        <a:xfrm>
          <a:off x="18605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15239</xdr:rowOff>
    </xdr:to>
    <xdr:cxnSp macro="">
      <xdr:nvCxnSpPr>
        <xdr:cNvPr id="628" name="直線コネクタ 627">
          <a:extLst>
            <a:ext uri="{FF2B5EF4-FFF2-40B4-BE49-F238E27FC236}">
              <a16:creationId xmlns:a16="http://schemas.microsoft.com/office/drawing/2014/main" id="{94B0E96E-8F20-463F-AA35-77AB1EF4C994}"/>
            </a:ext>
          </a:extLst>
        </xdr:cNvPr>
        <xdr:cNvCxnSpPr/>
      </xdr:nvCxnSpPr>
      <xdr:spPr>
        <a:xfrm>
          <a:off x="18656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629" name="n_1aveValue【児童館】&#10;一人当たり面積">
          <a:extLst>
            <a:ext uri="{FF2B5EF4-FFF2-40B4-BE49-F238E27FC236}">
              <a16:creationId xmlns:a16="http://schemas.microsoft.com/office/drawing/2014/main" id="{C7ECA3ED-84C2-4536-ADE6-720297796DB5}"/>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630" name="n_2aveValue【児童館】&#10;一人当たり面積">
          <a:extLst>
            <a:ext uri="{FF2B5EF4-FFF2-40B4-BE49-F238E27FC236}">
              <a16:creationId xmlns:a16="http://schemas.microsoft.com/office/drawing/2014/main" id="{BB3FD60B-CFD4-47A7-92FC-5AF828EF209B}"/>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31" name="n_3aveValue【児童館】&#10;一人当たり面積">
          <a:extLst>
            <a:ext uri="{FF2B5EF4-FFF2-40B4-BE49-F238E27FC236}">
              <a16:creationId xmlns:a16="http://schemas.microsoft.com/office/drawing/2014/main" id="{55E315E9-CB53-4D25-95F0-5BA5F22948FB}"/>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632" name="n_4aveValue【児童館】&#10;一人当たり面積">
          <a:extLst>
            <a:ext uri="{FF2B5EF4-FFF2-40B4-BE49-F238E27FC236}">
              <a16:creationId xmlns:a16="http://schemas.microsoft.com/office/drawing/2014/main" id="{AB98FEA8-5550-45DB-80BB-B63568E60660}"/>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633" name="n_1mainValue【児童館】&#10;一人当たり面積">
          <a:extLst>
            <a:ext uri="{FF2B5EF4-FFF2-40B4-BE49-F238E27FC236}">
              <a16:creationId xmlns:a16="http://schemas.microsoft.com/office/drawing/2014/main" id="{DD86C5AB-6137-4760-B0E5-820433E9F84C}"/>
            </a:ext>
          </a:extLst>
        </xdr:cNvPr>
        <xdr:cNvSpPr txBox="1"/>
      </xdr:nvSpPr>
      <xdr:spPr>
        <a:xfrm>
          <a:off x="21075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34" name="n_2mainValue【児童館】&#10;一人当たり面積">
          <a:extLst>
            <a:ext uri="{FF2B5EF4-FFF2-40B4-BE49-F238E27FC236}">
              <a16:creationId xmlns:a16="http://schemas.microsoft.com/office/drawing/2014/main" id="{9808D3D1-2B62-43D0-A8D6-61EA3944A91A}"/>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35" name="n_3mainValue【児童館】&#10;一人当たり面積">
          <a:extLst>
            <a:ext uri="{FF2B5EF4-FFF2-40B4-BE49-F238E27FC236}">
              <a16:creationId xmlns:a16="http://schemas.microsoft.com/office/drawing/2014/main" id="{99FAC23B-AE5D-40FB-A3D2-FD459C3D2896}"/>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636" name="n_4mainValue【児童館】&#10;一人当たり面積">
          <a:extLst>
            <a:ext uri="{FF2B5EF4-FFF2-40B4-BE49-F238E27FC236}">
              <a16:creationId xmlns:a16="http://schemas.microsoft.com/office/drawing/2014/main" id="{B93E5869-C24D-4072-A967-E03CDF9E46DB}"/>
            </a:ext>
          </a:extLst>
        </xdr:cNvPr>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249C0EBD-3BFC-4653-9BD6-6377BF70A0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D034C5AE-5415-48CA-BF4E-CBC75C95CC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5692A69D-C7D8-4484-A553-AEFB8E857E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1E1D2BDC-C1CA-4BC5-86F6-769C130DF7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C9A5054-F6B3-48B9-BC8E-737D439098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8B58B4B0-A6A5-4ADE-8E04-9E3A429B6B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3FBB65AC-A7B1-4F21-B54A-BFC18299BD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A5CCAC11-2072-4C13-8B94-3EA471F450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26ECD7EB-D533-4EB2-8F5A-5C8758F8B6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5D2440F4-29E8-4C8C-B55C-AD70C98118B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83E95646-45F5-491A-9B81-9E0BF9DE27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8" name="直線コネクタ 647">
          <a:extLst>
            <a:ext uri="{FF2B5EF4-FFF2-40B4-BE49-F238E27FC236}">
              <a16:creationId xmlns:a16="http://schemas.microsoft.com/office/drawing/2014/main" id="{8813C46E-0FC8-469E-AB0E-E465FD5ECC4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9" name="テキスト ボックス 648">
          <a:extLst>
            <a:ext uri="{FF2B5EF4-FFF2-40B4-BE49-F238E27FC236}">
              <a16:creationId xmlns:a16="http://schemas.microsoft.com/office/drawing/2014/main" id="{E61B9AA4-DCA9-4218-9F36-CAAC1375FB4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0" name="直線コネクタ 649">
          <a:extLst>
            <a:ext uri="{FF2B5EF4-FFF2-40B4-BE49-F238E27FC236}">
              <a16:creationId xmlns:a16="http://schemas.microsoft.com/office/drawing/2014/main" id="{DD7DF347-037B-4F18-8340-4972B6060A0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1" name="テキスト ボックス 650">
          <a:extLst>
            <a:ext uri="{FF2B5EF4-FFF2-40B4-BE49-F238E27FC236}">
              <a16:creationId xmlns:a16="http://schemas.microsoft.com/office/drawing/2014/main" id="{D6882D55-66FF-45A6-88C6-BDBDF75B04C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2" name="直線コネクタ 651">
          <a:extLst>
            <a:ext uri="{FF2B5EF4-FFF2-40B4-BE49-F238E27FC236}">
              <a16:creationId xmlns:a16="http://schemas.microsoft.com/office/drawing/2014/main" id="{099C4DA9-BDD5-4BBB-B4B5-6F3ABBFA770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3" name="テキスト ボックス 652">
          <a:extLst>
            <a:ext uri="{FF2B5EF4-FFF2-40B4-BE49-F238E27FC236}">
              <a16:creationId xmlns:a16="http://schemas.microsoft.com/office/drawing/2014/main" id="{7CE45938-BD91-4337-A801-2952C333AA3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4" name="直線コネクタ 653">
          <a:extLst>
            <a:ext uri="{FF2B5EF4-FFF2-40B4-BE49-F238E27FC236}">
              <a16:creationId xmlns:a16="http://schemas.microsoft.com/office/drawing/2014/main" id="{481CE4A6-873D-4BE5-A7B5-7386CAC387F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5" name="テキスト ボックス 654">
          <a:extLst>
            <a:ext uri="{FF2B5EF4-FFF2-40B4-BE49-F238E27FC236}">
              <a16:creationId xmlns:a16="http://schemas.microsoft.com/office/drawing/2014/main" id="{69FCB692-C85E-4D5A-8A14-7D240B394C9B}"/>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BF8D322C-FBC2-4AE1-9883-267F770DB3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7" name="テキスト ボックス 656">
          <a:extLst>
            <a:ext uri="{FF2B5EF4-FFF2-40B4-BE49-F238E27FC236}">
              <a16:creationId xmlns:a16="http://schemas.microsoft.com/office/drawing/2014/main" id="{3E006F1E-868F-4BF1-BB8D-1EF2CFF26DF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16651B83-ABB7-45BE-8962-A081741AA9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59" name="直線コネクタ 658">
          <a:extLst>
            <a:ext uri="{FF2B5EF4-FFF2-40B4-BE49-F238E27FC236}">
              <a16:creationId xmlns:a16="http://schemas.microsoft.com/office/drawing/2014/main" id="{7BAEE5B1-BCBA-4474-BB53-B0AF9D119AB4}"/>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0" name="【公民館】&#10;有形固定資産減価償却率最小値テキスト">
          <a:extLst>
            <a:ext uri="{FF2B5EF4-FFF2-40B4-BE49-F238E27FC236}">
              <a16:creationId xmlns:a16="http://schemas.microsoft.com/office/drawing/2014/main" id="{C9D027AD-83B4-46DE-8650-C9A724FDD123}"/>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1" name="直線コネクタ 660">
          <a:extLst>
            <a:ext uri="{FF2B5EF4-FFF2-40B4-BE49-F238E27FC236}">
              <a16:creationId xmlns:a16="http://schemas.microsoft.com/office/drawing/2014/main" id="{B719D6A2-D34E-4D69-A861-98B62C02C8F5}"/>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2" name="【公民館】&#10;有形固定資産減価償却率最大値テキスト">
          <a:extLst>
            <a:ext uri="{FF2B5EF4-FFF2-40B4-BE49-F238E27FC236}">
              <a16:creationId xmlns:a16="http://schemas.microsoft.com/office/drawing/2014/main" id="{391F5898-F2F9-464E-A419-7E94753AD079}"/>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3" name="直線コネクタ 662">
          <a:extLst>
            <a:ext uri="{FF2B5EF4-FFF2-40B4-BE49-F238E27FC236}">
              <a16:creationId xmlns:a16="http://schemas.microsoft.com/office/drawing/2014/main" id="{F0B319EB-C6A6-4D33-BF2B-7A8FD94858A8}"/>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664" name="【公民館】&#10;有形固定資産減価償却率平均値テキスト">
          <a:extLst>
            <a:ext uri="{FF2B5EF4-FFF2-40B4-BE49-F238E27FC236}">
              <a16:creationId xmlns:a16="http://schemas.microsoft.com/office/drawing/2014/main" id="{81794C4B-4F2E-4BD8-9B96-295E65962C65}"/>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5" name="フローチャート: 判断 664">
          <a:extLst>
            <a:ext uri="{FF2B5EF4-FFF2-40B4-BE49-F238E27FC236}">
              <a16:creationId xmlns:a16="http://schemas.microsoft.com/office/drawing/2014/main" id="{39123413-A3F3-477B-B91B-ACCE35E7316A}"/>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123698</xdr:rowOff>
    </xdr:from>
    <xdr:to>
      <xdr:col>81</xdr:col>
      <xdr:colOff>101600</xdr:colOff>
      <xdr:row>103</xdr:row>
      <xdr:rowOff>53848</xdr:rowOff>
    </xdr:to>
    <xdr:sp macro="" textlink="">
      <xdr:nvSpPr>
        <xdr:cNvPr id="666" name="フローチャート: 判断 665">
          <a:extLst>
            <a:ext uri="{FF2B5EF4-FFF2-40B4-BE49-F238E27FC236}">
              <a16:creationId xmlns:a16="http://schemas.microsoft.com/office/drawing/2014/main" id="{3694FD51-9069-45F3-9671-AD64B3050430}"/>
            </a:ext>
          </a:extLst>
        </xdr:cNvPr>
        <xdr:cNvSpPr/>
      </xdr:nvSpPr>
      <xdr:spPr>
        <a:xfrm>
          <a:off x="15430500" y="176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667" name="フローチャート: 判断 666">
          <a:extLst>
            <a:ext uri="{FF2B5EF4-FFF2-40B4-BE49-F238E27FC236}">
              <a16:creationId xmlns:a16="http://schemas.microsoft.com/office/drawing/2014/main" id="{E1CE2A91-8E2C-4F62-BE0E-40D7DA433676}"/>
            </a:ext>
          </a:extLst>
        </xdr:cNvPr>
        <xdr:cNvSpPr/>
      </xdr:nvSpPr>
      <xdr:spPr>
        <a:xfrm>
          <a:off x="14541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135128</xdr:rowOff>
    </xdr:from>
    <xdr:to>
      <xdr:col>72</xdr:col>
      <xdr:colOff>38100</xdr:colOff>
      <xdr:row>103</xdr:row>
      <xdr:rowOff>65278</xdr:rowOff>
    </xdr:to>
    <xdr:sp macro="" textlink="">
      <xdr:nvSpPr>
        <xdr:cNvPr id="668" name="フローチャート: 判断 667">
          <a:extLst>
            <a:ext uri="{FF2B5EF4-FFF2-40B4-BE49-F238E27FC236}">
              <a16:creationId xmlns:a16="http://schemas.microsoft.com/office/drawing/2014/main" id="{513A155C-DC3D-42D4-A676-0AEBD6903823}"/>
            </a:ext>
          </a:extLst>
        </xdr:cNvPr>
        <xdr:cNvSpPr/>
      </xdr:nvSpPr>
      <xdr:spPr>
        <a:xfrm>
          <a:off x="13652500" y="1762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132842</xdr:rowOff>
    </xdr:from>
    <xdr:to>
      <xdr:col>67</xdr:col>
      <xdr:colOff>101600</xdr:colOff>
      <xdr:row>103</xdr:row>
      <xdr:rowOff>62992</xdr:rowOff>
    </xdr:to>
    <xdr:sp macro="" textlink="">
      <xdr:nvSpPr>
        <xdr:cNvPr id="669" name="フローチャート: 判断 668">
          <a:extLst>
            <a:ext uri="{FF2B5EF4-FFF2-40B4-BE49-F238E27FC236}">
              <a16:creationId xmlns:a16="http://schemas.microsoft.com/office/drawing/2014/main" id="{23069A1F-2268-43B6-8C37-A94F83E802FE}"/>
            </a:ext>
          </a:extLst>
        </xdr:cNvPr>
        <xdr:cNvSpPr/>
      </xdr:nvSpPr>
      <xdr:spPr>
        <a:xfrm>
          <a:off x="12763500" y="176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59C0187-DA21-4F54-87F5-1E3571F66C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65F0CE43-40A3-4B24-B063-15D2066A87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2D274EB-E546-4162-A0A8-E710406D95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E13287B7-6501-4AA8-BBBD-ADBACBD705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498C11F-5B90-449D-A763-ADFB1AA667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109982</xdr:rowOff>
    </xdr:from>
    <xdr:to>
      <xdr:col>85</xdr:col>
      <xdr:colOff>177800</xdr:colOff>
      <xdr:row>106</xdr:row>
      <xdr:rowOff>40132</xdr:rowOff>
    </xdr:to>
    <xdr:sp macro="" textlink="">
      <xdr:nvSpPr>
        <xdr:cNvPr id="675" name="楕円 674">
          <a:extLst>
            <a:ext uri="{FF2B5EF4-FFF2-40B4-BE49-F238E27FC236}">
              <a16:creationId xmlns:a16="http://schemas.microsoft.com/office/drawing/2014/main" id="{46E1EADA-3EBD-4C67-BACF-3F9665EDF319}"/>
            </a:ext>
          </a:extLst>
        </xdr:cNvPr>
        <xdr:cNvSpPr/>
      </xdr:nvSpPr>
      <xdr:spPr>
        <a:xfrm>
          <a:off x="16268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88409</xdr:rowOff>
    </xdr:from>
    <xdr:ext cx="405111" cy="259045"/>
    <xdr:sp macro="" textlink="">
      <xdr:nvSpPr>
        <xdr:cNvPr id="676" name="【公民館】&#10;有形固定資産減価償却率該当値テキスト">
          <a:extLst>
            <a:ext uri="{FF2B5EF4-FFF2-40B4-BE49-F238E27FC236}">
              <a16:creationId xmlns:a16="http://schemas.microsoft.com/office/drawing/2014/main" id="{B3B70A98-F473-4B2E-B0E0-B7E4D711C759}"/>
            </a:ext>
          </a:extLst>
        </xdr:cNvPr>
        <xdr:cNvSpPr txBox="1"/>
      </xdr:nvSpPr>
      <xdr:spPr>
        <a:xfrm>
          <a:off x="16357600"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77" name="楕円 676">
          <a:extLst>
            <a:ext uri="{FF2B5EF4-FFF2-40B4-BE49-F238E27FC236}">
              <a16:creationId xmlns:a16="http://schemas.microsoft.com/office/drawing/2014/main" id="{877655D2-5B57-490D-B1CE-A370654AE8C3}"/>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160782</xdr:rowOff>
    </xdr:from>
    <xdr:to>
      <xdr:col>85</xdr:col>
      <xdr:colOff>127000</xdr:colOff>
      <xdr:row>106</xdr:row>
      <xdr:rowOff>99061</xdr:rowOff>
    </xdr:to>
    <xdr:cxnSp macro="">
      <xdr:nvCxnSpPr>
        <xdr:cNvPr id="678" name="直線コネクタ 677">
          <a:extLst>
            <a:ext uri="{FF2B5EF4-FFF2-40B4-BE49-F238E27FC236}">
              <a16:creationId xmlns:a16="http://schemas.microsoft.com/office/drawing/2014/main" id="{B6EE3DF4-DF35-4761-89EB-ABF089DD4B4D}"/>
            </a:ext>
          </a:extLst>
        </xdr:cNvPr>
        <xdr:cNvCxnSpPr/>
      </xdr:nvCxnSpPr>
      <xdr:spPr>
        <a:xfrm flipV="1">
          <a:off x="15481300" y="18163032"/>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70375</xdr:rowOff>
    </xdr:from>
    <xdr:ext cx="405111" cy="259045"/>
    <xdr:sp macro="" textlink="">
      <xdr:nvSpPr>
        <xdr:cNvPr id="679" name="n_1aveValue【公民館】&#10;有形固定資産減価償却率">
          <a:extLst>
            <a:ext uri="{FF2B5EF4-FFF2-40B4-BE49-F238E27FC236}">
              <a16:creationId xmlns:a16="http://schemas.microsoft.com/office/drawing/2014/main" id="{F5B55969-D185-4CD7-8CB1-0159F4D3D85D}"/>
            </a:ext>
          </a:extLst>
        </xdr:cNvPr>
        <xdr:cNvSpPr txBox="1"/>
      </xdr:nvSpPr>
      <xdr:spPr>
        <a:xfrm>
          <a:off x="152660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680" name="n_2aveValue【公民館】&#10;有形固定資産減価償却率">
          <a:extLst>
            <a:ext uri="{FF2B5EF4-FFF2-40B4-BE49-F238E27FC236}">
              <a16:creationId xmlns:a16="http://schemas.microsoft.com/office/drawing/2014/main" id="{03683AF4-A1B6-4746-8CC6-F7A1AAFD70B4}"/>
            </a:ext>
          </a:extLst>
        </xdr:cNvPr>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81805</xdr:rowOff>
    </xdr:from>
    <xdr:ext cx="405111" cy="259045"/>
    <xdr:sp macro="" textlink="">
      <xdr:nvSpPr>
        <xdr:cNvPr id="681" name="n_3aveValue【公民館】&#10;有形固定資産減価償却率">
          <a:extLst>
            <a:ext uri="{FF2B5EF4-FFF2-40B4-BE49-F238E27FC236}">
              <a16:creationId xmlns:a16="http://schemas.microsoft.com/office/drawing/2014/main" id="{4EB3FAF1-8832-4658-A12A-A62CFAB95921}"/>
            </a:ext>
          </a:extLst>
        </xdr:cNvPr>
        <xdr:cNvSpPr txBox="1"/>
      </xdr:nvSpPr>
      <xdr:spPr>
        <a:xfrm>
          <a:off x="13500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79519</xdr:rowOff>
    </xdr:from>
    <xdr:ext cx="405111" cy="259045"/>
    <xdr:sp macro="" textlink="">
      <xdr:nvSpPr>
        <xdr:cNvPr id="682" name="n_4aveValue【公民館】&#10;有形固定資産減価償却率">
          <a:extLst>
            <a:ext uri="{FF2B5EF4-FFF2-40B4-BE49-F238E27FC236}">
              <a16:creationId xmlns:a16="http://schemas.microsoft.com/office/drawing/2014/main" id="{67143FCA-2B64-4DC8-B5D6-A9574259D7C1}"/>
            </a:ext>
          </a:extLst>
        </xdr:cNvPr>
        <xdr:cNvSpPr txBox="1"/>
      </xdr:nvSpPr>
      <xdr:spPr>
        <a:xfrm>
          <a:off x="12611744" y="1739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83" name="n_1mainValue【公民館】&#10;有形固定資産減価償却率">
          <a:extLst>
            <a:ext uri="{FF2B5EF4-FFF2-40B4-BE49-F238E27FC236}">
              <a16:creationId xmlns:a16="http://schemas.microsoft.com/office/drawing/2014/main" id="{9F974D98-A386-49E5-8C0F-458B713F2F64}"/>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64E6ED33-D5C4-46FC-8366-1828BF75B9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0FBB6535-7ED1-42F8-ACCF-73C62147E7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3BC226EB-31E6-4A4C-A5C6-4BD0BF57867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E87E8C99-A4AA-40B1-9EAA-DB50BAAE77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D0191393-C462-404B-951E-D50C26DD9E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62884BF8-5B66-4282-92FF-E3EEB5A0E7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0711CB49-FADA-4537-B7A7-FDBD28C182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CDCD8E77-A80A-4F18-9A4F-F476BA32BB8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47CA8BFF-B9CF-459A-80BC-94241C17AEF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D7585098-DB49-4988-B2D2-A35E33F318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4" name="直線コネクタ 693">
          <a:extLst>
            <a:ext uri="{FF2B5EF4-FFF2-40B4-BE49-F238E27FC236}">
              <a16:creationId xmlns:a16="http://schemas.microsoft.com/office/drawing/2014/main" id="{7885D96A-F58F-4E9F-B9BF-984DDE9AB2A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5" name="テキスト ボックス 694">
          <a:extLst>
            <a:ext uri="{FF2B5EF4-FFF2-40B4-BE49-F238E27FC236}">
              <a16:creationId xmlns:a16="http://schemas.microsoft.com/office/drawing/2014/main" id="{A06A30C6-30D5-4459-B73C-16C3EC0E488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6" name="直線コネクタ 695">
          <a:extLst>
            <a:ext uri="{FF2B5EF4-FFF2-40B4-BE49-F238E27FC236}">
              <a16:creationId xmlns:a16="http://schemas.microsoft.com/office/drawing/2014/main" id="{5A2FE00C-6DBE-452B-A575-28A0B67F989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7" name="テキスト ボックス 696">
          <a:extLst>
            <a:ext uri="{FF2B5EF4-FFF2-40B4-BE49-F238E27FC236}">
              <a16:creationId xmlns:a16="http://schemas.microsoft.com/office/drawing/2014/main" id="{C0386E81-C5E4-4F4B-B103-79251B3D57E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8" name="直線コネクタ 697">
          <a:extLst>
            <a:ext uri="{FF2B5EF4-FFF2-40B4-BE49-F238E27FC236}">
              <a16:creationId xmlns:a16="http://schemas.microsoft.com/office/drawing/2014/main" id="{A9CA0A83-B8AD-41E2-B3C6-985AB724EE0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9" name="テキスト ボックス 698">
          <a:extLst>
            <a:ext uri="{FF2B5EF4-FFF2-40B4-BE49-F238E27FC236}">
              <a16:creationId xmlns:a16="http://schemas.microsoft.com/office/drawing/2014/main" id="{351BE461-4314-4F59-9373-372428CCFD3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0" name="直線コネクタ 699">
          <a:extLst>
            <a:ext uri="{FF2B5EF4-FFF2-40B4-BE49-F238E27FC236}">
              <a16:creationId xmlns:a16="http://schemas.microsoft.com/office/drawing/2014/main" id="{14AA43BD-F699-4C5A-88F9-AD8763EF616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1" name="テキスト ボックス 700">
          <a:extLst>
            <a:ext uri="{FF2B5EF4-FFF2-40B4-BE49-F238E27FC236}">
              <a16:creationId xmlns:a16="http://schemas.microsoft.com/office/drawing/2014/main" id="{F10E69B2-C569-483A-9401-2FD99D250C4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2" name="直線コネクタ 701">
          <a:extLst>
            <a:ext uri="{FF2B5EF4-FFF2-40B4-BE49-F238E27FC236}">
              <a16:creationId xmlns:a16="http://schemas.microsoft.com/office/drawing/2014/main" id="{FE732DD7-D6C8-4B38-A38E-A2BCF19C2A0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3" name="テキスト ボックス 702">
          <a:extLst>
            <a:ext uri="{FF2B5EF4-FFF2-40B4-BE49-F238E27FC236}">
              <a16:creationId xmlns:a16="http://schemas.microsoft.com/office/drawing/2014/main" id="{B718571A-AA96-4E84-AAEF-D7DCDD5DF8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4" name="直線コネクタ 703">
          <a:extLst>
            <a:ext uri="{FF2B5EF4-FFF2-40B4-BE49-F238E27FC236}">
              <a16:creationId xmlns:a16="http://schemas.microsoft.com/office/drawing/2014/main" id="{34001BB0-303B-4C99-834C-E47EA986D2A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5" name="テキスト ボックス 704">
          <a:extLst>
            <a:ext uri="{FF2B5EF4-FFF2-40B4-BE49-F238E27FC236}">
              <a16:creationId xmlns:a16="http://schemas.microsoft.com/office/drawing/2014/main" id="{2950D0DE-E040-4CE3-AF53-C40F7BDF3F7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32FD57D1-4CF3-4183-A6BC-91FD02BCD3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1342044E-D405-4E06-AC67-4A1C9465A2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a:extLst>
            <a:ext uri="{FF2B5EF4-FFF2-40B4-BE49-F238E27FC236}">
              <a16:creationId xmlns:a16="http://schemas.microsoft.com/office/drawing/2014/main" id="{0331693A-AADE-41E3-8513-90B3A53030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09" name="直線コネクタ 708">
          <a:extLst>
            <a:ext uri="{FF2B5EF4-FFF2-40B4-BE49-F238E27FC236}">
              <a16:creationId xmlns:a16="http://schemas.microsoft.com/office/drawing/2014/main" id="{4967EB63-3119-4910-9CF3-283A202749A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0" name="【公民館】&#10;一人当たり面積最小値テキスト">
          <a:extLst>
            <a:ext uri="{FF2B5EF4-FFF2-40B4-BE49-F238E27FC236}">
              <a16:creationId xmlns:a16="http://schemas.microsoft.com/office/drawing/2014/main" id="{5C760DC1-FE50-4500-AF5F-62102460401B}"/>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1" name="直線コネクタ 710">
          <a:extLst>
            <a:ext uri="{FF2B5EF4-FFF2-40B4-BE49-F238E27FC236}">
              <a16:creationId xmlns:a16="http://schemas.microsoft.com/office/drawing/2014/main" id="{BAA8D2B3-69DE-4A2D-A3DF-E358350C5E5D}"/>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12" name="【公民館】&#10;一人当たり面積最大値テキスト">
          <a:extLst>
            <a:ext uri="{FF2B5EF4-FFF2-40B4-BE49-F238E27FC236}">
              <a16:creationId xmlns:a16="http://schemas.microsoft.com/office/drawing/2014/main" id="{C2F74AED-7617-4B19-A611-BF657E8B73F9}"/>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13" name="直線コネクタ 712">
          <a:extLst>
            <a:ext uri="{FF2B5EF4-FFF2-40B4-BE49-F238E27FC236}">
              <a16:creationId xmlns:a16="http://schemas.microsoft.com/office/drawing/2014/main" id="{4C4CD0BC-CB84-42E0-8FFF-CF21432962A4}"/>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14" name="【公民館】&#10;一人当たり面積平均値テキスト">
          <a:extLst>
            <a:ext uri="{FF2B5EF4-FFF2-40B4-BE49-F238E27FC236}">
              <a16:creationId xmlns:a16="http://schemas.microsoft.com/office/drawing/2014/main" id="{4E1425C2-B138-42D4-9A57-A93F3600B355}"/>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15" name="フローチャート: 判断 714">
          <a:extLst>
            <a:ext uri="{FF2B5EF4-FFF2-40B4-BE49-F238E27FC236}">
              <a16:creationId xmlns:a16="http://schemas.microsoft.com/office/drawing/2014/main" id="{DCEF3B71-F045-4529-908B-4789D1ECD7B5}"/>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716" name="フローチャート: 判断 715">
          <a:extLst>
            <a:ext uri="{FF2B5EF4-FFF2-40B4-BE49-F238E27FC236}">
              <a16:creationId xmlns:a16="http://schemas.microsoft.com/office/drawing/2014/main" id="{50501DAA-7A57-482D-A8A6-7046AE2F2633}"/>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717" name="フローチャート: 判断 716">
          <a:extLst>
            <a:ext uri="{FF2B5EF4-FFF2-40B4-BE49-F238E27FC236}">
              <a16:creationId xmlns:a16="http://schemas.microsoft.com/office/drawing/2014/main" id="{72125237-D5CD-4353-BF3C-62E53EFAC971}"/>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111942</xdr:rowOff>
    </xdr:from>
    <xdr:to>
      <xdr:col>102</xdr:col>
      <xdr:colOff>165100</xdr:colOff>
      <xdr:row>107</xdr:row>
      <xdr:rowOff>42092</xdr:rowOff>
    </xdr:to>
    <xdr:sp macro="" textlink="">
      <xdr:nvSpPr>
        <xdr:cNvPr id="718" name="フローチャート: 判断 717">
          <a:extLst>
            <a:ext uri="{FF2B5EF4-FFF2-40B4-BE49-F238E27FC236}">
              <a16:creationId xmlns:a16="http://schemas.microsoft.com/office/drawing/2014/main" id="{45A02989-288C-45BE-84F0-A805B692900B}"/>
            </a:ext>
          </a:extLst>
        </xdr:cNvPr>
        <xdr:cNvSpPr/>
      </xdr:nvSpPr>
      <xdr:spPr>
        <a:xfrm>
          <a:off x="19494500" y="1828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719" name="フローチャート: 判断 718">
          <a:extLst>
            <a:ext uri="{FF2B5EF4-FFF2-40B4-BE49-F238E27FC236}">
              <a16:creationId xmlns:a16="http://schemas.microsoft.com/office/drawing/2014/main" id="{E9B8B4E5-E892-4E1C-A0E1-62318A897DF4}"/>
            </a:ext>
          </a:extLst>
        </xdr:cNvPr>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EB1D2FF2-BCC3-4029-8000-87B415D267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D89F67D-5703-429E-B49A-1D9A6D8971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849F8B55-3673-4A54-832C-BE66B37251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AE7CF08-5A76-4017-AF59-19EE127CD5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88FD20D-B43D-4159-8083-ACEA588C90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40095</xdr:rowOff>
    </xdr:from>
    <xdr:to>
      <xdr:col>116</xdr:col>
      <xdr:colOff>114300</xdr:colOff>
      <xdr:row>108</xdr:row>
      <xdr:rowOff>141695</xdr:rowOff>
    </xdr:to>
    <xdr:sp macro="" textlink="">
      <xdr:nvSpPr>
        <xdr:cNvPr id="725" name="楕円 724">
          <a:extLst>
            <a:ext uri="{FF2B5EF4-FFF2-40B4-BE49-F238E27FC236}">
              <a16:creationId xmlns:a16="http://schemas.microsoft.com/office/drawing/2014/main" id="{14DB4EA0-4390-484F-AA8C-C8F0C91B712B}"/>
            </a:ext>
          </a:extLst>
        </xdr:cNvPr>
        <xdr:cNvSpPr/>
      </xdr:nvSpPr>
      <xdr:spPr>
        <a:xfrm>
          <a:off x="22110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126472</xdr:rowOff>
    </xdr:from>
    <xdr:ext cx="469744" cy="259045"/>
    <xdr:sp macro="" textlink="">
      <xdr:nvSpPr>
        <xdr:cNvPr id="726" name="【公民館】&#10;一人当たり面積該当値テキスト">
          <a:extLst>
            <a:ext uri="{FF2B5EF4-FFF2-40B4-BE49-F238E27FC236}">
              <a16:creationId xmlns:a16="http://schemas.microsoft.com/office/drawing/2014/main" id="{DDF529CD-DC91-4FC8-8659-506016866760}"/>
            </a:ext>
          </a:extLst>
        </xdr:cNvPr>
        <xdr:cNvSpPr txBox="1"/>
      </xdr:nvSpPr>
      <xdr:spPr>
        <a:xfrm>
          <a:off x="22199600" y="1847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40095</xdr:rowOff>
    </xdr:from>
    <xdr:to>
      <xdr:col>112</xdr:col>
      <xdr:colOff>38100</xdr:colOff>
      <xdr:row>108</xdr:row>
      <xdr:rowOff>141695</xdr:rowOff>
    </xdr:to>
    <xdr:sp macro="" textlink="">
      <xdr:nvSpPr>
        <xdr:cNvPr id="727" name="楕円 726">
          <a:extLst>
            <a:ext uri="{FF2B5EF4-FFF2-40B4-BE49-F238E27FC236}">
              <a16:creationId xmlns:a16="http://schemas.microsoft.com/office/drawing/2014/main" id="{9D09E0DC-7797-4543-BC42-945AFA41F7AC}"/>
            </a:ext>
          </a:extLst>
        </xdr:cNvPr>
        <xdr:cNvSpPr/>
      </xdr:nvSpPr>
      <xdr:spPr>
        <a:xfrm>
          <a:off x="2127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90895</xdr:rowOff>
    </xdr:from>
    <xdr:to>
      <xdr:col>116</xdr:col>
      <xdr:colOff>63500</xdr:colOff>
      <xdr:row>108</xdr:row>
      <xdr:rowOff>90895</xdr:rowOff>
    </xdr:to>
    <xdr:cxnSp macro="">
      <xdr:nvCxnSpPr>
        <xdr:cNvPr id="728" name="直線コネクタ 727">
          <a:extLst>
            <a:ext uri="{FF2B5EF4-FFF2-40B4-BE49-F238E27FC236}">
              <a16:creationId xmlns:a16="http://schemas.microsoft.com/office/drawing/2014/main" id="{C83E4732-FAB4-4AE9-BA66-CDABBABEFC3A}"/>
            </a:ext>
          </a:extLst>
        </xdr:cNvPr>
        <xdr:cNvCxnSpPr/>
      </xdr:nvCxnSpPr>
      <xdr:spPr>
        <a:xfrm>
          <a:off x="21323300" y="18607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729" name="n_1aveValue【公民館】&#10;一人当たり面積">
          <a:extLst>
            <a:ext uri="{FF2B5EF4-FFF2-40B4-BE49-F238E27FC236}">
              <a16:creationId xmlns:a16="http://schemas.microsoft.com/office/drawing/2014/main" id="{BE170FC4-41A2-43F1-9B8B-F7834CE97CB2}"/>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730" name="n_2aveValue【公民館】&#10;一人当たり面積">
          <a:extLst>
            <a:ext uri="{FF2B5EF4-FFF2-40B4-BE49-F238E27FC236}">
              <a16:creationId xmlns:a16="http://schemas.microsoft.com/office/drawing/2014/main" id="{6E033AA8-8F1F-4DC8-9854-E11AC63A044D}"/>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58619</xdr:rowOff>
    </xdr:from>
    <xdr:ext cx="469744" cy="259045"/>
    <xdr:sp macro="" textlink="">
      <xdr:nvSpPr>
        <xdr:cNvPr id="731" name="n_3aveValue【公民館】&#10;一人当たり面積">
          <a:extLst>
            <a:ext uri="{FF2B5EF4-FFF2-40B4-BE49-F238E27FC236}">
              <a16:creationId xmlns:a16="http://schemas.microsoft.com/office/drawing/2014/main" id="{FBF13FA2-713B-4F3B-A7DE-34C514A667E9}"/>
            </a:ext>
          </a:extLst>
        </xdr:cNvPr>
        <xdr:cNvSpPr txBox="1"/>
      </xdr:nvSpPr>
      <xdr:spPr>
        <a:xfrm>
          <a:off x="19310427" y="180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732" name="n_4aveValue【公民館】&#10;一人当たり面積">
          <a:extLst>
            <a:ext uri="{FF2B5EF4-FFF2-40B4-BE49-F238E27FC236}">
              <a16:creationId xmlns:a16="http://schemas.microsoft.com/office/drawing/2014/main" id="{10D7CD0E-45E3-408C-92BC-A4B9677890A9}"/>
            </a:ext>
          </a:extLst>
        </xdr:cNvPr>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132822</xdr:rowOff>
    </xdr:from>
    <xdr:ext cx="469744" cy="259045"/>
    <xdr:sp macro="" textlink="">
      <xdr:nvSpPr>
        <xdr:cNvPr id="733" name="n_1mainValue【公民館】&#10;一人当たり面積">
          <a:extLst>
            <a:ext uri="{FF2B5EF4-FFF2-40B4-BE49-F238E27FC236}">
              <a16:creationId xmlns:a16="http://schemas.microsoft.com/office/drawing/2014/main" id="{8042E2B2-909D-4201-956D-22D8AF7CB547}"/>
            </a:ext>
          </a:extLst>
        </xdr:cNvPr>
        <xdr:cNvSpPr txBox="1"/>
      </xdr:nvSpPr>
      <xdr:spPr>
        <a:xfrm>
          <a:off x="210757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a:extLst>
            <a:ext uri="{FF2B5EF4-FFF2-40B4-BE49-F238E27FC236}">
              <a16:creationId xmlns:a16="http://schemas.microsoft.com/office/drawing/2014/main" id="{EC38E16C-CF15-41EF-976B-6DDEC7B028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a:extLst>
            <a:ext uri="{FF2B5EF4-FFF2-40B4-BE49-F238E27FC236}">
              <a16:creationId xmlns:a16="http://schemas.microsoft.com/office/drawing/2014/main" id="{84E70034-DC61-4D44-8AA1-7521695291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a:extLst>
            <a:ext uri="{FF2B5EF4-FFF2-40B4-BE49-F238E27FC236}">
              <a16:creationId xmlns:a16="http://schemas.microsoft.com/office/drawing/2014/main" id="{F6FD1C25-EC29-4543-9F46-7496721605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道路、橋梁・トンネル</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の有形固定資産減価償却率については、類似団体平均を上回っています。平成２８年度に策定した川越町公共施設総合管理計画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令和２年度策定の川越町公共施設個別施設計画に沿って、計画的かつ予防保全的な管理を行うとともに、コスト削減にも努めてまいります。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534ECF-F72F-42AC-ABF4-F47101A857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FF6F69-1C51-4A3F-92D3-EFCCD17201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25FFF3-374D-49CE-A810-0318ECD406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9F7BE1-07F0-4A25-807C-6713B58E99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9B9D2E-B36C-47DE-AEE9-2E849EFCAD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FC7B35-A40C-4658-8930-F95D565B12A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DA3455-F758-4907-9F84-2494DAA86B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2B1842-D9B2-47B0-AE47-2E1336B6DF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270B06-029C-482C-B25E-053215E2DE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54B4A4-51F0-4FBA-9817-537CAF3C9D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15,233
14,613
8.73
9,229,207
8,897,873
331,334
5,081,113
334,938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1EFBEB-7065-4798-95CC-3F7FDE084B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6DDB5F-4135-4820-91E4-AEE8274AAB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9ADDB5-3E39-491F-9C99-83467C1A55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9B047C-0DBB-4AC8-BD0D-4C907B03E1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522C22-5E94-4510-8566-E63D032640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D6DF982-D23B-455B-9199-A05618AA9B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657F52-E3C5-43F0-A786-72387EA595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85C49D-F0AC-4A9D-B19C-2C025DEBDD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E8667A-D85C-498F-A0A5-C76794CFBA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90F152-7D00-4935-BDD4-A80CA0AF90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52AE6F-9D74-4AD9-B1E3-81C392ECBA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02D7E3-2935-47C8-85F4-535DC82AFB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B2D074-CF47-47DF-8D19-F03E113414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44F3C2-1CF8-4A0E-A5EA-27E708E400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F03F09-F614-4AD4-B701-FB18D47750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95F54F-AD67-48C6-9A82-1DA2AD586E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C269C8-A5FB-44E6-A192-6EF2428310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3AFDFA-9149-4A88-889D-4C2C47B7EF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02F595-1D71-440D-BD71-DF972A5AC5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817538-595C-4CB0-B7D2-B28F4826EAF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70DD29-CB5F-4B02-B876-403598DC83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008ADB-6515-452E-8E83-2348C7BD25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186EEC-D2F3-4A93-AB88-1A38F1A6CD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76741F-C548-4C59-B881-D11B8BED9DC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36A1E3-C54B-49DA-8A7D-4CD9ED1EA1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39951E-BF60-4004-9ACD-77BEBE6713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4F681F-4776-4DC7-98D0-8998DEF818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7BCA34-E802-4F18-B2C5-B4EF58B7D2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34D553-4928-446D-A5A9-14D437700A9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A6DE42E-BFAC-496B-B51C-16E6ECE6B2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D9880B5-68F9-4D18-BC60-B1C82787FF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EE940B9-5841-41BA-B4D4-8DC78386B9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514ABF6-EBC7-41CD-BD25-098A67F2BD2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27B4DF3-F068-4F4B-8706-0D3B979355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DD40C0F-B627-4F04-9D0B-F56755D0C0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191858C-D251-4A8B-946C-6D2D4E882F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5DCDB9B-0776-4C5C-A326-6B9BAF8344A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F746FFC-5B26-41F8-8EF8-2DCD6B8853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063DBF0-4CC9-4750-8152-6FD92ECD30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023266C-D6E9-4E19-B8ED-37EFB0D66D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FF60513-E2E6-4642-9804-49BFCAE3402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87305A5-002E-48A2-BF50-658F67708F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FE08E5C-E481-4281-944A-78380D19AD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126A7B5-3C48-488E-A411-A6DFDA48E7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57AB697-D8D0-4B46-AC89-DB0684E8BB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7B32647-257D-4C72-9F76-973751262A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2C9778D-831D-4160-ADD1-5448C8EA23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D884F0B-478E-4E4C-B4B3-C0F75D841EF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FDE1926-E38E-4641-80FF-4E98DA8FEE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B28E8BC-02CD-40CB-9FCF-94F911DA9F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D493BEE-C6C8-4BE4-B2B4-B9024F28B10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AA55B6E-DED6-4AB1-8719-FAD085846A8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C88D8B7-52F3-47BB-8A56-E2288D40CB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70B1140-DE59-4672-A15B-3CA788BDD6D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402DB24-2703-4E8C-8BF0-725CE11629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CB275DE-E5E3-4F57-B2BC-DA654A361A1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4909311-0924-46C4-9739-D59BA1FA76B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CDE1E10-D520-41F8-96A1-64E188684F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77BDE55C-FCD6-4D9A-A324-064FBDE09BB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08CD720-09DC-4FDC-BA4E-B010870B58D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8BA90E8-218E-4480-85DD-1E067201DC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2F7EE16-5433-4143-88D8-53C4747F30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93B8714-E98D-47E5-A905-E49DD5511957}"/>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F90D6E3-38D9-46BD-968E-86B28D14384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B76B865-F770-4184-8F5C-7E2A8022AB6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C8C77FF-D6F7-48DB-BA57-89CAB2B392CD}"/>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a:extLst>
            <a:ext uri="{FF2B5EF4-FFF2-40B4-BE49-F238E27FC236}">
              <a16:creationId xmlns:a16="http://schemas.microsoft.com/office/drawing/2014/main" id="{3C5FB682-6529-47B1-B61F-53516A593ED9}"/>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A9BB893-BF70-45B0-AC7A-5DAAB4DC29B2}"/>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a:extLst>
            <a:ext uri="{FF2B5EF4-FFF2-40B4-BE49-F238E27FC236}">
              <a16:creationId xmlns:a16="http://schemas.microsoft.com/office/drawing/2014/main" id="{D7BE3901-1314-4D5F-94D6-68F38618D827}"/>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90043B60-9A57-44B0-BCA7-63BA30587E12}"/>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F3C957F1-E059-4882-A4A4-CBC26F732C43}"/>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084C8ECC-DA81-4836-96C8-4656852BEA4F}"/>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F235648-9C60-4368-B106-2095DB47EA2A}"/>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EFD57F0-1E5F-44EF-B948-611936350E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D22D868-632F-49C7-9B9F-D2382ED3A9B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8021DE7-CAC2-42C1-9584-497BC516DD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23F929F-0704-4327-B8DE-1E92ECFBA9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77CF234-F742-4470-8A35-DE7917DCBC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73297</xdr:rowOff>
    </xdr:from>
    <xdr:to>
      <xdr:col>24</xdr:col>
      <xdr:colOff>114300</xdr:colOff>
      <xdr:row>63</xdr:row>
      <xdr:rowOff>3447</xdr:rowOff>
    </xdr:to>
    <xdr:sp macro="" textlink="">
      <xdr:nvSpPr>
        <xdr:cNvPr id="90" name="楕円 89">
          <a:extLst>
            <a:ext uri="{FF2B5EF4-FFF2-40B4-BE49-F238E27FC236}">
              <a16:creationId xmlns:a16="http://schemas.microsoft.com/office/drawing/2014/main" id="{1E6FC2CB-82E1-49D6-881A-21C9E6A9E9DA}"/>
            </a:ext>
          </a:extLst>
        </xdr:cNvPr>
        <xdr:cNvSpPr/>
      </xdr:nvSpPr>
      <xdr:spPr>
        <a:xfrm>
          <a:off x="4584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51724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29F72B5-FCEF-4A40-95AA-55F314AA2808}"/>
            </a:ext>
          </a:extLst>
        </xdr:cNvPr>
        <xdr:cNvSpPr txBox="1"/>
      </xdr:nvSpPr>
      <xdr:spPr>
        <a:xfrm>
          <a:off x="4673600"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43906</xdr:rowOff>
    </xdr:from>
    <xdr:to>
      <xdr:col>20</xdr:col>
      <xdr:colOff>38100</xdr:colOff>
      <xdr:row>62</xdr:row>
      <xdr:rowOff>145506</xdr:rowOff>
    </xdr:to>
    <xdr:sp macro="" textlink="">
      <xdr:nvSpPr>
        <xdr:cNvPr id="92" name="楕円 91">
          <a:extLst>
            <a:ext uri="{FF2B5EF4-FFF2-40B4-BE49-F238E27FC236}">
              <a16:creationId xmlns:a16="http://schemas.microsoft.com/office/drawing/2014/main" id="{954004F0-D097-4D85-B315-F10C943B6C21}"/>
            </a:ext>
          </a:extLst>
        </xdr:cNvPr>
        <xdr:cNvSpPr/>
      </xdr:nvSpPr>
      <xdr:spPr>
        <a:xfrm>
          <a:off x="3746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94706</xdr:rowOff>
    </xdr:from>
    <xdr:to>
      <xdr:col>24</xdr:col>
      <xdr:colOff>63500</xdr:colOff>
      <xdr:row>62</xdr:row>
      <xdr:rowOff>124097</xdr:rowOff>
    </xdr:to>
    <xdr:cxnSp macro="">
      <xdr:nvCxnSpPr>
        <xdr:cNvPr id="93" name="直線コネクタ 92">
          <a:extLst>
            <a:ext uri="{FF2B5EF4-FFF2-40B4-BE49-F238E27FC236}">
              <a16:creationId xmlns:a16="http://schemas.microsoft.com/office/drawing/2014/main" id="{20D29D85-1BD9-4C9D-9EEF-BD62AB30F637}"/>
            </a:ext>
          </a:extLst>
        </xdr:cNvPr>
        <xdr:cNvCxnSpPr/>
      </xdr:nvCxnSpPr>
      <xdr:spPr>
        <a:xfrm>
          <a:off x="3797300" y="107246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94" name="楕円 93">
          <a:extLst>
            <a:ext uri="{FF2B5EF4-FFF2-40B4-BE49-F238E27FC236}">
              <a16:creationId xmlns:a16="http://schemas.microsoft.com/office/drawing/2014/main" id="{6BC08671-262E-4763-B60E-8C8693275930}"/>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65315</xdr:rowOff>
    </xdr:from>
    <xdr:to>
      <xdr:col>19</xdr:col>
      <xdr:colOff>177800</xdr:colOff>
      <xdr:row>62</xdr:row>
      <xdr:rowOff>94706</xdr:rowOff>
    </xdr:to>
    <xdr:cxnSp macro="">
      <xdr:nvCxnSpPr>
        <xdr:cNvPr id="95" name="直線コネクタ 94">
          <a:extLst>
            <a:ext uri="{FF2B5EF4-FFF2-40B4-BE49-F238E27FC236}">
              <a16:creationId xmlns:a16="http://schemas.microsoft.com/office/drawing/2014/main" id="{20C4C6EB-9B27-4948-A111-48897CF87EF4}"/>
            </a:ext>
          </a:extLst>
        </xdr:cNvPr>
        <xdr:cNvCxnSpPr/>
      </xdr:nvCxnSpPr>
      <xdr:spPr>
        <a:xfrm>
          <a:off x="2908300" y="106952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153307</xdr:rowOff>
    </xdr:from>
    <xdr:to>
      <xdr:col>10</xdr:col>
      <xdr:colOff>165100</xdr:colOff>
      <xdr:row>62</xdr:row>
      <xdr:rowOff>83457</xdr:rowOff>
    </xdr:to>
    <xdr:sp macro="" textlink="">
      <xdr:nvSpPr>
        <xdr:cNvPr id="96" name="楕円 95">
          <a:extLst>
            <a:ext uri="{FF2B5EF4-FFF2-40B4-BE49-F238E27FC236}">
              <a16:creationId xmlns:a16="http://schemas.microsoft.com/office/drawing/2014/main" id="{18CCB1BE-1F3C-4D75-B5C3-F4243FD80726}"/>
            </a:ext>
          </a:extLst>
        </xdr:cNvPr>
        <xdr:cNvSpPr/>
      </xdr:nvSpPr>
      <xdr:spPr>
        <a:xfrm>
          <a:off x="1968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32657</xdr:rowOff>
    </xdr:from>
    <xdr:to>
      <xdr:col>15</xdr:col>
      <xdr:colOff>50800</xdr:colOff>
      <xdr:row>62</xdr:row>
      <xdr:rowOff>65315</xdr:rowOff>
    </xdr:to>
    <xdr:cxnSp macro="">
      <xdr:nvCxnSpPr>
        <xdr:cNvPr id="97" name="直線コネクタ 96">
          <a:extLst>
            <a:ext uri="{FF2B5EF4-FFF2-40B4-BE49-F238E27FC236}">
              <a16:creationId xmlns:a16="http://schemas.microsoft.com/office/drawing/2014/main" id="{CD8F9555-4279-4BCD-B2B9-A1872B8EC2D6}"/>
            </a:ext>
          </a:extLst>
        </xdr:cNvPr>
        <xdr:cNvCxnSpPr/>
      </xdr:nvCxnSpPr>
      <xdr:spPr>
        <a:xfrm>
          <a:off x="2019300" y="10662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xdr:rowOff>
    </xdr:from>
    <xdr:to>
      <xdr:col>6</xdr:col>
      <xdr:colOff>38100</xdr:colOff>
      <xdr:row>62</xdr:row>
      <xdr:rowOff>104684</xdr:rowOff>
    </xdr:to>
    <xdr:sp macro="" textlink="">
      <xdr:nvSpPr>
        <xdr:cNvPr id="98" name="楕円 97">
          <a:extLst>
            <a:ext uri="{FF2B5EF4-FFF2-40B4-BE49-F238E27FC236}">
              <a16:creationId xmlns:a16="http://schemas.microsoft.com/office/drawing/2014/main" id="{4D7C38BB-6343-467B-887E-BCAA73AF3C6F}"/>
            </a:ext>
          </a:extLst>
        </xdr:cNvPr>
        <xdr:cNvSpPr/>
      </xdr:nvSpPr>
      <xdr:spPr>
        <a:xfrm>
          <a:off x="1079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32657</xdr:rowOff>
    </xdr:from>
    <xdr:to>
      <xdr:col>10</xdr:col>
      <xdr:colOff>114300</xdr:colOff>
      <xdr:row>62</xdr:row>
      <xdr:rowOff>53884</xdr:rowOff>
    </xdr:to>
    <xdr:cxnSp macro="">
      <xdr:nvCxnSpPr>
        <xdr:cNvPr id="99" name="直線コネクタ 98">
          <a:extLst>
            <a:ext uri="{FF2B5EF4-FFF2-40B4-BE49-F238E27FC236}">
              <a16:creationId xmlns:a16="http://schemas.microsoft.com/office/drawing/2014/main" id="{054A2F29-C047-4399-894F-810C1298B52A}"/>
            </a:ext>
          </a:extLst>
        </xdr:cNvPr>
        <xdr:cNvCxnSpPr/>
      </xdr:nvCxnSpPr>
      <xdr:spPr>
        <a:xfrm flipV="1">
          <a:off x="1130300" y="106625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a:extLst>
            <a:ext uri="{FF2B5EF4-FFF2-40B4-BE49-F238E27FC236}">
              <a16:creationId xmlns:a16="http://schemas.microsoft.com/office/drawing/2014/main" id="{E3AD0C0C-D00A-4124-9AA0-158A68319B8B}"/>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a:extLst>
            <a:ext uri="{FF2B5EF4-FFF2-40B4-BE49-F238E27FC236}">
              <a16:creationId xmlns:a16="http://schemas.microsoft.com/office/drawing/2014/main" id="{B9FB4436-18D2-4C12-B96C-20246B75990B}"/>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a:extLst>
            <a:ext uri="{FF2B5EF4-FFF2-40B4-BE49-F238E27FC236}">
              <a16:creationId xmlns:a16="http://schemas.microsoft.com/office/drawing/2014/main" id="{A6324875-4F0C-4BC3-8706-9E2C18967075}"/>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5073F30A-096D-489B-B6FE-4A3F95AAA2EF}"/>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136633</xdr:rowOff>
    </xdr:from>
    <xdr:ext cx="405111" cy="259045"/>
    <xdr:sp macro="" textlink="">
      <xdr:nvSpPr>
        <xdr:cNvPr id="104" name="n_1mainValue【体育館・プール】&#10;有形固定資産減価償却率">
          <a:extLst>
            <a:ext uri="{FF2B5EF4-FFF2-40B4-BE49-F238E27FC236}">
              <a16:creationId xmlns:a16="http://schemas.microsoft.com/office/drawing/2014/main" id="{9CD7019D-FDEA-4CE8-81AC-D8723D841850}"/>
            </a:ext>
          </a:extLst>
        </xdr:cNvPr>
        <xdr:cNvSpPr txBox="1"/>
      </xdr:nvSpPr>
      <xdr:spPr>
        <a:xfrm>
          <a:off x="3582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105" name="n_2mainValue【体育館・プール】&#10;有形固定資産減価償却率">
          <a:extLst>
            <a:ext uri="{FF2B5EF4-FFF2-40B4-BE49-F238E27FC236}">
              <a16:creationId xmlns:a16="http://schemas.microsoft.com/office/drawing/2014/main" id="{7A93BA3E-5623-4807-A07C-0316E985F93F}"/>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74584</xdr:rowOff>
    </xdr:from>
    <xdr:ext cx="405111" cy="259045"/>
    <xdr:sp macro="" textlink="">
      <xdr:nvSpPr>
        <xdr:cNvPr id="106" name="n_3mainValue【体育館・プール】&#10;有形固定資産減価償却率">
          <a:extLst>
            <a:ext uri="{FF2B5EF4-FFF2-40B4-BE49-F238E27FC236}">
              <a16:creationId xmlns:a16="http://schemas.microsoft.com/office/drawing/2014/main" id="{0FC6D6BE-D80F-49F2-9122-F38D079055BA}"/>
            </a:ext>
          </a:extLst>
        </xdr:cNvPr>
        <xdr:cNvSpPr txBox="1"/>
      </xdr:nvSpPr>
      <xdr:spPr>
        <a:xfrm>
          <a:off x="1816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95811</xdr:rowOff>
    </xdr:from>
    <xdr:ext cx="405111" cy="259045"/>
    <xdr:sp macro="" textlink="">
      <xdr:nvSpPr>
        <xdr:cNvPr id="107" name="n_4mainValue【体育館・プール】&#10;有形固定資産減価償却率">
          <a:extLst>
            <a:ext uri="{FF2B5EF4-FFF2-40B4-BE49-F238E27FC236}">
              <a16:creationId xmlns:a16="http://schemas.microsoft.com/office/drawing/2014/main" id="{B32E5564-6D80-4CD0-8DFD-FF7583F6962B}"/>
            </a:ext>
          </a:extLst>
        </xdr:cNvPr>
        <xdr:cNvSpPr txBox="1"/>
      </xdr:nvSpPr>
      <xdr:spPr>
        <a:xfrm>
          <a:off x="927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C249ADB0-0B24-494F-B4F8-3B053AD86D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BD59B11-1F15-478A-8A0D-867EC96B69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EBB1F2D-0DD2-4CDB-8041-8B15212DA9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5CEDD88-BC1A-4F3A-A0C0-3AFA2E9BFC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B829A05-4EF3-44C0-9C66-3D93D8B05F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2800C40-4830-4642-9809-86E1D78489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4200AAB-41DE-4B75-8EB0-998761255D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C8696B1-A653-49DD-B0A1-C39419C24F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C5D254E-F3BA-420B-B7CA-63D96EA7F4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2EF7D91-8561-41ED-A868-404B7FC54B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FCBE6BB9-1AA7-4343-B1C1-1A5B7AE7D82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1B45D2E6-847A-46F3-8DCE-69EC4B1F7C6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E8E3724-7A78-4994-9A25-A93F26F3AD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6AC92875-C8A0-44DD-B76E-9AA824C9CDE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9BBC08F6-E30A-4648-B863-E9EC674E5A6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84AA47F-07FF-46AC-947F-FD4F3DA05B8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3ED9146-CEE4-4317-887F-A8A7A7F932C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E0420E7A-1945-4422-B3F3-6320973CFAB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F1A40E88-4A77-4905-8321-E53300C0A6F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95501E9A-9CDA-4158-930E-0737A417E1C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2B5169BA-CE0C-4B91-9AC2-62E261C3C9E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D0104963-8E59-41EE-8CBD-66F628FDCEC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F4DC85B0-782D-4643-97C3-79B00C72C2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B1438935-67BA-45BA-8929-90E1585EB67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22FBAEF6-FF14-43A7-B8C3-FE274363D8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a:extLst>
            <a:ext uri="{FF2B5EF4-FFF2-40B4-BE49-F238E27FC236}">
              <a16:creationId xmlns:a16="http://schemas.microsoft.com/office/drawing/2014/main" id="{AEF6DAEC-E0C2-47E1-945C-5C3775F5267A}"/>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a:extLst>
            <a:ext uri="{FF2B5EF4-FFF2-40B4-BE49-F238E27FC236}">
              <a16:creationId xmlns:a16="http://schemas.microsoft.com/office/drawing/2014/main" id="{0D87764E-96D3-495C-B19E-9F96E7265C6C}"/>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a:extLst>
            <a:ext uri="{FF2B5EF4-FFF2-40B4-BE49-F238E27FC236}">
              <a16:creationId xmlns:a16="http://schemas.microsoft.com/office/drawing/2014/main" id="{089305C2-4909-45B6-9D6A-F0E49F2E40BD}"/>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a:extLst>
            <a:ext uri="{FF2B5EF4-FFF2-40B4-BE49-F238E27FC236}">
              <a16:creationId xmlns:a16="http://schemas.microsoft.com/office/drawing/2014/main" id="{D114DB80-0AB7-45FC-B6AD-D0778CC3F229}"/>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a:extLst>
            <a:ext uri="{FF2B5EF4-FFF2-40B4-BE49-F238E27FC236}">
              <a16:creationId xmlns:a16="http://schemas.microsoft.com/office/drawing/2014/main" id="{CCC1D369-0679-4604-9BB9-5F8520FE0F14}"/>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138" name="【体育館・プール】&#10;一人当たり面積平均値テキスト">
          <a:extLst>
            <a:ext uri="{FF2B5EF4-FFF2-40B4-BE49-F238E27FC236}">
              <a16:creationId xmlns:a16="http://schemas.microsoft.com/office/drawing/2014/main" id="{E333A954-24AE-4F69-895C-363676D22185}"/>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a:extLst>
            <a:ext uri="{FF2B5EF4-FFF2-40B4-BE49-F238E27FC236}">
              <a16:creationId xmlns:a16="http://schemas.microsoft.com/office/drawing/2014/main" id="{E3A70472-23E4-4545-81C4-56CBDF7E2D9D}"/>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168547</xdr:rowOff>
    </xdr:from>
    <xdr:to>
      <xdr:col>50</xdr:col>
      <xdr:colOff>165100</xdr:colOff>
      <xdr:row>62</xdr:row>
      <xdr:rowOff>98697</xdr:rowOff>
    </xdr:to>
    <xdr:sp macro="" textlink="">
      <xdr:nvSpPr>
        <xdr:cNvPr id="140" name="フローチャート: 判断 139">
          <a:extLst>
            <a:ext uri="{FF2B5EF4-FFF2-40B4-BE49-F238E27FC236}">
              <a16:creationId xmlns:a16="http://schemas.microsoft.com/office/drawing/2014/main" id="{21E921EF-54AD-4F20-BA62-A9F722B95AD2}"/>
            </a:ext>
          </a:extLst>
        </xdr:cNvPr>
        <xdr:cNvSpPr/>
      </xdr:nvSpPr>
      <xdr:spPr>
        <a:xfrm>
          <a:off x="9588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12337</xdr:rowOff>
    </xdr:from>
    <xdr:to>
      <xdr:col>46</xdr:col>
      <xdr:colOff>38100</xdr:colOff>
      <xdr:row>62</xdr:row>
      <xdr:rowOff>113937</xdr:rowOff>
    </xdr:to>
    <xdr:sp macro="" textlink="">
      <xdr:nvSpPr>
        <xdr:cNvPr id="141" name="フローチャート: 判断 140">
          <a:extLst>
            <a:ext uri="{FF2B5EF4-FFF2-40B4-BE49-F238E27FC236}">
              <a16:creationId xmlns:a16="http://schemas.microsoft.com/office/drawing/2014/main" id="{EFB17444-FA76-4765-9A67-F79F481F5C96}"/>
            </a:ext>
          </a:extLst>
        </xdr:cNvPr>
        <xdr:cNvSpPr/>
      </xdr:nvSpPr>
      <xdr:spPr>
        <a:xfrm>
          <a:off x="8699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33020</xdr:rowOff>
    </xdr:from>
    <xdr:to>
      <xdr:col>41</xdr:col>
      <xdr:colOff>101600</xdr:colOff>
      <xdr:row>62</xdr:row>
      <xdr:rowOff>134620</xdr:rowOff>
    </xdr:to>
    <xdr:sp macro="" textlink="">
      <xdr:nvSpPr>
        <xdr:cNvPr id="142" name="フローチャート: 判断 141">
          <a:extLst>
            <a:ext uri="{FF2B5EF4-FFF2-40B4-BE49-F238E27FC236}">
              <a16:creationId xmlns:a16="http://schemas.microsoft.com/office/drawing/2014/main" id="{64FFC35B-A360-44EF-8BCC-407F6BF4BF4E}"/>
            </a:ext>
          </a:extLst>
        </xdr:cNvPr>
        <xdr:cNvSpPr/>
      </xdr:nvSpPr>
      <xdr:spPr>
        <a:xfrm>
          <a:off x="7810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153307</xdr:rowOff>
    </xdr:from>
    <xdr:to>
      <xdr:col>36</xdr:col>
      <xdr:colOff>165100</xdr:colOff>
      <xdr:row>62</xdr:row>
      <xdr:rowOff>83457</xdr:rowOff>
    </xdr:to>
    <xdr:sp macro="" textlink="">
      <xdr:nvSpPr>
        <xdr:cNvPr id="143" name="フローチャート: 判断 142">
          <a:extLst>
            <a:ext uri="{FF2B5EF4-FFF2-40B4-BE49-F238E27FC236}">
              <a16:creationId xmlns:a16="http://schemas.microsoft.com/office/drawing/2014/main" id="{AEFC771B-1A38-44F9-A25D-707F1C68444D}"/>
            </a:ext>
          </a:extLst>
        </xdr:cNvPr>
        <xdr:cNvSpPr/>
      </xdr:nvSpPr>
      <xdr:spPr>
        <a:xfrm>
          <a:off x="6921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FC55462-88C2-452F-92B0-181E2B0970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FDF551E-9DB3-489F-B968-404574F828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7DA38B7-EEFA-456B-A16A-742A347E6B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BDBE21B1-B705-48F5-9DAE-D4DE2A8856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C6723EA-579B-494A-AB49-1A31DE1ED3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60234</xdr:rowOff>
    </xdr:from>
    <xdr:to>
      <xdr:col>55</xdr:col>
      <xdr:colOff>50800</xdr:colOff>
      <xdr:row>62</xdr:row>
      <xdr:rowOff>161834</xdr:rowOff>
    </xdr:to>
    <xdr:sp macro="" textlink="">
      <xdr:nvSpPr>
        <xdr:cNvPr id="149" name="楕円 148">
          <a:extLst>
            <a:ext uri="{FF2B5EF4-FFF2-40B4-BE49-F238E27FC236}">
              <a16:creationId xmlns:a16="http://schemas.microsoft.com/office/drawing/2014/main" id="{BB9CA7C3-6B2B-4C80-9E2C-AD15181BCE8F}"/>
            </a:ext>
          </a:extLst>
        </xdr:cNvPr>
        <xdr:cNvSpPr/>
      </xdr:nvSpPr>
      <xdr:spPr>
        <a:xfrm>
          <a:off x="10426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38661</xdr:rowOff>
    </xdr:from>
    <xdr:ext cx="469744" cy="259045"/>
    <xdr:sp macro="" textlink="">
      <xdr:nvSpPr>
        <xdr:cNvPr id="150" name="【体育館・プール】&#10;一人当たり面積該当値テキスト">
          <a:extLst>
            <a:ext uri="{FF2B5EF4-FFF2-40B4-BE49-F238E27FC236}">
              <a16:creationId xmlns:a16="http://schemas.microsoft.com/office/drawing/2014/main" id="{5EAEB903-1B02-4CFC-95C9-694C8A2F8ED2}"/>
            </a:ext>
          </a:extLst>
        </xdr:cNvPr>
        <xdr:cNvSpPr txBox="1"/>
      </xdr:nvSpPr>
      <xdr:spPr>
        <a:xfrm>
          <a:off x="10515600" y="106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60234</xdr:rowOff>
    </xdr:from>
    <xdr:to>
      <xdr:col>50</xdr:col>
      <xdr:colOff>165100</xdr:colOff>
      <xdr:row>62</xdr:row>
      <xdr:rowOff>161834</xdr:rowOff>
    </xdr:to>
    <xdr:sp macro="" textlink="">
      <xdr:nvSpPr>
        <xdr:cNvPr id="151" name="楕円 150">
          <a:extLst>
            <a:ext uri="{FF2B5EF4-FFF2-40B4-BE49-F238E27FC236}">
              <a16:creationId xmlns:a16="http://schemas.microsoft.com/office/drawing/2014/main" id="{A7948CD6-E3CA-4A90-863B-CC68B745EF29}"/>
            </a:ext>
          </a:extLst>
        </xdr:cNvPr>
        <xdr:cNvSpPr/>
      </xdr:nvSpPr>
      <xdr:spPr>
        <a:xfrm>
          <a:off x="958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111034</xdr:rowOff>
    </xdr:from>
    <xdr:to>
      <xdr:col>55</xdr:col>
      <xdr:colOff>0</xdr:colOff>
      <xdr:row>62</xdr:row>
      <xdr:rowOff>111034</xdr:rowOff>
    </xdr:to>
    <xdr:cxnSp macro="">
      <xdr:nvCxnSpPr>
        <xdr:cNvPr id="152" name="直線コネクタ 151">
          <a:extLst>
            <a:ext uri="{FF2B5EF4-FFF2-40B4-BE49-F238E27FC236}">
              <a16:creationId xmlns:a16="http://schemas.microsoft.com/office/drawing/2014/main" id="{D9340FE3-70B3-4D15-9C9D-B62B0383649B}"/>
            </a:ext>
          </a:extLst>
        </xdr:cNvPr>
        <xdr:cNvCxnSpPr/>
      </xdr:nvCxnSpPr>
      <xdr:spPr>
        <a:xfrm>
          <a:off x="9639300" y="1074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153" name="楕円 152">
          <a:extLst>
            <a:ext uri="{FF2B5EF4-FFF2-40B4-BE49-F238E27FC236}">
              <a16:creationId xmlns:a16="http://schemas.microsoft.com/office/drawing/2014/main" id="{EFC592BC-3AA0-49CC-B2F4-985A0B41A450}"/>
            </a:ext>
          </a:extLst>
        </xdr:cNvPr>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111034</xdr:rowOff>
    </xdr:to>
    <xdr:cxnSp macro="">
      <xdr:nvCxnSpPr>
        <xdr:cNvPr id="154" name="直線コネクタ 153">
          <a:extLst>
            <a:ext uri="{FF2B5EF4-FFF2-40B4-BE49-F238E27FC236}">
              <a16:creationId xmlns:a16="http://schemas.microsoft.com/office/drawing/2014/main" id="{14DD9597-F098-49A1-A6DA-BB5BE130A844}"/>
            </a:ext>
          </a:extLst>
        </xdr:cNvPr>
        <xdr:cNvCxnSpPr/>
      </xdr:nvCxnSpPr>
      <xdr:spPr>
        <a:xfrm>
          <a:off x="8750300" y="107365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155" name="楕円 154">
          <a:extLst>
            <a:ext uri="{FF2B5EF4-FFF2-40B4-BE49-F238E27FC236}">
              <a16:creationId xmlns:a16="http://schemas.microsoft.com/office/drawing/2014/main" id="{684ABDC1-A256-4640-9AA6-B8522B1E4DA8}"/>
            </a:ext>
          </a:extLst>
        </xdr:cNvPr>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106680</xdr:rowOff>
    </xdr:to>
    <xdr:cxnSp macro="">
      <xdr:nvCxnSpPr>
        <xdr:cNvPr id="156" name="直線コネクタ 155">
          <a:extLst>
            <a:ext uri="{FF2B5EF4-FFF2-40B4-BE49-F238E27FC236}">
              <a16:creationId xmlns:a16="http://schemas.microsoft.com/office/drawing/2014/main" id="{91EA71C0-8FCD-4128-A181-A7D22A6ADF36}"/>
            </a:ext>
          </a:extLst>
        </xdr:cNvPr>
        <xdr:cNvCxnSpPr/>
      </xdr:nvCxnSpPr>
      <xdr:spPr>
        <a:xfrm>
          <a:off x="7861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16691</xdr:rowOff>
    </xdr:from>
    <xdr:to>
      <xdr:col>36</xdr:col>
      <xdr:colOff>165100</xdr:colOff>
      <xdr:row>62</xdr:row>
      <xdr:rowOff>118291</xdr:rowOff>
    </xdr:to>
    <xdr:sp macro="" textlink="">
      <xdr:nvSpPr>
        <xdr:cNvPr id="157" name="楕円 156">
          <a:extLst>
            <a:ext uri="{FF2B5EF4-FFF2-40B4-BE49-F238E27FC236}">
              <a16:creationId xmlns:a16="http://schemas.microsoft.com/office/drawing/2014/main" id="{2117F004-2CB2-47E2-BA73-10DB5524EC76}"/>
            </a:ext>
          </a:extLst>
        </xdr:cNvPr>
        <xdr:cNvSpPr/>
      </xdr:nvSpPr>
      <xdr:spPr>
        <a:xfrm>
          <a:off x="6921500" y="1064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67491</xdr:rowOff>
    </xdr:from>
    <xdr:to>
      <xdr:col>41</xdr:col>
      <xdr:colOff>50800</xdr:colOff>
      <xdr:row>62</xdr:row>
      <xdr:rowOff>106680</xdr:rowOff>
    </xdr:to>
    <xdr:cxnSp macro="">
      <xdr:nvCxnSpPr>
        <xdr:cNvPr id="158" name="直線コネクタ 157">
          <a:extLst>
            <a:ext uri="{FF2B5EF4-FFF2-40B4-BE49-F238E27FC236}">
              <a16:creationId xmlns:a16="http://schemas.microsoft.com/office/drawing/2014/main" id="{C6DE89A5-044D-4048-A85E-1F4410B15912}"/>
            </a:ext>
          </a:extLst>
        </xdr:cNvPr>
        <xdr:cNvCxnSpPr/>
      </xdr:nvCxnSpPr>
      <xdr:spPr>
        <a:xfrm>
          <a:off x="6972300" y="106973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115224</xdr:rowOff>
    </xdr:from>
    <xdr:ext cx="469744" cy="259045"/>
    <xdr:sp macro="" textlink="">
      <xdr:nvSpPr>
        <xdr:cNvPr id="159" name="n_1aveValue【体育館・プール】&#10;一人当たり面積">
          <a:extLst>
            <a:ext uri="{FF2B5EF4-FFF2-40B4-BE49-F238E27FC236}">
              <a16:creationId xmlns:a16="http://schemas.microsoft.com/office/drawing/2014/main" id="{58CD14F0-3866-440F-8341-1DE073C1D13C}"/>
            </a:ext>
          </a:extLst>
        </xdr:cNvPr>
        <xdr:cNvSpPr txBox="1"/>
      </xdr:nvSpPr>
      <xdr:spPr>
        <a:xfrm>
          <a:off x="93917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130464</xdr:rowOff>
    </xdr:from>
    <xdr:ext cx="469744" cy="259045"/>
    <xdr:sp macro="" textlink="">
      <xdr:nvSpPr>
        <xdr:cNvPr id="160" name="n_2aveValue【体育館・プール】&#10;一人当たり面積">
          <a:extLst>
            <a:ext uri="{FF2B5EF4-FFF2-40B4-BE49-F238E27FC236}">
              <a16:creationId xmlns:a16="http://schemas.microsoft.com/office/drawing/2014/main" id="{1F23BA76-B0D4-4FF8-A931-BDC6526B51CC}"/>
            </a:ext>
          </a:extLst>
        </xdr:cNvPr>
        <xdr:cNvSpPr txBox="1"/>
      </xdr:nvSpPr>
      <xdr:spPr>
        <a:xfrm>
          <a:off x="8515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151147</xdr:rowOff>
    </xdr:from>
    <xdr:ext cx="469744" cy="259045"/>
    <xdr:sp macro="" textlink="">
      <xdr:nvSpPr>
        <xdr:cNvPr id="161" name="n_3aveValue【体育館・プール】&#10;一人当たり面積">
          <a:extLst>
            <a:ext uri="{FF2B5EF4-FFF2-40B4-BE49-F238E27FC236}">
              <a16:creationId xmlns:a16="http://schemas.microsoft.com/office/drawing/2014/main" id="{9264564B-2D3B-4BEF-982C-A40AC39A3EAE}"/>
            </a:ext>
          </a:extLst>
        </xdr:cNvPr>
        <xdr:cNvSpPr txBox="1"/>
      </xdr:nvSpPr>
      <xdr:spPr>
        <a:xfrm>
          <a:off x="7626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99984</xdr:rowOff>
    </xdr:from>
    <xdr:ext cx="469744" cy="259045"/>
    <xdr:sp macro="" textlink="">
      <xdr:nvSpPr>
        <xdr:cNvPr id="162" name="n_4aveValue【体育館・プール】&#10;一人当たり面積">
          <a:extLst>
            <a:ext uri="{FF2B5EF4-FFF2-40B4-BE49-F238E27FC236}">
              <a16:creationId xmlns:a16="http://schemas.microsoft.com/office/drawing/2014/main" id="{DCA1C120-4AF2-474D-AFE1-840701F20DF3}"/>
            </a:ext>
          </a:extLst>
        </xdr:cNvPr>
        <xdr:cNvSpPr txBox="1"/>
      </xdr:nvSpPr>
      <xdr:spPr>
        <a:xfrm>
          <a:off x="6737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152961</xdr:rowOff>
    </xdr:from>
    <xdr:ext cx="469744" cy="259045"/>
    <xdr:sp macro="" textlink="">
      <xdr:nvSpPr>
        <xdr:cNvPr id="163" name="n_1mainValue【体育館・プール】&#10;一人当たり面積">
          <a:extLst>
            <a:ext uri="{FF2B5EF4-FFF2-40B4-BE49-F238E27FC236}">
              <a16:creationId xmlns:a16="http://schemas.microsoft.com/office/drawing/2014/main" id="{AAEB9EEF-0658-4D95-8F01-41F923A88262}"/>
            </a:ext>
          </a:extLst>
        </xdr:cNvPr>
        <xdr:cNvSpPr txBox="1"/>
      </xdr:nvSpPr>
      <xdr:spPr>
        <a:xfrm>
          <a:off x="9391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164" name="n_2mainValue【体育館・プール】&#10;一人当たり面積">
          <a:extLst>
            <a:ext uri="{FF2B5EF4-FFF2-40B4-BE49-F238E27FC236}">
              <a16:creationId xmlns:a16="http://schemas.microsoft.com/office/drawing/2014/main" id="{8E26E9B6-A067-4939-B020-2814B438E78A}"/>
            </a:ext>
          </a:extLst>
        </xdr:cNvPr>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165" name="n_3mainValue【体育館・プール】&#10;一人当たり面積">
          <a:extLst>
            <a:ext uri="{FF2B5EF4-FFF2-40B4-BE49-F238E27FC236}">
              <a16:creationId xmlns:a16="http://schemas.microsoft.com/office/drawing/2014/main" id="{DC7BF425-EA76-4E2E-8C91-39AA12836300}"/>
            </a:ext>
          </a:extLst>
        </xdr:cNvPr>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109418</xdr:rowOff>
    </xdr:from>
    <xdr:ext cx="469744" cy="259045"/>
    <xdr:sp macro="" textlink="">
      <xdr:nvSpPr>
        <xdr:cNvPr id="166" name="n_4mainValue【体育館・プール】&#10;一人当たり面積">
          <a:extLst>
            <a:ext uri="{FF2B5EF4-FFF2-40B4-BE49-F238E27FC236}">
              <a16:creationId xmlns:a16="http://schemas.microsoft.com/office/drawing/2014/main" id="{8D3570ED-6EAD-489A-BC65-17328405A6E3}"/>
            </a:ext>
          </a:extLst>
        </xdr:cNvPr>
        <xdr:cNvSpPr txBox="1"/>
      </xdr:nvSpPr>
      <xdr:spPr>
        <a:xfrm>
          <a:off x="6737427" y="1073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88128FF9-9B74-4E70-BFA6-9F686BC839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CC127F46-DFA4-4BAB-9510-19173B498D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1A277549-5460-49C1-B9C1-ACC0A52AD5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CB2CE8C-C4B1-490D-9E59-3FF6C8EE26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EAB78B42-A289-41B0-92B7-B7DFA69091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5DB31800-B61C-404B-8F0D-FDA14BFF14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FC3453EC-8A90-4F29-92FE-E0B9CC88C1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17641EEF-E9F1-42AA-8B48-EA3961BC24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1F9B78A8-2C95-4FBB-9744-F1A9D3C43A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C8C5D923-049F-492F-84DC-8B1B6D79B0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A09CA5B2-F134-4BCC-B6BC-D1DFDC5F75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5FDC5DAC-193D-41F1-9C98-5338DA8DD87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64065D41-FE37-4101-A299-A5C740EB504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A3362B67-8F68-40F3-A289-6A877A5A7C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C4B9A137-DC4E-434A-A0EF-EE4511D9FA2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25998CC-3246-462E-876E-DE7C6440C26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3A9C699-75A2-4AE8-9C29-CB8ED333B2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858E9466-CDAB-43C2-BBAC-73B6232D6C3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BD633990-A76E-49B9-BD58-0F949F7B70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4CCA20AE-8314-4D2E-AFC9-AB2D9A53C46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51CCFC59-9AC9-48C0-B1F3-CB7C49FB566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B9B6DA6D-5499-456A-A2F6-0EF581BC9A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233E7547-CC89-4EDD-B39C-87AEAC89BCC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D102BC0C-C8A4-4C6D-8DCF-B489CF2318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85B8F095-5764-4F27-AFBD-C3705E1E22C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CDED4C1C-D165-49A9-B5A3-23EF260178E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A353C5A1-3865-473F-BC68-D1A54BF6955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3B634A4E-5B5D-4BF4-8C3B-752961152633}"/>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5" name="直線コネクタ 194">
          <a:extLst>
            <a:ext uri="{FF2B5EF4-FFF2-40B4-BE49-F238E27FC236}">
              <a16:creationId xmlns:a16="http://schemas.microsoft.com/office/drawing/2014/main" id="{E12BD47F-66D0-4544-83A3-9D51EC22DA5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32E3B29-56C8-4DF4-80BC-7AF36A03749B}"/>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7" name="フローチャート: 判断 196">
          <a:extLst>
            <a:ext uri="{FF2B5EF4-FFF2-40B4-BE49-F238E27FC236}">
              <a16:creationId xmlns:a16="http://schemas.microsoft.com/office/drawing/2014/main" id="{60587930-175F-46FB-BA05-1485F269B8A8}"/>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8" name="フローチャート: 判断 197">
          <a:extLst>
            <a:ext uri="{FF2B5EF4-FFF2-40B4-BE49-F238E27FC236}">
              <a16:creationId xmlns:a16="http://schemas.microsoft.com/office/drawing/2014/main" id="{B22EBABF-EE3C-40A5-9416-7A853CB53216}"/>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9" name="フローチャート: 判断 198">
          <a:extLst>
            <a:ext uri="{FF2B5EF4-FFF2-40B4-BE49-F238E27FC236}">
              <a16:creationId xmlns:a16="http://schemas.microsoft.com/office/drawing/2014/main" id="{E6CFE449-ED47-4AE6-B532-3BEB444E44A9}"/>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00" name="フローチャート: 判断 199">
          <a:extLst>
            <a:ext uri="{FF2B5EF4-FFF2-40B4-BE49-F238E27FC236}">
              <a16:creationId xmlns:a16="http://schemas.microsoft.com/office/drawing/2014/main" id="{2AA0C6C0-1A5F-4D13-A868-90BA132489AE}"/>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01" name="フローチャート: 判断 200">
          <a:extLst>
            <a:ext uri="{FF2B5EF4-FFF2-40B4-BE49-F238E27FC236}">
              <a16:creationId xmlns:a16="http://schemas.microsoft.com/office/drawing/2014/main" id="{8093B298-162F-41B7-985A-B24A744E3A0C}"/>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0A82B82-11CD-4EDD-9244-E435326CB1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B90F06F-6C25-49A8-A39D-5FF362F80C7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3DA4E41-2B07-43C6-B1FC-034FBF900D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B364E391-4541-475B-A919-AA9B5B634F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C64BC25D-0268-4EA9-BF84-11F6E60CF7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07" name="楕円 206">
          <a:extLst>
            <a:ext uri="{FF2B5EF4-FFF2-40B4-BE49-F238E27FC236}">
              <a16:creationId xmlns:a16="http://schemas.microsoft.com/office/drawing/2014/main" id="{DF63EB06-EFCE-4BB5-BFB9-DE6B0A3BF576}"/>
            </a:ext>
          </a:extLst>
        </xdr:cNvPr>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80027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79BA7423-D5A3-4220-A74C-85B6A5D8E588}"/>
            </a:ext>
          </a:extLst>
        </xdr:cNvPr>
        <xdr:cNvSpPr txBox="1"/>
      </xdr:nvSpPr>
      <xdr:spPr>
        <a:xfrm>
          <a:off x="4673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09" name="楕円 208">
          <a:extLst>
            <a:ext uri="{FF2B5EF4-FFF2-40B4-BE49-F238E27FC236}">
              <a16:creationId xmlns:a16="http://schemas.microsoft.com/office/drawing/2014/main" id="{6642E260-B09B-4B81-89EB-45DB5C46CEDA}"/>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152400</xdr:rowOff>
    </xdr:to>
    <xdr:cxnSp macro="">
      <xdr:nvCxnSpPr>
        <xdr:cNvPr id="210" name="直線コネクタ 209">
          <a:extLst>
            <a:ext uri="{FF2B5EF4-FFF2-40B4-BE49-F238E27FC236}">
              <a16:creationId xmlns:a16="http://schemas.microsoft.com/office/drawing/2014/main" id="{143DE972-BBF4-4B30-B935-C01CAFAD8FCE}"/>
            </a:ext>
          </a:extLst>
        </xdr:cNvPr>
        <xdr:cNvCxnSpPr/>
      </xdr:nvCxnSpPr>
      <xdr:spPr>
        <a:xfrm>
          <a:off x="3797300" y="13982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11" name="楕円 210">
          <a:extLst>
            <a:ext uri="{FF2B5EF4-FFF2-40B4-BE49-F238E27FC236}">
              <a16:creationId xmlns:a16="http://schemas.microsoft.com/office/drawing/2014/main" id="{01FB2BD6-0A7C-40E1-954D-8EE733871696}"/>
            </a:ext>
          </a:extLst>
        </xdr:cNvPr>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95250</xdr:rowOff>
    </xdr:to>
    <xdr:cxnSp macro="">
      <xdr:nvCxnSpPr>
        <xdr:cNvPr id="212" name="直線コネクタ 211">
          <a:extLst>
            <a:ext uri="{FF2B5EF4-FFF2-40B4-BE49-F238E27FC236}">
              <a16:creationId xmlns:a16="http://schemas.microsoft.com/office/drawing/2014/main" id="{DBCD4107-5675-419B-9AAA-4C4AACAD433C}"/>
            </a:ext>
          </a:extLst>
        </xdr:cNvPr>
        <xdr:cNvCxnSpPr/>
      </xdr:nvCxnSpPr>
      <xdr:spPr>
        <a:xfrm>
          <a:off x="2908300" y="1392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13" name="楕円 212">
          <a:extLst>
            <a:ext uri="{FF2B5EF4-FFF2-40B4-BE49-F238E27FC236}">
              <a16:creationId xmlns:a16="http://schemas.microsoft.com/office/drawing/2014/main" id="{A0AD7DC6-F9BE-412E-8909-042ED65A8E98}"/>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38100</xdr:rowOff>
    </xdr:to>
    <xdr:cxnSp macro="">
      <xdr:nvCxnSpPr>
        <xdr:cNvPr id="214" name="直線コネクタ 213">
          <a:extLst>
            <a:ext uri="{FF2B5EF4-FFF2-40B4-BE49-F238E27FC236}">
              <a16:creationId xmlns:a16="http://schemas.microsoft.com/office/drawing/2014/main" id="{7B0F86BF-C97C-4011-8AC2-C521488B8C80}"/>
            </a:ext>
          </a:extLst>
        </xdr:cNvPr>
        <xdr:cNvCxnSpPr/>
      </xdr:nvCxnSpPr>
      <xdr:spPr>
        <a:xfrm>
          <a:off x="2019300" y="13868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111125</xdr:rowOff>
    </xdr:from>
    <xdr:to>
      <xdr:col>6</xdr:col>
      <xdr:colOff>38100</xdr:colOff>
      <xdr:row>82</xdr:row>
      <xdr:rowOff>41275</xdr:rowOff>
    </xdr:to>
    <xdr:sp macro="" textlink="">
      <xdr:nvSpPr>
        <xdr:cNvPr id="215" name="楕円 214">
          <a:extLst>
            <a:ext uri="{FF2B5EF4-FFF2-40B4-BE49-F238E27FC236}">
              <a16:creationId xmlns:a16="http://schemas.microsoft.com/office/drawing/2014/main" id="{8B6D7D79-3B9E-4DAA-8935-23CE5D423647}"/>
            </a:ext>
          </a:extLst>
        </xdr:cNvPr>
        <xdr:cNvSpPr/>
      </xdr:nvSpPr>
      <xdr:spPr>
        <a:xfrm>
          <a:off x="1079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161925</xdr:rowOff>
    </xdr:to>
    <xdr:cxnSp macro="">
      <xdr:nvCxnSpPr>
        <xdr:cNvPr id="216" name="直線コネクタ 215">
          <a:extLst>
            <a:ext uri="{FF2B5EF4-FFF2-40B4-BE49-F238E27FC236}">
              <a16:creationId xmlns:a16="http://schemas.microsoft.com/office/drawing/2014/main" id="{66976B5B-4615-444E-86BD-4CC67E87C357}"/>
            </a:ext>
          </a:extLst>
        </xdr:cNvPr>
        <xdr:cNvCxnSpPr/>
      </xdr:nvCxnSpPr>
      <xdr:spPr>
        <a:xfrm flipV="1">
          <a:off x="1130300" y="138684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217" name="n_1aveValue【福祉施設】&#10;有形固定資産減価償却率">
          <a:extLst>
            <a:ext uri="{FF2B5EF4-FFF2-40B4-BE49-F238E27FC236}">
              <a16:creationId xmlns:a16="http://schemas.microsoft.com/office/drawing/2014/main" id="{F837607C-B36A-4C84-8F52-C31243D1928D}"/>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18" name="n_2aveValue【福祉施設】&#10;有形固定資産減価償却率">
          <a:extLst>
            <a:ext uri="{FF2B5EF4-FFF2-40B4-BE49-F238E27FC236}">
              <a16:creationId xmlns:a16="http://schemas.microsoft.com/office/drawing/2014/main" id="{07BFB291-2F6B-4B47-9338-E6CC99C35D38}"/>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219" name="n_3aveValue【福祉施設】&#10;有形固定資産減価償却率">
          <a:extLst>
            <a:ext uri="{FF2B5EF4-FFF2-40B4-BE49-F238E27FC236}">
              <a16:creationId xmlns:a16="http://schemas.microsoft.com/office/drawing/2014/main" id="{608A34C8-D941-4E06-AC52-3018A8031ECB}"/>
            </a:ext>
          </a:extLst>
        </xdr:cNvPr>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20" name="n_4aveValue【福祉施設】&#10;有形固定資産減価償却率">
          <a:extLst>
            <a:ext uri="{FF2B5EF4-FFF2-40B4-BE49-F238E27FC236}">
              <a16:creationId xmlns:a16="http://schemas.microsoft.com/office/drawing/2014/main" id="{1F8709E1-22D8-411A-B833-835C71CD910B}"/>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21" name="n_1mainValue【福祉施設】&#10;有形固定資産減価償却率">
          <a:extLst>
            <a:ext uri="{FF2B5EF4-FFF2-40B4-BE49-F238E27FC236}">
              <a16:creationId xmlns:a16="http://schemas.microsoft.com/office/drawing/2014/main" id="{21B85042-F170-48C7-A690-E77B27522CC8}"/>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22" name="n_2mainValue【福祉施設】&#10;有形固定資産減価償却率">
          <a:extLst>
            <a:ext uri="{FF2B5EF4-FFF2-40B4-BE49-F238E27FC236}">
              <a16:creationId xmlns:a16="http://schemas.microsoft.com/office/drawing/2014/main" id="{B8C4D80D-4272-4785-9FFC-A5DDC7988AD6}"/>
            </a:ext>
          </a:extLst>
        </xdr:cNvPr>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23" name="n_3mainValue【福祉施設】&#10;有形固定資産減価償却率">
          <a:extLst>
            <a:ext uri="{FF2B5EF4-FFF2-40B4-BE49-F238E27FC236}">
              <a16:creationId xmlns:a16="http://schemas.microsoft.com/office/drawing/2014/main" id="{663BAD8D-D378-4746-A745-62D5402BE7C2}"/>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32402</xdr:rowOff>
    </xdr:from>
    <xdr:ext cx="405111" cy="259045"/>
    <xdr:sp macro="" textlink="">
      <xdr:nvSpPr>
        <xdr:cNvPr id="224" name="n_4mainValue【福祉施設】&#10;有形固定資産減価償却率">
          <a:extLst>
            <a:ext uri="{FF2B5EF4-FFF2-40B4-BE49-F238E27FC236}">
              <a16:creationId xmlns:a16="http://schemas.microsoft.com/office/drawing/2014/main" id="{1A757315-579C-4110-88BD-E4141396816A}"/>
            </a:ext>
          </a:extLst>
        </xdr:cNvPr>
        <xdr:cNvSpPr txBox="1"/>
      </xdr:nvSpPr>
      <xdr:spPr>
        <a:xfrm>
          <a:off x="927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ECC8C35C-F3A5-4020-9EBC-D4A9B7B180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F2DC652D-3EAB-446C-8A08-36B15B6A10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6D28C282-035E-4A78-8A7B-7F4A15F8D8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19216293-3D35-41B1-8AC8-32D31D7EC0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54564CAC-74F6-4003-977D-1C8246194E8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286737BC-96DD-4692-819B-58DF92754E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5E7FD024-441B-4179-B163-2BC79EC314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33AF8C85-C1AE-44AE-9CF4-DF42E5AAF6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F1F7B1E4-04E0-4C0E-9DE3-5B78A1B9D3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775E6BFB-E5AB-4481-BB5A-A5344BEBD7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F9E1B4C4-336D-4481-9D9E-7BBAEDBEF6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33B43A7A-9A19-41C5-B326-DCE0685D76E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5112B3C0-C144-4DE9-8A18-F972D0367A0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EE642F1F-092D-4DDE-9960-13BED07B731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5103CF81-08B6-44B6-B992-2F842806BC8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A26190C3-69A1-4BCA-B394-C1F0804036A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920B18CC-7B3C-498F-BD7A-25280D33923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DBC6C12E-6086-4F80-80BE-0E0AC13E111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6AAEB45F-7E0C-4EAE-9EE0-5F1EF49589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AE44C4F8-93D3-4EE6-B6D7-A62B5AD655C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3746CBA1-6367-4838-9211-A2425DBD87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6" name="直線コネクタ 245">
          <a:extLst>
            <a:ext uri="{FF2B5EF4-FFF2-40B4-BE49-F238E27FC236}">
              <a16:creationId xmlns:a16="http://schemas.microsoft.com/office/drawing/2014/main" id="{7FDD8953-FF08-4154-B85D-DECD2C2ED3E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7" name="【福祉施設】&#10;一人当たり面積最小値テキスト">
          <a:extLst>
            <a:ext uri="{FF2B5EF4-FFF2-40B4-BE49-F238E27FC236}">
              <a16:creationId xmlns:a16="http://schemas.microsoft.com/office/drawing/2014/main" id="{EE542293-9B8E-4CB0-ABB1-EFF316CA9BD7}"/>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8" name="直線コネクタ 247">
          <a:extLst>
            <a:ext uri="{FF2B5EF4-FFF2-40B4-BE49-F238E27FC236}">
              <a16:creationId xmlns:a16="http://schemas.microsoft.com/office/drawing/2014/main" id="{A05E4099-D666-441B-8B12-08201D0B74C5}"/>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9" name="【福祉施設】&#10;一人当たり面積最大値テキスト">
          <a:extLst>
            <a:ext uri="{FF2B5EF4-FFF2-40B4-BE49-F238E27FC236}">
              <a16:creationId xmlns:a16="http://schemas.microsoft.com/office/drawing/2014/main" id="{3E9EB068-CB0B-4DA8-BF69-F28B4CB586C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50" name="直線コネクタ 249">
          <a:extLst>
            <a:ext uri="{FF2B5EF4-FFF2-40B4-BE49-F238E27FC236}">
              <a16:creationId xmlns:a16="http://schemas.microsoft.com/office/drawing/2014/main" id="{193F47CF-ECF2-4E3C-859A-D3C9EEC31046}"/>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51" name="【福祉施設】&#10;一人当たり面積平均値テキスト">
          <a:extLst>
            <a:ext uri="{FF2B5EF4-FFF2-40B4-BE49-F238E27FC236}">
              <a16:creationId xmlns:a16="http://schemas.microsoft.com/office/drawing/2014/main" id="{83E01B45-D8DB-4C4E-8206-9BDA63AAE6F8}"/>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52" name="フローチャート: 判断 251">
          <a:extLst>
            <a:ext uri="{FF2B5EF4-FFF2-40B4-BE49-F238E27FC236}">
              <a16:creationId xmlns:a16="http://schemas.microsoft.com/office/drawing/2014/main" id="{929A2A07-BFE7-44B5-B1A3-C47EE8FC0D5A}"/>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253" name="フローチャート: 判断 252">
          <a:extLst>
            <a:ext uri="{FF2B5EF4-FFF2-40B4-BE49-F238E27FC236}">
              <a16:creationId xmlns:a16="http://schemas.microsoft.com/office/drawing/2014/main" id="{CD1F82DB-3022-4D27-9BBE-38519650B221}"/>
            </a:ext>
          </a:extLst>
        </xdr:cNvPr>
        <xdr:cNvSpPr/>
      </xdr:nvSpPr>
      <xdr:spPr>
        <a:xfrm>
          <a:off x="9588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254" name="フローチャート: 判断 253">
          <a:extLst>
            <a:ext uri="{FF2B5EF4-FFF2-40B4-BE49-F238E27FC236}">
              <a16:creationId xmlns:a16="http://schemas.microsoft.com/office/drawing/2014/main" id="{6563E960-13F2-4682-AF12-4368198173AC}"/>
            </a:ext>
          </a:extLst>
        </xdr:cNvPr>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255" name="フローチャート: 判断 254">
          <a:extLst>
            <a:ext uri="{FF2B5EF4-FFF2-40B4-BE49-F238E27FC236}">
              <a16:creationId xmlns:a16="http://schemas.microsoft.com/office/drawing/2014/main" id="{BD4C9003-258F-4833-B8B1-4F70940CB537}"/>
            </a:ext>
          </a:extLst>
        </xdr:cNvPr>
        <xdr:cNvSpPr/>
      </xdr:nvSpPr>
      <xdr:spPr>
        <a:xfrm>
          <a:off x="7810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35306</xdr:rowOff>
    </xdr:from>
    <xdr:to>
      <xdr:col>36</xdr:col>
      <xdr:colOff>165100</xdr:colOff>
      <xdr:row>83</xdr:row>
      <xdr:rowOff>136906</xdr:rowOff>
    </xdr:to>
    <xdr:sp macro="" textlink="">
      <xdr:nvSpPr>
        <xdr:cNvPr id="256" name="フローチャート: 判断 255">
          <a:extLst>
            <a:ext uri="{FF2B5EF4-FFF2-40B4-BE49-F238E27FC236}">
              <a16:creationId xmlns:a16="http://schemas.microsoft.com/office/drawing/2014/main" id="{EEE9466F-32F5-49A8-AB86-560C5323CA58}"/>
            </a:ext>
          </a:extLst>
        </xdr:cNvPr>
        <xdr:cNvSpPr/>
      </xdr:nvSpPr>
      <xdr:spPr>
        <a:xfrm>
          <a:off x="6921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4F26C0B-9700-443D-80C0-E27E903A5F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9E33BAF-5828-442B-89F8-394AC7CB01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5DE75DB-E985-45B5-818D-9400E35690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B90FE3F-E974-4D12-A0E8-79204775DD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0E6C79C-9AD0-443F-B71A-A5877E4D46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106172</xdr:rowOff>
    </xdr:from>
    <xdr:to>
      <xdr:col>55</xdr:col>
      <xdr:colOff>50800</xdr:colOff>
      <xdr:row>86</xdr:row>
      <xdr:rowOff>36322</xdr:rowOff>
    </xdr:to>
    <xdr:sp macro="" textlink="">
      <xdr:nvSpPr>
        <xdr:cNvPr id="262" name="楕円 261">
          <a:extLst>
            <a:ext uri="{FF2B5EF4-FFF2-40B4-BE49-F238E27FC236}">
              <a16:creationId xmlns:a16="http://schemas.microsoft.com/office/drawing/2014/main" id="{967886D3-022F-40CB-BF97-7D985353053C}"/>
            </a:ext>
          </a:extLst>
        </xdr:cNvPr>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21099</xdr:rowOff>
    </xdr:from>
    <xdr:ext cx="469744" cy="259045"/>
    <xdr:sp macro="" textlink="">
      <xdr:nvSpPr>
        <xdr:cNvPr id="263" name="【福祉施設】&#10;一人当たり面積該当値テキスト">
          <a:extLst>
            <a:ext uri="{FF2B5EF4-FFF2-40B4-BE49-F238E27FC236}">
              <a16:creationId xmlns:a16="http://schemas.microsoft.com/office/drawing/2014/main" id="{9AC0C161-979F-47F3-95A3-F26F068DDC1E}"/>
            </a:ext>
          </a:extLst>
        </xdr:cNvPr>
        <xdr:cNvSpPr txBox="1"/>
      </xdr:nvSpPr>
      <xdr:spPr>
        <a:xfrm>
          <a:off x="10515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106172</xdr:rowOff>
    </xdr:from>
    <xdr:to>
      <xdr:col>50</xdr:col>
      <xdr:colOff>165100</xdr:colOff>
      <xdr:row>86</xdr:row>
      <xdr:rowOff>36322</xdr:rowOff>
    </xdr:to>
    <xdr:sp macro="" textlink="">
      <xdr:nvSpPr>
        <xdr:cNvPr id="264" name="楕円 263">
          <a:extLst>
            <a:ext uri="{FF2B5EF4-FFF2-40B4-BE49-F238E27FC236}">
              <a16:creationId xmlns:a16="http://schemas.microsoft.com/office/drawing/2014/main" id="{441A6A68-6648-4795-878F-471969CB3EB5}"/>
            </a:ext>
          </a:extLst>
        </xdr:cNvPr>
        <xdr:cNvSpPr/>
      </xdr:nvSpPr>
      <xdr:spPr>
        <a:xfrm>
          <a:off x="9588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156972</xdr:rowOff>
    </xdr:from>
    <xdr:to>
      <xdr:col>55</xdr:col>
      <xdr:colOff>0</xdr:colOff>
      <xdr:row>85</xdr:row>
      <xdr:rowOff>156972</xdr:rowOff>
    </xdr:to>
    <xdr:cxnSp macro="">
      <xdr:nvCxnSpPr>
        <xdr:cNvPr id="265" name="直線コネクタ 264">
          <a:extLst>
            <a:ext uri="{FF2B5EF4-FFF2-40B4-BE49-F238E27FC236}">
              <a16:creationId xmlns:a16="http://schemas.microsoft.com/office/drawing/2014/main" id="{84656473-A534-4BCB-B2B5-8C5F19DDD94D}"/>
            </a:ext>
          </a:extLst>
        </xdr:cNvPr>
        <xdr:cNvCxnSpPr/>
      </xdr:nvCxnSpPr>
      <xdr:spPr>
        <a:xfrm>
          <a:off x="9639300" y="14730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106172</xdr:rowOff>
    </xdr:from>
    <xdr:to>
      <xdr:col>46</xdr:col>
      <xdr:colOff>38100</xdr:colOff>
      <xdr:row>86</xdr:row>
      <xdr:rowOff>36322</xdr:rowOff>
    </xdr:to>
    <xdr:sp macro="" textlink="">
      <xdr:nvSpPr>
        <xdr:cNvPr id="266" name="楕円 265">
          <a:extLst>
            <a:ext uri="{FF2B5EF4-FFF2-40B4-BE49-F238E27FC236}">
              <a16:creationId xmlns:a16="http://schemas.microsoft.com/office/drawing/2014/main" id="{B32B5447-1CA7-4B7C-BA47-4C1A25BC14F8}"/>
            </a:ext>
          </a:extLst>
        </xdr:cNvPr>
        <xdr:cNvSpPr/>
      </xdr:nvSpPr>
      <xdr:spPr>
        <a:xfrm>
          <a:off x="8699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156972</xdr:rowOff>
    </xdr:from>
    <xdr:to>
      <xdr:col>50</xdr:col>
      <xdr:colOff>114300</xdr:colOff>
      <xdr:row>85</xdr:row>
      <xdr:rowOff>156972</xdr:rowOff>
    </xdr:to>
    <xdr:cxnSp macro="">
      <xdr:nvCxnSpPr>
        <xdr:cNvPr id="267" name="直線コネクタ 266">
          <a:extLst>
            <a:ext uri="{FF2B5EF4-FFF2-40B4-BE49-F238E27FC236}">
              <a16:creationId xmlns:a16="http://schemas.microsoft.com/office/drawing/2014/main" id="{70324382-8C92-4EF0-B5FF-F4084B1F346D}"/>
            </a:ext>
          </a:extLst>
        </xdr:cNvPr>
        <xdr:cNvCxnSpPr/>
      </xdr:nvCxnSpPr>
      <xdr:spPr>
        <a:xfrm>
          <a:off x="8750300" y="1473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106172</xdr:rowOff>
    </xdr:from>
    <xdr:to>
      <xdr:col>41</xdr:col>
      <xdr:colOff>101600</xdr:colOff>
      <xdr:row>86</xdr:row>
      <xdr:rowOff>36322</xdr:rowOff>
    </xdr:to>
    <xdr:sp macro="" textlink="">
      <xdr:nvSpPr>
        <xdr:cNvPr id="268" name="楕円 267">
          <a:extLst>
            <a:ext uri="{FF2B5EF4-FFF2-40B4-BE49-F238E27FC236}">
              <a16:creationId xmlns:a16="http://schemas.microsoft.com/office/drawing/2014/main" id="{9080F23B-CF7F-4B7A-9DFC-F57B9BE3D7E5}"/>
            </a:ext>
          </a:extLst>
        </xdr:cNvPr>
        <xdr:cNvSpPr/>
      </xdr:nvSpPr>
      <xdr:spPr>
        <a:xfrm>
          <a:off x="7810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156972</xdr:rowOff>
    </xdr:from>
    <xdr:to>
      <xdr:col>45</xdr:col>
      <xdr:colOff>177800</xdr:colOff>
      <xdr:row>85</xdr:row>
      <xdr:rowOff>156972</xdr:rowOff>
    </xdr:to>
    <xdr:cxnSp macro="">
      <xdr:nvCxnSpPr>
        <xdr:cNvPr id="269" name="直線コネクタ 268">
          <a:extLst>
            <a:ext uri="{FF2B5EF4-FFF2-40B4-BE49-F238E27FC236}">
              <a16:creationId xmlns:a16="http://schemas.microsoft.com/office/drawing/2014/main" id="{3693A092-130D-499D-8487-DAD533F700A7}"/>
            </a:ext>
          </a:extLst>
        </xdr:cNvPr>
        <xdr:cNvCxnSpPr/>
      </xdr:nvCxnSpPr>
      <xdr:spPr>
        <a:xfrm>
          <a:off x="7861300" y="1473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28448</xdr:rowOff>
    </xdr:from>
    <xdr:to>
      <xdr:col>36</xdr:col>
      <xdr:colOff>165100</xdr:colOff>
      <xdr:row>85</xdr:row>
      <xdr:rowOff>130048</xdr:rowOff>
    </xdr:to>
    <xdr:sp macro="" textlink="">
      <xdr:nvSpPr>
        <xdr:cNvPr id="270" name="楕円 269">
          <a:extLst>
            <a:ext uri="{FF2B5EF4-FFF2-40B4-BE49-F238E27FC236}">
              <a16:creationId xmlns:a16="http://schemas.microsoft.com/office/drawing/2014/main" id="{6CF59977-E608-46EF-94A6-092C3E4F142D}"/>
            </a:ext>
          </a:extLst>
        </xdr:cNvPr>
        <xdr:cNvSpPr/>
      </xdr:nvSpPr>
      <xdr:spPr>
        <a:xfrm>
          <a:off x="6921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79248</xdr:rowOff>
    </xdr:from>
    <xdr:to>
      <xdr:col>41</xdr:col>
      <xdr:colOff>50800</xdr:colOff>
      <xdr:row>85</xdr:row>
      <xdr:rowOff>156972</xdr:rowOff>
    </xdr:to>
    <xdr:cxnSp macro="">
      <xdr:nvCxnSpPr>
        <xdr:cNvPr id="271" name="直線コネクタ 270">
          <a:extLst>
            <a:ext uri="{FF2B5EF4-FFF2-40B4-BE49-F238E27FC236}">
              <a16:creationId xmlns:a16="http://schemas.microsoft.com/office/drawing/2014/main" id="{03D57FFA-2CCA-496E-B4FC-1E29AF864C86}"/>
            </a:ext>
          </a:extLst>
        </xdr:cNvPr>
        <xdr:cNvCxnSpPr/>
      </xdr:nvCxnSpPr>
      <xdr:spPr>
        <a:xfrm>
          <a:off x="6972300" y="1465249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9414</xdr:rowOff>
    </xdr:from>
    <xdr:ext cx="469744" cy="259045"/>
    <xdr:sp macro="" textlink="">
      <xdr:nvSpPr>
        <xdr:cNvPr id="272" name="n_1aveValue【福祉施設】&#10;一人当たり面積">
          <a:extLst>
            <a:ext uri="{FF2B5EF4-FFF2-40B4-BE49-F238E27FC236}">
              <a16:creationId xmlns:a16="http://schemas.microsoft.com/office/drawing/2014/main" id="{C0908AD0-67C5-468A-932D-978D0FD360EB}"/>
            </a:ext>
          </a:extLst>
        </xdr:cNvPr>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273" name="n_2aveValue【福祉施設】&#10;一人当たり面積">
          <a:extLst>
            <a:ext uri="{FF2B5EF4-FFF2-40B4-BE49-F238E27FC236}">
              <a16:creationId xmlns:a16="http://schemas.microsoft.com/office/drawing/2014/main" id="{D5D5660B-AEEE-48EF-9D67-45BAA1792CCC}"/>
            </a:ext>
          </a:extLst>
        </xdr:cNvPr>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274" name="n_3aveValue【福祉施設】&#10;一人当たり面積">
          <a:extLst>
            <a:ext uri="{FF2B5EF4-FFF2-40B4-BE49-F238E27FC236}">
              <a16:creationId xmlns:a16="http://schemas.microsoft.com/office/drawing/2014/main" id="{01942579-F453-4A39-BAC4-7CD20E08A169}"/>
            </a:ext>
          </a:extLst>
        </xdr:cNvPr>
        <xdr:cNvSpPr txBox="1"/>
      </xdr:nvSpPr>
      <xdr:spPr>
        <a:xfrm>
          <a:off x="7626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153433</xdr:rowOff>
    </xdr:from>
    <xdr:ext cx="469744" cy="259045"/>
    <xdr:sp macro="" textlink="">
      <xdr:nvSpPr>
        <xdr:cNvPr id="275" name="n_4aveValue【福祉施設】&#10;一人当たり面積">
          <a:extLst>
            <a:ext uri="{FF2B5EF4-FFF2-40B4-BE49-F238E27FC236}">
              <a16:creationId xmlns:a16="http://schemas.microsoft.com/office/drawing/2014/main" id="{47FAD785-1AA0-402C-9CD3-30AC3FCDF792}"/>
            </a:ext>
          </a:extLst>
        </xdr:cNvPr>
        <xdr:cNvSpPr txBox="1"/>
      </xdr:nvSpPr>
      <xdr:spPr>
        <a:xfrm>
          <a:off x="6737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27449</xdr:rowOff>
    </xdr:from>
    <xdr:ext cx="469744" cy="259045"/>
    <xdr:sp macro="" textlink="">
      <xdr:nvSpPr>
        <xdr:cNvPr id="276" name="n_1mainValue【福祉施設】&#10;一人当たり面積">
          <a:extLst>
            <a:ext uri="{FF2B5EF4-FFF2-40B4-BE49-F238E27FC236}">
              <a16:creationId xmlns:a16="http://schemas.microsoft.com/office/drawing/2014/main" id="{220B1EE2-4263-43C2-A54F-7BE849175475}"/>
            </a:ext>
          </a:extLst>
        </xdr:cNvPr>
        <xdr:cNvSpPr txBox="1"/>
      </xdr:nvSpPr>
      <xdr:spPr>
        <a:xfrm>
          <a:off x="9391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27449</xdr:rowOff>
    </xdr:from>
    <xdr:ext cx="469744" cy="259045"/>
    <xdr:sp macro="" textlink="">
      <xdr:nvSpPr>
        <xdr:cNvPr id="277" name="n_2mainValue【福祉施設】&#10;一人当たり面積">
          <a:extLst>
            <a:ext uri="{FF2B5EF4-FFF2-40B4-BE49-F238E27FC236}">
              <a16:creationId xmlns:a16="http://schemas.microsoft.com/office/drawing/2014/main" id="{AC5777E7-53E7-45C9-9062-1DADF78733CD}"/>
            </a:ext>
          </a:extLst>
        </xdr:cNvPr>
        <xdr:cNvSpPr txBox="1"/>
      </xdr:nvSpPr>
      <xdr:spPr>
        <a:xfrm>
          <a:off x="8515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27449</xdr:rowOff>
    </xdr:from>
    <xdr:ext cx="469744" cy="259045"/>
    <xdr:sp macro="" textlink="">
      <xdr:nvSpPr>
        <xdr:cNvPr id="278" name="n_3mainValue【福祉施設】&#10;一人当たり面積">
          <a:extLst>
            <a:ext uri="{FF2B5EF4-FFF2-40B4-BE49-F238E27FC236}">
              <a16:creationId xmlns:a16="http://schemas.microsoft.com/office/drawing/2014/main" id="{5C44B7B8-31CD-415F-89DF-92064E9E0EC8}"/>
            </a:ext>
          </a:extLst>
        </xdr:cNvPr>
        <xdr:cNvSpPr txBox="1"/>
      </xdr:nvSpPr>
      <xdr:spPr>
        <a:xfrm>
          <a:off x="7626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121175</xdr:rowOff>
    </xdr:from>
    <xdr:ext cx="469744" cy="259045"/>
    <xdr:sp macro="" textlink="">
      <xdr:nvSpPr>
        <xdr:cNvPr id="279" name="n_4mainValue【福祉施設】&#10;一人当たり面積">
          <a:extLst>
            <a:ext uri="{FF2B5EF4-FFF2-40B4-BE49-F238E27FC236}">
              <a16:creationId xmlns:a16="http://schemas.microsoft.com/office/drawing/2014/main" id="{EC779589-28F3-4EB3-9140-2CA600C3D377}"/>
            </a:ext>
          </a:extLst>
        </xdr:cNvPr>
        <xdr:cNvSpPr txBox="1"/>
      </xdr:nvSpPr>
      <xdr:spPr>
        <a:xfrm>
          <a:off x="6737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4A5E0EFF-C46E-4871-AE05-15F3752062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B65FC5DD-3E13-4C97-84C5-12084A84AD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72A21AE1-6C94-44A1-8B14-6CEE8D9EE8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B94A9693-AE8C-49CB-B524-42E6440D8A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4A574B9B-51E6-46DF-A66C-0BCE655C57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D2EAE9A4-D48A-4B63-AD33-0418E05169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5F99AF5-54D3-4DFD-BCFE-5E2F6E2845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14DFDCF0-AF4B-47E3-BC4F-57AE0FD3A9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D19CECD2-D677-423D-8AF7-D0D94490C82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E0510D46-56E9-4154-940C-A4329986EE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37206945-3E2F-42BA-97F4-BF2EF07A91F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46ABA825-C63B-4B92-B05A-9CDFA137D71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E61D4199-FE19-4CA1-AE63-0794A6D9370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AE5C888A-1CF4-4B44-8D00-FF093DAF5AD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7FF7CECE-C0EF-4639-84DC-51E7281835B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21F5F9A4-7CD9-4A0C-80CC-42900AC2127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91291E3B-AA87-4248-B201-D7029E04108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9FDE4867-25EF-4398-9390-705B13F7AB9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64202A46-35BF-4844-BC94-F5A56295E2A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8C5670A6-699C-43DC-A594-21C91338918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AF3C332B-D756-4D80-8C6E-DA2BAACCE78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4EDEA38A-8194-43A6-8719-82A54F370BB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C8C0796E-2A31-4C36-80FB-E950851BB2D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615673F-71E0-4B28-8D93-15E4A382F41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69B7FD8E-7363-47A1-855A-E03DF8352A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05" name="直線コネクタ 304">
          <a:extLst>
            <a:ext uri="{FF2B5EF4-FFF2-40B4-BE49-F238E27FC236}">
              <a16:creationId xmlns:a16="http://schemas.microsoft.com/office/drawing/2014/main" id="{A6C10204-D36E-49F2-8629-40C0C9C260C2}"/>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585FB5F0-70FD-4FB7-86D6-3B825FB742D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07" name="直線コネクタ 306">
          <a:extLst>
            <a:ext uri="{FF2B5EF4-FFF2-40B4-BE49-F238E27FC236}">
              <a16:creationId xmlns:a16="http://schemas.microsoft.com/office/drawing/2014/main" id="{AAF201D7-5695-434B-BA02-3A59CCB245A8}"/>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169CDF1A-BEC2-4D8D-B41E-35CC75B1A93B}"/>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09" name="直線コネクタ 308">
          <a:extLst>
            <a:ext uri="{FF2B5EF4-FFF2-40B4-BE49-F238E27FC236}">
              <a16:creationId xmlns:a16="http://schemas.microsoft.com/office/drawing/2014/main" id="{AB143BAF-310F-41A6-866A-1D8111646732}"/>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3D809873-F769-46C4-A83B-D77BF320D113}"/>
            </a:ext>
          </a:extLst>
        </xdr:cNvPr>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1" name="フローチャート: 判断 310">
          <a:extLst>
            <a:ext uri="{FF2B5EF4-FFF2-40B4-BE49-F238E27FC236}">
              <a16:creationId xmlns:a16="http://schemas.microsoft.com/office/drawing/2014/main" id="{7CEDDC12-59C3-454F-9EDE-490391B751A9}"/>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142966</xdr:rowOff>
    </xdr:from>
    <xdr:to>
      <xdr:col>20</xdr:col>
      <xdr:colOff>38100</xdr:colOff>
      <xdr:row>105</xdr:row>
      <xdr:rowOff>73116</xdr:rowOff>
    </xdr:to>
    <xdr:sp macro="" textlink="">
      <xdr:nvSpPr>
        <xdr:cNvPr id="312" name="フローチャート: 判断 311">
          <a:extLst>
            <a:ext uri="{FF2B5EF4-FFF2-40B4-BE49-F238E27FC236}">
              <a16:creationId xmlns:a16="http://schemas.microsoft.com/office/drawing/2014/main" id="{8D20621E-086C-44EB-968A-DDF8AB67C72A}"/>
            </a:ext>
          </a:extLst>
        </xdr:cNvPr>
        <xdr:cNvSpPr/>
      </xdr:nvSpPr>
      <xdr:spPr>
        <a:xfrm>
          <a:off x="3746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13" name="フローチャート: 判断 312">
          <a:extLst>
            <a:ext uri="{FF2B5EF4-FFF2-40B4-BE49-F238E27FC236}">
              <a16:creationId xmlns:a16="http://schemas.microsoft.com/office/drawing/2014/main" id="{9DCED060-1A33-40DA-885C-FAA3FD8CBDDF}"/>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14" name="フローチャート: 判断 313">
          <a:extLst>
            <a:ext uri="{FF2B5EF4-FFF2-40B4-BE49-F238E27FC236}">
              <a16:creationId xmlns:a16="http://schemas.microsoft.com/office/drawing/2014/main" id="{2E339275-92BF-4F69-829A-6897BD5B8059}"/>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315" name="フローチャート: 判断 314">
          <a:extLst>
            <a:ext uri="{FF2B5EF4-FFF2-40B4-BE49-F238E27FC236}">
              <a16:creationId xmlns:a16="http://schemas.microsoft.com/office/drawing/2014/main" id="{0AB4C9DC-C259-48ED-AB7B-88A354EDDA5E}"/>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95AE6DB-8715-4BF9-A75F-B1C3B883B7F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EE89FF1-0BA4-431C-ABB3-DEFADD41E9B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80D6AD3-161D-4461-9D7C-D7542ACFB81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FB65854-7C99-46AF-823E-68322860BA7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F669B7C4-1091-43C8-8B86-AC529D9BA48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5806</xdr:rowOff>
    </xdr:from>
    <xdr:to>
      <xdr:col>24</xdr:col>
      <xdr:colOff>114300</xdr:colOff>
      <xdr:row>104</xdr:row>
      <xdr:rowOff>107406</xdr:rowOff>
    </xdr:to>
    <xdr:sp macro="" textlink="">
      <xdr:nvSpPr>
        <xdr:cNvPr id="321" name="楕円 320">
          <a:extLst>
            <a:ext uri="{FF2B5EF4-FFF2-40B4-BE49-F238E27FC236}">
              <a16:creationId xmlns:a16="http://schemas.microsoft.com/office/drawing/2014/main" id="{6CBAAB63-C772-403A-9A6B-59E7B0F3721B}"/>
            </a:ext>
          </a:extLst>
        </xdr:cNvPr>
        <xdr:cNvSpPr/>
      </xdr:nvSpPr>
      <xdr:spPr>
        <a:xfrm>
          <a:off x="4584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28683</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21538104-81A0-4497-B433-1B9E7083752C}"/>
            </a:ext>
          </a:extLst>
        </xdr:cNvPr>
        <xdr:cNvSpPr txBox="1"/>
      </xdr:nvSpPr>
      <xdr:spPr>
        <a:xfrm>
          <a:off x="4673600" y="176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323" name="楕円 322">
          <a:extLst>
            <a:ext uri="{FF2B5EF4-FFF2-40B4-BE49-F238E27FC236}">
              <a16:creationId xmlns:a16="http://schemas.microsoft.com/office/drawing/2014/main" id="{65C3FFD1-D7E8-4D0F-8643-3C3F098D34B0}"/>
            </a:ext>
          </a:extLst>
        </xdr:cNvPr>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56606</xdr:rowOff>
    </xdr:to>
    <xdr:cxnSp macro="">
      <xdr:nvCxnSpPr>
        <xdr:cNvPr id="324" name="直線コネクタ 323">
          <a:extLst>
            <a:ext uri="{FF2B5EF4-FFF2-40B4-BE49-F238E27FC236}">
              <a16:creationId xmlns:a16="http://schemas.microsoft.com/office/drawing/2014/main" id="{F488E581-BB3E-4B68-A899-C787D99340D9}"/>
            </a:ext>
          </a:extLst>
        </xdr:cNvPr>
        <xdr:cNvCxnSpPr/>
      </xdr:nvCxnSpPr>
      <xdr:spPr>
        <a:xfrm>
          <a:off x="3797300" y="178612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131536</xdr:rowOff>
    </xdr:from>
    <xdr:to>
      <xdr:col>15</xdr:col>
      <xdr:colOff>101600</xdr:colOff>
      <xdr:row>104</xdr:row>
      <xdr:rowOff>61686</xdr:rowOff>
    </xdr:to>
    <xdr:sp macro="" textlink="">
      <xdr:nvSpPr>
        <xdr:cNvPr id="325" name="楕円 324">
          <a:extLst>
            <a:ext uri="{FF2B5EF4-FFF2-40B4-BE49-F238E27FC236}">
              <a16:creationId xmlns:a16="http://schemas.microsoft.com/office/drawing/2014/main" id="{618D6E26-1BBB-4F9A-8E8E-6E4778625D54}"/>
            </a:ext>
          </a:extLst>
        </xdr:cNvPr>
        <xdr:cNvSpPr/>
      </xdr:nvSpPr>
      <xdr:spPr>
        <a:xfrm>
          <a:off x="2857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30480</xdr:rowOff>
    </xdr:to>
    <xdr:cxnSp macro="">
      <xdr:nvCxnSpPr>
        <xdr:cNvPr id="326" name="直線コネクタ 325">
          <a:extLst>
            <a:ext uri="{FF2B5EF4-FFF2-40B4-BE49-F238E27FC236}">
              <a16:creationId xmlns:a16="http://schemas.microsoft.com/office/drawing/2014/main" id="{0BA4E267-8D4E-4976-8C95-663690A6E78D}"/>
            </a:ext>
          </a:extLst>
        </xdr:cNvPr>
        <xdr:cNvCxnSpPr/>
      </xdr:nvCxnSpPr>
      <xdr:spPr>
        <a:xfrm>
          <a:off x="2908300" y="178416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27" name="楕円 326">
          <a:extLst>
            <a:ext uri="{FF2B5EF4-FFF2-40B4-BE49-F238E27FC236}">
              <a16:creationId xmlns:a16="http://schemas.microsoft.com/office/drawing/2014/main" id="{8E9784BC-B567-4176-B0F0-1158CF39A226}"/>
            </a:ext>
          </a:extLst>
        </xdr:cNvPr>
        <xdr:cNvSpPr/>
      </xdr:nvSpPr>
      <xdr:spPr>
        <a:xfrm>
          <a:off x="196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10886</xdr:rowOff>
    </xdr:to>
    <xdr:cxnSp macro="">
      <xdr:nvCxnSpPr>
        <xdr:cNvPr id="328" name="直線コネクタ 327">
          <a:extLst>
            <a:ext uri="{FF2B5EF4-FFF2-40B4-BE49-F238E27FC236}">
              <a16:creationId xmlns:a16="http://schemas.microsoft.com/office/drawing/2014/main" id="{3C20D8A1-2215-4C67-BB45-577D27F19508}"/>
            </a:ext>
          </a:extLst>
        </xdr:cNvPr>
        <xdr:cNvCxnSpPr/>
      </xdr:nvCxnSpPr>
      <xdr:spPr>
        <a:xfrm>
          <a:off x="2019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329" name="楕円 328">
          <a:extLst>
            <a:ext uri="{FF2B5EF4-FFF2-40B4-BE49-F238E27FC236}">
              <a16:creationId xmlns:a16="http://schemas.microsoft.com/office/drawing/2014/main" id="{A22CD5F4-6B6C-4477-9C22-1954C0A0C70E}"/>
            </a:ext>
          </a:extLst>
        </xdr:cNvPr>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103</xdr:row>
      <xdr:rowOff>149679</xdr:rowOff>
    </xdr:to>
    <xdr:cxnSp macro="">
      <xdr:nvCxnSpPr>
        <xdr:cNvPr id="330" name="直線コネクタ 329">
          <a:extLst>
            <a:ext uri="{FF2B5EF4-FFF2-40B4-BE49-F238E27FC236}">
              <a16:creationId xmlns:a16="http://schemas.microsoft.com/office/drawing/2014/main" id="{09557054-6D0D-4742-A455-0C13421A4EA2}"/>
            </a:ext>
          </a:extLst>
        </xdr:cNvPr>
        <xdr:cNvCxnSpPr/>
      </xdr:nvCxnSpPr>
      <xdr:spPr>
        <a:xfrm>
          <a:off x="1130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64243</xdr:rowOff>
    </xdr:from>
    <xdr:ext cx="405111" cy="259045"/>
    <xdr:sp macro="" textlink="">
      <xdr:nvSpPr>
        <xdr:cNvPr id="331" name="n_1aveValue【市民会館】&#10;有形固定資産減価償却率">
          <a:extLst>
            <a:ext uri="{FF2B5EF4-FFF2-40B4-BE49-F238E27FC236}">
              <a16:creationId xmlns:a16="http://schemas.microsoft.com/office/drawing/2014/main" id="{AD95240C-756F-4B77-9376-E0B6056FF302}"/>
            </a:ext>
          </a:extLst>
        </xdr:cNvPr>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332" name="n_2aveValue【市民会館】&#10;有形固定資産減価償却率">
          <a:extLst>
            <a:ext uri="{FF2B5EF4-FFF2-40B4-BE49-F238E27FC236}">
              <a16:creationId xmlns:a16="http://schemas.microsoft.com/office/drawing/2014/main" id="{E96D119B-E72D-46A0-9094-A77BEABD8282}"/>
            </a:ext>
          </a:extLst>
        </xdr:cNvPr>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333" name="n_3aveValue【市民会館】&#10;有形固定資産減価償却率">
          <a:extLst>
            <a:ext uri="{FF2B5EF4-FFF2-40B4-BE49-F238E27FC236}">
              <a16:creationId xmlns:a16="http://schemas.microsoft.com/office/drawing/2014/main" id="{F4628A83-65D9-4DF4-9832-13ACBA572947}"/>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334" name="n_4aveValue【市民会館】&#10;有形固定資産減価償却率">
          <a:extLst>
            <a:ext uri="{FF2B5EF4-FFF2-40B4-BE49-F238E27FC236}">
              <a16:creationId xmlns:a16="http://schemas.microsoft.com/office/drawing/2014/main" id="{EFBE0BAA-92F3-45B0-836F-73014736741B}"/>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97807</xdr:rowOff>
    </xdr:from>
    <xdr:ext cx="405111" cy="259045"/>
    <xdr:sp macro="" textlink="">
      <xdr:nvSpPr>
        <xdr:cNvPr id="335" name="n_1mainValue【市民会館】&#10;有形固定資産減価償却率">
          <a:extLst>
            <a:ext uri="{FF2B5EF4-FFF2-40B4-BE49-F238E27FC236}">
              <a16:creationId xmlns:a16="http://schemas.microsoft.com/office/drawing/2014/main" id="{C26B2C16-A603-4835-A2D4-759E266056F3}"/>
            </a:ext>
          </a:extLst>
        </xdr:cNvPr>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36" name="n_2mainValue【市民会館】&#10;有形固定資産減価償却率">
          <a:extLst>
            <a:ext uri="{FF2B5EF4-FFF2-40B4-BE49-F238E27FC236}">
              <a16:creationId xmlns:a16="http://schemas.microsoft.com/office/drawing/2014/main" id="{77E52FDF-6F4A-4752-B03A-81191119950A}"/>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337" name="n_3mainValue【市民会館】&#10;有形固定資産減価償却率">
          <a:extLst>
            <a:ext uri="{FF2B5EF4-FFF2-40B4-BE49-F238E27FC236}">
              <a16:creationId xmlns:a16="http://schemas.microsoft.com/office/drawing/2014/main" id="{647628A2-897A-48FE-814E-F5BA8D1B51A3}"/>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338" name="n_4mainValue【市民会館】&#10;有形固定資産減価償却率">
          <a:extLst>
            <a:ext uri="{FF2B5EF4-FFF2-40B4-BE49-F238E27FC236}">
              <a16:creationId xmlns:a16="http://schemas.microsoft.com/office/drawing/2014/main" id="{5DCBF905-3B22-4132-941F-0EA2DABCC0E7}"/>
            </a:ext>
          </a:extLst>
        </xdr:cNvPr>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31B5F030-DF76-441D-9369-0896C896D7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E829290D-C977-45F9-8139-33C0204169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DA01FEC1-1E23-4FAA-90DE-C90FBB6916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9369F81F-7322-4DF8-B908-58B522D5D0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2B5D14CE-4E37-42EC-92A1-FA1FF3DF71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32B5BC76-8985-4D3B-BE9A-ED052B32FD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FBCABD57-0A24-4D79-A2A8-73270F0D44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DC345287-C3BF-44C1-92C9-6138C24E29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19F9CF28-23FF-471E-B60E-8232EEBD1A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254BD0B-8452-4AA5-8376-249525545FD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FF7920AD-A85B-4CC6-A172-68F5509CA74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545F60FB-7E40-4589-B154-F172527C3B2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EAA3664F-A476-40F0-BE4D-442CE33BFDC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4136143A-D38D-4BDA-994B-DF432A34D7A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785AE59F-AAE1-40F8-8C12-453A187A6BC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701CC6E6-2999-48C5-A424-52D22F14307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BF6F1BED-D038-4857-9309-585CE5C865F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BE3CCE5C-A150-4CF7-B6B5-C3174C6D800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BA42DF88-D791-4EC8-8ACC-0D6BDBF9D6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7A1C105E-9F51-41DC-862E-8FDB9502A20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C598DB96-58DE-469A-AD3F-D75B1E1452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60" name="直線コネクタ 359">
          <a:extLst>
            <a:ext uri="{FF2B5EF4-FFF2-40B4-BE49-F238E27FC236}">
              <a16:creationId xmlns:a16="http://schemas.microsoft.com/office/drawing/2014/main" id="{C99B13F4-CA41-47B1-9F93-C5DACF451C2F}"/>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1" name="【市民会館】&#10;一人当たり面積最小値テキスト">
          <a:extLst>
            <a:ext uri="{FF2B5EF4-FFF2-40B4-BE49-F238E27FC236}">
              <a16:creationId xmlns:a16="http://schemas.microsoft.com/office/drawing/2014/main" id="{DEF13744-EE75-47CC-AE0F-06DD965B60BA}"/>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2" name="直線コネクタ 361">
          <a:extLst>
            <a:ext uri="{FF2B5EF4-FFF2-40B4-BE49-F238E27FC236}">
              <a16:creationId xmlns:a16="http://schemas.microsoft.com/office/drawing/2014/main" id="{A4A62D70-B857-4691-974F-90C23FF0676A}"/>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63" name="【市民会館】&#10;一人当たり面積最大値テキスト">
          <a:extLst>
            <a:ext uri="{FF2B5EF4-FFF2-40B4-BE49-F238E27FC236}">
              <a16:creationId xmlns:a16="http://schemas.microsoft.com/office/drawing/2014/main" id="{9C09FFE6-FB09-4075-9C12-ECDF3C4CFDFF}"/>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64" name="直線コネクタ 363">
          <a:extLst>
            <a:ext uri="{FF2B5EF4-FFF2-40B4-BE49-F238E27FC236}">
              <a16:creationId xmlns:a16="http://schemas.microsoft.com/office/drawing/2014/main" id="{0817940F-8D17-4A44-A1AE-01CEAE5C013D}"/>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65" name="【市民会館】&#10;一人当たり面積平均値テキスト">
          <a:extLst>
            <a:ext uri="{FF2B5EF4-FFF2-40B4-BE49-F238E27FC236}">
              <a16:creationId xmlns:a16="http://schemas.microsoft.com/office/drawing/2014/main" id="{B76C1638-0C1D-47D5-8598-33FC4A2503E8}"/>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6" name="フローチャート: 判断 365">
          <a:extLst>
            <a:ext uri="{FF2B5EF4-FFF2-40B4-BE49-F238E27FC236}">
              <a16:creationId xmlns:a16="http://schemas.microsoft.com/office/drawing/2014/main" id="{7957D5D5-4F5B-40A1-B8E3-F94E5B1D7DDC}"/>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121413</xdr:rowOff>
    </xdr:from>
    <xdr:to>
      <xdr:col>50</xdr:col>
      <xdr:colOff>165100</xdr:colOff>
      <xdr:row>105</xdr:row>
      <xdr:rowOff>51563</xdr:rowOff>
    </xdr:to>
    <xdr:sp macro="" textlink="">
      <xdr:nvSpPr>
        <xdr:cNvPr id="367" name="フローチャート: 判断 366">
          <a:extLst>
            <a:ext uri="{FF2B5EF4-FFF2-40B4-BE49-F238E27FC236}">
              <a16:creationId xmlns:a16="http://schemas.microsoft.com/office/drawing/2014/main" id="{8E167548-A972-4A16-AE98-ECBB8D683AA0}"/>
            </a:ext>
          </a:extLst>
        </xdr:cNvPr>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153415</xdr:rowOff>
    </xdr:from>
    <xdr:to>
      <xdr:col>46</xdr:col>
      <xdr:colOff>38100</xdr:colOff>
      <xdr:row>105</xdr:row>
      <xdr:rowOff>83565</xdr:rowOff>
    </xdr:to>
    <xdr:sp macro="" textlink="">
      <xdr:nvSpPr>
        <xdr:cNvPr id="368" name="フローチャート: 判断 367">
          <a:extLst>
            <a:ext uri="{FF2B5EF4-FFF2-40B4-BE49-F238E27FC236}">
              <a16:creationId xmlns:a16="http://schemas.microsoft.com/office/drawing/2014/main" id="{A4B3E05F-BEBF-4D1E-B0E8-08EB8EEE884F}"/>
            </a:ext>
          </a:extLst>
        </xdr:cNvPr>
        <xdr:cNvSpPr/>
      </xdr:nvSpPr>
      <xdr:spPr>
        <a:xfrm>
          <a:off x="8699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64263</xdr:rowOff>
    </xdr:from>
    <xdr:to>
      <xdr:col>41</xdr:col>
      <xdr:colOff>101600</xdr:colOff>
      <xdr:row>104</xdr:row>
      <xdr:rowOff>165863</xdr:rowOff>
    </xdr:to>
    <xdr:sp macro="" textlink="">
      <xdr:nvSpPr>
        <xdr:cNvPr id="369" name="フローチャート: 判断 368">
          <a:extLst>
            <a:ext uri="{FF2B5EF4-FFF2-40B4-BE49-F238E27FC236}">
              <a16:creationId xmlns:a16="http://schemas.microsoft.com/office/drawing/2014/main" id="{41A897AF-9094-4C6E-83DA-D25FC92ADCAD}"/>
            </a:ext>
          </a:extLst>
        </xdr:cNvPr>
        <xdr:cNvSpPr/>
      </xdr:nvSpPr>
      <xdr:spPr>
        <a:xfrm>
          <a:off x="7810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48261</xdr:rowOff>
    </xdr:from>
    <xdr:to>
      <xdr:col>36</xdr:col>
      <xdr:colOff>165100</xdr:colOff>
      <xdr:row>104</xdr:row>
      <xdr:rowOff>149861</xdr:rowOff>
    </xdr:to>
    <xdr:sp macro="" textlink="">
      <xdr:nvSpPr>
        <xdr:cNvPr id="370" name="フローチャート: 判断 369">
          <a:extLst>
            <a:ext uri="{FF2B5EF4-FFF2-40B4-BE49-F238E27FC236}">
              <a16:creationId xmlns:a16="http://schemas.microsoft.com/office/drawing/2014/main" id="{7392EF48-E312-46FC-98F9-C4285EC2B838}"/>
            </a:ext>
          </a:extLst>
        </xdr:cNvPr>
        <xdr:cNvSpPr/>
      </xdr:nvSpPr>
      <xdr:spPr>
        <a:xfrm>
          <a:off x="692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2EDDD3BC-4AA7-4F0E-828A-345B9D3DEAC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D4B29C6-301B-40E8-801B-0C2B31B51A3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56628D5-8D0F-4F39-B0C3-9ECC53485A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66BB02D-1BB5-47FB-8CAA-9EEE1EBCC2D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BF216FC-0DB6-4DF3-B506-793BFBE273C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112268</xdr:rowOff>
    </xdr:from>
    <xdr:to>
      <xdr:col>55</xdr:col>
      <xdr:colOff>50800</xdr:colOff>
      <xdr:row>106</xdr:row>
      <xdr:rowOff>42418</xdr:rowOff>
    </xdr:to>
    <xdr:sp macro="" textlink="">
      <xdr:nvSpPr>
        <xdr:cNvPr id="376" name="楕円 375">
          <a:extLst>
            <a:ext uri="{FF2B5EF4-FFF2-40B4-BE49-F238E27FC236}">
              <a16:creationId xmlns:a16="http://schemas.microsoft.com/office/drawing/2014/main" id="{E96C4005-7C71-48FB-84A7-65B08E557358}"/>
            </a:ext>
          </a:extLst>
        </xdr:cNvPr>
        <xdr:cNvSpPr/>
      </xdr:nvSpPr>
      <xdr:spPr>
        <a:xfrm>
          <a:off x="10426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90695</xdr:rowOff>
    </xdr:from>
    <xdr:ext cx="469744" cy="259045"/>
    <xdr:sp macro="" textlink="">
      <xdr:nvSpPr>
        <xdr:cNvPr id="377" name="【市民会館】&#10;一人当たり面積該当値テキスト">
          <a:extLst>
            <a:ext uri="{FF2B5EF4-FFF2-40B4-BE49-F238E27FC236}">
              <a16:creationId xmlns:a16="http://schemas.microsoft.com/office/drawing/2014/main" id="{E5789525-AA31-4478-B188-93EB31B10751}"/>
            </a:ext>
          </a:extLst>
        </xdr:cNvPr>
        <xdr:cNvSpPr txBox="1"/>
      </xdr:nvSpPr>
      <xdr:spPr>
        <a:xfrm>
          <a:off x="10515600"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112268</xdr:rowOff>
    </xdr:from>
    <xdr:to>
      <xdr:col>50</xdr:col>
      <xdr:colOff>165100</xdr:colOff>
      <xdr:row>106</xdr:row>
      <xdr:rowOff>42418</xdr:rowOff>
    </xdr:to>
    <xdr:sp macro="" textlink="">
      <xdr:nvSpPr>
        <xdr:cNvPr id="378" name="楕円 377">
          <a:extLst>
            <a:ext uri="{FF2B5EF4-FFF2-40B4-BE49-F238E27FC236}">
              <a16:creationId xmlns:a16="http://schemas.microsoft.com/office/drawing/2014/main" id="{AF2A3E68-D34E-4C69-A550-218714A32A21}"/>
            </a:ext>
          </a:extLst>
        </xdr:cNvPr>
        <xdr:cNvSpPr/>
      </xdr:nvSpPr>
      <xdr:spPr>
        <a:xfrm>
          <a:off x="9588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163068</xdr:rowOff>
    </xdr:from>
    <xdr:to>
      <xdr:col>55</xdr:col>
      <xdr:colOff>0</xdr:colOff>
      <xdr:row>105</xdr:row>
      <xdr:rowOff>163068</xdr:rowOff>
    </xdr:to>
    <xdr:cxnSp macro="">
      <xdr:nvCxnSpPr>
        <xdr:cNvPr id="379" name="直線コネクタ 378">
          <a:extLst>
            <a:ext uri="{FF2B5EF4-FFF2-40B4-BE49-F238E27FC236}">
              <a16:creationId xmlns:a16="http://schemas.microsoft.com/office/drawing/2014/main" id="{EDA49682-A30D-47F0-8891-F063B140ECD5}"/>
            </a:ext>
          </a:extLst>
        </xdr:cNvPr>
        <xdr:cNvCxnSpPr/>
      </xdr:nvCxnSpPr>
      <xdr:spPr>
        <a:xfrm>
          <a:off x="9639300" y="18165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107696</xdr:rowOff>
    </xdr:from>
    <xdr:to>
      <xdr:col>46</xdr:col>
      <xdr:colOff>38100</xdr:colOff>
      <xdr:row>106</xdr:row>
      <xdr:rowOff>37846</xdr:rowOff>
    </xdr:to>
    <xdr:sp macro="" textlink="">
      <xdr:nvSpPr>
        <xdr:cNvPr id="380" name="楕円 379">
          <a:extLst>
            <a:ext uri="{FF2B5EF4-FFF2-40B4-BE49-F238E27FC236}">
              <a16:creationId xmlns:a16="http://schemas.microsoft.com/office/drawing/2014/main" id="{8DA63166-6D8B-401A-B629-B022388910DF}"/>
            </a:ext>
          </a:extLst>
        </xdr:cNvPr>
        <xdr:cNvSpPr/>
      </xdr:nvSpPr>
      <xdr:spPr>
        <a:xfrm>
          <a:off x="8699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158496</xdr:rowOff>
    </xdr:from>
    <xdr:to>
      <xdr:col>50</xdr:col>
      <xdr:colOff>114300</xdr:colOff>
      <xdr:row>105</xdr:row>
      <xdr:rowOff>163068</xdr:rowOff>
    </xdr:to>
    <xdr:cxnSp macro="">
      <xdr:nvCxnSpPr>
        <xdr:cNvPr id="381" name="直線コネクタ 380">
          <a:extLst>
            <a:ext uri="{FF2B5EF4-FFF2-40B4-BE49-F238E27FC236}">
              <a16:creationId xmlns:a16="http://schemas.microsoft.com/office/drawing/2014/main" id="{E1D9D938-98E4-4889-AA51-8E9819742008}"/>
            </a:ext>
          </a:extLst>
        </xdr:cNvPr>
        <xdr:cNvCxnSpPr/>
      </xdr:nvCxnSpPr>
      <xdr:spPr>
        <a:xfrm>
          <a:off x="8750300" y="181607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382" name="楕円 381">
          <a:extLst>
            <a:ext uri="{FF2B5EF4-FFF2-40B4-BE49-F238E27FC236}">
              <a16:creationId xmlns:a16="http://schemas.microsoft.com/office/drawing/2014/main" id="{1F1BDFCA-B477-42BF-9983-E6EEBE7810A6}"/>
            </a:ext>
          </a:extLst>
        </xdr:cNvPr>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158496</xdr:rowOff>
    </xdr:to>
    <xdr:cxnSp macro="">
      <xdr:nvCxnSpPr>
        <xdr:cNvPr id="383" name="直線コネクタ 382">
          <a:extLst>
            <a:ext uri="{FF2B5EF4-FFF2-40B4-BE49-F238E27FC236}">
              <a16:creationId xmlns:a16="http://schemas.microsoft.com/office/drawing/2014/main" id="{3C16516A-2143-4219-97A8-DD19C7167A29}"/>
            </a:ext>
          </a:extLst>
        </xdr:cNvPr>
        <xdr:cNvCxnSpPr/>
      </xdr:nvCxnSpPr>
      <xdr:spPr>
        <a:xfrm>
          <a:off x="7861300" y="181584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32258</xdr:rowOff>
    </xdr:from>
    <xdr:to>
      <xdr:col>36</xdr:col>
      <xdr:colOff>165100</xdr:colOff>
      <xdr:row>104</xdr:row>
      <xdr:rowOff>133858</xdr:rowOff>
    </xdr:to>
    <xdr:sp macro="" textlink="">
      <xdr:nvSpPr>
        <xdr:cNvPr id="384" name="楕円 383">
          <a:extLst>
            <a:ext uri="{FF2B5EF4-FFF2-40B4-BE49-F238E27FC236}">
              <a16:creationId xmlns:a16="http://schemas.microsoft.com/office/drawing/2014/main" id="{0B1DDC98-0BFF-44C6-B2B3-8C4D97E85E53}"/>
            </a:ext>
          </a:extLst>
        </xdr:cNvPr>
        <xdr:cNvSpPr/>
      </xdr:nvSpPr>
      <xdr:spPr>
        <a:xfrm>
          <a:off x="6921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83058</xdr:rowOff>
    </xdr:from>
    <xdr:to>
      <xdr:col>41</xdr:col>
      <xdr:colOff>50800</xdr:colOff>
      <xdr:row>105</xdr:row>
      <xdr:rowOff>156211</xdr:rowOff>
    </xdr:to>
    <xdr:cxnSp macro="">
      <xdr:nvCxnSpPr>
        <xdr:cNvPr id="385" name="直線コネクタ 384">
          <a:extLst>
            <a:ext uri="{FF2B5EF4-FFF2-40B4-BE49-F238E27FC236}">
              <a16:creationId xmlns:a16="http://schemas.microsoft.com/office/drawing/2014/main" id="{5F0F6F88-405D-462F-9A96-538193435A99}"/>
            </a:ext>
          </a:extLst>
        </xdr:cNvPr>
        <xdr:cNvCxnSpPr/>
      </xdr:nvCxnSpPr>
      <xdr:spPr>
        <a:xfrm>
          <a:off x="6972300" y="17913858"/>
          <a:ext cx="889000" cy="2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68090</xdr:rowOff>
    </xdr:from>
    <xdr:ext cx="469744" cy="259045"/>
    <xdr:sp macro="" textlink="">
      <xdr:nvSpPr>
        <xdr:cNvPr id="386" name="n_1aveValue【市民会館】&#10;一人当たり面積">
          <a:extLst>
            <a:ext uri="{FF2B5EF4-FFF2-40B4-BE49-F238E27FC236}">
              <a16:creationId xmlns:a16="http://schemas.microsoft.com/office/drawing/2014/main" id="{20314454-39F3-4DE8-AD8B-E971FA684845}"/>
            </a:ext>
          </a:extLst>
        </xdr:cNvPr>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100092</xdr:rowOff>
    </xdr:from>
    <xdr:ext cx="469744" cy="259045"/>
    <xdr:sp macro="" textlink="">
      <xdr:nvSpPr>
        <xdr:cNvPr id="387" name="n_2aveValue【市民会館】&#10;一人当たり面積">
          <a:extLst>
            <a:ext uri="{FF2B5EF4-FFF2-40B4-BE49-F238E27FC236}">
              <a16:creationId xmlns:a16="http://schemas.microsoft.com/office/drawing/2014/main" id="{5EB71896-955A-4BD9-9D1A-525AF265D7F0}"/>
            </a:ext>
          </a:extLst>
        </xdr:cNvPr>
        <xdr:cNvSpPr txBox="1"/>
      </xdr:nvSpPr>
      <xdr:spPr>
        <a:xfrm>
          <a:off x="8515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10940</xdr:rowOff>
    </xdr:from>
    <xdr:ext cx="469744" cy="259045"/>
    <xdr:sp macro="" textlink="">
      <xdr:nvSpPr>
        <xdr:cNvPr id="388" name="n_3aveValue【市民会館】&#10;一人当たり面積">
          <a:extLst>
            <a:ext uri="{FF2B5EF4-FFF2-40B4-BE49-F238E27FC236}">
              <a16:creationId xmlns:a16="http://schemas.microsoft.com/office/drawing/2014/main" id="{625E8B42-AAF8-48AC-8FD2-DB90F4751084}"/>
            </a:ext>
          </a:extLst>
        </xdr:cNvPr>
        <xdr:cNvSpPr txBox="1"/>
      </xdr:nvSpPr>
      <xdr:spPr>
        <a:xfrm>
          <a:off x="7626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140988</xdr:rowOff>
    </xdr:from>
    <xdr:ext cx="469744" cy="259045"/>
    <xdr:sp macro="" textlink="">
      <xdr:nvSpPr>
        <xdr:cNvPr id="389" name="n_4aveValue【市民会館】&#10;一人当たり面積">
          <a:extLst>
            <a:ext uri="{FF2B5EF4-FFF2-40B4-BE49-F238E27FC236}">
              <a16:creationId xmlns:a16="http://schemas.microsoft.com/office/drawing/2014/main" id="{8830D713-797B-42AF-9FCE-F5D5C3CD9E3B}"/>
            </a:ext>
          </a:extLst>
        </xdr:cNvPr>
        <xdr:cNvSpPr txBox="1"/>
      </xdr:nvSpPr>
      <xdr:spPr>
        <a:xfrm>
          <a:off x="67374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33545</xdr:rowOff>
    </xdr:from>
    <xdr:ext cx="469744" cy="259045"/>
    <xdr:sp macro="" textlink="">
      <xdr:nvSpPr>
        <xdr:cNvPr id="390" name="n_1mainValue【市民会館】&#10;一人当たり面積">
          <a:extLst>
            <a:ext uri="{FF2B5EF4-FFF2-40B4-BE49-F238E27FC236}">
              <a16:creationId xmlns:a16="http://schemas.microsoft.com/office/drawing/2014/main" id="{5A7FD9D5-D761-4F81-8BEE-40556A02A1B0}"/>
            </a:ext>
          </a:extLst>
        </xdr:cNvPr>
        <xdr:cNvSpPr txBox="1"/>
      </xdr:nvSpPr>
      <xdr:spPr>
        <a:xfrm>
          <a:off x="9391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28973</xdr:rowOff>
    </xdr:from>
    <xdr:ext cx="469744" cy="259045"/>
    <xdr:sp macro="" textlink="">
      <xdr:nvSpPr>
        <xdr:cNvPr id="391" name="n_2mainValue【市民会館】&#10;一人当たり面積">
          <a:extLst>
            <a:ext uri="{FF2B5EF4-FFF2-40B4-BE49-F238E27FC236}">
              <a16:creationId xmlns:a16="http://schemas.microsoft.com/office/drawing/2014/main" id="{C3F5A32C-24EB-4D51-B4CC-5B09451D3350}"/>
            </a:ext>
          </a:extLst>
        </xdr:cNvPr>
        <xdr:cNvSpPr txBox="1"/>
      </xdr:nvSpPr>
      <xdr:spPr>
        <a:xfrm>
          <a:off x="8515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392" name="n_3mainValue【市民会館】&#10;一人当たり面積">
          <a:extLst>
            <a:ext uri="{FF2B5EF4-FFF2-40B4-BE49-F238E27FC236}">
              <a16:creationId xmlns:a16="http://schemas.microsoft.com/office/drawing/2014/main" id="{9556D3BE-9F4A-4B30-8F25-99621DA7D166}"/>
            </a:ext>
          </a:extLst>
        </xdr:cNvPr>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150385</xdr:rowOff>
    </xdr:from>
    <xdr:ext cx="469744" cy="259045"/>
    <xdr:sp macro="" textlink="">
      <xdr:nvSpPr>
        <xdr:cNvPr id="393" name="n_4mainValue【市民会館】&#10;一人当たり面積">
          <a:extLst>
            <a:ext uri="{FF2B5EF4-FFF2-40B4-BE49-F238E27FC236}">
              <a16:creationId xmlns:a16="http://schemas.microsoft.com/office/drawing/2014/main" id="{859E6967-FC08-4436-8F33-8949F8A400F6}"/>
            </a:ext>
          </a:extLst>
        </xdr:cNvPr>
        <xdr:cNvSpPr txBox="1"/>
      </xdr:nvSpPr>
      <xdr:spPr>
        <a:xfrm>
          <a:off x="67374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72CE2E6-BC3B-46C2-B76A-19C6492C9A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DC241F66-C4D5-48EF-AF91-9E6621E5E7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FC918F0A-7637-4A32-958F-B86FE6E31A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F89D8EDB-ED1E-496C-955D-3CF58AA844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CEBB40A-2BE9-4810-9C45-1A4AE5D990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D23B553-7EEC-4A0B-9D53-0DC22305C1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BAC5634B-1D65-409F-A3AD-42D83DE6B4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6D1598B6-C47E-4E8D-8DB5-64032C64D0B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B41BD879-037A-4B6C-AB3E-F59EABBC98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A2A0ABB1-D8F7-413D-B63E-8214F72540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A654955D-B7DD-4010-8465-B893733DB1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3881AF7B-A129-4D8D-AFBD-F363DDCC0C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35F17DDE-502B-48AE-9920-F4A5DC32D2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571A94D3-4F12-4CE9-8B18-15C1B0A032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73FF22CC-7F30-4C5C-90BF-9311FD0305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770FE959-FEFF-4E70-A44D-D0C29B79050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5E19CF6A-A5BE-41E6-A2FB-28EADC3967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E46EDDE6-7325-440C-B556-31DA852BC4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300FBE70-96A6-427F-909B-7576443055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353CECFE-0705-4CB5-95ED-10B078EF98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9F65ED1F-68F2-4612-914F-0CD632030E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42649BA7-43B0-43C8-956A-F06C354AD8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4B9DA8D6-31B6-47D7-9079-615A8FBCA4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C2A486D1-49C8-4E0B-A7E5-C453B7CCE0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7F6FB3BD-282C-42F3-9EE6-0274439C8D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803D889A-F411-402D-874E-EA24D0C3FCA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11B3E22E-4BF5-4E32-BF7D-0C3D352EC07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1" name="直線コネクタ 420">
          <a:extLst>
            <a:ext uri="{FF2B5EF4-FFF2-40B4-BE49-F238E27FC236}">
              <a16:creationId xmlns:a16="http://schemas.microsoft.com/office/drawing/2014/main" id="{9018C648-F421-4B17-9B34-D407EC1B17B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2" name="テキスト ボックス 421">
          <a:extLst>
            <a:ext uri="{FF2B5EF4-FFF2-40B4-BE49-F238E27FC236}">
              <a16:creationId xmlns:a16="http://schemas.microsoft.com/office/drawing/2014/main" id="{72B0A034-AD7D-4231-A153-E5D0497576C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3" name="直線コネクタ 422">
          <a:extLst>
            <a:ext uri="{FF2B5EF4-FFF2-40B4-BE49-F238E27FC236}">
              <a16:creationId xmlns:a16="http://schemas.microsoft.com/office/drawing/2014/main" id="{59FB0187-16B1-4882-804F-EDF9C07D0F4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4" name="テキスト ボックス 423">
          <a:extLst>
            <a:ext uri="{FF2B5EF4-FFF2-40B4-BE49-F238E27FC236}">
              <a16:creationId xmlns:a16="http://schemas.microsoft.com/office/drawing/2014/main" id="{EB78AD9C-B098-4DA4-94C9-B2C2C15BA6D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5" name="直線コネクタ 424">
          <a:extLst>
            <a:ext uri="{FF2B5EF4-FFF2-40B4-BE49-F238E27FC236}">
              <a16:creationId xmlns:a16="http://schemas.microsoft.com/office/drawing/2014/main" id="{C0465B8F-129B-438D-95F6-DD142015B9D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6" name="テキスト ボックス 425">
          <a:extLst>
            <a:ext uri="{FF2B5EF4-FFF2-40B4-BE49-F238E27FC236}">
              <a16:creationId xmlns:a16="http://schemas.microsoft.com/office/drawing/2014/main" id="{88E945C0-9C9D-4B50-80E5-AB6E3FA38D0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7" name="直線コネクタ 426">
          <a:extLst>
            <a:ext uri="{FF2B5EF4-FFF2-40B4-BE49-F238E27FC236}">
              <a16:creationId xmlns:a16="http://schemas.microsoft.com/office/drawing/2014/main" id="{57A0B86D-1F0A-43AB-B909-7CC719847FE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8" name="テキスト ボックス 427">
          <a:extLst>
            <a:ext uri="{FF2B5EF4-FFF2-40B4-BE49-F238E27FC236}">
              <a16:creationId xmlns:a16="http://schemas.microsoft.com/office/drawing/2014/main" id="{89D00818-470A-4F7A-BC18-75C5B46D4D9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7BA4E3F0-2601-41AA-9E31-A6185FEA81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EE07B632-BF74-44FF-8763-DD1D3213003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1F56E657-D6FD-4EF4-80F2-9E1416682E6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2" name="直線コネクタ 431">
          <a:extLst>
            <a:ext uri="{FF2B5EF4-FFF2-40B4-BE49-F238E27FC236}">
              <a16:creationId xmlns:a16="http://schemas.microsoft.com/office/drawing/2014/main" id="{40525B62-FD99-4DEE-9FBF-E765549B6997}"/>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A48D0658-ABF7-483B-851B-A8C5FBCDF9EC}"/>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4" name="直線コネクタ 433">
          <a:extLst>
            <a:ext uri="{FF2B5EF4-FFF2-40B4-BE49-F238E27FC236}">
              <a16:creationId xmlns:a16="http://schemas.microsoft.com/office/drawing/2014/main" id="{7358E774-3FE1-41C1-A0D5-F5E5389EEE6D}"/>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5" name="【保健センター・保健所】&#10;有形固定資産減価償却率最大値テキスト">
          <a:extLst>
            <a:ext uri="{FF2B5EF4-FFF2-40B4-BE49-F238E27FC236}">
              <a16:creationId xmlns:a16="http://schemas.microsoft.com/office/drawing/2014/main" id="{DFFBEE6E-A72B-441D-8567-E9D3ADBEE411}"/>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36" name="直線コネクタ 435">
          <a:extLst>
            <a:ext uri="{FF2B5EF4-FFF2-40B4-BE49-F238E27FC236}">
              <a16:creationId xmlns:a16="http://schemas.microsoft.com/office/drawing/2014/main" id="{01BC8A1C-B1A2-48F4-ACC2-350A567BB966}"/>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6BED66C2-C8B5-41FE-8D34-AC124FD730E0}"/>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38" name="フローチャート: 判断 437">
          <a:extLst>
            <a:ext uri="{FF2B5EF4-FFF2-40B4-BE49-F238E27FC236}">
              <a16:creationId xmlns:a16="http://schemas.microsoft.com/office/drawing/2014/main" id="{23746E9F-7FF8-4E00-9BD0-7AE2DDD93130}"/>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148082</xdr:rowOff>
    </xdr:from>
    <xdr:to>
      <xdr:col>81</xdr:col>
      <xdr:colOff>101600</xdr:colOff>
      <xdr:row>60</xdr:row>
      <xdr:rowOff>78232</xdr:rowOff>
    </xdr:to>
    <xdr:sp macro="" textlink="">
      <xdr:nvSpPr>
        <xdr:cNvPr id="439" name="フローチャート: 判断 438">
          <a:extLst>
            <a:ext uri="{FF2B5EF4-FFF2-40B4-BE49-F238E27FC236}">
              <a16:creationId xmlns:a16="http://schemas.microsoft.com/office/drawing/2014/main" id="{7E04AD2C-DF22-476A-AB99-7681815F4479}"/>
            </a:ext>
          </a:extLst>
        </xdr:cNvPr>
        <xdr:cNvSpPr/>
      </xdr:nvSpPr>
      <xdr:spPr>
        <a:xfrm>
          <a:off x="15430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141224</xdr:rowOff>
    </xdr:from>
    <xdr:to>
      <xdr:col>76</xdr:col>
      <xdr:colOff>165100</xdr:colOff>
      <xdr:row>60</xdr:row>
      <xdr:rowOff>71374</xdr:rowOff>
    </xdr:to>
    <xdr:sp macro="" textlink="">
      <xdr:nvSpPr>
        <xdr:cNvPr id="440" name="フローチャート: 判断 439">
          <a:extLst>
            <a:ext uri="{FF2B5EF4-FFF2-40B4-BE49-F238E27FC236}">
              <a16:creationId xmlns:a16="http://schemas.microsoft.com/office/drawing/2014/main" id="{883C0452-33A3-4A2F-AAAA-4CF666432BA8}"/>
            </a:ext>
          </a:extLst>
        </xdr:cNvPr>
        <xdr:cNvSpPr/>
      </xdr:nvSpPr>
      <xdr:spPr>
        <a:xfrm>
          <a:off x="145415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113792</xdr:rowOff>
    </xdr:from>
    <xdr:to>
      <xdr:col>72</xdr:col>
      <xdr:colOff>38100</xdr:colOff>
      <xdr:row>60</xdr:row>
      <xdr:rowOff>43942</xdr:rowOff>
    </xdr:to>
    <xdr:sp macro="" textlink="">
      <xdr:nvSpPr>
        <xdr:cNvPr id="441" name="フローチャート: 判断 440">
          <a:extLst>
            <a:ext uri="{FF2B5EF4-FFF2-40B4-BE49-F238E27FC236}">
              <a16:creationId xmlns:a16="http://schemas.microsoft.com/office/drawing/2014/main" id="{65D2AFA3-1BFF-4E2B-A9BB-39925AAB9903}"/>
            </a:ext>
          </a:extLst>
        </xdr:cNvPr>
        <xdr:cNvSpPr/>
      </xdr:nvSpPr>
      <xdr:spPr>
        <a:xfrm>
          <a:off x="13652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125222</xdr:rowOff>
    </xdr:from>
    <xdr:to>
      <xdr:col>67</xdr:col>
      <xdr:colOff>101600</xdr:colOff>
      <xdr:row>60</xdr:row>
      <xdr:rowOff>55372</xdr:rowOff>
    </xdr:to>
    <xdr:sp macro="" textlink="">
      <xdr:nvSpPr>
        <xdr:cNvPr id="442" name="フローチャート: 判断 441">
          <a:extLst>
            <a:ext uri="{FF2B5EF4-FFF2-40B4-BE49-F238E27FC236}">
              <a16:creationId xmlns:a16="http://schemas.microsoft.com/office/drawing/2014/main" id="{ABDB10E7-B8CE-4BA1-92E8-BCAF3048BF0E}"/>
            </a:ext>
          </a:extLst>
        </xdr:cNvPr>
        <xdr:cNvSpPr/>
      </xdr:nvSpPr>
      <xdr:spPr>
        <a:xfrm>
          <a:off x="12763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AB3A897-5B2D-48FE-B537-0D17E7155A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2016BD9-69D1-4405-881F-9ACD5FFB66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14AB022-00E8-4189-9C43-936808CA5B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ECE445F-DBA1-4C89-894D-9B077281BD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911914FE-1123-4D0F-AEA1-C673D108DA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90932</xdr:rowOff>
    </xdr:from>
    <xdr:to>
      <xdr:col>85</xdr:col>
      <xdr:colOff>177800</xdr:colOff>
      <xdr:row>62</xdr:row>
      <xdr:rowOff>21082</xdr:rowOff>
    </xdr:to>
    <xdr:sp macro="" textlink="">
      <xdr:nvSpPr>
        <xdr:cNvPr id="448" name="楕円 447">
          <a:extLst>
            <a:ext uri="{FF2B5EF4-FFF2-40B4-BE49-F238E27FC236}">
              <a16:creationId xmlns:a16="http://schemas.microsoft.com/office/drawing/2014/main" id="{D177967B-D30A-48C6-AFCD-3F7439E7DC49}"/>
            </a:ext>
          </a:extLst>
        </xdr:cNvPr>
        <xdr:cNvSpPr/>
      </xdr:nvSpPr>
      <xdr:spPr>
        <a:xfrm>
          <a:off x="162687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69359</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7A3CDAD8-3355-40E9-A2F1-2F22FC686D4D}"/>
            </a:ext>
          </a:extLst>
        </xdr:cNvPr>
        <xdr:cNvSpPr txBox="1"/>
      </xdr:nvSpPr>
      <xdr:spPr>
        <a:xfrm>
          <a:off x="1635760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58928</xdr:rowOff>
    </xdr:from>
    <xdr:to>
      <xdr:col>81</xdr:col>
      <xdr:colOff>101600</xdr:colOff>
      <xdr:row>61</xdr:row>
      <xdr:rowOff>160528</xdr:rowOff>
    </xdr:to>
    <xdr:sp macro="" textlink="">
      <xdr:nvSpPr>
        <xdr:cNvPr id="450" name="楕円 449">
          <a:extLst>
            <a:ext uri="{FF2B5EF4-FFF2-40B4-BE49-F238E27FC236}">
              <a16:creationId xmlns:a16="http://schemas.microsoft.com/office/drawing/2014/main" id="{D77C5125-5D8C-423A-895E-FD7363286108}"/>
            </a:ext>
          </a:extLst>
        </xdr:cNvPr>
        <xdr:cNvSpPr/>
      </xdr:nvSpPr>
      <xdr:spPr>
        <a:xfrm>
          <a:off x="1543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109728</xdr:rowOff>
    </xdr:from>
    <xdr:to>
      <xdr:col>85</xdr:col>
      <xdr:colOff>127000</xdr:colOff>
      <xdr:row>61</xdr:row>
      <xdr:rowOff>141732</xdr:rowOff>
    </xdr:to>
    <xdr:cxnSp macro="">
      <xdr:nvCxnSpPr>
        <xdr:cNvPr id="451" name="直線コネクタ 450">
          <a:extLst>
            <a:ext uri="{FF2B5EF4-FFF2-40B4-BE49-F238E27FC236}">
              <a16:creationId xmlns:a16="http://schemas.microsoft.com/office/drawing/2014/main" id="{16722757-BF72-4F98-B23F-1E8B7ADA59E3}"/>
            </a:ext>
          </a:extLst>
        </xdr:cNvPr>
        <xdr:cNvCxnSpPr/>
      </xdr:nvCxnSpPr>
      <xdr:spPr>
        <a:xfrm>
          <a:off x="15481300" y="1056817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452" name="楕円 451">
          <a:extLst>
            <a:ext uri="{FF2B5EF4-FFF2-40B4-BE49-F238E27FC236}">
              <a16:creationId xmlns:a16="http://schemas.microsoft.com/office/drawing/2014/main" id="{FF853477-6B8B-45EA-B27C-DA1828B03CE6}"/>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109728</xdr:rowOff>
    </xdr:to>
    <xdr:cxnSp macro="">
      <xdr:nvCxnSpPr>
        <xdr:cNvPr id="453" name="直線コネクタ 452">
          <a:extLst>
            <a:ext uri="{FF2B5EF4-FFF2-40B4-BE49-F238E27FC236}">
              <a16:creationId xmlns:a16="http://schemas.microsoft.com/office/drawing/2014/main" id="{132D26E4-8600-49F5-8E29-9CC39D75CC67}"/>
            </a:ext>
          </a:extLst>
        </xdr:cNvPr>
        <xdr:cNvCxnSpPr/>
      </xdr:nvCxnSpPr>
      <xdr:spPr>
        <a:xfrm>
          <a:off x="14592300" y="105613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xdr:rowOff>
    </xdr:from>
    <xdr:to>
      <xdr:col>72</xdr:col>
      <xdr:colOff>38100</xdr:colOff>
      <xdr:row>61</xdr:row>
      <xdr:rowOff>114808</xdr:rowOff>
    </xdr:to>
    <xdr:sp macro="" textlink="">
      <xdr:nvSpPr>
        <xdr:cNvPr id="454" name="楕円 453">
          <a:extLst>
            <a:ext uri="{FF2B5EF4-FFF2-40B4-BE49-F238E27FC236}">
              <a16:creationId xmlns:a16="http://schemas.microsoft.com/office/drawing/2014/main" id="{AA0FC882-1D67-4BBD-91A1-435F929D1FF4}"/>
            </a:ext>
          </a:extLst>
        </xdr:cNvPr>
        <xdr:cNvSpPr/>
      </xdr:nvSpPr>
      <xdr:spPr>
        <a:xfrm>
          <a:off x="13652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64008</xdr:rowOff>
    </xdr:from>
    <xdr:to>
      <xdr:col>76</xdr:col>
      <xdr:colOff>114300</xdr:colOff>
      <xdr:row>61</xdr:row>
      <xdr:rowOff>102870</xdr:rowOff>
    </xdr:to>
    <xdr:cxnSp macro="">
      <xdr:nvCxnSpPr>
        <xdr:cNvPr id="455" name="直線コネクタ 454">
          <a:extLst>
            <a:ext uri="{FF2B5EF4-FFF2-40B4-BE49-F238E27FC236}">
              <a16:creationId xmlns:a16="http://schemas.microsoft.com/office/drawing/2014/main" id="{76FDBCAD-7C3A-47B5-A7A3-2862A6BFCDBE}"/>
            </a:ext>
          </a:extLst>
        </xdr:cNvPr>
        <xdr:cNvCxnSpPr/>
      </xdr:nvCxnSpPr>
      <xdr:spPr>
        <a:xfrm>
          <a:off x="13703300" y="105224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94759</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98BEF02A-FF4E-4B91-B25D-CCAD9806DB3F}"/>
            </a:ext>
          </a:extLst>
        </xdr:cNvPr>
        <xdr:cNvSpPr txBox="1"/>
      </xdr:nvSpPr>
      <xdr:spPr>
        <a:xfrm>
          <a:off x="15266044"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87901</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D51BAC3B-2009-40D4-B44C-A7FAFDD450AB}"/>
            </a:ext>
          </a:extLst>
        </xdr:cNvPr>
        <xdr:cNvSpPr txBox="1"/>
      </xdr:nvSpPr>
      <xdr:spPr>
        <a:xfrm>
          <a:off x="14389744" y="1003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60469</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D537AA38-92E5-4ABF-A36F-C7BD190A62D0}"/>
            </a:ext>
          </a:extLst>
        </xdr:cNvPr>
        <xdr:cNvSpPr txBox="1"/>
      </xdr:nvSpPr>
      <xdr:spPr>
        <a:xfrm>
          <a:off x="13500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71899</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37765D5B-5B55-48BC-BE7F-766FE6B3716C}"/>
            </a:ext>
          </a:extLst>
        </xdr:cNvPr>
        <xdr:cNvSpPr txBox="1"/>
      </xdr:nvSpPr>
      <xdr:spPr>
        <a:xfrm>
          <a:off x="12611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151655</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24C4AB71-1E3A-4DD9-9DB1-B4FBB4205642}"/>
            </a:ext>
          </a:extLst>
        </xdr:cNvPr>
        <xdr:cNvSpPr txBox="1"/>
      </xdr:nvSpPr>
      <xdr:spPr>
        <a:xfrm>
          <a:off x="15266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A312A0BC-5B13-4324-BDB4-AA3B4D411034}"/>
            </a:ext>
          </a:extLst>
        </xdr:cNvPr>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105935</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595AD3E0-CCD6-4BE8-A644-4258D3DE822B}"/>
            </a:ext>
          </a:extLst>
        </xdr:cNvPr>
        <xdr:cNvSpPr txBox="1"/>
      </xdr:nvSpPr>
      <xdr:spPr>
        <a:xfrm>
          <a:off x="13500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621F399A-9119-464E-8D85-4E818BE197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CAA26E4C-6297-4106-82C6-DA12C42D61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24CC74DB-C124-4637-B222-E302B5B469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9790D25A-18DA-48F2-BF61-53EC1CB9B3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90689229-D0A4-46E4-8C7C-58787704AC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C498E679-55BB-45FB-A2E9-B2BA93D4BC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D868BA3F-1925-475F-870F-BF1CDED975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3B69A01D-0AD1-4C80-B119-44FE098A13D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E6F256F0-AA44-4CF4-9E4F-60AB205EBD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12C6D633-8B90-4A1C-B51E-6AF2891A86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DEF0B282-704E-4E76-B1C6-C086F8DC0B8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81EE8245-8BEB-4008-AB44-832511B6F50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4F71C764-1C80-4554-9CE0-82224B5B107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7A600442-6AE2-4C11-A631-4886FEFE481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7E6D7EDE-F93F-47B9-98B8-4A368CB2EED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37533C75-161B-45E3-8D49-BE4133227C3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B540DE23-22A0-4405-B273-87DB971BF88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E16BEA7A-A625-4AF8-B026-FFC7DAB1C4D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0E9E4704-E84A-4AD4-94EC-53983E3572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73B64A94-D662-4CCB-98C2-3A8975D6EE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a:extLst>
            <a:ext uri="{FF2B5EF4-FFF2-40B4-BE49-F238E27FC236}">
              <a16:creationId xmlns:a16="http://schemas.microsoft.com/office/drawing/2014/main" id="{85A3863F-E2F9-40D7-B133-AF5FDA359F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84" name="直線コネクタ 483">
          <a:extLst>
            <a:ext uri="{FF2B5EF4-FFF2-40B4-BE49-F238E27FC236}">
              <a16:creationId xmlns:a16="http://schemas.microsoft.com/office/drawing/2014/main" id="{36F2DDFE-0848-44D6-9879-55A1AF94B814}"/>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85" name="【保健センター・保健所】&#10;一人当たり面積最小値テキスト">
          <a:extLst>
            <a:ext uri="{FF2B5EF4-FFF2-40B4-BE49-F238E27FC236}">
              <a16:creationId xmlns:a16="http://schemas.microsoft.com/office/drawing/2014/main" id="{251F753D-EEB7-4EF1-B6F9-24061BBDC4E0}"/>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86" name="直線コネクタ 485">
          <a:extLst>
            <a:ext uri="{FF2B5EF4-FFF2-40B4-BE49-F238E27FC236}">
              <a16:creationId xmlns:a16="http://schemas.microsoft.com/office/drawing/2014/main" id="{3DEB7A1C-878B-428B-9B2C-8B9D433B0C84}"/>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87" name="【保健センター・保健所】&#10;一人当たり面積最大値テキスト">
          <a:extLst>
            <a:ext uri="{FF2B5EF4-FFF2-40B4-BE49-F238E27FC236}">
              <a16:creationId xmlns:a16="http://schemas.microsoft.com/office/drawing/2014/main" id="{1E449417-947B-4B45-9817-2D6629574FA2}"/>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88" name="直線コネクタ 487">
          <a:extLst>
            <a:ext uri="{FF2B5EF4-FFF2-40B4-BE49-F238E27FC236}">
              <a16:creationId xmlns:a16="http://schemas.microsoft.com/office/drawing/2014/main" id="{D7862FA2-0026-457A-B5A8-5A5CB4B7F11C}"/>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489" name="【保健センター・保健所】&#10;一人当たり面積平均値テキスト">
          <a:extLst>
            <a:ext uri="{FF2B5EF4-FFF2-40B4-BE49-F238E27FC236}">
              <a16:creationId xmlns:a16="http://schemas.microsoft.com/office/drawing/2014/main" id="{A9FB9DC4-3578-480A-AD07-6B28568181F9}"/>
            </a:ext>
          </a:extLst>
        </xdr:cNvPr>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0" name="フローチャート: 判断 489">
          <a:extLst>
            <a:ext uri="{FF2B5EF4-FFF2-40B4-BE49-F238E27FC236}">
              <a16:creationId xmlns:a16="http://schemas.microsoft.com/office/drawing/2014/main" id="{A2A58612-022C-467A-A46C-1837FFEB3B6C}"/>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91" name="フローチャート: 判断 490">
          <a:extLst>
            <a:ext uri="{FF2B5EF4-FFF2-40B4-BE49-F238E27FC236}">
              <a16:creationId xmlns:a16="http://schemas.microsoft.com/office/drawing/2014/main" id="{3F1C07C1-CE2A-4A98-83AC-DA7B2586C3B2}"/>
            </a:ext>
          </a:extLst>
        </xdr:cNvPr>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40640</xdr:rowOff>
    </xdr:from>
    <xdr:to>
      <xdr:col>107</xdr:col>
      <xdr:colOff>101600</xdr:colOff>
      <xdr:row>60</xdr:row>
      <xdr:rowOff>142240</xdr:rowOff>
    </xdr:to>
    <xdr:sp macro="" textlink="">
      <xdr:nvSpPr>
        <xdr:cNvPr id="492" name="フローチャート: 判断 491">
          <a:extLst>
            <a:ext uri="{FF2B5EF4-FFF2-40B4-BE49-F238E27FC236}">
              <a16:creationId xmlns:a16="http://schemas.microsoft.com/office/drawing/2014/main" id="{D8721C14-9C6A-4BFE-B701-30BA4BD09E0B}"/>
            </a:ext>
          </a:extLst>
        </xdr:cNvPr>
        <xdr:cNvSpPr/>
      </xdr:nvSpPr>
      <xdr:spPr>
        <a:xfrm>
          <a:off x="2038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31496</xdr:rowOff>
    </xdr:from>
    <xdr:to>
      <xdr:col>102</xdr:col>
      <xdr:colOff>165100</xdr:colOff>
      <xdr:row>60</xdr:row>
      <xdr:rowOff>133096</xdr:rowOff>
    </xdr:to>
    <xdr:sp macro="" textlink="">
      <xdr:nvSpPr>
        <xdr:cNvPr id="493" name="フローチャート: 判断 492">
          <a:extLst>
            <a:ext uri="{FF2B5EF4-FFF2-40B4-BE49-F238E27FC236}">
              <a16:creationId xmlns:a16="http://schemas.microsoft.com/office/drawing/2014/main" id="{5698576D-D2DC-4A6E-B120-CAB15412BE66}"/>
            </a:ext>
          </a:extLst>
        </xdr:cNvPr>
        <xdr:cNvSpPr/>
      </xdr:nvSpPr>
      <xdr:spPr>
        <a:xfrm>
          <a:off x="19494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45212</xdr:rowOff>
    </xdr:from>
    <xdr:to>
      <xdr:col>98</xdr:col>
      <xdr:colOff>38100</xdr:colOff>
      <xdr:row>60</xdr:row>
      <xdr:rowOff>146812</xdr:rowOff>
    </xdr:to>
    <xdr:sp macro="" textlink="">
      <xdr:nvSpPr>
        <xdr:cNvPr id="494" name="フローチャート: 判断 493">
          <a:extLst>
            <a:ext uri="{FF2B5EF4-FFF2-40B4-BE49-F238E27FC236}">
              <a16:creationId xmlns:a16="http://schemas.microsoft.com/office/drawing/2014/main" id="{04A0A7CA-6259-46B2-BD44-077CE2D8E377}"/>
            </a:ext>
          </a:extLst>
        </xdr:cNvPr>
        <xdr:cNvSpPr/>
      </xdr:nvSpPr>
      <xdr:spPr>
        <a:xfrm>
          <a:off x="186055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D21C8496-2E1B-4239-B52B-EA5DA416134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9934E537-21C6-46D3-A737-38FC29467A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F9F1A621-2C95-4367-88B1-3ABE545805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6878DB3-660A-4F56-8E6B-727FF13504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CCBCEB0-97A7-4AF5-AECB-4CA6CE12F7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58928</xdr:rowOff>
    </xdr:from>
    <xdr:to>
      <xdr:col>116</xdr:col>
      <xdr:colOff>114300</xdr:colOff>
      <xdr:row>58</xdr:row>
      <xdr:rowOff>160528</xdr:rowOff>
    </xdr:to>
    <xdr:sp macro="" textlink="">
      <xdr:nvSpPr>
        <xdr:cNvPr id="500" name="楕円 499">
          <a:extLst>
            <a:ext uri="{FF2B5EF4-FFF2-40B4-BE49-F238E27FC236}">
              <a16:creationId xmlns:a16="http://schemas.microsoft.com/office/drawing/2014/main" id="{8699D49A-6E53-4536-AD41-4272D608B829}"/>
            </a:ext>
          </a:extLst>
        </xdr:cNvPr>
        <xdr:cNvSpPr/>
      </xdr:nvSpPr>
      <xdr:spPr>
        <a:xfrm>
          <a:off x="221107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81805</xdr:rowOff>
    </xdr:from>
    <xdr:ext cx="469744" cy="259045"/>
    <xdr:sp macro="" textlink="">
      <xdr:nvSpPr>
        <xdr:cNvPr id="501" name="【保健センター・保健所】&#10;一人当たり面積該当値テキスト">
          <a:extLst>
            <a:ext uri="{FF2B5EF4-FFF2-40B4-BE49-F238E27FC236}">
              <a16:creationId xmlns:a16="http://schemas.microsoft.com/office/drawing/2014/main" id="{03A89509-E45B-4E8B-BAC2-55C53212F5C8}"/>
            </a:ext>
          </a:extLst>
        </xdr:cNvPr>
        <xdr:cNvSpPr txBox="1"/>
      </xdr:nvSpPr>
      <xdr:spPr>
        <a:xfrm>
          <a:off x="22199600"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58928</xdr:rowOff>
    </xdr:from>
    <xdr:to>
      <xdr:col>112</xdr:col>
      <xdr:colOff>38100</xdr:colOff>
      <xdr:row>58</xdr:row>
      <xdr:rowOff>160528</xdr:rowOff>
    </xdr:to>
    <xdr:sp macro="" textlink="">
      <xdr:nvSpPr>
        <xdr:cNvPr id="502" name="楕円 501">
          <a:extLst>
            <a:ext uri="{FF2B5EF4-FFF2-40B4-BE49-F238E27FC236}">
              <a16:creationId xmlns:a16="http://schemas.microsoft.com/office/drawing/2014/main" id="{355F5285-8564-43B9-AADF-2190B7141B50}"/>
            </a:ext>
          </a:extLst>
        </xdr:cNvPr>
        <xdr:cNvSpPr/>
      </xdr:nvSpPr>
      <xdr:spPr>
        <a:xfrm>
          <a:off x="21272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109728</xdr:rowOff>
    </xdr:from>
    <xdr:to>
      <xdr:col>116</xdr:col>
      <xdr:colOff>63500</xdr:colOff>
      <xdr:row>58</xdr:row>
      <xdr:rowOff>109728</xdr:rowOff>
    </xdr:to>
    <xdr:cxnSp macro="">
      <xdr:nvCxnSpPr>
        <xdr:cNvPr id="503" name="直線コネクタ 502">
          <a:extLst>
            <a:ext uri="{FF2B5EF4-FFF2-40B4-BE49-F238E27FC236}">
              <a16:creationId xmlns:a16="http://schemas.microsoft.com/office/drawing/2014/main" id="{83C2EEC2-D925-4703-B2FA-FFF359185683}"/>
            </a:ext>
          </a:extLst>
        </xdr:cNvPr>
        <xdr:cNvCxnSpPr/>
      </xdr:nvCxnSpPr>
      <xdr:spPr>
        <a:xfrm>
          <a:off x="21323300" y="10053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45212</xdr:rowOff>
    </xdr:from>
    <xdr:to>
      <xdr:col>107</xdr:col>
      <xdr:colOff>101600</xdr:colOff>
      <xdr:row>58</xdr:row>
      <xdr:rowOff>146812</xdr:rowOff>
    </xdr:to>
    <xdr:sp macro="" textlink="">
      <xdr:nvSpPr>
        <xdr:cNvPr id="504" name="楕円 503">
          <a:extLst>
            <a:ext uri="{FF2B5EF4-FFF2-40B4-BE49-F238E27FC236}">
              <a16:creationId xmlns:a16="http://schemas.microsoft.com/office/drawing/2014/main" id="{BD8FA9DD-44EA-41AA-BAE5-CB563CF76824}"/>
            </a:ext>
          </a:extLst>
        </xdr:cNvPr>
        <xdr:cNvSpPr/>
      </xdr:nvSpPr>
      <xdr:spPr>
        <a:xfrm>
          <a:off x="20383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96012</xdr:rowOff>
    </xdr:from>
    <xdr:to>
      <xdr:col>111</xdr:col>
      <xdr:colOff>177800</xdr:colOff>
      <xdr:row>58</xdr:row>
      <xdr:rowOff>109728</xdr:rowOff>
    </xdr:to>
    <xdr:cxnSp macro="">
      <xdr:nvCxnSpPr>
        <xdr:cNvPr id="505" name="直線コネクタ 504">
          <a:extLst>
            <a:ext uri="{FF2B5EF4-FFF2-40B4-BE49-F238E27FC236}">
              <a16:creationId xmlns:a16="http://schemas.microsoft.com/office/drawing/2014/main" id="{55A1D004-C480-423C-B575-7004177DC836}"/>
            </a:ext>
          </a:extLst>
        </xdr:cNvPr>
        <xdr:cNvCxnSpPr/>
      </xdr:nvCxnSpPr>
      <xdr:spPr>
        <a:xfrm>
          <a:off x="20434300" y="10040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45212</xdr:rowOff>
    </xdr:from>
    <xdr:to>
      <xdr:col>102</xdr:col>
      <xdr:colOff>165100</xdr:colOff>
      <xdr:row>58</xdr:row>
      <xdr:rowOff>146812</xdr:rowOff>
    </xdr:to>
    <xdr:sp macro="" textlink="">
      <xdr:nvSpPr>
        <xdr:cNvPr id="506" name="楕円 505">
          <a:extLst>
            <a:ext uri="{FF2B5EF4-FFF2-40B4-BE49-F238E27FC236}">
              <a16:creationId xmlns:a16="http://schemas.microsoft.com/office/drawing/2014/main" id="{073D7C42-AED8-44E2-BB44-62F304C2465A}"/>
            </a:ext>
          </a:extLst>
        </xdr:cNvPr>
        <xdr:cNvSpPr/>
      </xdr:nvSpPr>
      <xdr:spPr>
        <a:xfrm>
          <a:off x="19494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96012</xdr:rowOff>
    </xdr:from>
    <xdr:to>
      <xdr:col>107</xdr:col>
      <xdr:colOff>50800</xdr:colOff>
      <xdr:row>58</xdr:row>
      <xdr:rowOff>96012</xdr:rowOff>
    </xdr:to>
    <xdr:cxnSp macro="">
      <xdr:nvCxnSpPr>
        <xdr:cNvPr id="507" name="直線コネクタ 506">
          <a:extLst>
            <a:ext uri="{FF2B5EF4-FFF2-40B4-BE49-F238E27FC236}">
              <a16:creationId xmlns:a16="http://schemas.microsoft.com/office/drawing/2014/main" id="{D4747B2D-4D23-49B7-AC24-3650B735D92D}"/>
            </a:ext>
          </a:extLst>
        </xdr:cNvPr>
        <xdr:cNvCxnSpPr/>
      </xdr:nvCxnSpPr>
      <xdr:spPr>
        <a:xfrm>
          <a:off x="19545300" y="10040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128795</xdr:rowOff>
    </xdr:from>
    <xdr:ext cx="469744" cy="259045"/>
    <xdr:sp macro="" textlink="">
      <xdr:nvSpPr>
        <xdr:cNvPr id="508" name="n_1aveValue【保健センター・保健所】&#10;一人当たり面積">
          <a:extLst>
            <a:ext uri="{FF2B5EF4-FFF2-40B4-BE49-F238E27FC236}">
              <a16:creationId xmlns:a16="http://schemas.microsoft.com/office/drawing/2014/main" id="{54D1CA96-0769-45F0-8583-D1908E78FD60}"/>
            </a:ext>
          </a:extLst>
        </xdr:cNvPr>
        <xdr:cNvSpPr txBox="1"/>
      </xdr:nvSpPr>
      <xdr:spPr>
        <a:xfrm>
          <a:off x="210757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509" name="n_2aveValue【保健センター・保健所】&#10;一人当たり面積">
          <a:extLst>
            <a:ext uri="{FF2B5EF4-FFF2-40B4-BE49-F238E27FC236}">
              <a16:creationId xmlns:a16="http://schemas.microsoft.com/office/drawing/2014/main" id="{223BEF31-8A80-47F1-AFB4-4A22E8054F21}"/>
            </a:ext>
          </a:extLst>
        </xdr:cNvPr>
        <xdr:cNvSpPr txBox="1"/>
      </xdr:nvSpPr>
      <xdr:spPr>
        <a:xfrm>
          <a:off x="20199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124223</xdr:rowOff>
    </xdr:from>
    <xdr:ext cx="469744" cy="259045"/>
    <xdr:sp macro="" textlink="">
      <xdr:nvSpPr>
        <xdr:cNvPr id="510" name="n_3aveValue【保健センター・保健所】&#10;一人当たり面積">
          <a:extLst>
            <a:ext uri="{FF2B5EF4-FFF2-40B4-BE49-F238E27FC236}">
              <a16:creationId xmlns:a16="http://schemas.microsoft.com/office/drawing/2014/main" id="{F45FDB08-9056-4274-B6DD-DACAAF1F4AFF}"/>
            </a:ext>
          </a:extLst>
        </xdr:cNvPr>
        <xdr:cNvSpPr txBox="1"/>
      </xdr:nvSpPr>
      <xdr:spPr>
        <a:xfrm>
          <a:off x="19310427" y="104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163339</xdr:rowOff>
    </xdr:from>
    <xdr:ext cx="469744" cy="259045"/>
    <xdr:sp macro="" textlink="">
      <xdr:nvSpPr>
        <xdr:cNvPr id="511" name="n_4aveValue【保健センター・保健所】&#10;一人当たり面積">
          <a:extLst>
            <a:ext uri="{FF2B5EF4-FFF2-40B4-BE49-F238E27FC236}">
              <a16:creationId xmlns:a16="http://schemas.microsoft.com/office/drawing/2014/main" id="{02BD6173-78A1-4608-B2B9-B0BE8A4D9C2B}"/>
            </a:ext>
          </a:extLst>
        </xdr:cNvPr>
        <xdr:cNvSpPr txBox="1"/>
      </xdr:nvSpPr>
      <xdr:spPr>
        <a:xfrm>
          <a:off x="18421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5605</xdr:rowOff>
    </xdr:from>
    <xdr:ext cx="469744" cy="259045"/>
    <xdr:sp macro="" textlink="">
      <xdr:nvSpPr>
        <xdr:cNvPr id="512" name="n_1mainValue【保健センター・保健所】&#10;一人当たり面積">
          <a:extLst>
            <a:ext uri="{FF2B5EF4-FFF2-40B4-BE49-F238E27FC236}">
              <a16:creationId xmlns:a16="http://schemas.microsoft.com/office/drawing/2014/main" id="{C5F9F8BC-1D07-4B1D-872B-4920E60FBC34}"/>
            </a:ext>
          </a:extLst>
        </xdr:cNvPr>
        <xdr:cNvSpPr txBox="1"/>
      </xdr:nvSpPr>
      <xdr:spPr>
        <a:xfrm>
          <a:off x="21075727" y="97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163339</xdr:rowOff>
    </xdr:from>
    <xdr:ext cx="469744" cy="259045"/>
    <xdr:sp macro="" textlink="">
      <xdr:nvSpPr>
        <xdr:cNvPr id="513" name="n_2mainValue【保健センター・保健所】&#10;一人当たり面積">
          <a:extLst>
            <a:ext uri="{FF2B5EF4-FFF2-40B4-BE49-F238E27FC236}">
              <a16:creationId xmlns:a16="http://schemas.microsoft.com/office/drawing/2014/main" id="{E91990D8-9437-420C-9BF8-F80A9A63774E}"/>
            </a:ext>
          </a:extLst>
        </xdr:cNvPr>
        <xdr:cNvSpPr txBox="1"/>
      </xdr:nvSpPr>
      <xdr:spPr>
        <a:xfrm>
          <a:off x="20199427"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163339</xdr:rowOff>
    </xdr:from>
    <xdr:ext cx="469744" cy="259045"/>
    <xdr:sp macro="" textlink="">
      <xdr:nvSpPr>
        <xdr:cNvPr id="514" name="n_3mainValue【保健センター・保健所】&#10;一人当たり面積">
          <a:extLst>
            <a:ext uri="{FF2B5EF4-FFF2-40B4-BE49-F238E27FC236}">
              <a16:creationId xmlns:a16="http://schemas.microsoft.com/office/drawing/2014/main" id="{B12EF6FE-27A6-4D9A-AC33-A277B7F3B44B}"/>
            </a:ext>
          </a:extLst>
        </xdr:cNvPr>
        <xdr:cNvSpPr txBox="1"/>
      </xdr:nvSpPr>
      <xdr:spPr>
        <a:xfrm>
          <a:off x="19310427"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7276EC2F-F438-4AEB-BEDB-DC63C904D8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D38DB63D-75EC-4388-8A13-44B868BDF2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FD75087E-7B0B-4A5F-A0B6-F64F55BCA1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23A02891-88F0-4F30-B903-81EE7AC3F49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938D5CAF-B276-49CD-B6C2-B2B2ED28FF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FF79C761-4ED0-4887-8208-455418E4E8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55E50E00-5BF8-4006-B371-C559F330A5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303A1FA2-4834-49D9-BB30-B7B0CA84D8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73F55606-8801-4608-BFEC-62BC65E044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5A646776-3CD6-441F-9BE0-D6FE3D967C5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D00EB4D1-A4BB-4DB3-A500-EE4170BB1D8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a:extLst>
            <a:ext uri="{FF2B5EF4-FFF2-40B4-BE49-F238E27FC236}">
              <a16:creationId xmlns:a16="http://schemas.microsoft.com/office/drawing/2014/main" id="{9FBAE355-E2F0-4EA9-80E0-ED78C2E2499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7" name="テキスト ボックス 526">
          <a:extLst>
            <a:ext uri="{FF2B5EF4-FFF2-40B4-BE49-F238E27FC236}">
              <a16:creationId xmlns:a16="http://schemas.microsoft.com/office/drawing/2014/main" id="{2E3B3635-B33E-4F2E-B5D2-4DA37DF9635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a:extLst>
            <a:ext uri="{FF2B5EF4-FFF2-40B4-BE49-F238E27FC236}">
              <a16:creationId xmlns:a16="http://schemas.microsoft.com/office/drawing/2014/main" id="{4CD27F3D-64E2-4B92-A86B-CAACEB64EE1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a:extLst>
            <a:ext uri="{FF2B5EF4-FFF2-40B4-BE49-F238E27FC236}">
              <a16:creationId xmlns:a16="http://schemas.microsoft.com/office/drawing/2014/main" id="{65FD2FE3-A0C6-45E4-BD77-4326FDAFB53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a:extLst>
            <a:ext uri="{FF2B5EF4-FFF2-40B4-BE49-F238E27FC236}">
              <a16:creationId xmlns:a16="http://schemas.microsoft.com/office/drawing/2014/main" id="{902B89B8-70FD-4C70-A6D4-F15A349C418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a:extLst>
            <a:ext uri="{FF2B5EF4-FFF2-40B4-BE49-F238E27FC236}">
              <a16:creationId xmlns:a16="http://schemas.microsoft.com/office/drawing/2014/main" id="{8FB9F626-2451-44A3-966A-1DB756445D2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a:extLst>
            <a:ext uri="{FF2B5EF4-FFF2-40B4-BE49-F238E27FC236}">
              <a16:creationId xmlns:a16="http://schemas.microsoft.com/office/drawing/2014/main" id="{281B918D-248F-4609-8D3A-754535C6426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a:extLst>
            <a:ext uri="{FF2B5EF4-FFF2-40B4-BE49-F238E27FC236}">
              <a16:creationId xmlns:a16="http://schemas.microsoft.com/office/drawing/2014/main" id="{56726C51-E0F8-46C6-B969-BF4BD9981BE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a:extLst>
            <a:ext uri="{FF2B5EF4-FFF2-40B4-BE49-F238E27FC236}">
              <a16:creationId xmlns:a16="http://schemas.microsoft.com/office/drawing/2014/main" id="{38C1EBEE-ABCD-4B25-B6F3-2ECECE3C8C0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5" name="テキスト ボックス 534">
          <a:extLst>
            <a:ext uri="{FF2B5EF4-FFF2-40B4-BE49-F238E27FC236}">
              <a16:creationId xmlns:a16="http://schemas.microsoft.com/office/drawing/2014/main" id="{A7364044-8800-4663-9F0D-08958CEFF32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a16="http://schemas.microsoft.com/office/drawing/2014/main" id="{C9BE01CF-9087-444C-8AD2-9BA0CB9DFB6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7" name="テキスト ボックス 536">
          <a:extLst>
            <a:ext uri="{FF2B5EF4-FFF2-40B4-BE49-F238E27FC236}">
              <a16:creationId xmlns:a16="http://schemas.microsoft.com/office/drawing/2014/main" id="{1E244B9F-FE71-4196-A8A2-493C76BC1C2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a:extLst>
            <a:ext uri="{FF2B5EF4-FFF2-40B4-BE49-F238E27FC236}">
              <a16:creationId xmlns:a16="http://schemas.microsoft.com/office/drawing/2014/main" id="{CD8ABA9A-DB77-43A1-9344-1B363CD95D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39" name="直線コネクタ 538">
          <a:extLst>
            <a:ext uri="{FF2B5EF4-FFF2-40B4-BE49-F238E27FC236}">
              <a16:creationId xmlns:a16="http://schemas.microsoft.com/office/drawing/2014/main" id="{5EFD52C1-B08D-4CE6-A3A0-8087C595441F}"/>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0" name="【消防施設】&#10;有形固定資産減価償却率最小値テキスト">
          <a:extLst>
            <a:ext uri="{FF2B5EF4-FFF2-40B4-BE49-F238E27FC236}">
              <a16:creationId xmlns:a16="http://schemas.microsoft.com/office/drawing/2014/main" id="{129CBC6B-1B55-4E8C-821B-B1879C7A759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1" name="直線コネクタ 540">
          <a:extLst>
            <a:ext uri="{FF2B5EF4-FFF2-40B4-BE49-F238E27FC236}">
              <a16:creationId xmlns:a16="http://schemas.microsoft.com/office/drawing/2014/main" id="{77FB0ADF-9016-484E-A5A1-3E8C9BAA3A3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42" name="【消防施設】&#10;有形固定資産減価償却率最大値テキスト">
          <a:extLst>
            <a:ext uri="{FF2B5EF4-FFF2-40B4-BE49-F238E27FC236}">
              <a16:creationId xmlns:a16="http://schemas.microsoft.com/office/drawing/2014/main" id="{06C2FC00-BB3A-4705-8B69-E7210E97ECE1}"/>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43" name="直線コネクタ 542">
          <a:extLst>
            <a:ext uri="{FF2B5EF4-FFF2-40B4-BE49-F238E27FC236}">
              <a16:creationId xmlns:a16="http://schemas.microsoft.com/office/drawing/2014/main" id="{C89F66A2-8A47-46EE-8FF7-26F7929725CC}"/>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544" name="【消防施設】&#10;有形固定資産減価償却率平均値テキスト">
          <a:extLst>
            <a:ext uri="{FF2B5EF4-FFF2-40B4-BE49-F238E27FC236}">
              <a16:creationId xmlns:a16="http://schemas.microsoft.com/office/drawing/2014/main" id="{2EBA878F-3763-40A8-985B-15EA3DF90237}"/>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45" name="フローチャート: 判断 544">
          <a:extLst>
            <a:ext uri="{FF2B5EF4-FFF2-40B4-BE49-F238E27FC236}">
              <a16:creationId xmlns:a16="http://schemas.microsoft.com/office/drawing/2014/main" id="{7A9FF58D-592B-450A-9B05-23BC8E300CD6}"/>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546" name="フローチャート: 判断 545">
          <a:extLst>
            <a:ext uri="{FF2B5EF4-FFF2-40B4-BE49-F238E27FC236}">
              <a16:creationId xmlns:a16="http://schemas.microsoft.com/office/drawing/2014/main" id="{506B2B3B-E4C5-4A46-B35B-4BD1D91E1C79}"/>
            </a:ext>
          </a:extLst>
        </xdr:cNvPr>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547" name="フローチャート: 判断 546">
          <a:extLst>
            <a:ext uri="{FF2B5EF4-FFF2-40B4-BE49-F238E27FC236}">
              <a16:creationId xmlns:a16="http://schemas.microsoft.com/office/drawing/2014/main" id="{3930B4F0-6AA4-43AD-89E8-BACC4766AC65}"/>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48" name="フローチャート: 判断 547">
          <a:extLst>
            <a:ext uri="{FF2B5EF4-FFF2-40B4-BE49-F238E27FC236}">
              <a16:creationId xmlns:a16="http://schemas.microsoft.com/office/drawing/2014/main" id="{F9EDB342-F915-4CD1-8028-F3D44BB9E62A}"/>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99695</xdr:rowOff>
    </xdr:from>
    <xdr:to>
      <xdr:col>67</xdr:col>
      <xdr:colOff>101600</xdr:colOff>
      <xdr:row>82</xdr:row>
      <xdr:rowOff>29845</xdr:rowOff>
    </xdr:to>
    <xdr:sp macro="" textlink="">
      <xdr:nvSpPr>
        <xdr:cNvPr id="549" name="フローチャート: 判断 548">
          <a:extLst>
            <a:ext uri="{FF2B5EF4-FFF2-40B4-BE49-F238E27FC236}">
              <a16:creationId xmlns:a16="http://schemas.microsoft.com/office/drawing/2014/main" id="{BF6581E8-40FC-4AE3-AC78-B82929F4BFD5}"/>
            </a:ext>
          </a:extLst>
        </xdr:cNvPr>
        <xdr:cNvSpPr/>
      </xdr:nvSpPr>
      <xdr:spPr>
        <a:xfrm>
          <a:off x="12763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C7CB2EA6-4512-44CA-9936-840DE2BCB5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581B08C-DCF3-4C51-BE0C-4E44F40B40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E4574D9E-20CB-47B9-AC40-D33D57421E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BDBD0E0D-7880-4125-8E54-59B9CE69DB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DC8DA9D6-B61E-4A39-9A17-7D30084CCB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555" name="楕円 554">
          <a:extLst>
            <a:ext uri="{FF2B5EF4-FFF2-40B4-BE49-F238E27FC236}">
              <a16:creationId xmlns:a16="http://schemas.microsoft.com/office/drawing/2014/main" id="{4BF0D605-EB15-43AB-B657-A3B4B248D11B}"/>
            </a:ext>
          </a:extLst>
        </xdr:cNvPr>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556" name="【消防施設】&#10;有形固定資産減価償却率該当値テキスト">
          <a:extLst>
            <a:ext uri="{FF2B5EF4-FFF2-40B4-BE49-F238E27FC236}">
              <a16:creationId xmlns:a16="http://schemas.microsoft.com/office/drawing/2014/main" id="{CDE94B7C-996C-434C-A557-5701DE211B4B}"/>
            </a:ext>
          </a:extLst>
        </xdr:cNvPr>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130175</xdr:rowOff>
    </xdr:from>
    <xdr:to>
      <xdr:col>81</xdr:col>
      <xdr:colOff>101600</xdr:colOff>
      <xdr:row>81</xdr:row>
      <xdr:rowOff>60325</xdr:rowOff>
    </xdr:to>
    <xdr:sp macro="" textlink="">
      <xdr:nvSpPr>
        <xdr:cNvPr id="557" name="楕円 556">
          <a:extLst>
            <a:ext uri="{FF2B5EF4-FFF2-40B4-BE49-F238E27FC236}">
              <a16:creationId xmlns:a16="http://schemas.microsoft.com/office/drawing/2014/main" id="{6179D01A-FD92-4DAB-96FC-A2956266D109}"/>
            </a:ext>
          </a:extLst>
        </xdr:cNvPr>
        <xdr:cNvSpPr/>
      </xdr:nvSpPr>
      <xdr:spPr>
        <a:xfrm>
          <a:off x="15430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xdr:rowOff>
    </xdr:from>
    <xdr:to>
      <xdr:col>85</xdr:col>
      <xdr:colOff>127000</xdr:colOff>
      <xdr:row>81</xdr:row>
      <xdr:rowOff>47625</xdr:rowOff>
    </xdr:to>
    <xdr:cxnSp macro="">
      <xdr:nvCxnSpPr>
        <xdr:cNvPr id="558" name="直線コネクタ 557">
          <a:extLst>
            <a:ext uri="{FF2B5EF4-FFF2-40B4-BE49-F238E27FC236}">
              <a16:creationId xmlns:a16="http://schemas.microsoft.com/office/drawing/2014/main" id="{0FB4DB2B-DF1A-4DE3-9687-958B24146997}"/>
            </a:ext>
          </a:extLst>
        </xdr:cNvPr>
        <xdr:cNvCxnSpPr/>
      </xdr:nvCxnSpPr>
      <xdr:spPr>
        <a:xfrm>
          <a:off x="15481300" y="13896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92075</xdr:rowOff>
    </xdr:from>
    <xdr:to>
      <xdr:col>76</xdr:col>
      <xdr:colOff>165100</xdr:colOff>
      <xdr:row>81</xdr:row>
      <xdr:rowOff>22225</xdr:rowOff>
    </xdr:to>
    <xdr:sp macro="" textlink="">
      <xdr:nvSpPr>
        <xdr:cNvPr id="559" name="楕円 558">
          <a:extLst>
            <a:ext uri="{FF2B5EF4-FFF2-40B4-BE49-F238E27FC236}">
              <a16:creationId xmlns:a16="http://schemas.microsoft.com/office/drawing/2014/main" id="{C334D8A7-63E4-43FC-862D-E03507897E09}"/>
            </a:ext>
          </a:extLst>
        </xdr:cNvPr>
        <xdr:cNvSpPr/>
      </xdr:nvSpPr>
      <xdr:spPr>
        <a:xfrm>
          <a:off x="1454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142875</xdr:rowOff>
    </xdr:from>
    <xdr:to>
      <xdr:col>81</xdr:col>
      <xdr:colOff>50800</xdr:colOff>
      <xdr:row>81</xdr:row>
      <xdr:rowOff>9525</xdr:rowOff>
    </xdr:to>
    <xdr:cxnSp macro="">
      <xdr:nvCxnSpPr>
        <xdr:cNvPr id="560" name="直線コネクタ 559">
          <a:extLst>
            <a:ext uri="{FF2B5EF4-FFF2-40B4-BE49-F238E27FC236}">
              <a16:creationId xmlns:a16="http://schemas.microsoft.com/office/drawing/2014/main" id="{E266AEAA-6F3A-47D8-8DDD-DA61716F8248}"/>
            </a:ext>
          </a:extLst>
        </xdr:cNvPr>
        <xdr:cNvCxnSpPr/>
      </xdr:nvCxnSpPr>
      <xdr:spPr>
        <a:xfrm>
          <a:off x="14592300" y="1385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59689</xdr:rowOff>
    </xdr:from>
    <xdr:to>
      <xdr:col>72</xdr:col>
      <xdr:colOff>38100</xdr:colOff>
      <xdr:row>80</xdr:row>
      <xdr:rowOff>161289</xdr:rowOff>
    </xdr:to>
    <xdr:sp macro="" textlink="">
      <xdr:nvSpPr>
        <xdr:cNvPr id="561" name="楕円 560">
          <a:extLst>
            <a:ext uri="{FF2B5EF4-FFF2-40B4-BE49-F238E27FC236}">
              <a16:creationId xmlns:a16="http://schemas.microsoft.com/office/drawing/2014/main" id="{D2CA82D0-DDE2-4F18-9C01-5805EF94D7AE}"/>
            </a:ext>
          </a:extLst>
        </xdr:cNvPr>
        <xdr:cNvSpPr/>
      </xdr:nvSpPr>
      <xdr:spPr>
        <a:xfrm>
          <a:off x="13652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110489</xdr:rowOff>
    </xdr:from>
    <xdr:to>
      <xdr:col>76</xdr:col>
      <xdr:colOff>114300</xdr:colOff>
      <xdr:row>80</xdr:row>
      <xdr:rowOff>142875</xdr:rowOff>
    </xdr:to>
    <xdr:cxnSp macro="">
      <xdr:nvCxnSpPr>
        <xdr:cNvPr id="562" name="直線コネクタ 561">
          <a:extLst>
            <a:ext uri="{FF2B5EF4-FFF2-40B4-BE49-F238E27FC236}">
              <a16:creationId xmlns:a16="http://schemas.microsoft.com/office/drawing/2014/main" id="{F2D7E51E-90A5-4D6B-B8A0-2D3A81885154}"/>
            </a:ext>
          </a:extLst>
        </xdr:cNvPr>
        <xdr:cNvCxnSpPr/>
      </xdr:nvCxnSpPr>
      <xdr:spPr>
        <a:xfrm>
          <a:off x="13703300" y="138264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21589</xdr:rowOff>
    </xdr:from>
    <xdr:to>
      <xdr:col>67</xdr:col>
      <xdr:colOff>101600</xdr:colOff>
      <xdr:row>80</xdr:row>
      <xdr:rowOff>123189</xdr:rowOff>
    </xdr:to>
    <xdr:sp macro="" textlink="">
      <xdr:nvSpPr>
        <xdr:cNvPr id="563" name="楕円 562">
          <a:extLst>
            <a:ext uri="{FF2B5EF4-FFF2-40B4-BE49-F238E27FC236}">
              <a16:creationId xmlns:a16="http://schemas.microsoft.com/office/drawing/2014/main" id="{A36778BB-CB1A-4F67-8B47-3A420356021D}"/>
            </a:ext>
          </a:extLst>
        </xdr:cNvPr>
        <xdr:cNvSpPr/>
      </xdr:nvSpPr>
      <xdr:spPr>
        <a:xfrm>
          <a:off x="12763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80</xdr:row>
      <xdr:rowOff>110489</xdr:rowOff>
    </xdr:to>
    <xdr:cxnSp macro="">
      <xdr:nvCxnSpPr>
        <xdr:cNvPr id="564" name="直線コネクタ 563">
          <a:extLst>
            <a:ext uri="{FF2B5EF4-FFF2-40B4-BE49-F238E27FC236}">
              <a16:creationId xmlns:a16="http://schemas.microsoft.com/office/drawing/2014/main" id="{9F3D87D7-A3C8-4909-86FE-60D9CC4F15CD}"/>
            </a:ext>
          </a:extLst>
        </xdr:cNvPr>
        <xdr:cNvCxnSpPr/>
      </xdr:nvCxnSpPr>
      <xdr:spPr>
        <a:xfrm>
          <a:off x="12814300" y="13788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565" name="n_1aveValue【消防施設】&#10;有形固定資産減価償却率">
          <a:extLst>
            <a:ext uri="{FF2B5EF4-FFF2-40B4-BE49-F238E27FC236}">
              <a16:creationId xmlns:a16="http://schemas.microsoft.com/office/drawing/2014/main" id="{0658F91A-9B8A-4570-94E1-F65FBA918909}"/>
            </a:ext>
          </a:extLst>
        </xdr:cNvPr>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566" name="n_2aveValue【消防施設】&#10;有形固定資産減価償却率">
          <a:extLst>
            <a:ext uri="{FF2B5EF4-FFF2-40B4-BE49-F238E27FC236}">
              <a16:creationId xmlns:a16="http://schemas.microsoft.com/office/drawing/2014/main" id="{ABC3B798-5BC9-411F-BC4A-B74A2F2DD657}"/>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67" name="n_3aveValue【消防施設】&#10;有形固定資産減価償却率">
          <a:extLst>
            <a:ext uri="{FF2B5EF4-FFF2-40B4-BE49-F238E27FC236}">
              <a16:creationId xmlns:a16="http://schemas.microsoft.com/office/drawing/2014/main" id="{A1F97EB6-E7B8-4249-BA32-6A3B685B712D}"/>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20972</xdr:rowOff>
    </xdr:from>
    <xdr:ext cx="405111" cy="259045"/>
    <xdr:sp macro="" textlink="">
      <xdr:nvSpPr>
        <xdr:cNvPr id="568" name="n_4aveValue【消防施設】&#10;有形固定資産減価償却率">
          <a:extLst>
            <a:ext uri="{FF2B5EF4-FFF2-40B4-BE49-F238E27FC236}">
              <a16:creationId xmlns:a16="http://schemas.microsoft.com/office/drawing/2014/main" id="{2A2FDAD5-BEF9-4B37-B0A2-893FA46F61F5}"/>
            </a:ext>
          </a:extLst>
        </xdr:cNvPr>
        <xdr:cNvSpPr txBox="1"/>
      </xdr:nvSpPr>
      <xdr:spPr>
        <a:xfrm>
          <a:off x="12611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76852</xdr:rowOff>
    </xdr:from>
    <xdr:ext cx="405111" cy="259045"/>
    <xdr:sp macro="" textlink="">
      <xdr:nvSpPr>
        <xdr:cNvPr id="569" name="n_1mainValue【消防施設】&#10;有形固定資産減価償却率">
          <a:extLst>
            <a:ext uri="{FF2B5EF4-FFF2-40B4-BE49-F238E27FC236}">
              <a16:creationId xmlns:a16="http://schemas.microsoft.com/office/drawing/2014/main" id="{8EAEEC62-C414-469A-AA2C-E2409C5F46D5}"/>
            </a:ext>
          </a:extLst>
        </xdr:cNvPr>
        <xdr:cNvSpPr txBox="1"/>
      </xdr:nvSpPr>
      <xdr:spPr>
        <a:xfrm>
          <a:off x="15266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38752</xdr:rowOff>
    </xdr:from>
    <xdr:ext cx="405111" cy="259045"/>
    <xdr:sp macro="" textlink="">
      <xdr:nvSpPr>
        <xdr:cNvPr id="570" name="n_2mainValue【消防施設】&#10;有形固定資産減価償却率">
          <a:extLst>
            <a:ext uri="{FF2B5EF4-FFF2-40B4-BE49-F238E27FC236}">
              <a16:creationId xmlns:a16="http://schemas.microsoft.com/office/drawing/2014/main" id="{EE151F80-9A12-4142-AEFB-2ECF3A00471E}"/>
            </a:ext>
          </a:extLst>
        </xdr:cNvPr>
        <xdr:cNvSpPr txBox="1"/>
      </xdr:nvSpPr>
      <xdr:spPr>
        <a:xfrm>
          <a:off x="14389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6366</xdr:rowOff>
    </xdr:from>
    <xdr:ext cx="405111" cy="259045"/>
    <xdr:sp macro="" textlink="">
      <xdr:nvSpPr>
        <xdr:cNvPr id="571" name="n_3mainValue【消防施設】&#10;有形固定資産減価償却率">
          <a:extLst>
            <a:ext uri="{FF2B5EF4-FFF2-40B4-BE49-F238E27FC236}">
              <a16:creationId xmlns:a16="http://schemas.microsoft.com/office/drawing/2014/main" id="{4154FFB4-6978-4F78-956E-B051C259A03E}"/>
            </a:ext>
          </a:extLst>
        </xdr:cNvPr>
        <xdr:cNvSpPr txBox="1"/>
      </xdr:nvSpPr>
      <xdr:spPr>
        <a:xfrm>
          <a:off x="13500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139716</xdr:rowOff>
    </xdr:from>
    <xdr:ext cx="405111" cy="259045"/>
    <xdr:sp macro="" textlink="">
      <xdr:nvSpPr>
        <xdr:cNvPr id="572" name="n_4mainValue【消防施設】&#10;有形固定資産減価償却率">
          <a:extLst>
            <a:ext uri="{FF2B5EF4-FFF2-40B4-BE49-F238E27FC236}">
              <a16:creationId xmlns:a16="http://schemas.microsoft.com/office/drawing/2014/main" id="{917FBBD6-C0BE-4BC5-B6E9-851B02A7E0DA}"/>
            </a:ext>
          </a:extLst>
        </xdr:cNvPr>
        <xdr:cNvSpPr txBox="1"/>
      </xdr:nvSpPr>
      <xdr:spPr>
        <a:xfrm>
          <a:off x="12611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AA12BB3C-37A5-4C1A-89DC-C013234790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E6BC48C5-A605-47E8-AACE-C59C6BC082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EA97D798-1FC2-478A-9D83-02F76B23A0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E3FEB783-4E67-48F9-A28E-938D525CC0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9D432EBA-34DA-4006-8382-A0AACC127E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1924FE2A-F507-493C-85D5-12ED52A641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E9E976D9-0473-4992-8320-4C9476DC895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F538A373-C7E9-4E9B-8C05-F97903E321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DD3BE82F-0DFC-416A-A0EF-8CC40987BC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CE803C20-E1E1-4170-9349-78F5A4FDD5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3" name="直線コネクタ 582">
          <a:extLst>
            <a:ext uri="{FF2B5EF4-FFF2-40B4-BE49-F238E27FC236}">
              <a16:creationId xmlns:a16="http://schemas.microsoft.com/office/drawing/2014/main" id="{19809F3D-5F55-4922-821D-7B7848D1B31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4" name="テキスト ボックス 583">
          <a:extLst>
            <a:ext uri="{FF2B5EF4-FFF2-40B4-BE49-F238E27FC236}">
              <a16:creationId xmlns:a16="http://schemas.microsoft.com/office/drawing/2014/main" id="{7A47DB76-FAAA-4A40-889B-026C7E504FB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5" name="直線コネクタ 584">
          <a:extLst>
            <a:ext uri="{FF2B5EF4-FFF2-40B4-BE49-F238E27FC236}">
              <a16:creationId xmlns:a16="http://schemas.microsoft.com/office/drawing/2014/main" id="{D89C071C-FE8B-4C85-A3C4-73182AE17C4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6" name="テキスト ボックス 585">
          <a:extLst>
            <a:ext uri="{FF2B5EF4-FFF2-40B4-BE49-F238E27FC236}">
              <a16:creationId xmlns:a16="http://schemas.microsoft.com/office/drawing/2014/main" id="{7676BA82-D41A-4B82-8CF6-F1BEC517047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7" name="直線コネクタ 586">
          <a:extLst>
            <a:ext uri="{FF2B5EF4-FFF2-40B4-BE49-F238E27FC236}">
              <a16:creationId xmlns:a16="http://schemas.microsoft.com/office/drawing/2014/main" id="{EE021FA4-7EEF-49EB-B39F-8225296D824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8" name="テキスト ボックス 587">
          <a:extLst>
            <a:ext uri="{FF2B5EF4-FFF2-40B4-BE49-F238E27FC236}">
              <a16:creationId xmlns:a16="http://schemas.microsoft.com/office/drawing/2014/main" id="{5923DC0A-DE57-4826-BC75-9C88A18BD97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9" name="直線コネクタ 588">
          <a:extLst>
            <a:ext uri="{FF2B5EF4-FFF2-40B4-BE49-F238E27FC236}">
              <a16:creationId xmlns:a16="http://schemas.microsoft.com/office/drawing/2014/main" id="{6D554665-8B6A-4F80-94D7-BEF7858180C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0" name="テキスト ボックス 589">
          <a:extLst>
            <a:ext uri="{FF2B5EF4-FFF2-40B4-BE49-F238E27FC236}">
              <a16:creationId xmlns:a16="http://schemas.microsoft.com/office/drawing/2014/main" id="{A2D46870-175D-4778-8BC6-B24ACE4B33A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1" name="直線コネクタ 590">
          <a:extLst>
            <a:ext uri="{FF2B5EF4-FFF2-40B4-BE49-F238E27FC236}">
              <a16:creationId xmlns:a16="http://schemas.microsoft.com/office/drawing/2014/main" id="{C72B4CEF-0774-40C5-A05A-E8C13E6C876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2" name="テキスト ボックス 591">
          <a:extLst>
            <a:ext uri="{FF2B5EF4-FFF2-40B4-BE49-F238E27FC236}">
              <a16:creationId xmlns:a16="http://schemas.microsoft.com/office/drawing/2014/main" id="{CF0D4A92-DEDF-4B86-8793-4A4E6ED95F5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3" name="直線コネクタ 592">
          <a:extLst>
            <a:ext uri="{FF2B5EF4-FFF2-40B4-BE49-F238E27FC236}">
              <a16:creationId xmlns:a16="http://schemas.microsoft.com/office/drawing/2014/main" id="{EF8E1F93-6221-453F-8A9E-AF7012124BF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id="{2720249C-D7A7-4A99-A1B0-5F325E5B43F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37794729-7689-4E87-AD94-7AAAC3C2242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88F89A46-B12E-47F3-BA0D-06953E8FCF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a:extLst>
            <a:ext uri="{FF2B5EF4-FFF2-40B4-BE49-F238E27FC236}">
              <a16:creationId xmlns:a16="http://schemas.microsoft.com/office/drawing/2014/main" id="{E307E7F7-39B9-477E-9A73-CC8E456C17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598" name="直線コネクタ 597">
          <a:extLst>
            <a:ext uri="{FF2B5EF4-FFF2-40B4-BE49-F238E27FC236}">
              <a16:creationId xmlns:a16="http://schemas.microsoft.com/office/drawing/2014/main" id="{2E74D6BD-8D4F-45C9-9403-6675A2E9EC54}"/>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599" name="【消防施設】&#10;一人当たり面積最小値テキスト">
          <a:extLst>
            <a:ext uri="{FF2B5EF4-FFF2-40B4-BE49-F238E27FC236}">
              <a16:creationId xmlns:a16="http://schemas.microsoft.com/office/drawing/2014/main" id="{588D22E7-0283-4F76-B351-ADEF417FAE4C}"/>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00" name="直線コネクタ 599">
          <a:extLst>
            <a:ext uri="{FF2B5EF4-FFF2-40B4-BE49-F238E27FC236}">
              <a16:creationId xmlns:a16="http://schemas.microsoft.com/office/drawing/2014/main" id="{B65CAACF-BA6D-40D9-AF19-42C093C3D686}"/>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01" name="【消防施設】&#10;一人当たり面積最大値テキスト">
          <a:extLst>
            <a:ext uri="{FF2B5EF4-FFF2-40B4-BE49-F238E27FC236}">
              <a16:creationId xmlns:a16="http://schemas.microsoft.com/office/drawing/2014/main" id="{4DBA93EB-D0B3-4765-8175-692986F7341A}"/>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02" name="直線コネクタ 601">
          <a:extLst>
            <a:ext uri="{FF2B5EF4-FFF2-40B4-BE49-F238E27FC236}">
              <a16:creationId xmlns:a16="http://schemas.microsoft.com/office/drawing/2014/main" id="{77703EF7-E581-495F-82EE-84A9CEBAE601}"/>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03" name="【消防施設】&#10;一人当たり面積平均値テキスト">
          <a:extLst>
            <a:ext uri="{FF2B5EF4-FFF2-40B4-BE49-F238E27FC236}">
              <a16:creationId xmlns:a16="http://schemas.microsoft.com/office/drawing/2014/main" id="{C5A1FD79-61AF-4086-AF0F-E4933CA0321C}"/>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04" name="フローチャート: 判断 603">
          <a:extLst>
            <a:ext uri="{FF2B5EF4-FFF2-40B4-BE49-F238E27FC236}">
              <a16:creationId xmlns:a16="http://schemas.microsoft.com/office/drawing/2014/main" id="{4DC640E6-FD95-4C72-ADC0-B2251E7F226D}"/>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65677</xdr:rowOff>
    </xdr:from>
    <xdr:to>
      <xdr:col>112</xdr:col>
      <xdr:colOff>38100</xdr:colOff>
      <xdr:row>84</xdr:row>
      <xdr:rowOff>167277</xdr:rowOff>
    </xdr:to>
    <xdr:sp macro="" textlink="">
      <xdr:nvSpPr>
        <xdr:cNvPr id="605" name="フローチャート: 判断 604">
          <a:extLst>
            <a:ext uri="{FF2B5EF4-FFF2-40B4-BE49-F238E27FC236}">
              <a16:creationId xmlns:a16="http://schemas.microsoft.com/office/drawing/2014/main" id="{B584B022-678E-4440-BDC5-9CAEFD7D29AF}"/>
            </a:ext>
          </a:extLst>
        </xdr:cNvPr>
        <xdr:cNvSpPr/>
      </xdr:nvSpPr>
      <xdr:spPr>
        <a:xfrm>
          <a:off x="21272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6" name="フローチャート: 判断 605">
          <a:extLst>
            <a:ext uri="{FF2B5EF4-FFF2-40B4-BE49-F238E27FC236}">
              <a16:creationId xmlns:a16="http://schemas.microsoft.com/office/drawing/2014/main" id="{6EE6A732-E1E7-41A2-A2B0-4C64D7DB00C6}"/>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07" name="フローチャート: 判断 606">
          <a:extLst>
            <a:ext uri="{FF2B5EF4-FFF2-40B4-BE49-F238E27FC236}">
              <a16:creationId xmlns:a16="http://schemas.microsoft.com/office/drawing/2014/main" id="{CC57AD28-3781-4611-A489-B6062ED8D83F}"/>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162016</xdr:rowOff>
    </xdr:from>
    <xdr:to>
      <xdr:col>98</xdr:col>
      <xdr:colOff>38100</xdr:colOff>
      <xdr:row>84</xdr:row>
      <xdr:rowOff>92166</xdr:rowOff>
    </xdr:to>
    <xdr:sp macro="" textlink="">
      <xdr:nvSpPr>
        <xdr:cNvPr id="608" name="フローチャート: 判断 607">
          <a:extLst>
            <a:ext uri="{FF2B5EF4-FFF2-40B4-BE49-F238E27FC236}">
              <a16:creationId xmlns:a16="http://schemas.microsoft.com/office/drawing/2014/main" id="{EE28CFD3-21CA-4FDF-AF4D-7158634BE4F5}"/>
            </a:ext>
          </a:extLst>
        </xdr:cNvPr>
        <xdr:cNvSpPr/>
      </xdr:nvSpPr>
      <xdr:spPr>
        <a:xfrm>
          <a:off x="18605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FF53DEF-76E9-425E-8179-5DDB6EAE30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FFA3A4F0-6644-46CB-80CD-1CABA8EE00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57976C1-9685-404F-A8CF-743B05435C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CB1BC09C-A43D-4732-8CCD-8587B297491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159FD98-8193-45B6-B0A4-44B620591E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42818</xdr:rowOff>
    </xdr:from>
    <xdr:to>
      <xdr:col>116</xdr:col>
      <xdr:colOff>114300</xdr:colOff>
      <xdr:row>86</xdr:row>
      <xdr:rowOff>144418</xdr:rowOff>
    </xdr:to>
    <xdr:sp macro="" textlink="">
      <xdr:nvSpPr>
        <xdr:cNvPr id="614" name="楕円 613">
          <a:extLst>
            <a:ext uri="{FF2B5EF4-FFF2-40B4-BE49-F238E27FC236}">
              <a16:creationId xmlns:a16="http://schemas.microsoft.com/office/drawing/2014/main" id="{C64C0EE6-4C82-49B5-97F8-F016EDC410BF}"/>
            </a:ext>
          </a:extLst>
        </xdr:cNvPr>
        <xdr:cNvSpPr/>
      </xdr:nvSpPr>
      <xdr:spPr>
        <a:xfrm>
          <a:off x="22110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129195</xdr:rowOff>
    </xdr:from>
    <xdr:ext cx="469744" cy="259045"/>
    <xdr:sp macro="" textlink="">
      <xdr:nvSpPr>
        <xdr:cNvPr id="615" name="【消防施設】&#10;一人当たり面積該当値テキスト">
          <a:extLst>
            <a:ext uri="{FF2B5EF4-FFF2-40B4-BE49-F238E27FC236}">
              <a16:creationId xmlns:a16="http://schemas.microsoft.com/office/drawing/2014/main" id="{84FDCFC1-DFB7-47DE-AB89-3A2BF41623BB}"/>
            </a:ext>
          </a:extLst>
        </xdr:cNvPr>
        <xdr:cNvSpPr txBox="1"/>
      </xdr:nvSpPr>
      <xdr:spPr>
        <a:xfrm>
          <a:off x="22199600" y="147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42818</xdr:rowOff>
    </xdr:from>
    <xdr:to>
      <xdr:col>112</xdr:col>
      <xdr:colOff>38100</xdr:colOff>
      <xdr:row>86</xdr:row>
      <xdr:rowOff>144418</xdr:rowOff>
    </xdr:to>
    <xdr:sp macro="" textlink="">
      <xdr:nvSpPr>
        <xdr:cNvPr id="616" name="楕円 615">
          <a:extLst>
            <a:ext uri="{FF2B5EF4-FFF2-40B4-BE49-F238E27FC236}">
              <a16:creationId xmlns:a16="http://schemas.microsoft.com/office/drawing/2014/main" id="{E9DD9591-A09D-45B2-9D6B-911F43D81E94}"/>
            </a:ext>
          </a:extLst>
        </xdr:cNvPr>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93618</xdr:rowOff>
    </xdr:from>
    <xdr:to>
      <xdr:col>116</xdr:col>
      <xdr:colOff>63500</xdr:colOff>
      <xdr:row>86</xdr:row>
      <xdr:rowOff>93618</xdr:rowOff>
    </xdr:to>
    <xdr:cxnSp macro="">
      <xdr:nvCxnSpPr>
        <xdr:cNvPr id="617" name="直線コネクタ 616">
          <a:extLst>
            <a:ext uri="{FF2B5EF4-FFF2-40B4-BE49-F238E27FC236}">
              <a16:creationId xmlns:a16="http://schemas.microsoft.com/office/drawing/2014/main" id="{EB0C3A5E-0F01-4D10-8F0B-86250B50F187}"/>
            </a:ext>
          </a:extLst>
        </xdr:cNvPr>
        <xdr:cNvCxnSpPr/>
      </xdr:nvCxnSpPr>
      <xdr:spPr>
        <a:xfrm>
          <a:off x="21323300" y="14838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39551</xdr:rowOff>
    </xdr:from>
    <xdr:to>
      <xdr:col>107</xdr:col>
      <xdr:colOff>101600</xdr:colOff>
      <xdr:row>86</xdr:row>
      <xdr:rowOff>141151</xdr:rowOff>
    </xdr:to>
    <xdr:sp macro="" textlink="">
      <xdr:nvSpPr>
        <xdr:cNvPr id="618" name="楕円 617">
          <a:extLst>
            <a:ext uri="{FF2B5EF4-FFF2-40B4-BE49-F238E27FC236}">
              <a16:creationId xmlns:a16="http://schemas.microsoft.com/office/drawing/2014/main" id="{47A77BB7-2D30-4CCB-AB1D-4ABC8B69992A}"/>
            </a:ext>
          </a:extLst>
        </xdr:cNvPr>
        <xdr:cNvSpPr/>
      </xdr:nvSpPr>
      <xdr:spPr>
        <a:xfrm>
          <a:off x="20383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90351</xdr:rowOff>
    </xdr:from>
    <xdr:to>
      <xdr:col>111</xdr:col>
      <xdr:colOff>177800</xdr:colOff>
      <xdr:row>86</xdr:row>
      <xdr:rowOff>93618</xdr:rowOff>
    </xdr:to>
    <xdr:cxnSp macro="">
      <xdr:nvCxnSpPr>
        <xdr:cNvPr id="619" name="直線コネクタ 618">
          <a:extLst>
            <a:ext uri="{FF2B5EF4-FFF2-40B4-BE49-F238E27FC236}">
              <a16:creationId xmlns:a16="http://schemas.microsoft.com/office/drawing/2014/main" id="{DE4857AA-FDC2-4397-93D8-652716CB7B06}"/>
            </a:ext>
          </a:extLst>
        </xdr:cNvPr>
        <xdr:cNvCxnSpPr/>
      </xdr:nvCxnSpPr>
      <xdr:spPr>
        <a:xfrm>
          <a:off x="20434300" y="148350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39551</xdr:rowOff>
    </xdr:from>
    <xdr:to>
      <xdr:col>102</xdr:col>
      <xdr:colOff>165100</xdr:colOff>
      <xdr:row>86</xdr:row>
      <xdr:rowOff>141151</xdr:rowOff>
    </xdr:to>
    <xdr:sp macro="" textlink="">
      <xdr:nvSpPr>
        <xdr:cNvPr id="620" name="楕円 619">
          <a:extLst>
            <a:ext uri="{FF2B5EF4-FFF2-40B4-BE49-F238E27FC236}">
              <a16:creationId xmlns:a16="http://schemas.microsoft.com/office/drawing/2014/main" id="{0A24CC54-1499-4FC5-AC05-F985677CB786}"/>
            </a:ext>
          </a:extLst>
        </xdr:cNvPr>
        <xdr:cNvSpPr/>
      </xdr:nvSpPr>
      <xdr:spPr>
        <a:xfrm>
          <a:off x="19494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90351</xdr:rowOff>
    </xdr:from>
    <xdr:to>
      <xdr:col>107</xdr:col>
      <xdr:colOff>50800</xdr:colOff>
      <xdr:row>86</xdr:row>
      <xdr:rowOff>90351</xdr:rowOff>
    </xdr:to>
    <xdr:cxnSp macro="">
      <xdr:nvCxnSpPr>
        <xdr:cNvPr id="621" name="直線コネクタ 620">
          <a:extLst>
            <a:ext uri="{FF2B5EF4-FFF2-40B4-BE49-F238E27FC236}">
              <a16:creationId xmlns:a16="http://schemas.microsoft.com/office/drawing/2014/main" id="{5033290A-9ACA-4E7B-A1FC-BB713902FB5E}"/>
            </a:ext>
          </a:extLst>
        </xdr:cNvPr>
        <xdr:cNvCxnSpPr/>
      </xdr:nvCxnSpPr>
      <xdr:spPr>
        <a:xfrm>
          <a:off x="19545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168548</xdr:rowOff>
    </xdr:from>
    <xdr:to>
      <xdr:col>98</xdr:col>
      <xdr:colOff>38100</xdr:colOff>
      <xdr:row>86</xdr:row>
      <xdr:rowOff>98698</xdr:rowOff>
    </xdr:to>
    <xdr:sp macro="" textlink="">
      <xdr:nvSpPr>
        <xdr:cNvPr id="622" name="楕円 621">
          <a:extLst>
            <a:ext uri="{FF2B5EF4-FFF2-40B4-BE49-F238E27FC236}">
              <a16:creationId xmlns:a16="http://schemas.microsoft.com/office/drawing/2014/main" id="{D9B4A14C-AC45-4344-A76E-A0650C3B6307}"/>
            </a:ext>
          </a:extLst>
        </xdr:cNvPr>
        <xdr:cNvSpPr/>
      </xdr:nvSpPr>
      <xdr:spPr>
        <a:xfrm>
          <a:off x="18605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47898</xdr:rowOff>
    </xdr:from>
    <xdr:to>
      <xdr:col>102</xdr:col>
      <xdr:colOff>114300</xdr:colOff>
      <xdr:row>86</xdr:row>
      <xdr:rowOff>90351</xdr:rowOff>
    </xdr:to>
    <xdr:cxnSp macro="">
      <xdr:nvCxnSpPr>
        <xdr:cNvPr id="623" name="直線コネクタ 622">
          <a:extLst>
            <a:ext uri="{FF2B5EF4-FFF2-40B4-BE49-F238E27FC236}">
              <a16:creationId xmlns:a16="http://schemas.microsoft.com/office/drawing/2014/main" id="{828BB760-89FB-4EF2-BFCE-DA5FF3ABDC11}"/>
            </a:ext>
          </a:extLst>
        </xdr:cNvPr>
        <xdr:cNvCxnSpPr/>
      </xdr:nvCxnSpPr>
      <xdr:spPr>
        <a:xfrm>
          <a:off x="18656300" y="147925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12354</xdr:rowOff>
    </xdr:from>
    <xdr:ext cx="469744" cy="259045"/>
    <xdr:sp macro="" textlink="">
      <xdr:nvSpPr>
        <xdr:cNvPr id="624" name="n_1aveValue【消防施設】&#10;一人当たり面積">
          <a:extLst>
            <a:ext uri="{FF2B5EF4-FFF2-40B4-BE49-F238E27FC236}">
              <a16:creationId xmlns:a16="http://schemas.microsoft.com/office/drawing/2014/main" id="{FE7A47F5-33CB-4B86-8DDF-AA200CF8F7A3}"/>
            </a:ext>
          </a:extLst>
        </xdr:cNvPr>
        <xdr:cNvSpPr txBox="1"/>
      </xdr:nvSpPr>
      <xdr:spPr>
        <a:xfrm>
          <a:off x="21075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25" name="n_2aveValue【消防施設】&#10;一人当たり面積">
          <a:extLst>
            <a:ext uri="{FF2B5EF4-FFF2-40B4-BE49-F238E27FC236}">
              <a16:creationId xmlns:a16="http://schemas.microsoft.com/office/drawing/2014/main" id="{2AEEE9C7-1D11-418B-8A47-84C8FD6C513E}"/>
            </a:ext>
          </a:extLst>
        </xdr:cNvPr>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26" name="n_3aveValue【消防施設】&#10;一人当たり面積">
          <a:extLst>
            <a:ext uri="{FF2B5EF4-FFF2-40B4-BE49-F238E27FC236}">
              <a16:creationId xmlns:a16="http://schemas.microsoft.com/office/drawing/2014/main" id="{6C09AD79-4EB7-41F9-8A5A-89B3FB6879E8}"/>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108693</xdr:rowOff>
    </xdr:from>
    <xdr:ext cx="469744" cy="259045"/>
    <xdr:sp macro="" textlink="">
      <xdr:nvSpPr>
        <xdr:cNvPr id="627" name="n_4aveValue【消防施設】&#10;一人当たり面積">
          <a:extLst>
            <a:ext uri="{FF2B5EF4-FFF2-40B4-BE49-F238E27FC236}">
              <a16:creationId xmlns:a16="http://schemas.microsoft.com/office/drawing/2014/main" id="{329E36B4-DD50-418F-AED4-16C31041E573}"/>
            </a:ext>
          </a:extLst>
        </xdr:cNvPr>
        <xdr:cNvSpPr txBox="1"/>
      </xdr:nvSpPr>
      <xdr:spPr>
        <a:xfrm>
          <a:off x="184214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135545</xdr:rowOff>
    </xdr:from>
    <xdr:ext cx="469744" cy="259045"/>
    <xdr:sp macro="" textlink="">
      <xdr:nvSpPr>
        <xdr:cNvPr id="628" name="n_1mainValue【消防施設】&#10;一人当たり面積">
          <a:extLst>
            <a:ext uri="{FF2B5EF4-FFF2-40B4-BE49-F238E27FC236}">
              <a16:creationId xmlns:a16="http://schemas.microsoft.com/office/drawing/2014/main" id="{75867AC7-07A3-4992-92CE-E156DFC7740B}"/>
            </a:ext>
          </a:extLst>
        </xdr:cNvPr>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132278</xdr:rowOff>
    </xdr:from>
    <xdr:ext cx="469744" cy="259045"/>
    <xdr:sp macro="" textlink="">
      <xdr:nvSpPr>
        <xdr:cNvPr id="629" name="n_2mainValue【消防施設】&#10;一人当たり面積">
          <a:extLst>
            <a:ext uri="{FF2B5EF4-FFF2-40B4-BE49-F238E27FC236}">
              <a16:creationId xmlns:a16="http://schemas.microsoft.com/office/drawing/2014/main" id="{33187ED2-F5D9-4A4E-88D6-06723805AAAF}"/>
            </a:ext>
          </a:extLst>
        </xdr:cNvPr>
        <xdr:cNvSpPr txBox="1"/>
      </xdr:nvSpPr>
      <xdr:spPr>
        <a:xfrm>
          <a:off x="20199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132278</xdr:rowOff>
    </xdr:from>
    <xdr:ext cx="469744" cy="259045"/>
    <xdr:sp macro="" textlink="">
      <xdr:nvSpPr>
        <xdr:cNvPr id="630" name="n_3mainValue【消防施設】&#10;一人当たり面積">
          <a:extLst>
            <a:ext uri="{FF2B5EF4-FFF2-40B4-BE49-F238E27FC236}">
              <a16:creationId xmlns:a16="http://schemas.microsoft.com/office/drawing/2014/main" id="{418C8B29-9864-4953-9F03-2EEC728060C8}"/>
            </a:ext>
          </a:extLst>
        </xdr:cNvPr>
        <xdr:cNvSpPr txBox="1"/>
      </xdr:nvSpPr>
      <xdr:spPr>
        <a:xfrm>
          <a:off x="19310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89825</xdr:rowOff>
    </xdr:from>
    <xdr:ext cx="469744" cy="259045"/>
    <xdr:sp macro="" textlink="">
      <xdr:nvSpPr>
        <xdr:cNvPr id="631" name="n_4mainValue【消防施設】&#10;一人当たり面積">
          <a:extLst>
            <a:ext uri="{FF2B5EF4-FFF2-40B4-BE49-F238E27FC236}">
              <a16:creationId xmlns:a16="http://schemas.microsoft.com/office/drawing/2014/main" id="{8D5C4111-F8CC-417F-8056-0C0260CD21AA}"/>
            </a:ext>
          </a:extLst>
        </xdr:cNvPr>
        <xdr:cNvSpPr txBox="1"/>
      </xdr:nvSpPr>
      <xdr:spPr>
        <a:xfrm>
          <a:off x="18421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8595693C-1D15-4856-98AB-52B8BDD3D9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D2D9BC69-E980-4118-BE4E-7D9C5F5C12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B09A5905-E984-4066-8D59-AAF5B8FFA7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9E4F6E84-87F9-4127-97FC-511CCE6BCA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15357B42-F37C-49C1-BC2B-D29ED06550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B9A66548-C4ED-4EBD-93B5-39612202A3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7B71DC7E-7517-43BB-8406-F3DD344CFE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9428BEDC-B101-4D1B-9D50-26F29DF0C0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A2E4417F-18DB-47CA-BA49-36B5DAB55C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FA5516C3-A83F-40FD-90C6-C544A52278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id="{DD2CCA3D-AB70-428F-BE75-AEC0B4D637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id="{544E1A60-CADA-40E8-8BE1-1330DF16BA2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CD1C8DFA-7B16-4ADC-A554-6FB343C5E32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id="{75F1638B-6D6C-4C0B-AC25-4ED0BBCF9AB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id="{5583427F-5BFB-4F9A-B169-D2EE3DDEA79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id="{0473FA94-3944-468D-8224-09C0EA2EEA2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id="{8B743002-39BA-4C5B-A8BD-F7850F3A0E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id="{93C98BC8-5A0A-4A33-96EB-8581AEF7040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id="{D9ED9616-194A-4FEF-947B-159BF04081D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id="{0286F54D-8365-4A3B-B0EE-5F899564032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id="{572DD35F-DC95-4A9F-BB86-358279C5858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id="{C142E60A-D6A2-4BCA-B130-1071F652D89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id="{E33B4E0B-FA6C-4289-92CF-ED4A7923ECE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E796B2F8-46F0-4EBA-925A-F6DD56FEE3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9FC4562C-825F-4CDC-A0AD-9EAF5AC4A1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57" name="直線コネクタ 656">
          <a:extLst>
            <a:ext uri="{FF2B5EF4-FFF2-40B4-BE49-F238E27FC236}">
              <a16:creationId xmlns:a16="http://schemas.microsoft.com/office/drawing/2014/main" id="{5A3A765C-F82D-4A1A-B407-72F84E163444}"/>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58" name="【庁舎】&#10;有形固定資産減価償却率最小値テキスト">
          <a:extLst>
            <a:ext uri="{FF2B5EF4-FFF2-40B4-BE49-F238E27FC236}">
              <a16:creationId xmlns:a16="http://schemas.microsoft.com/office/drawing/2014/main" id="{0299A03C-70B1-434B-958F-C526DA7FCD96}"/>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59" name="直線コネクタ 658">
          <a:extLst>
            <a:ext uri="{FF2B5EF4-FFF2-40B4-BE49-F238E27FC236}">
              <a16:creationId xmlns:a16="http://schemas.microsoft.com/office/drawing/2014/main" id="{0478F8E6-A75A-4437-A090-92924147D26C}"/>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60" name="【庁舎】&#10;有形固定資産減価償却率最大値テキスト">
          <a:extLst>
            <a:ext uri="{FF2B5EF4-FFF2-40B4-BE49-F238E27FC236}">
              <a16:creationId xmlns:a16="http://schemas.microsoft.com/office/drawing/2014/main" id="{02AE3184-558A-4BE1-A07E-193F1E098FE3}"/>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61" name="直線コネクタ 660">
          <a:extLst>
            <a:ext uri="{FF2B5EF4-FFF2-40B4-BE49-F238E27FC236}">
              <a16:creationId xmlns:a16="http://schemas.microsoft.com/office/drawing/2014/main" id="{09296A6E-0E98-4AA8-B27F-D34428BA2276}"/>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662" name="【庁舎】&#10;有形固定資産減価償却率平均値テキスト">
          <a:extLst>
            <a:ext uri="{FF2B5EF4-FFF2-40B4-BE49-F238E27FC236}">
              <a16:creationId xmlns:a16="http://schemas.microsoft.com/office/drawing/2014/main" id="{0D34ACA7-4FC9-45EC-8851-1E6712DFD9EB}"/>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63" name="フローチャート: 判断 662">
          <a:extLst>
            <a:ext uri="{FF2B5EF4-FFF2-40B4-BE49-F238E27FC236}">
              <a16:creationId xmlns:a16="http://schemas.microsoft.com/office/drawing/2014/main" id="{23E4E346-2E2D-4BED-84F1-BAF942580A43}"/>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64" name="フローチャート: 判断 663">
          <a:extLst>
            <a:ext uri="{FF2B5EF4-FFF2-40B4-BE49-F238E27FC236}">
              <a16:creationId xmlns:a16="http://schemas.microsoft.com/office/drawing/2014/main" id="{43B72E4D-A2EC-4F98-AA49-DCB0BA6FB9EB}"/>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65" name="フローチャート: 判断 664">
          <a:extLst>
            <a:ext uri="{FF2B5EF4-FFF2-40B4-BE49-F238E27FC236}">
              <a16:creationId xmlns:a16="http://schemas.microsoft.com/office/drawing/2014/main" id="{F8CABFCB-13C8-4492-B364-D5A31CD9550A}"/>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66" name="フローチャート: 判断 665">
          <a:extLst>
            <a:ext uri="{FF2B5EF4-FFF2-40B4-BE49-F238E27FC236}">
              <a16:creationId xmlns:a16="http://schemas.microsoft.com/office/drawing/2014/main" id="{0189FBC4-64CF-452C-BFF6-9C7DE01C80D3}"/>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67" name="フローチャート: 判断 666">
          <a:extLst>
            <a:ext uri="{FF2B5EF4-FFF2-40B4-BE49-F238E27FC236}">
              <a16:creationId xmlns:a16="http://schemas.microsoft.com/office/drawing/2014/main" id="{129F0712-DFF0-4330-A1B4-1D8081A9944A}"/>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378F1C8F-7F9C-4C4F-B4D3-568EB0B826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9601933-D07B-4370-B43D-96C30FC010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E87DE23D-1977-4688-B22A-8DA1BDD96C8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1B457EE9-8876-499F-B41B-BB8AF15B9C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8C82384-FE40-4CFF-82D8-21DDF9A4E3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673" name="楕円 672">
          <a:extLst>
            <a:ext uri="{FF2B5EF4-FFF2-40B4-BE49-F238E27FC236}">
              <a16:creationId xmlns:a16="http://schemas.microsoft.com/office/drawing/2014/main" id="{8073E36E-5503-4F7D-AB6B-BCC2B486697A}"/>
            </a:ext>
          </a:extLst>
        </xdr:cNvPr>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674" name="【庁舎】&#10;有形固定資産減価償却率該当値テキスト">
          <a:extLst>
            <a:ext uri="{FF2B5EF4-FFF2-40B4-BE49-F238E27FC236}">
              <a16:creationId xmlns:a16="http://schemas.microsoft.com/office/drawing/2014/main" id="{5B65D5EF-474C-4486-9CA7-7FFDD87B12AF}"/>
            </a:ext>
          </a:extLst>
        </xdr:cNvPr>
        <xdr:cNvSpPr txBox="1"/>
      </xdr:nvSpPr>
      <xdr:spPr>
        <a:xfrm>
          <a:off x="16357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58057</xdr:rowOff>
    </xdr:from>
    <xdr:to>
      <xdr:col>81</xdr:col>
      <xdr:colOff>101600</xdr:colOff>
      <xdr:row>103</xdr:row>
      <xdr:rowOff>159657</xdr:rowOff>
    </xdr:to>
    <xdr:sp macro="" textlink="">
      <xdr:nvSpPr>
        <xdr:cNvPr id="675" name="楕円 674">
          <a:extLst>
            <a:ext uri="{FF2B5EF4-FFF2-40B4-BE49-F238E27FC236}">
              <a16:creationId xmlns:a16="http://schemas.microsoft.com/office/drawing/2014/main" id="{FEA6A337-ED5B-4261-BEC7-9BAD36C60F6D}"/>
            </a:ext>
          </a:extLst>
        </xdr:cNvPr>
        <xdr:cNvSpPr/>
      </xdr:nvSpPr>
      <xdr:spPr>
        <a:xfrm>
          <a:off x="15430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108857</xdr:rowOff>
    </xdr:from>
    <xdr:to>
      <xdr:col>85</xdr:col>
      <xdr:colOff>127000</xdr:colOff>
      <xdr:row>103</xdr:row>
      <xdr:rowOff>121920</xdr:rowOff>
    </xdr:to>
    <xdr:cxnSp macro="">
      <xdr:nvCxnSpPr>
        <xdr:cNvPr id="676" name="直線コネクタ 675">
          <a:extLst>
            <a:ext uri="{FF2B5EF4-FFF2-40B4-BE49-F238E27FC236}">
              <a16:creationId xmlns:a16="http://schemas.microsoft.com/office/drawing/2014/main" id="{940A9B24-F636-412E-AB39-F6A3B32F3DB7}"/>
            </a:ext>
          </a:extLst>
        </xdr:cNvPr>
        <xdr:cNvCxnSpPr/>
      </xdr:nvCxnSpPr>
      <xdr:spPr>
        <a:xfrm>
          <a:off x="15481300" y="177682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4173</xdr:rowOff>
    </xdr:from>
    <xdr:to>
      <xdr:col>76</xdr:col>
      <xdr:colOff>165100</xdr:colOff>
      <xdr:row>103</xdr:row>
      <xdr:rowOff>105773</xdr:rowOff>
    </xdr:to>
    <xdr:sp macro="" textlink="">
      <xdr:nvSpPr>
        <xdr:cNvPr id="677" name="楕円 676">
          <a:extLst>
            <a:ext uri="{FF2B5EF4-FFF2-40B4-BE49-F238E27FC236}">
              <a16:creationId xmlns:a16="http://schemas.microsoft.com/office/drawing/2014/main" id="{61D3BC80-4861-4AD5-BFC6-3BD33E68AEBA}"/>
            </a:ext>
          </a:extLst>
        </xdr:cNvPr>
        <xdr:cNvSpPr/>
      </xdr:nvSpPr>
      <xdr:spPr>
        <a:xfrm>
          <a:off x="1454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54973</xdr:rowOff>
    </xdr:from>
    <xdr:to>
      <xdr:col>81</xdr:col>
      <xdr:colOff>50800</xdr:colOff>
      <xdr:row>103</xdr:row>
      <xdr:rowOff>108857</xdr:rowOff>
    </xdr:to>
    <xdr:cxnSp macro="">
      <xdr:nvCxnSpPr>
        <xdr:cNvPr id="678" name="直線コネクタ 677">
          <a:extLst>
            <a:ext uri="{FF2B5EF4-FFF2-40B4-BE49-F238E27FC236}">
              <a16:creationId xmlns:a16="http://schemas.microsoft.com/office/drawing/2014/main" id="{38514747-2CF4-4DEC-9405-A6EFABA7E31B}"/>
            </a:ext>
          </a:extLst>
        </xdr:cNvPr>
        <xdr:cNvCxnSpPr/>
      </xdr:nvCxnSpPr>
      <xdr:spPr>
        <a:xfrm>
          <a:off x="14592300" y="177143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123371</xdr:rowOff>
    </xdr:from>
    <xdr:to>
      <xdr:col>72</xdr:col>
      <xdr:colOff>38100</xdr:colOff>
      <xdr:row>103</xdr:row>
      <xdr:rowOff>53521</xdr:rowOff>
    </xdr:to>
    <xdr:sp macro="" textlink="">
      <xdr:nvSpPr>
        <xdr:cNvPr id="679" name="楕円 678">
          <a:extLst>
            <a:ext uri="{FF2B5EF4-FFF2-40B4-BE49-F238E27FC236}">
              <a16:creationId xmlns:a16="http://schemas.microsoft.com/office/drawing/2014/main" id="{3C23C738-8594-46C4-AB99-5C8EABA9CD56}"/>
            </a:ext>
          </a:extLst>
        </xdr:cNvPr>
        <xdr:cNvSpPr/>
      </xdr:nvSpPr>
      <xdr:spPr>
        <a:xfrm>
          <a:off x="13652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54973</xdr:rowOff>
    </xdr:to>
    <xdr:cxnSp macro="">
      <xdr:nvCxnSpPr>
        <xdr:cNvPr id="680" name="直線コネクタ 679">
          <a:extLst>
            <a:ext uri="{FF2B5EF4-FFF2-40B4-BE49-F238E27FC236}">
              <a16:creationId xmlns:a16="http://schemas.microsoft.com/office/drawing/2014/main" id="{71212E73-A2DC-4A02-9D35-384B9BBB6704}"/>
            </a:ext>
          </a:extLst>
        </xdr:cNvPr>
        <xdr:cNvCxnSpPr/>
      </xdr:nvCxnSpPr>
      <xdr:spPr>
        <a:xfrm>
          <a:off x="13703300" y="176620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69487</xdr:rowOff>
    </xdr:from>
    <xdr:to>
      <xdr:col>67</xdr:col>
      <xdr:colOff>101600</xdr:colOff>
      <xdr:row>102</xdr:row>
      <xdr:rowOff>171087</xdr:rowOff>
    </xdr:to>
    <xdr:sp macro="" textlink="">
      <xdr:nvSpPr>
        <xdr:cNvPr id="681" name="楕円 680">
          <a:extLst>
            <a:ext uri="{FF2B5EF4-FFF2-40B4-BE49-F238E27FC236}">
              <a16:creationId xmlns:a16="http://schemas.microsoft.com/office/drawing/2014/main" id="{C3DC175C-4EF6-4DAD-B8A7-6CF09DE62A5B}"/>
            </a:ext>
          </a:extLst>
        </xdr:cNvPr>
        <xdr:cNvSpPr/>
      </xdr:nvSpPr>
      <xdr:spPr>
        <a:xfrm>
          <a:off x="12763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120287</xdr:rowOff>
    </xdr:from>
    <xdr:to>
      <xdr:col>71</xdr:col>
      <xdr:colOff>177800</xdr:colOff>
      <xdr:row>103</xdr:row>
      <xdr:rowOff>2721</xdr:rowOff>
    </xdr:to>
    <xdr:cxnSp macro="">
      <xdr:nvCxnSpPr>
        <xdr:cNvPr id="682" name="直線コネクタ 681">
          <a:extLst>
            <a:ext uri="{FF2B5EF4-FFF2-40B4-BE49-F238E27FC236}">
              <a16:creationId xmlns:a16="http://schemas.microsoft.com/office/drawing/2014/main" id="{3365FF15-F050-48DA-9CBA-A6BD93298760}"/>
            </a:ext>
          </a:extLst>
        </xdr:cNvPr>
        <xdr:cNvCxnSpPr/>
      </xdr:nvCxnSpPr>
      <xdr:spPr>
        <a:xfrm>
          <a:off x="12814300" y="1760818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83" name="n_1aveValue【庁舎】&#10;有形固定資産減価償却率">
          <a:extLst>
            <a:ext uri="{FF2B5EF4-FFF2-40B4-BE49-F238E27FC236}">
              <a16:creationId xmlns:a16="http://schemas.microsoft.com/office/drawing/2014/main" id="{6FB71074-024E-4DF8-B248-CF52EE0E9E3B}"/>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684" name="n_2aveValue【庁舎】&#10;有形固定資産減価償却率">
          <a:extLst>
            <a:ext uri="{FF2B5EF4-FFF2-40B4-BE49-F238E27FC236}">
              <a16:creationId xmlns:a16="http://schemas.microsoft.com/office/drawing/2014/main" id="{C7EEB02E-72A3-48A8-97F9-97D6D1B12A7D}"/>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685" name="n_3aveValue【庁舎】&#10;有形固定資産減価償却率">
          <a:extLst>
            <a:ext uri="{FF2B5EF4-FFF2-40B4-BE49-F238E27FC236}">
              <a16:creationId xmlns:a16="http://schemas.microsoft.com/office/drawing/2014/main" id="{FEC25E48-1E18-41A5-B34F-63F6AD9BE31C}"/>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86" name="n_4aveValue【庁舎】&#10;有形固定資産減価償却率">
          <a:extLst>
            <a:ext uri="{FF2B5EF4-FFF2-40B4-BE49-F238E27FC236}">
              <a16:creationId xmlns:a16="http://schemas.microsoft.com/office/drawing/2014/main" id="{57C8DBC8-7DF4-40A0-92B7-6AEA485694D4}"/>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4734</xdr:rowOff>
    </xdr:from>
    <xdr:ext cx="405111" cy="259045"/>
    <xdr:sp macro="" textlink="">
      <xdr:nvSpPr>
        <xdr:cNvPr id="687" name="n_1mainValue【庁舎】&#10;有形固定資産減価償却率">
          <a:extLst>
            <a:ext uri="{FF2B5EF4-FFF2-40B4-BE49-F238E27FC236}">
              <a16:creationId xmlns:a16="http://schemas.microsoft.com/office/drawing/2014/main" id="{9D834958-F6DE-4EEE-914A-B6FBC0F2BD12}"/>
            </a:ext>
          </a:extLst>
        </xdr:cNvPr>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122300</xdr:rowOff>
    </xdr:from>
    <xdr:ext cx="405111" cy="259045"/>
    <xdr:sp macro="" textlink="">
      <xdr:nvSpPr>
        <xdr:cNvPr id="688" name="n_2mainValue【庁舎】&#10;有形固定資産減価償却率">
          <a:extLst>
            <a:ext uri="{FF2B5EF4-FFF2-40B4-BE49-F238E27FC236}">
              <a16:creationId xmlns:a16="http://schemas.microsoft.com/office/drawing/2014/main" id="{DD4764A4-A3F1-4B8D-B849-B53DE09A6A53}"/>
            </a:ext>
          </a:extLst>
        </xdr:cNvPr>
        <xdr:cNvSpPr txBox="1"/>
      </xdr:nvSpPr>
      <xdr:spPr>
        <a:xfrm>
          <a:off x="14389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70048</xdr:rowOff>
    </xdr:from>
    <xdr:ext cx="405111" cy="259045"/>
    <xdr:sp macro="" textlink="">
      <xdr:nvSpPr>
        <xdr:cNvPr id="689" name="n_3mainValue【庁舎】&#10;有形固定資産減価償却率">
          <a:extLst>
            <a:ext uri="{FF2B5EF4-FFF2-40B4-BE49-F238E27FC236}">
              <a16:creationId xmlns:a16="http://schemas.microsoft.com/office/drawing/2014/main" id="{F83B6EA5-C4C2-43BA-BCF6-931BBD600772}"/>
            </a:ext>
          </a:extLst>
        </xdr:cNvPr>
        <xdr:cNvSpPr txBox="1"/>
      </xdr:nvSpPr>
      <xdr:spPr>
        <a:xfrm>
          <a:off x="13500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16164</xdr:rowOff>
    </xdr:from>
    <xdr:ext cx="405111" cy="259045"/>
    <xdr:sp macro="" textlink="">
      <xdr:nvSpPr>
        <xdr:cNvPr id="690" name="n_4mainValue【庁舎】&#10;有形固定資産減価償却率">
          <a:extLst>
            <a:ext uri="{FF2B5EF4-FFF2-40B4-BE49-F238E27FC236}">
              <a16:creationId xmlns:a16="http://schemas.microsoft.com/office/drawing/2014/main" id="{EFCB47B7-74CC-43D1-A655-31446916A074}"/>
            </a:ext>
          </a:extLst>
        </xdr:cNvPr>
        <xdr:cNvSpPr txBox="1"/>
      </xdr:nvSpPr>
      <xdr:spPr>
        <a:xfrm>
          <a:off x="12611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52FDA634-4D31-49A8-A6FC-63601CBA9A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96A522D0-86E8-4A42-AD03-440F6261E9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B5FC05F0-D96E-4CCC-B5DF-CFE244ED10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F332E741-7B5D-45F4-BAAE-FAEFEA8815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D636C64A-3559-4645-8473-AA8E115A38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68E3EDE3-F7B7-48AC-AFBD-E2DE6AAD89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649E85A6-567E-41DE-ACF0-905FF801C3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DEDA9978-51FF-42F2-8EC3-DE3955F615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FA671DA1-8C22-4F90-9C1A-5ADA904B2C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18F2849D-CBA4-4ED4-B213-66E4F53293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1" name="テキスト ボックス 700">
          <a:extLst>
            <a:ext uri="{FF2B5EF4-FFF2-40B4-BE49-F238E27FC236}">
              <a16:creationId xmlns:a16="http://schemas.microsoft.com/office/drawing/2014/main" id="{F07BAE12-B5E5-4254-A679-5295BC2F2AE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09AEAA93-4E34-4D0F-A471-BA7094EC67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D5E6CEB3-3EB9-4F18-BBCF-3AB88E61DAB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522DE64F-7795-48AB-B15A-CED0B81BB4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2BE879BF-C573-4007-9384-C7265E78503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393E460E-427B-412A-991B-8CB2B5817C1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22E697F3-332E-4EB9-9243-9A2F4934FDD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81E4F7B6-CCE9-41EC-8C41-277D898745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724615DC-4218-49CE-BF4F-83C6964DD28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D26F233A-BA20-4BED-BAD3-C74BB973DEA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F529CD3A-0CB4-47B0-BD1D-89594270382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DD0C1376-EB57-41F0-BF77-CA0BF9315E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0C8B73AD-A918-4BE3-9605-99E980C39C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id="{71D98990-6E8B-42F0-8524-5C98907194B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15" name="直線コネクタ 714">
          <a:extLst>
            <a:ext uri="{FF2B5EF4-FFF2-40B4-BE49-F238E27FC236}">
              <a16:creationId xmlns:a16="http://schemas.microsoft.com/office/drawing/2014/main" id="{323FBEDA-8A5B-4255-B594-2F7832D9296D}"/>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16" name="【庁舎】&#10;一人当たり面積最小値テキスト">
          <a:extLst>
            <a:ext uri="{FF2B5EF4-FFF2-40B4-BE49-F238E27FC236}">
              <a16:creationId xmlns:a16="http://schemas.microsoft.com/office/drawing/2014/main" id="{3F31B481-757D-480E-8C18-9DA8C447BEB1}"/>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17" name="直線コネクタ 716">
          <a:extLst>
            <a:ext uri="{FF2B5EF4-FFF2-40B4-BE49-F238E27FC236}">
              <a16:creationId xmlns:a16="http://schemas.microsoft.com/office/drawing/2014/main" id="{E927C07B-3DA8-4F40-8A80-8F0BE4E5E9B3}"/>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18" name="【庁舎】&#10;一人当たり面積最大値テキスト">
          <a:extLst>
            <a:ext uri="{FF2B5EF4-FFF2-40B4-BE49-F238E27FC236}">
              <a16:creationId xmlns:a16="http://schemas.microsoft.com/office/drawing/2014/main" id="{9B70D2D0-2542-4F3F-B286-B8A5DDFA3B91}"/>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19" name="直線コネクタ 718">
          <a:extLst>
            <a:ext uri="{FF2B5EF4-FFF2-40B4-BE49-F238E27FC236}">
              <a16:creationId xmlns:a16="http://schemas.microsoft.com/office/drawing/2014/main" id="{0E7CB579-9FBC-48A5-AF1C-EB58DDC9C3EE}"/>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720" name="【庁舎】&#10;一人当たり面積平均値テキスト">
          <a:extLst>
            <a:ext uri="{FF2B5EF4-FFF2-40B4-BE49-F238E27FC236}">
              <a16:creationId xmlns:a16="http://schemas.microsoft.com/office/drawing/2014/main" id="{C373ACF6-110B-463F-A749-8C1DE7567182}"/>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21" name="フローチャート: 判断 720">
          <a:extLst>
            <a:ext uri="{FF2B5EF4-FFF2-40B4-BE49-F238E27FC236}">
              <a16:creationId xmlns:a16="http://schemas.microsoft.com/office/drawing/2014/main" id="{D8C9B45E-0B06-43FB-9F6B-75821781ECA5}"/>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2" name="フローチャート: 判断 721">
          <a:extLst>
            <a:ext uri="{FF2B5EF4-FFF2-40B4-BE49-F238E27FC236}">
              <a16:creationId xmlns:a16="http://schemas.microsoft.com/office/drawing/2014/main" id="{32DD8F6C-EBB9-46A7-B5A0-19020AB61774}"/>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34925</xdr:rowOff>
    </xdr:from>
    <xdr:to>
      <xdr:col>107</xdr:col>
      <xdr:colOff>101600</xdr:colOff>
      <xdr:row>106</xdr:row>
      <xdr:rowOff>136525</xdr:rowOff>
    </xdr:to>
    <xdr:sp macro="" textlink="">
      <xdr:nvSpPr>
        <xdr:cNvPr id="723" name="フローチャート: 判断 722">
          <a:extLst>
            <a:ext uri="{FF2B5EF4-FFF2-40B4-BE49-F238E27FC236}">
              <a16:creationId xmlns:a16="http://schemas.microsoft.com/office/drawing/2014/main" id="{8CB02336-BB00-4624-B624-ADBCE879843A}"/>
            </a:ext>
          </a:extLst>
        </xdr:cNvPr>
        <xdr:cNvSpPr/>
      </xdr:nvSpPr>
      <xdr:spPr>
        <a:xfrm>
          <a:off x="203835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53975</xdr:rowOff>
    </xdr:from>
    <xdr:to>
      <xdr:col>102</xdr:col>
      <xdr:colOff>165100</xdr:colOff>
      <xdr:row>106</xdr:row>
      <xdr:rowOff>155575</xdr:rowOff>
    </xdr:to>
    <xdr:sp macro="" textlink="">
      <xdr:nvSpPr>
        <xdr:cNvPr id="724" name="フローチャート: 判断 723">
          <a:extLst>
            <a:ext uri="{FF2B5EF4-FFF2-40B4-BE49-F238E27FC236}">
              <a16:creationId xmlns:a16="http://schemas.microsoft.com/office/drawing/2014/main" id="{AFF5CAEC-13F3-48A1-A1A8-B4E58FD4B0E5}"/>
            </a:ext>
          </a:extLst>
        </xdr:cNvPr>
        <xdr:cNvSpPr/>
      </xdr:nvSpPr>
      <xdr:spPr>
        <a:xfrm>
          <a:off x="19494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25" name="フローチャート: 判断 724">
          <a:extLst>
            <a:ext uri="{FF2B5EF4-FFF2-40B4-BE49-F238E27FC236}">
              <a16:creationId xmlns:a16="http://schemas.microsoft.com/office/drawing/2014/main" id="{6891200B-44E8-4D5A-93E8-4DC9287AEF84}"/>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BBB0B165-C783-4659-8A0B-EFA8040E21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FFFBF614-1A91-44C8-B7A8-38806DEAA8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44328846-5DD3-4FF5-A927-C8D951BB05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3C37F57-D5E4-4134-A766-679597AF7DF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A2BEFB6-5A75-4653-B842-803C83245B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141605</xdr:rowOff>
    </xdr:from>
    <xdr:to>
      <xdr:col>116</xdr:col>
      <xdr:colOff>114300</xdr:colOff>
      <xdr:row>104</xdr:row>
      <xdr:rowOff>71755</xdr:rowOff>
    </xdr:to>
    <xdr:sp macro="" textlink="">
      <xdr:nvSpPr>
        <xdr:cNvPr id="731" name="楕円 730">
          <a:extLst>
            <a:ext uri="{FF2B5EF4-FFF2-40B4-BE49-F238E27FC236}">
              <a16:creationId xmlns:a16="http://schemas.microsoft.com/office/drawing/2014/main" id="{53F95CC5-2E6C-4CD8-AFF3-FB71FBAD2CD1}"/>
            </a:ext>
          </a:extLst>
        </xdr:cNvPr>
        <xdr:cNvSpPr/>
      </xdr:nvSpPr>
      <xdr:spPr>
        <a:xfrm>
          <a:off x="22110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164482</xdr:rowOff>
    </xdr:from>
    <xdr:ext cx="469744" cy="259045"/>
    <xdr:sp macro="" textlink="">
      <xdr:nvSpPr>
        <xdr:cNvPr id="732" name="【庁舎】&#10;一人当たり面積該当値テキスト">
          <a:extLst>
            <a:ext uri="{FF2B5EF4-FFF2-40B4-BE49-F238E27FC236}">
              <a16:creationId xmlns:a16="http://schemas.microsoft.com/office/drawing/2014/main" id="{C75808AC-B792-4D12-8FFF-9270FC76F73F}"/>
            </a:ext>
          </a:extLst>
        </xdr:cNvPr>
        <xdr:cNvSpPr txBox="1"/>
      </xdr:nvSpPr>
      <xdr:spPr>
        <a:xfrm>
          <a:off x="22199600"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141605</xdr:rowOff>
    </xdr:from>
    <xdr:to>
      <xdr:col>112</xdr:col>
      <xdr:colOff>38100</xdr:colOff>
      <xdr:row>104</xdr:row>
      <xdr:rowOff>71755</xdr:rowOff>
    </xdr:to>
    <xdr:sp macro="" textlink="">
      <xdr:nvSpPr>
        <xdr:cNvPr id="733" name="楕円 732">
          <a:extLst>
            <a:ext uri="{FF2B5EF4-FFF2-40B4-BE49-F238E27FC236}">
              <a16:creationId xmlns:a16="http://schemas.microsoft.com/office/drawing/2014/main" id="{17F825A3-3849-43B5-AE48-A4DF545C5308}"/>
            </a:ext>
          </a:extLst>
        </xdr:cNvPr>
        <xdr:cNvSpPr/>
      </xdr:nvSpPr>
      <xdr:spPr>
        <a:xfrm>
          <a:off x="2127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20955</xdr:rowOff>
    </xdr:from>
    <xdr:to>
      <xdr:col>116</xdr:col>
      <xdr:colOff>63500</xdr:colOff>
      <xdr:row>104</xdr:row>
      <xdr:rowOff>20955</xdr:rowOff>
    </xdr:to>
    <xdr:cxnSp macro="">
      <xdr:nvCxnSpPr>
        <xdr:cNvPr id="734" name="直線コネクタ 733">
          <a:extLst>
            <a:ext uri="{FF2B5EF4-FFF2-40B4-BE49-F238E27FC236}">
              <a16:creationId xmlns:a16="http://schemas.microsoft.com/office/drawing/2014/main" id="{8B3DAFC2-EF0D-47A5-A636-7BD1C704DE0D}"/>
            </a:ext>
          </a:extLst>
        </xdr:cNvPr>
        <xdr:cNvCxnSpPr/>
      </xdr:nvCxnSpPr>
      <xdr:spPr>
        <a:xfrm>
          <a:off x="21323300" y="17851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133986</xdr:rowOff>
    </xdr:from>
    <xdr:to>
      <xdr:col>107</xdr:col>
      <xdr:colOff>101600</xdr:colOff>
      <xdr:row>104</xdr:row>
      <xdr:rowOff>64136</xdr:rowOff>
    </xdr:to>
    <xdr:sp macro="" textlink="">
      <xdr:nvSpPr>
        <xdr:cNvPr id="735" name="楕円 734">
          <a:extLst>
            <a:ext uri="{FF2B5EF4-FFF2-40B4-BE49-F238E27FC236}">
              <a16:creationId xmlns:a16="http://schemas.microsoft.com/office/drawing/2014/main" id="{D7D19D7E-E6A9-49D3-A7E9-D570F07FAA57}"/>
            </a:ext>
          </a:extLst>
        </xdr:cNvPr>
        <xdr:cNvSpPr/>
      </xdr:nvSpPr>
      <xdr:spPr>
        <a:xfrm>
          <a:off x="20383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13336</xdr:rowOff>
    </xdr:from>
    <xdr:to>
      <xdr:col>111</xdr:col>
      <xdr:colOff>177800</xdr:colOff>
      <xdr:row>104</xdr:row>
      <xdr:rowOff>20955</xdr:rowOff>
    </xdr:to>
    <xdr:cxnSp macro="">
      <xdr:nvCxnSpPr>
        <xdr:cNvPr id="736" name="直線コネクタ 735">
          <a:extLst>
            <a:ext uri="{FF2B5EF4-FFF2-40B4-BE49-F238E27FC236}">
              <a16:creationId xmlns:a16="http://schemas.microsoft.com/office/drawing/2014/main" id="{E8BB6B51-418D-4F64-A3CF-8981C475311B}"/>
            </a:ext>
          </a:extLst>
        </xdr:cNvPr>
        <xdr:cNvCxnSpPr/>
      </xdr:nvCxnSpPr>
      <xdr:spPr>
        <a:xfrm>
          <a:off x="20434300" y="178441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132080</xdr:rowOff>
    </xdr:from>
    <xdr:to>
      <xdr:col>102</xdr:col>
      <xdr:colOff>165100</xdr:colOff>
      <xdr:row>104</xdr:row>
      <xdr:rowOff>62230</xdr:rowOff>
    </xdr:to>
    <xdr:sp macro="" textlink="">
      <xdr:nvSpPr>
        <xdr:cNvPr id="737" name="楕円 736">
          <a:extLst>
            <a:ext uri="{FF2B5EF4-FFF2-40B4-BE49-F238E27FC236}">
              <a16:creationId xmlns:a16="http://schemas.microsoft.com/office/drawing/2014/main" id="{CF6152FD-308E-4629-984B-F6794AF7D811}"/>
            </a:ext>
          </a:extLst>
        </xdr:cNvPr>
        <xdr:cNvSpPr/>
      </xdr:nvSpPr>
      <xdr:spPr>
        <a:xfrm>
          <a:off x="19494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xdr:rowOff>
    </xdr:from>
    <xdr:to>
      <xdr:col>107</xdr:col>
      <xdr:colOff>50800</xdr:colOff>
      <xdr:row>104</xdr:row>
      <xdr:rowOff>13336</xdr:rowOff>
    </xdr:to>
    <xdr:cxnSp macro="">
      <xdr:nvCxnSpPr>
        <xdr:cNvPr id="738" name="直線コネクタ 737">
          <a:extLst>
            <a:ext uri="{FF2B5EF4-FFF2-40B4-BE49-F238E27FC236}">
              <a16:creationId xmlns:a16="http://schemas.microsoft.com/office/drawing/2014/main" id="{FBF5483D-07DB-45DC-BA8C-7D814CFFDB81}"/>
            </a:ext>
          </a:extLst>
        </xdr:cNvPr>
        <xdr:cNvCxnSpPr/>
      </xdr:nvCxnSpPr>
      <xdr:spPr>
        <a:xfrm>
          <a:off x="19545300" y="178422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126364</xdr:rowOff>
    </xdr:from>
    <xdr:to>
      <xdr:col>98</xdr:col>
      <xdr:colOff>38100</xdr:colOff>
      <xdr:row>104</xdr:row>
      <xdr:rowOff>56514</xdr:rowOff>
    </xdr:to>
    <xdr:sp macro="" textlink="">
      <xdr:nvSpPr>
        <xdr:cNvPr id="739" name="楕円 738">
          <a:extLst>
            <a:ext uri="{FF2B5EF4-FFF2-40B4-BE49-F238E27FC236}">
              <a16:creationId xmlns:a16="http://schemas.microsoft.com/office/drawing/2014/main" id="{A39D413D-0164-4D4B-8039-A3A4BA0447B0}"/>
            </a:ext>
          </a:extLst>
        </xdr:cNvPr>
        <xdr:cNvSpPr/>
      </xdr:nvSpPr>
      <xdr:spPr>
        <a:xfrm>
          <a:off x="18605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5714</xdr:rowOff>
    </xdr:from>
    <xdr:to>
      <xdr:col>102</xdr:col>
      <xdr:colOff>114300</xdr:colOff>
      <xdr:row>104</xdr:row>
      <xdr:rowOff>11430</xdr:rowOff>
    </xdr:to>
    <xdr:cxnSp macro="">
      <xdr:nvCxnSpPr>
        <xdr:cNvPr id="740" name="直線コネクタ 739">
          <a:extLst>
            <a:ext uri="{FF2B5EF4-FFF2-40B4-BE49-F238E27FC236}">
              <a16:creationId xmlns:a16="http://schemas.microsoft.com/office/drawing/2014/main" id="{2B3B2DFB-2AB9-4197-B63A-958166268683}"/>
            </a:ext>
          </a:extLst>
        </xdr:cNvPr>
        <xdr:cNvCxnSpPr/>
      </xdr:nvCxnSpPr>
      <xdr:spPr>
        <a:xfrm>
          <a:off x="18656300" y="178365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1" name="n_1aveValue【庁舎】&#10;一人当たり面積">
          <a:extLst>
            <a:ext uri="{FF2B5EF4-FFF2-40B4-BE49-F238E27FC236}">
              <a16:creationId xmlns:a16="http://schemas.microsoft.com/office/drawing/2014/main" id="{7CD4A20A-E8E5-4D40-9E85-6531F46F0F53}"/>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127652</xdr:rowOff>
    </xdr:from>
    <xdr:ext cx="469744" cy="259045"/>
    <xdr:sp macro="" textlink="">
      <xdr:nvSpPr>
        <xdr:cNvPr id="742" name="n_2aveValue【庁舎】&#10;一人当たり面積">
          <a:extLst>
            <a:ext uri="{FF2B5EF4-FFF2-40B4-BE49-F238E27FC236}">
              <a16:creationId xmlns:a16="http://schemas.microsoft.com/office/drawing/2014/main" id="{21C13010-DCE7-460C-816F-1273EB66957C}"/>
            </a:ext>
          </a:extLst>
        </xdr:cNvPr>
        <xdr:cNvSpPr txBox="1"/>
      </xdr:nvSpPr>
      <xdr:spPr>
        <a:xfrm>
          <a:off x="20199427"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146702</xdr:rowOff>
    </xdr:from>
    <xdr:ext cx="469744" cy="259045"/>
    <xdr:sp macro="" textlink="">
      <xdr:nvSpPr>
        <xdr:cNvPr id="743" name="n_3aveValue【庁舎】&#10;一人当たり面積">
          <a:extLst>
            <a:ext uri="{FF2B5EF4-FFF2-40B4-BE49-F238E27FC236}">
              <a16:creationId xmlns:a16="http://schemas.microsoft.com/office/drawing/2014/main" id="{15119C87-AA55-438F-8AF4-CD8B0A41FBCA}"/>
            </a:ext>
          </a:extLst>
        </xdr:cNvPr>
        <xdr:cNvSpPr txBox="1"/>
      </xdr:nvSpPr>
      <xdr:spPr>
        <a:xfrm>
          <a:off x="19310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44" name="n_4aveValue【庁舎】&#10;一人当たり面積">
          <a:extLst>
            <a:ext uri="{FF2B5EF4-FFF2-40B4-BE49-F238E27FC236}">
              <a16:creationId xmlns:a16="http://schemas.microsoft.com/office/drawing/2014/main" id="{73D7430D-2C20-45D5-9D39-171917287D31}"/>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88282</xdr:rowOff>
    </xdr:from>
    <xdr:ext cx="469744" cy="259045"/>
    <xdr:sp macro="" textlink="">
      <xdr:nvSpPr>
        <xdr:cNvPr id="745" name="n_1mainValue【庁舎】&#10;一人当たり面積">
          <a:extLst>
            <a:ext uri="{FF2B5EF4-FFF2-40B4-BE49-F238E27FC236}">
              <a16:creationId xmlns:a16="http://schemas.microsoft.com/office/drawing/2014/main" id="{071271F9-C06F-46D5-B1D0-AF8615AD6FBE}"/>
            </a:ext>
          </a:extLst>
        </xdr:cNvPr>
        <xdr:cNvSpPr txBox="1"/>
      </xdr:nvSpPr>
      <xdr:spPr>
        <a:xfrm>
          <a:off x="21075727"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746" name="n_2mainValue【庁舎】&#10;一人当たり面積">
          <a:extLst>
            <a:ext uri="{FF2B5EF4-FFF2-40B4-BE49-F238E27FC236}">
              <a16:creationId xmlns:a16="http://schemas.microsoft.com/office/drawing/2014/main" id="{A12EF604-531C-4351-8283-0E2CC9ABCB6A}"/>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78757</xdr:rowOff>
    </xdr:from>
    <xdr:ext cx="469744" cy="259045"/>
    <xdr:sp macro="" textlink="">
      <xdr:nvSpPr>
        <xdr:cNvPr id="747" name="n_3mainValue【庁舎】&#10;一人当たり面積">
          <a:extLst>
            <a:ext uri="{FF2B5EF4-FFF2-40B4-BE49-F238E27FC236}">
              <a16:creationId xmlns:a16="http://schemas.microsoft.com/office/drawing/2014/main" id="{EADF20F5-DBBB-4E36-AAAB-78B2AD786D59}"/>
            </a:ext>
          </a:extLst>
        </xdr:cNvPr>
        <xdr:cNvSpPr txBox="1"/>
      </xdr:nvSpPr>
      <xdr:spPr>
        <a:xfrm>
          <a:off x="19310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73041</xdr:rowOff>
    </xdr:from>
    <xdr:ext cx="469744" cy="259045"/>
    <xdr:sp macro="" textlink="">
      <xdr:nvSpPr>
        <xdr:cNvPr id="748" name="n_4mainValue【庁舎】&#10;一人当たり面積">
          <a:extLst>
            <a:ext uri="{FF2B5EF4-FFF2-40B4-BE49-F238E27FC236}">
              <a16:creationId xmlns:a16="http://schemas.microsoft.com/office/drawing/2014/main" id="{2595F1F7-1F50-46E8-B338-0A8AF90DCF72}"/>
            </a:ext>
          </a:extLst>
        </xdr:cNvPr>
        <xdr:cNvSpPr txBox="1"/>
      </xdr:nvSpPr>
      <xdr:spPr>
        <a:xfrm>
          <a:off x="18421427" y="175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A683DDDA-2CF1-4F77-B95F-EA9C3D7BE8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AFAC39E0-CC95-423B-80A6-7839DA879D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E4944FD8-8BC9-493B-B1CF-0B748292AC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の有形固定資産減価償却率は、類似団体平均と比較し大きく上回っています。平成２８年度に策定した川越町公共施設総合管理計画や、令和２年度策定の川越町公共施設個別施設計画に沿って、計画的かつ予防保全的な管理を行うとともに、コストの削減にも努めてまいり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15,233
14,613
8.73
9,229,207
8,897,873
331,334
5,081,113
334,938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火力発電所の大規模償却資産に係る税収により、類似団体平均を大きく上回っている。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償却資産に係る固定資産税は恒常的に見込めるものではなく、年々減少していくことを予想しているため、今後も歳出削減、町税の徴収強化による、更なる財政基盤の強化に取り組む。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17463</xdr:rowOff>
    </xdr:from>
    <xdr:to>
      <xdr:col>23</xdr:col>
      <xdr:colOff>133350</xdr:colOff>
      <xdr:row>38</xdr:row>
      <xdr:rowOff>37571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5325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17463</xdr:rowOff>
    </xdr:from>
    <xdr:to>
      <xdr:col>19</xdr:col>
      <xdr:colOff>133350</xdr:colOff>
      <xdr:row>38</xdr:row>
      <xdr:rowOff>27517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65325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165629</xdr:rowOff>
    </xdr:from>
    <xdr:to>
      <xdr:col>19</xdr:col>
      <xdr:colOff>184150</xdr:colOff>
      <xdr:row>43</xdr:row>
      <xdr:rowOff>95779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57679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54261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57679</xdr:rowOff>
    </xdr:from>
    <xdr:to>
      <xdr:col>11</xdr:col>
      <xdr:colOff>31750</xdr:colOff>
      <xdr:row>38</xdr:row>
      <xdr:rowOff>87842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57277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145521</xdr:rowOff>
    </xdr:from>
    <xdr:to>
      <xdr:col>11</xdr:col>
      <xdr:colOff>82550</xdr:colOff>
      <xdr:row>43</xdr:row>
      <xdr:rowOff>75671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4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60448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158221</xdr:rowOff>
    </xdr:from>
    <xdr:to>
      <xdr:col>23</xdr:col>
      <xdr:colOff>184150</xdr:colOff>
      <xdr:row>38</xdr:row>
      <xdr:rowOff>88371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3298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34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138113</xdr:rowOff>
    </xdr:from>
    <xdr:to>
      <xdr:col>19</xdr:col>
      <xdr:colOff>184150</xdr:colOff>
      <xdr:row>38</xdr:row>
      <xdr:rowOff>68263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78440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25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6879</xdr:rowOff>
    </xdr:from>
    <xdr:to>
      <xdr:col>11</xdr:col>
      <xdr:colOff>82550</xdr:colOff>
      <xdr:row>38</xdr:row>
      <xdr:rowOff>108479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118656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2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大規模償却資産による税収があるため、類似団体と比較し、財政構造の弾力性は高い。</a:t>
          </a:r>
          <a:endParaRPr lang="ja-JP" altLang="ja-JP" sz="1400">
            <a:effectLst/>
          </a:endParaRPr>
        </a:p>
        <a:p>
          <a:r>
            <a:rPr kumimoji="1" lang="ja-JP" altLang="ja-JP" sz="1100">
              <a:solidFill>
                <a:schemeClr val="dk1"/>
              </a:solidFill>
              <a:effectLst/>
              <a:latin typeface="+mn-lt"/>
              <a:ea typeface="+mn-ea"/>
              <a:cs typeface="+mn-cs"/>
            </a:rPr>
            <a:t>今後も投資的事業の計画的な選択や行財政運営経費の削減など、健全な財政運営に向けて取り組むことで、現在の水準を維持する。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165735</xdr:rowOff>
    </xdr:from>
    <xdr:to>
      <xdr:col>23</xdr:col>
      <xdr:colOff>133350</xdr:colOff>
      <xdr:row>58</xdr:row>
      <xdr:rowOff>2329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99383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97367</xdr:rowOff>
    </xdr:from>
    <xdr:to>
      <xdr:col>19</xdr:col>
      <xdr:colOff>133350</xdr:colOff>
      <xdr:row>57</xdr:row>
      <xdr:rowOff>165735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987001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97367</xdr:rowOff>
    </xdr:from>
    <xdr:to>
      <xdr:col>15</xdr:col>
      <xdr:colOff>82550</xdr:colOff>
      <xdr:row>57</xdr:row>
      <xdr:rowOff>137583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98700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129540</xdr:rowOff>
    </xdr:from>
    <xdr:to>
      <xdr:col>11</xdr:col>
      <xdr:colOff>31750</xdr:colOff>
      <xdr:row>57</xdr:row>
      <xdr:rowOff>137583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99021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122979</xdr:rowOff>
    </xdr:from>
    <xdr:to>
      <xdr:col>23</xdr:col>
      <xdr:colOff>184150</xdr:colOff>
      <xdr:row>58</xdr:row>
      <xdr:rowOff>53129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44256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981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114935</xdr:rowOff>
    </xdr:from>
    <xdr:to>
      <xdr:col>19</xdr:col>
      <xdr:colOff>184150</xdr:colOff>
      <xdr:row>58</xdr:row>
      <xdr:rowOff>45085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55262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9656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46567</xdr:rowOff>
    </xdr:from>
    <xdr:to>
      <xdr:col>15</xdr:col>
      <xdr:colOff>133350</xdr:colOff>
      <xdr:row>57</xdr:row>
      <xdr:rowOff>148167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55</xdr:row>
      <xdr:rowOff>158344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86783</xdr:rowOff>
    </xdr:from>
    <xdr:to>
      <xdr:col>11</xdr:col>
      <xdr:colOff>82550</xdr:colOff>
      <xdr:row>58</xdr:row>
      <xdr:rowOff>16933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27110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78740</xdr:rowOff>
    </xdr:from>
    <xdr:to>
      <xdr:col>7</xdr:col>
      <xdr:colOff>31750</xdr:colOff>
      <xdr:row>58</xdr:row>
      <xdr:rowOff>8890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19067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人件費は、会計年度任用職員制度への移行による増等により前年度比増となっている。</a:t>
          </a:r>
          <a:endParaRPr lang="ja-JP" altLang="ja-JP">
            <a:effectLst/>
          </a:endParaRPr>
        </a:p>
        <a:p>
          <a:r>
            <a:rPr kumimoji="1" lang="ja-JP" altLang="ja-JP" sz="1100">
              <a:solidFill>
                <a:schemeClr val="dk1"/>
              </a:solidFill>
              <a:effectLst/>
              <a:latin typeface="+mn-lt"/>
              <a:ea typeface="+mn-ea"/>
              <a:cs typeface="+mn-cs"/>
            </a:rPr>
            <a:t>行財政運営の長期的展望に立ち「職員採用・定員管理計画」に基づき職員数は今後も微増を見込んでおり、人口一人当たり経費は今後も増となる見込みである。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148534</xdr:rowOff>
    </xdr:from>
    <xdr:to>
      <xdr:col>23</xdr:col>
      <xdr:colOff>133350</xdr:colOff>
      <xdr:row>83</xdr:row>
      <xdr:rowOff>32302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07434"/>
          <a:ext cx="8382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100048</xdr:rowOff>
    </xdr:from>
    <xdr:to>
      <xdr:col>19</xdr:col>
      <xdr:colOff>133350</xdr:colOff>
      <xdr:row>82</xdr:row>
      <xdr:rowOff>148534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58948"/>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51488</xdr:rowOff>
    </xdr:from>
    <xdr:to>
      <xdr:col>19</xdr:col>
      <xdr:colOff>184150</xdr:colOff>
      <xdr:row>84</xdr:row>
      <xdr:rowOff>153088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4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137865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53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100048</xdr:rowOff>
    </xdr:from>
    <xdr:to>
      <xdr:col>15</xdr:col>
      <xdr:colOff>82550</xdr:colOff>
      <xdr:row>82</xdr:row>
      <xdr:rowOff>114680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58948"/>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156307</xdr:rowOff>
    </xdr:from>
    <xdr:to>
      <xdr:col>15</xdr:col>
      <xdr:colOff>133350</xdr:colOff>
      <xdr:row>84</xdr:row>
      <xdr:rowOff>86457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83319</xdr:rowOff>
    </xdr:from>
    <xdr:to>
      <xdr:col>11</xdr:col>
      <xdr:colOff>31750</xdr:colOff>
      <xdr:row>82</xdr:row>
      <xdr:rowOff>114680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2219"/>
          <a:ext cx="889000" cy="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95951</xdr:rowOff>
    </xdr:from>
    <xdr:to>
      <xdr:col>11</xdr:col>
      <xdr:colOff>82550</xdr:colOff>
      <xdr:row>84</xdr:row>
      <xdr:rowOff>26101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10878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38071</xdr:rowOff>
    </xdr:from>
    <xdr:to>
      <xdr:col>7</xdr:col>
      <xdr:colOff>31750</xdr:colOff>
      <xdr:row>83</xdr:row>
      <xdr:rowOff>139671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124448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5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152952</xdr:rowOff>
    </xdr:from>
    <xdr:to>
      <xdr:col>23</xdr:col>
      <xdr:colOff>184150</xdr:colOff>
      <xdr:row>83</xdr:row>
      <xdr:rowOff>83102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169479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5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97734</xdr:rowOff>
    </xdr:from>
    <xdr:to>
      <xdr:col>19</xdr:col>
      <xdr:colOff>184150</xdr:colOff>
      <xdr:row>83</xdr:row>
      <xdr:rowOff>27884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38061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25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49248</xdr:rowOff>
    </xdr:from>
    <xdr:to>
      <xdr:col>15</xdr:col>
      <xdr:colOff>133350</xdr:colOff>
      <xdr:row>82</xdr:row>
      <xdr:rowOff>150848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161025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63880</xdr:rowOff>
    </xdr:from>
    <xdr:to>
      <xdr:col>11</xdr:col>
      <xdr:colOff>82550</xdr:colOff>
      <xdr:row>82</xdr:row>
      <xdr:rowOff>165480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9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32519</xdr:rowOff>
    </xdr:from>
    <xdr:to>
      <xdr:col>7</xdr:col>
      <xdr:colOff>31750</xdr:colOff>
      <xdr:row>82</xdr:row>
      <xdr:rowOff>134119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144296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緩やかに適正な水準に近づいている。</a:t>
          </a:r>
          <a:endParaRPr lang="ja-JP" altLang="ja-JP" sz="1400">
            <a:effectLst/>
          </a:endParaRPr>
        </a:p>
        <a:p>
          <a:r>
            <a:rPr kumimoji="1" lang="ja-JP" altLang="ja-JP" sz="1100">
              <a:solidFill>
                <a:schemeClr val="dk1"/>
              </a:solidFill>
              <a:effectLst/>
              <a:latin typeface="+mn-lt"/>
              <a:ea typeface="+mn-ea"/>
              <a:cs typeface="+mn-cs"/>
            </a:rPr>
            <a:t>今後も人事院勧告、三重県人事院勧告及び近隣市町の動向並びに民間企業の経済情勢を鑑み、地域の実情を反映しつつ、適正な給与水準を目指す。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159513</xdr:rowOff>
    </xdr:from>
    <xdr:to>
      <xdr:col>81</xdr:col>
      <xdr:colOff>44450</xdr:colOff>
      <xdr:row>86</xdr:row>
      <xdr:rowOff>159513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04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159513</xdr:rowOff>
    </xdr:from>
    <xdr:to>
      <xdr:col>77</xdr:col>
      <xdr:colOff>44450</xdr:colOff>
      <xdr:row>87</xdr:row>
      <xdr:rowOff>7365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0421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75185</xdr:rowOff>
    </xdr:from>
    <xdr:to>
      <xdr:col>77</xdr:col>
      <xdr:colOff>95250</xdr:colOff>
      <xdr:row>85</xdr:row>
      <xdr:rowOff>5335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15512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7365</xdr:rowOff>
    </xdr:from>
    <xdr:to>
      <xdr:col>72</xdr:col>
      <xdr:colOff>203200</xdr:colOff>
      <xdr:row>87</xdr:row>
      <xdr:rowOff>7365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2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75185</xdr:rowOff>
    </xdr:from>
    <xdr:to>
      <xdr:col>73</xdr:col>
      <xdr:colOff>44450</xdr:colOff>
      <xdr:row>85</xdr:row>
      <xdr:rowOff>5335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15512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140208</xdr:rowOff>
    </xdr:from>
    <xdr:to>
      <xdr:col>68</xdr:col>
      <xdr:colOff>152400</xdr:colOff>
      <xdr:row>87</xdr:row>
      <xdr:rowOff>7365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849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65532</xdr:rowOff>
    </xdr:from>
    <xdr:to>
      <xdr:col>68</xdr:col>
      <xdr:colOff>203200</xdr:colOff>
      <xdr:row>84</xdr:row>
      <xdr:rowOff>167132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5859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46228</xdr:rowOff>
    </xdr:from>
    <xdr:to>
      <xdr:col>64</xdr:col>
      <xdr:colOff>152400</xdr:colOff>
      <xdr:row>84</xdr:row>
      <xdr:rowOff>147828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158005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108713</xdr:rowOff>
    </xdr:from>
    <xdr:to>
      <xdr:col>81</xdr:col>
      <xdr:colOff>95250</xdr:colOff>
      <xdr:row>87</xdr:row>
      <xdr:rowOff>38863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80790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2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108713</xdr:rowOff>
    </xdr:from>
    <xdr:to>
      <xdr:col>77</xdr:col>
      <xdr:colOff>95250</xdr:colOff>
      <xdr:row>87</xdr:row>
      <xdr:rowOff>38863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23640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128015</xdr:rowOff>
    </xdr:from>
    <xdr:to>
      <xdr:col>73</xdr:col>
      <xdr:colOff>44450</xdr:colOff>
      <xdr:row>87</xdr:row>
      <xdr:rowOff>58165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42942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128015</xdr:rowOff>
    </xdr:from>
    <xdr:to>
      <xdr:col>68</xdr:col>
      <xdr:colOff>203200</xdr:colOff>
      <xdr:row>87</xdr:row>
      <xdr:rowOff>58165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42942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89408</xdr:rowOff>
    </xdr:from>
    <xdr:to>
      <xdr:col>64</xdr:col>
      <xdr:colOff>152400</xdr:colOff>
      <xdr:row>87</xdr:row>
      <xdr:rowOff>19558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4335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集中改革プランにおいて、平成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日の定数削減率を平成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日比</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減と目標設定し、結果として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の削減率を達成した。</a:t>
          </a:r>
          <a:endParaRPr lang="ja-JP" altLang="ja-JP" sz="1400">
            <a:effectLst/>
          </a:endParaRPr>
        </a:p>
        <a:p>
          <a:r>
            <a:rPr kumimoji="1" lang="ja-JP" altLang="ja-JP" sz="1100">
              <a:solidFill>
                <a:schemeClr val="dk1"/>
              </a:solidFill>
              <a:effectLst/>
              <a:latin typeface="+mn-lt"/>
              <a:ea typeface="+mn-ea"/>
              <a:cs typeface="+mn-cs"/>
            </a:rPr>
            <a:t>高度化・多様化する住民ニーズに応えるため、行財政運営の長期的な展望に立ち「職員採用・定員管理計画」に基づく計画的な職員採用に努める。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167217</xdr:rowOff>
    </xdr:from>
    <xdr:to>
      <xdr:col>81</xdr:col>
      <xdr:colOff>44450</xdr:colOff>
      <xdr:row>59</xdr:row>
      <xdr:rowOff>30621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11317"/>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167217</xdr:rowOff>
    </xdr:from>
    <xdr:to>
      <xdr:col>77</xdr:col>
      <xdr:colOff>44450</xdr:colOff>
      <xdr:row>59</xdr:row>
      <xdr:rowOff>31962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1113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143087</xdr:rowOff>
    </xdr:from>
    <xdr:to>
      <xdr:col>72</xdr:col>
      <xdr:colOff>203200</xdr:colOff>
      <xdr:row>59</xdr:row>
      <xdr:rowOff>31962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871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63218</xdr:rowOff>
    </xdr:from>
    <xdr:to>
      <xdr:col>73</xdr:col>
      <xdr:colOff>44450</xdr:colOff>
      <xdr:row>61</xdr:row>
      <xdr:rowOff>164818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2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149595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0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143087</xdr:rowOff>
    </xdr:from>
    <xdr:to>
      <xdr:col>68</xdr:col>
      <xdr:colOff>152400</xdr:colOff>
      <xdr:row>58</xdr:row>
      <xdr:rowOff>164536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87187"/>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27023</xdr:rowOff>
    </xdr:from>
    <xdr:to>
      <xdr:col>68</xdr:col>
      <xdr:colOff>203200</xdr:colOff>
      <xdr:row>61</xdr:row>
      <xdr:rowOff>128623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48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113400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5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102675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151271</xdr:rowOff>
    </xdr:from>
    <xdr:to>
      <xdr:col>81</xdr:col>
      <xdr:colOff>95250</xdr:colOff>
      <xdr:row>59</xdr:row>
      <xdr:rowOff>81421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9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167798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4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116417</xdr:rowOff>
    </xdr:from>
    <xdr:to>
      <xdr:col>77</xdr:col>
      <xdr:colOff>95250</xdr:colOff>
      <xdr:row>59</xdr:row>
      <xdr:rowOff>46567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56744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2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152612</xdr:rowOff>
    </xdr:from>
    <xdr:to>
      <xdr:col>73</xdr:col>
      <xdr:colOff>44450</xdr:colOff>
      <xdr:row>59</xdr:row>
      <xdr:rowOff>82762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92939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92287</xdr:rowOff>
    </xdr:from>
    <xdr:to>
      <xdr:col>68</xdr:col>
      <xdr:colOff>203200</xdr:colOff>
      <xdr:row>59</xdr:row>
      <xdr:rowOff>22437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32614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113736</xdr:rowOff>
    </xdr:from>
    <xdr:to>
      <xdr:col>64</xdr:col>
      <xdr:colOff>152400</xdr:colOff>
      <xdr:row>59</xdr:row>
      <xdr:rowOff>43886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54063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年度以降は、地方債を発行していない。</a:t>
          </a:r>
          <a:endParaRPr lang="ja-JP" altLang="ja-JP" sz="1400">
            <a:effectLst/>
          </a:endParaRPr>
        </a:p>
        <a:p>
          <a:r>
            <a:rPr kumimoji="1" lang="ja-JP" altLang="ja-JP" sz="1100">
              <a:solidFill>
                <a:schemeClr val="dk1"/>
              </a:solidFill>
              <a:effectLst/>
              <a:latin typeface="+mn-lt"/>
              <a:ea typeface="+mn-ea"/>
              <a:cs typeface="+mn-cs"/>
            </a:rPr>
            <a:t>地方債残高は年々減少しており、実質公債費比率は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％と類似団体と比較し低い水準となっている。</a:t>
          </a:r>
          <a:endParaRPr lang="ja-JP" altLang="ja-JP" sz="1400">
            <a:effectLst/>
          </a:endParaRPr>
        </a:p>
        <a:p>
          <a:r>
            <a:rPr kumimoji="1" lang="ja-JP" altLang="ja-JP" sz="1100">
              <a:solidFill>
                <a:schemeClr val="dk1"/>
              </a:solidFill>
              <a:effectLst/>
              <a:latin typeface="+mn-lt"/>
              <a:ea typeface="+mn-ea"/>
              <a:cs typeface="+mn-cs"/>
            </a:rPr>
            <a:t>今後も適正な地方債管理に努める。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148844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209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134366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160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163322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160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11176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98044</xdr:rowOff>
    </xdr:from>
    <xdr:to>
      <xdr:col>81</xdr:col>
      <xdr:colOff>95250</xdr:colOff>
      <xdr:row>40</xdr:row>
      <xdr:rowOff>28194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114571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充当可能特定財源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が将来負担額を大きく上回っている。</a:t>
          </a:r>
          <a:endParaRPr lang="ja-JP" altLang="ja-JP" sz="1400">
            <a:effectLst/>
          </a:endParaRPr>
        </a:p>
        <a:p>
          <a:r>
            <a:rPr kumimoji="1" lang="ja-JP" altLang="ja-JP" sz="1100">
              <a:solidFill>
                <a:schemeClr val="dk1"/>
              </a:solidFill>
              <a:effectLst/>
              <a:latin typeface="+mn-lt"/>
              <a:ea typeface="+mn-ea"/>
              <a:cs typeface="+mn-cs"/>
            </a:rPr>
            <a:t>地方債については、世代間負担の公平性を調整する機能を考慮しつつ、次世代を担う子どもたちに過度な負担を残さぬよう、引き続き適正な管理に努める。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139351</xdr:rowOff>
    </xdr:from>
    <xdr:to>
      <xdr:col>77</xdr:col>
      <xdr:colOff>95250</xdr:colOff>
      <xdr:row>15</xdr:row>
      <xdr:rowOff>69501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53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79678</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30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15,233
14,613
8.73
9,229,207
8,897,873
331,334
5,081,113
334,938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ごみ処理業務や消防業務を直営で行っていないため、類似団体平均と比較し低くなっている。</a:t>
          </a:r>
          <a:endParaRPr lang="ja-JP" altLang="ja-JP" sz="1400">
            <a:effectLst/>
          </a:endParaRPr>
        </a:p>
        <a:p>
          <a:r>
            <a:rPr kumimoji="1" lang="ja-JP" altLang="ja-JP" sz="1100">
              <a:solidFill>
                <a:schemeClr val="dk1"/>
              </a:solidFill>
              <a:effectLst/>
              <a:latin typeface="+mn-lt"/>
              <a:ea typeface="+mn-ea"/>
              <a:cs typeface="+mn-cs"/>
            </a:rPr>
            <a:t>職員数は「職員採用・定員管理計画」に基づき採用しており、計画上の職員数は微増するため将来的な人件費増を見込む。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12700</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18490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12700</xdr:rowOff>
    </xdr:from>
    <xdr:to>
      <xdr:col>24</xdr:col>
      <xdr:colOff>114300</xdr:colOff>
      <xdr:row>36</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18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19558</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2030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92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140208</xdr:rowOff>
    </xdr:from>
    <xdr:to>
      <xdr:col>20</xdr:col>
      <xdr:colOff>38100</xdr:colOff>
      <xdr:row>35</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80535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126492</xdr:rowOff>
    </xdr:from>
    <xdr:to>
      <xdr:col>11</xdr:col>
      <xdr:colOff>60325</xdr:colOff>
      <xdr:row>35</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職員数が類似団体平均を下回っていることに起因する、人件費から委託料へのシフト傾向を要因として、類似団体平均を上回っている。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今後、財政を圧迫する物件費の上昇傾向に歯止めをかけるよう努める。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20</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797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98425</xdr:rowOff>
    </xdr:from>
    <xdr:to>
      <xdr:col>78</xdr:col>
      <xdr:colOff>69850</xdr:colOff>
      <xdr:row>20</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559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98425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893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47625</xdr:rowOff>
    </xdr:from>
    <xdr:to>
      <xdr:col>74</xdr:col>
      <xdr:colOff>31750</xdr:colOff>
      <xdr:row>19</xdr:row>
      <xdr:rowOff>149225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134002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高齢化率が低いこと等を要因に、近年は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前後を推移しており、類似団体平均を下回っているが、医療費や社会補償に係る経費は年々増加傾向にある。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82550</xdr:rowOff>
    </xdr:from>
    <xdr:to>
      <xdr:col>20</xdr:col>
      <xdr:colOff>38100</xdr:colOff>
      <xdr:row>56</xdr:row>
      <xdr:rowOff>12700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要因は、公共施設の大規模修繕や更新に備え基金への積立を行っていることのほか、下水道施設の長寿命化を進める公共下水道事業特別会計に、維持管理経費として繰り出しを行っているため。</a:t>
          </a:r>
          <a:endParaRPr lang="ja-JP" altLang="ja-JP" sz="1400">
            <a:effectLst/>
          </a:endParaRPr>
        </a:p>
        <a:p>
          <a:r>
            <a:rPr kumimoji="1" lang="ja-JP" altLang="ja-JP" sz="1100">
              <a:solidFill>
                <a:schemeClr val="dk1"/>
              </a:solidFill>
              <a:effectLst/>
              <a:latin typeface="+mn-lt"/>
              <a:ea typeface="+mn-ea"/>
              <a:cs typeface="+mn-cs"/>
            </a:rPr>
            <a:t>特別会計における独立採算の原則に立ち返った料金改定による健全化を図るなどにより、税収を主な財源とする普通会計の負担額を減らしていくよう努める。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03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119380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59</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6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国・県への返還金の増等により前年度比で微増しているものの、類似団体平均と比較し</a:t>
          </a:r>
          <a:r>
            <a:rPr kumimoji="1" lang="ja-JP" altLang="en-US"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下回っている状況。</a:t>
          </a:r>
          <a:endParaRPr lang="ja-JP" altLang="ja-JP" sz="1400">
            <a:effectLst/>
          </a:endParaRPr>
        </a:p>
        <a:p>
          <a:r>
            <a:rPr kumimoji="1" lang="ja-JP" altLang="ja-JP" sz="1100">
              <a:solidFill>
                <a:schemeClr val="dk1"/>
              </a:solidFill>
              <a:effectLst/>
              <a:latin typeface="+mn-lt"/>
              <a:ea typeface="+mn-ea"/>
              <a:cs typeface="+mn-cs"/>
            </a:rPr>
            <a:t>今後、高齢化の進展などにより経費増が見込まれるため、補助事業の見直しを行い、適正な財政運営に努める。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74749</xdr:rowOff>
    </xdr:from>
    <xdr:to>
      <xdr:col>82</xdr:col>
      <xdr:colOff>107950</xdr:colOff>
      <xdr:row>34</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040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55154</xdr:rowOff>
    </xdr:from>
    <xdr:to>
      <xdr:col>78</xdr:col>
      <xdr:colOff>69850</xdr:colOff>
      <xdr:row>34</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8844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79466</xdr:rowOff>
    </xdr:from>
    <xdr:to>
      <xdr:col>78</xdr:col>
      <xdr:colOff>120650</xdr:colOff>
      <xdr:row>37</xdr:row>
      <xdr:rowOff>9616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165843</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55154</xdr:rowOff>
    </xdr:from>
    <xdr:to>
      <xdr:col>73</xdr:col>
      <xdr:colOff>180975</xdr:colOff>
      <xdr:row>34</xdr:row>
      <xdr:rowOff>94343</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884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33746</xdr:rowOff>
    </xdr:from>
    <xdr:to>
      <xdr:col>74</xdr:col>
      <xdr:colOff>31750</xdr:colOff>
      <xdr:row>36</xdr:row>
      <xdr:rowOff>135346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120123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94343</xdr:rowOff>
    </xdr:from>
    <xdr:to>
      <xdr:col>69</xdr:col>
      <xdr:colOff>92075</xdr:colOff>
      <xdr:row>34</xdr:row>
      <xdr:rowOff>127000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27214</xdr:rowOff>
    </xdr:from>
    <xdr:to>
      <xdr:col>69</xdr:col>
      <xdr:colOff>142875</xdr:colOff>
      <xdr:row>36</xdr:row>
      <xdr:rowOff>128814</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23949</xdr:rowOff>
    </xdr:from>
    <xdr:to>
      <xdr:col>82</xdr:col>
      <xdr:colOff>158750</xdr:colOff>
      <xdr:row>34</xdr:row>
      <xdr:rowOff>125549</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40476</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9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xdr:rowOff>
    </xdr:from>
    <xdr:to>
      <xdr:col>74</xdr:col>
      <xdr:colOff>31750</xdr:colOff>
      <xdr:row>34</xdr:row>
      <xdr:rowOff>105954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116131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43543</xdr:rowOff>
    </xdr:from>
    <xdr:to>
      <xdr:col>69</xdr:col>
      <xdr:colOff>142875</xdr:colOff>
      <xdr:row>34</xdr:row>
      <xdr:rowOff>145143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155320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年度に借り入れた衛生債に係る元金償還が令和元年度より始まったことにより前年度比増となっているが、平成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年度以降、地方債を発行していないため、地方債残高は年々減少しており、類似団体と比較し非常に低い。</a:t>
          </a:r>
          <a:endParaRPr lang="ja-JP" altLang="ja-JP" sz="1400">
            <a:effectLst/>
          </a:endParaRPr>
        </a:p>
        <a:p>
          <a:r>
            <a:rPr kumimoji="1" lang="ja-JP" altLang="ja-JP" sz="1100">
              <a:solidFill>
                <a:schemeClr val="dk1"/>
              </a:solidFill>
              <a:effectLst/>
              <a:latin typeface="+mn-lt"/>
              <a:ea typeface="+mn-ea"/>
              <a:cs typeface="+mn-cs"/>
            </a:rPr>
            <a:t>地方債については、世代間負担の公平化を図る機能がある反面、今後の町財政の大きな負担となることが考えられるため、長期的な財政計画の策定と適正な地方債管理に努める。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110998</xdr:rowOff>
    </xdr:from>
    <xdr:to>
      <xdr:col>24</xdr:col>
      <xdr:colOff>25400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6268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97282</xdr:rowOff>
    </xdr:from>
    <xdr:to>
      <xdr:col>19</xdr:col>
      <xdr:colOff>187325</xdr:colOff>
      <xdr:row>73</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613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92710</xdr:rowOff>
    </xdr:from>
    <xdr:to>
      <xdr:col>15</xdr:col>
      <xdr:colOff>98425</xdr:colOff>
      <xdr:row>73</xdr:row>
      <xdr:rowOff>97282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608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92710</xdr:rowOff>
    </xdr:from>
    <xdr:to>
      <xdr:col>11</xdr:col>
      <xdr:colOff>9525</xdr:colOff>
      <xdr:row>73</xdr:row>
      <xdr:rowOff>92710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608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60198</xdr:rowOff>
    </xdr:from>
    <xdr:to>
      <xdr:col>24</xdr:col>
      <xdr:colOff>76200</xdr:colOff>
      <xdr:row>73</xdr:row>
      <xdr:rowOff>161798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140225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46482</xdr:rowOff>
    </xdr:from>
    <xdr:to>
      <xdr:col>15</xdr:col>
      <xdr:colOff>149225</xdr:colOff>
      <xdr:row>73</xdr:row>
      <xdr:rowOff>148082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158259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41910</xdr:rowOff>
    </xdr:from>
    <xdr:to>
      <xdr:col>11</xdr:col>
      <xdr:colOff>60325</xdr:colOff>
      <xdr:row>73</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41910</xdr:rowOff>
    </xdr:from>
    <xdr:to>
      <xdr:col>6</xdr:col>
      <xdr:colOff>171450</xdr:colOff>
      <xdr:row>73</xdr:row>
      <xdr:rowOff>143510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153687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大規模償却資産による税収があるため、経常収支比率が類似団体平均と比較し低く、総じて本項目も低い割合となっている。</a:t>
          </a:r>
          <a:endParaRPr lang="ja-JP" altLang="ja-JP" sz="1400">
            <a:effectLst/>
          </a:endParaRPr>
        </a:p>
        <a:p>
          <a:r>
            <a:rPr kumimoji="1" lang="ja-JP" altLang="ja-JP" sz="1100">
              <a:solidFill>
                <a:schemeClr val="dk1"/>
              </a:solidFill>
              <a:effectLst/>
              <a:latin typeface="+mn-lt"/>
              <a:ea typeface="+mn-ea"/>
              <a:cs typeface="+mn-cs"/>
            </a:rPr>
            <a:t>今後は町税の減収を見込んでいるため、引き続き町税の徴収強化及び経常経費の削減に努める。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115570</xdr:rowOff>
    </xdr:from>
    <xdr:to>
      <xdr:col>82</xdr:col>
      <xdr:colOff>107950</xdr:colOff>
      <xdr:row>74</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802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74</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533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74</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753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100330</xdr:rowOff>
    </xdr:from>
    <xdr:to>
      <xdr:col>69</xdr:col>
      <xdr:colOff>92075</xdr:colOff>
      <xdr:row>74</xdr:row>
      <xdr:rowOff>107950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87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64770</xdr:rowOff>
    </xdr:from>
    <xdr:to>
      <xdr:col>78</xdr:col>
      <xdr:colOff>120650</xdr:colOff>
      <xdr:row>74</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5097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57150</xdr:rowOff>
    </xdr:from>
    <xdr:to>
      <xdr:col>69</xdr:col>
      <xdr:colOff>142875</xdr:colOff>
      <xdr:row>74</xdr:row>
      <xdr:rowOff>158750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168927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49530</xdr:rowOff>
    </xdr:from>
    <xdr:to>
      <xdr:col>65</xdr:col>
      <xdr:colOff>53975</xdr:colOff>
      <xdr:row>74</xdr:row>
      <xdr:rowOff>151130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161307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108623</xdr:rowOff>
    </xdr:from>
    <xdr:to>
      <xdr:col>29</xdr:col>
      <xdr:colOff>127000</xdr:colOff>
      <xdr:row>18</xdr:row>
      <xdr:rowOff>142253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2348"/>
          <a:ext cx="647700" cy="3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142253</xdr:rowOff>
    </xdr:from>
    <xdr:to>
      <xdr:col>26</xdr:col>
      <xdr:colOff>50800</xdr:colOff>
      <xdr:row>19</xdr:row>
      <xdr:rowOff>6706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5978"/>
          <a:ext cx="698500" cy="3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10681</xdr:rowOff>
    </xdr:from>
    <xdr:to>
      <xdr:col>26</xdr:col>
      <xdr:colOff>101600</xdr:colOff>
      <xdr:row>16</xdr:row>
      <xdr:rowOff>112281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1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122458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6706</xdr:rowOff>
    </xdr:from>
    <xdr:to>
      <xdr:col>22</xdr:col>
      <xdr:colOff>114300</xdr:colOff>
      <xdr:row>19</xdr:row>
      <xdr:rowOff>17475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11881"/>
          <a:ext cx="698500" cy="1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48539</xdr:rowOff>
    </xdr:from>
    <xdr:to>
      <xdr:col>22</xdr:col>
      <xdr:colOff>165100</xdr:colOff>
      <xdr:row>16</xdr:row>
      <xdr:rowOff>150139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39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160316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0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16459</xdr:rowOff>
    </xdr:from>
    <xdr:to>
      <xdr:col>18</xdr:col>
      <xdr:colOff>177800</xdr:colOff>
      <xdr:row>19</xdr:row>
      <xdr:rowOff>17475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21634"/>
          <a:ext cx="698500" cy="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98247</xdr:rowOff>
    </xdr:from>
    <xdr:to>
      <xdr:col>19</xdr:col>
      <xdr:colOff>38100</xdr:colOff>
      <xdr:row>17</xdr:row>
      <xdr:rowOff>28397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8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38574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5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121298</xdr:rowOff>
    </xdr:from>
    <xdr:to>
      <xdr:col>15</xdr:col>
      <xdr:colOff>101600</xdr:colOff>
      <xdr:row>17</xdr:row>
      <xdr:rowOff>51448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57823</xdr:rowOff>
    </xdr:from>
    <xdr:to>
      <xdr:col>29</xdr:col>
      <xdr:colOff>177800</xdr:colOff>
      <xdr:row>18</xdr:row>
      <xdr:rowOff>159423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29900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91453</xdr:rowOff>
    </xdr:from>
    <xdr:to>
      <xdr:col>26</xdr:col>
      <xdr:colOff>101600</xdr:colOff>
      <xdr:row>19</xdr:row>
      <xdr:rowOff>21603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1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127356</xdr:rowOff>
    </xdr:from>
    <xdr:to>
      <xdr:col>22</xdr:col>
      <xdr:colOff>165100</xdr:colOff>
      <xdr:row>19</xdr:row>
      <xdr:rowOff>57506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1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42283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138125</xdr:rowOff>
    </xdr:from>
    <xdr:to>
      <xdr:col>19</xdr:col>
      <xdr:colOff>38100</xdr:colOff>
      <xdr:row>19</xdr:row>
      <xdr:rowOff>68275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53052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137109</xdr:rowOff>
    </xdr:from>
    <xdr:to>
      <xdr:col>15</xdr:col>
      <xdr:colOff>101600</xdr:colOff>
      <xdr:row>19</xdr:row>
      <xdr:rowOff>67259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52036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75470</xdr:rowOff>
    </xdr:from>
    <xdr:to>
      <xdr:col>29</xdr:col>
      <xdr:colOff>127000</xdr:colOff>
      <xdr:row>36</xdr:row>
      <xdr:rowOff>110884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28720"/>
          <a:ext cx="647700" cy="3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110884</xdr:rowOff>
    </xdr:from>
    <xdr:to>
      <xdr:col>26</xdr:col>
      <xdr:colOff>50800</xdr:colOff>
      <xdr:row>36</xdr:row>
      <xdr:rowOff>145574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64134"/>
          <a:ext cx="698500" cy="34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131458</xdr:rowOff>
    </xdr:from>
    <xdr:to>
      <xdr:col>22</xdr:col>
      <xdr:colOff>114300</xdr:colOff>
      <xdr:row>36</xdr:row>
      <xdr:rowOff>145574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84708"/>
          <a:ext cx="698500" cy="1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112999</xdr:rowOff>
    </xdr:from>
    <xdr:to>
      <xdr:col>18</xdr:col>
      <xdr:colOff>177800</xdr:colOff>
      <xdr:row>36</xdr:row>
      <xdr:rowOff>131458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66249"/>
          <a:ext cx="6985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24670</xdr:rowOff>
    </xdr:from>
    <xdr:to>
      <xdr:col>29</xdr:col>
      <xdr:colOff>177800</xdr:colOff>
      <xdr:row>36</xdr:row>
      <xdr:rowOff>126270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339647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60084</xdr:rowOff>
    </xdr:from>
    <xdr:to>
      <xdr:col>26</xdr:col>
      <xdr:colOff>101600</xdr:colOff>
      <xdr:row>36</xdr:row>
      <xdr:rowOff>161684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1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146461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94774</xdr:rowOff>
    </xdr:from>
    <xdr:to>
      <xdr:col>22</xdr:col>
      <xdr:colOff>165100</xdr:colOff>
      <xdr:row>37</xdr:row>
      <xdr:rowOff>24924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80658</xdr:rowOff>
    </xdr:from>
    <xdr:to>
      <xdr:col>19</xdr:col>
      <xdr:colOff>38100</xdr:colOff>
      <xdr:row>37</xdr:row>
      <xdr:rowOff>10808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167035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62199</xdr:rowOff>
    </xdr:from>
    <xdr:to>
      <xdr:col>15</xdr:col>
      <xdr:colOff>101600</xdr:colOff>
      <xdr:row>36</xdr:row>
      <xdr:rowOff>163799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1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148576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0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15,233
14,613
8.73
9,229,207
8,897,873
331,334
5,081,113
334,938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56571</xdr:rowOff>
    </xdr:from>
    <xdr:to>
      <xdr:col>24</xdr:col>
      <xdr:colOff>63500</xdr:colOff>
      <xdr:row>37</xdr:row>
      <xdr:rowOff>81750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7321"/>
          <a:ext cx="838200" cy="36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81750</xdr:rowOff>
    </xdr:from>
    <xdr:to>
      <xdr:col>19</xdr:col>
      <xdr:colOff>177800</xdr:colOff>
      <xdr:row>37</xdr:row>
      <xdr:rowOff>123910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25400"/>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51344</xdr:rowOff>
    </xdr:from>
    <xdr:to>
      <xdr:col>20</xdr:col>
      <xdr:colOff>38100</xdr:colOff>
      <xdr:row>34</xdr:row>
      <xdr:rowOff>152944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169471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97409</xdr:rowOff>
    </xdr:from>
    <xdr:to>
      <xdr:col>15</xdr:col>
      <xdr:colOff>50800</xdr:colOff>
      <xdr:row>37</xdr:row>
      <xdr:rowOff>123910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41059"/>
          <a:ext cx="8890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89635</xdr:rowOff>
    </xdr:from>
    <xdr:to>
      <xdr:col>15</xdr:col>
      <xdr:colOff>101600</xdr:colOff>
      <xdr:row>35</xdr:row>
      <xdr:rowOff>19785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36312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97409</xdr:rowOff>
    </xdr:from>
    <xdr:to>
      <xdr:col>10</xdr:col>
      <xdr:colOff>114300</xdr:colOff>
      <xdr:row>37</xdr:row>
      <xdr:rowOff>122702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1059"/>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136710</xdr:rowOff>
    </xdr:from>
    <xdr:to>
      <xdr:col>10</xdr:col>
      <xdr:colOff>165100</xdr:colOff>
      <xdr:row>35</xdr:row>
      <xdr:rowOff>66860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83387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159325</xdr:rowOff>
    </xdr:from>
    <xdr:to>
      <xdr:col>6</xdr:col>
      <xdr:colOff>38100</xdr:colOff>
      <xdr:row>35</xdr:row>
      <xdr:rowOff>89475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106002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5771</xdr:rowOff>
    </xdr:from>
    <xdr:to>
      <xdr:col>24</xdr:col>
      <xdr:colOff>114300</xdr:colOff>
      <xdr:row>35</xdr:row>
      <xdr:rowOff>107371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155648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30950</xdr:rowOff>
    </xdr:from>
    <xdr:to>
      <xdr:col>20</xdr:col>
      <xdr:colOff>38100</xdr:colOff>
      <xdr:row>37</xdr:row>
      <xdr:rowOff>132550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123677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73110</xdr:rowOff>
    </xdr:from>
    <xdr:to>
      <xdr:col>15</xdr:col>
      <xdr:colOff>101600</xdr:colOff>
      <xdr:row>38</xdr:row>
      <xdr:rowOff>3260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165837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46609</xdr:rowOff>
    </xdr:from>
    <xdr:to>
      <xdr:col>10</xdr:col>
      <xdr:colOff>165100</xdr:colOff>
      <xdr:row>37</xdr:row>
      <xdr:rowOff>148209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139336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71902</xdr:rowOff>
    </xdr:from>
    <xdr:to>
      <xdr:col>6</xdr:col>
      <xdr:colOff>38100</xdr:colOff>
      <xdr:row>38</xdr:row>
      <xdr:rowOff>2052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164629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135732</xdr:rowOff>
    </xdr:from>
    <xdr:to>
      <xdr:col>24</xdr:col>
      <xdr:colOff>63500</xdr:colOff>
      <xdr:row>56</xdr:row>
      <xdr:rowOff>38038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394032"/>
          <a:ext cx="838200" cy="2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135732</xdr:rowOff>
    </xdr:from>
    <xdr:to>
      <xdr:col>19</xdr:col>
      <xdr:colOff>177800</xdr:colOff>
      <xdr:row>55</xdr:row>
      <xdr:rowOff>27392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94032"/>
          <a:ext cx="8890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153970</xdr:rowOff>
    </xdr:from>
    <xdr:to>
      <xdr:col>20</xdr:col>
      <xdr:colOff>38100</xdr:colOff>
      <xdr:row>54</xdr:row>
      <xdr:rowOff>84120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24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100647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170545</xdr:rowOff>
    </xdr:from>
    <xdr:to>
      <xdr:col>15</xdr:col>
      <xdr:colOff>50800</xdr:colOff>
      <xdr:row>55</xdr:row>
      <xdr:rowOff>27392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28845"/>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70922</xdr:rowOff>
    </xdr:from>
    <xdr:to>
      <xdr:col>15</xdr:col>
      <xdr:colOff>101600</xdr:colOff>
      <xdr:row>55</xdr:row>
      <xdr:rowOff>1072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17599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170545</xdr:rowOff>
    </xdr:from>
    <xdr:to>
      <xdr:col>10</xdr:col>
      <xdr:colOff>114300</xdr:colOff>
      <xdr:row>55</xdr:row>
      <xdr:rowOff>56653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28845"/>
          <a:ext cx="889000" cy="5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140662</xdr:rowOff>
    </xdr:from>
    <xdr:to>
      <xdr:col>10</xdr:col>
      <xdr:colOff>165100</xdr:colOff>
      <xdr:row>55</xdr:row>
      <xdr:rowOff>70812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39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61939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52373</xdr:rowOff>
    </xdr:from>
    <xdr:to>
      <xdr:col>6</xdr:col>
      <xdr:colOff>38100</xdr:colOff>
      <xdr:row>55</xdr:row>
      <xdr:rowOff>153973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4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145100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158688</xdr:rowOff>
    </xdr:from>
    <xdr:to>
      <xdr:col>24</xdr:col>
      <xdr:colOff>114300</xdr:colOff>
      <xdr:row>56</xdr:row>
      <xdr:rowOff>88838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137115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84932</xdr:rowOff>
    </xdr:from>
    <xdr:to>
      <xdr:col>20</xdr:col>
      <xdr:colOff>38100</xdr:colOff>
      <xdr:row>55</xdr:row>
      <xdr:rowOff>15082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148042</xdr:rowOff>
    </xdr:from>
    <xdr:to>
      <xdr:col>15</xdr:col>
      <xdr:colOff>101600</xdr:colOff>
      <xdr:row>55</xdr:row>
      <xdr:rowOff>78192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119745</xdr:rowOff>
    </xdr:from>
    <xdr:to>
      <xdr:col>10</xdr:col>
      <xdr:colOff>165100</xdr:colOff>
      <xdr:row>55</xdr:row>
      <xdr:rowOff>49895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66422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5853</xdr:rowOff>
    </xdr:from>
    <xdr:to>
      <xdr:col>6</xdr:col>
      <xdr:colOff>38100</xdr:colOff>
      <xdr:row>55</xdr:row>
      <xdr:rowOff>107453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123980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84035</xdr:rowOff>
    </xdr:from>
    <xdr:to>
      <xdr:col>24</xdr:col>
      <xdr:colOff>63500</xdr:colOff>
      <xdr:row>78</xdr:row>
      <xdr:rowOff>104496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7135"/>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99718</xdr:rowOff>
    </xdr:from>
    <xdr:to>
      <xdr:col>19</xdr:col>
      <xdr:colOff>177800</xdr:colOff>
      <xdr:row>78</xdr:row>
      <xdr:rowOff>104496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2818"/>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140312</xdr:rowOff>
    </xdr:from>
    <xdr:to>
      <xdr:col>20</xdr:col>
      <xdr:colOff>38100</xdr:colOff>
      <xdr:row>78</xdr:row>
      <xdr:rowOff>70462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99718</xdr:rowOff>
    </xdr:from>
    <xdr:to>
      <xdr:col>15</xdr:col>
      <xdr:colOff>50800</xdr:colOff>
      <xdr:row>78</xdr:row>
      <xdr:rowOff>109091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28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144107</xdr:rowOff>
    </xdr:from>
    <xdr:to>
      <xdr:col>15</xdr:col>
      <xdr:colOff>101600</xdr:colOff>
      <xdr:row>78</xdr:row>
      <xdr:rowOff>74257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90784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104519</xdr:rowOff>
    </xdr:from>
    <xdr:to>
      <xdr:col>10</xdr:col>
      <xdr:colOff>114300</xdr:colOff>
      <xdr:row>78</xdr:row>
      <xdr:rowOff>109091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761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147331</xdr:rowOff>
    </xdr:from>
    <xdr:to>
      <xdr:col>10</xdr:col>
      <xdr:colOff>165100</xdr:colOff>
      <xdr:row>78</xdr:row>
      <xdr:rowOff>77481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94008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100956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33235</xdr:rowOff>
    </xdr:from>
    <xdr:to>
      <xdr:col>24</xdr:col>
      <xdr:colOff>114300</xdr:colOff>
      <xdr:row>78</xdr:row>
      <xdr:rowOff>134835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119612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53696</xdr:rowOff>
    </xdr:from>
    <xdr:to>
      <xdr:col>20</xdr:col>
      <xdr:colOff>38100</xdr:colOff>
      <xdr:row>78</xdr:row>
      <xdr:rowOff>155296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48918</xdr:rowOff>
    </xdr:from>
    <xdr:to>
      <xdr:col>15</xdr:col>
      <xdr:colOff>101600</xdr:colOff>
      <xdr:row>78</xdr:row>
      <xdr:rowOff>150518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141645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58291</xdr:rowOff>
    </xdr:from>
    <xdr:to>
      <xdr:col>10</xdr:col>
      <xdr:colOff>165100</xdr:colOff>
      <xdr:row>78</xdr:row>
      <xdr:rowOff>159891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151018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53719</xdr:rowOff>
    </xdr:from>
    <xdr:to>
      <xdr:col>6</xdr:col>
      <xdr:colOff>38100</xdr:colOff>
      <xdr:row>78</xdr:row>
      <xdr:rowOff>155319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146446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67605</xdr:rowOff>
    </xdr:from>
    <xdr:to>
      <xdr:col>24</xdr:col>
      <xdr:colOff>63500</xdr:colOff>
      <xdr:row>96</xdr:row>
      <xdr:rowOff>96681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26805"/>
          <a:ext cx="838200" cy="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96681</xdr:rowOff>
    </xdr:from>
    <xdr:to>
      <xdr:col>19</xdr:col>
      <xdr:colOff>177800</xdr:colOff>
      <xdr:row>96</xdr:row>
      <xdr:rowOff>130984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55881"/>
          <a:ext cx="8890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164367</xdr:rowOff>
    </xdr:from>
    <xdr:to>
      <xdr:col>20</xdr:col>
      <xdr:colOff>38100</xdr:colOff>
      <xdr:row>95</xdr:row>
      <xdr:rowOff>94517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8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111044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110953</xdr:rowOff>
    </xdr:from>
    <xdr:to>
      <xdr:col>15</xdr:col>
      <xdr:colOff>50800</xdr:colOff>
      <xdr:row>96</xdr:row>
      <xdr:rowOff>130984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570153"/>
          <a:ext cx="8890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45909</xdr:rowOff>
    </xdr:from>
    <xdr:to>
      <xdr:col>15</xdr:col>
      <xdr:colOff>101600</xdr:colOff>
      <xdr:row>95</xdr:row>
      <xdr:rowOff>147509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3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164036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110953</xdr:rowOff>
    </xdr:from>
    <xdr:to>
      <xdr:col>10</xdr:col>
      <xdr:colOff>114300</xdr:colOff>
      <xdr:row>96</xdr:row>
      <xdr:rowOff>124640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70153"/>
          <a:ext cx="8890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39280</xdr:rowOff>
    </xdr:from>
    <xdr:to>
      <xdr:col>10</xdr:col>
      <xdr:colOff>165100</xdr:colOff>
      <xdr:row>95</xdr:row>
      <xdr:rowOff>140880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157407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65869</xdr:rowOff>
    </xdr:from>
    <xdr:to>
      <xdr:col>6</xdr:col>
      <xdr:colOff>38100</xdr:colOff>
      <xdr:row>95</xdr:row>
      <xdr:rowOff>167469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16805</xdr:rowOff>
    </xdr:from>
    <xdr:to>
      <xdr:col>24</xdr:col>
      <xdr:colOff>114300</xdr:colOff>
      <xdr:row>96</xdr:row>
      <xdr:rowOff>118405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166682</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45881</xdr:rowOff>
    </xdr:from>
    <xdr:to>
      <xdr:col>20</xdr:col>
      <xdr:colOff>38100</xdr:colOff>
      <xdr:row>96</xdr:row>
      <xdr:rowOff>147481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138608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80184</xdr:rowOff>
    </xdr:from>
    <xdr:to>
      <xdr:col>15</xdr:col>
      <xdr:colOff>101600</xdr:colOff>
      <xdr:row>97</xdr:row>
      <xdr:rowOff>10334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3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60153</xdr:rowOff>
    </xdr:from>
    <xdr:to>
      <xdr:col>10</xdr:col>
      <xdr:colOff>165100</xdr:colOff>
      <xdr:row>96</xdr:row>
      <xdr:rowOff>161753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152880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73840</xdr:rowOff>
    </xdr:from>
    <xdr:to>
      <xdr:col>6</xdr:col>
      <xdr:colOff>38100</xdr:colOff>
      <xdr:row>97</xdr:row>
      <xdr:rowOff>3990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166567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103312</xdr:rowOff>
    </xdr:from>
    <xdr:to>
      <xdr:col>55</xdr:col>
      <xdr:colOff>0</xdr:colOff>
      <xdr:row>37</xdr:row>
      <xdr:rowOff>67389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32612"/>
          <a:ext cx="838200" cy="4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67389</xdr:rowOff>
    </xdr:from>
    <xdr:to>
      <xdr:col>50</xdr:col>
      <xdr:colOff>114300</xdr:colOff>
      <xdr:row>37</xdr:row>
      <xdr:rowOff>117215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11039"/>
          <a:ext cx="889000" cy="4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28600</xdr:rowOff>
    </xdr:from>
    <xdr:to>
      <xdr:col>50</xdr:col>
      <xdr:colOff>165100</xdr:colOff>
      <xdr:row>36</xdr:row>
      <xdr:rowOff>130200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146727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114614</xdr:rowOff>
    </xdr:from>
    <xdr:to>
      <xdr:col>45</xdr:col>
      <xdr:colOff>177800</xdr:colOff>
      <xdr:row>37</xdr:row>
      <xdr:rowOff>117215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58264"/>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35206</xdr:rowOff>
    </xdr:from>
    <xdr:to>
      <xdr:col>46</xdr:col>
      <xdr:colOff>38100</xdr:colOff>
      <xdr:row>36</xdr:row>
      <xdr:rowOff>136806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153333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102146</xdr:rowOff>
    </xdr:from>
    <xdr:to>
      <xdr:col>41</xdr:col>
      <xdr:colOff>50800</xdr:colOff>
      <xdr:row>37</xdr:row>
      <xdr:rowOff>114614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45796"/>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60832</xdr:rowOff>
    </xdr:from>
    <xdr:to>
      <xdr:col>41</xdr:col>
      <xdr:colOff>101600</xdr:colOff>
      <xdr:row>36</xdr:row>
      <xdr:rowOff>162432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7509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72884</xdr:rowOff>
    </xdr:from>
    <xdr:to>
      <xdr:col>36</xdr:col>
      <xdr:colOff>165100</xdr:colOff>
      <xdr:row>37</xdr:row>
      <xdr:rowOff>3034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19561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52512</xdr:rowOff>
    </xdr:from>
    <xdr:to>
      <xdr:col>55</xdr:col>
      <xdr:colOff>50800</xdr:colOff>
      <xdr:row>34</xdr:row>
      <xdr:rowOff>154112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138889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9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16589</xdr:rowOff>
    </xdr:from>
    <xdr:to>
      <xdr:col>50</xdr:col>
      <xdr:colOff>165100</xdr:colOff>
      <xdr:row>37</xdr:row>
      <xdr:rowOff>118189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109316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66415</xdr:rowOff>
    </xdr:from>
    <xdr:to>
      <xdr:col>46</xdr:col>
      <xdr:colOff>38100</xdr:colOff>
      <xdr:row>37</xdr:row>
      <xdr:rowOff>168015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159142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63814</xdr:rowOff>
    </xdr:from>
    <xdr:to>
      <xdr:col>41</xdr:col>
      <xdr:colOff>101600</xdr:colOff>
      <xdr:row>37</xdr:row>
      <xdr:rowOff>165413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07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156540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0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51346</xdr:rowOff>
    </xdr:from>
    <xdr:to>
      <xdr:col>36</xdr:col>
      <xdr:colOff>165100</xdr:colOff>
      <xdr:row>37</xdr:row>
      <xdr:rowOff>152946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144073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92517</xdr:rowOff>
    </xdr:from>
    <xdr:to>
      <xdr:col>55</xdr:col>
      <xdr:colOff>0</xdr:colOff>
      <xdr:row>57</xdr:row>
      <xdr:rowOff>103261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6516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63055</xdr:rowOff>
    </xdr:from>
    <xdr:to>
      <xdr:col>50</xdr:col>
      <xdr:colOff>114300</xdr:colOff>
      <xdr:row>57</xdr:row>
      <xdr:rowOff>103261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35705"/>
          <a:ext cx="889000" cy="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130551</xdr:rowOff>
    </xdr:from>
    <xdr:to>
      <xdr:col>50</xdr:col>
      <xdr:colOff>165100</xdr:colOff>
      <xdr:row>56</xdr:row>
      <xdr:rowOff>60701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77228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63055</xdr:rowOff>
    </xdr:from>
    <xdr:to>
      <xdr:col>45</xdr:col>
      <xdr:colOff>177800</xdr:colOff>
      <xdr:row>57</xdr:row>
      <xdr:rowOff>117910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35705"/>
          <a:ext cx="889000" cy="5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27964</xdr:rowOff>
    </xdr:from>
    <xdr:to>
      <xdr:col>46</xdr:col>
      <xdr:colOff>38100</xdr:colOff>
      <xdr:row>56</xdr:row>
      <xdr:rowOff>129564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146091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117910</xdr:rowOff>
    </xdr:from>
    <xdr:to>
      <xdr:col>41</xdr:col>
      <xdr:colOff>50800</xdr:colOff>
      <xdr:row>58</xdr:row>
      <xdr:rowOff>15684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90560"/>
          <a:ext cx="889000" cy="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19991</xdr:rowOff>
    </xdr:from>
    <xdr:to>
      <xdr:col>41</xdr:col>
      <xdr:colOff>101600</xdr:colOff>
      <xdr:row>56</xdr:row>
      <xdr:rowOff>121591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138118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68481</xdr:rowOff>
    </xdr:from>
    <xdr:to>
      <xdr:col>36</xdr:col>
      <xdr:colOff>165100</xdr:colOff>
      <xdr:row>56</xdr:row>
      <xdr:rowOff>170081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6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52461</xdr:rowOff>
    </xdr:from>
    <xdr:to>
      <xdr:col>50</xdr:col>
      <xdr:colOff>165100</xdr:colOff>
      <xdr:row>57</xdr:row>
      <xdr:rowOff>154061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145188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12255</xdr:rowOff>
    </xdr:from>
    <xdr:to>
      <xdr:col>46</xdr:col>
      <xdr:colOff>38100</xdr:colOff>
      <xdr:row>57</xdr:row>
      <xdr:rowOff>113855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104982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67110</xdr:rowOff>
    </xdr:from>
    <xdr:to>
      <xdr:col>41</xdr:col>
      <xdr:colOff>101600</xdr:colOff>
      <xdr:row>57</xdr:row>
      <xdr:rowOff>168710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3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159837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136334</xdr:rowOff>
    </xdr:from>
    <xdr:to>
      <xdr:col>36</xdr:col>
      <xdr:colOff>165100</xdr:colOff>
      <xdr:row>58</xdr:row>
      <xdr:rowOff>66484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57611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158300</xdr:rowOff>
    </xdr:from>
    <xdr:to>
      <xdr:col>55</xdr:col>
      <xdr:colOff>0</xdr:colOff>
      <xdr:row>79</xdr:row>
      <xdr:rowOff>18740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31400"/>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40320</xdr:rowOff>
    </xdr:from>
    <xdr:to>
      <xdr:col>50</xdr:col>
      <xdr:colOff>114300</xdr:colOff>
      <xdr:row>79</xdr:row>
      <xdr:rowOff>18740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13420"/>
          <a:ext cx="889000" cy="1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49595</xdr:rowOff>
    </xdr:from>
    <xdr:to>
      <xdr:col>50</xdr:col>
      <xdr:colOff>165100</xdr:colOff>
      <xdr:row>77</xdr:row>
      <xdr:rowOff>151195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167722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40320</xdr:rowOff>
    </xdr:from>
    <xdr:to>
      <xdr:col>45</xdr:col>
      <xdr:colOff>177800</xdr:colOff>
      <xdr:row>78</xdr:row>
      <xdr:rowOff>114965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13420"/>
          <a:ext cx="889000" cy="7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137294</xdr:rowOff>
    </xdr:from>
    <xdr:to>
      <xdr:col>46</xdr:col>
      <xdr:colOff>38100</xdr:colOff>
      <xdr:row>78</xdr:row>
      <xdr:rowOff>67444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83971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114965</xdr:rowOff>
    </xdr:from>
    <xdr:to>
      <xdr:col>41</xdr:col>
      <xdr:colOff>50800</xdr:colOff>
      <xdr:row>78</xdr:row>
      <xdr:rowOff>154696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8806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139359</xdr:rowOff>
    </xdr:from>
    <xdr:to>
      <xdr:col>41</xdr:col>
      <xdr:colOff>101600</xdr:colOff>
      <xdr:row>78</xdr:row>
      <xdr:rowOff>69509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86036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162899</xdr:rowOff>
    </xdr:from>
    <xdr:to>
      <xdr:col>36</xdr:col>
      <xdr:colOff>165100</xdr:colOff>
      <xdr:row>78</xdr:row>
      <xdr:rowOff>93049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109576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107500</xdr:rowOff>
    </xdr:from>
    <xdr:to>
      <xdr:col>55</xdr:col>
      <xdr:colOff>50800</xdr:colOff>
      <xdr:row>79</xdr:row>
      <xdr:rowOff>37650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22427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139390</xdr:rowOff>
    </xdr:from>
    <xdr:to>
      <xdr:col>50</xdr:col>
      <xdr:colOff>165100</xdr:colOff>
      <xdr:row>79</xdr:row>
      <xdr:rowOff>69540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60667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0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160970</xdr:rowOff>
    </xdr:from>
    <xdr:to>
      <xdr:col>46</xdr:col>
      <xdr:colOff>38100</xdr:colOff>
      <xdr:row>78</xdr:row>
      <xdr:rowOff>91120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82247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64165</xdr:rowOff>
    </xdr:from>
    <xdr:to>
      <xdr:col>41</xdr:col>
      <xdr:colOff>101600</xdr:colOff>
      <xdr:row>78</xdr:row>
      <xdr:rowOff>165765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156892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103896</xdr:rowOff>
    </xdr:from>
    <xdr:to>
      <xdr:col>36</xdr:col>
      <xdr:colOff>165100</xdr:colOff>
      <xdr:row>79</xdr:row>
      <xdr:rowOff>34046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25173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6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136758</xdr:rowOff>
    </xdr:from>
    <xdr:to>
      <xdr:col>55</xdr:col>
      <xdr:colOff>0</xdr:colOff>
      <xdr:row>96</xdr:row>
      <xdr:rowOff>138540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95958"/>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136758</xdr:rowOff>
    </xdr:from>
    <xdr:to>
      <xdr:col>50</xdr:col>
      <xdr:colOff>114300</xdr:colOff>
      <xdr:row>97</xdr:row>
      <xdr:rowOff>19267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95958"/>
          <a:ext cx="889000" cy="5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1294</xdr:rowOff>
    </xdr:from>
    <xdr:to>
      <xdr:col>50</xdr:col>
      <xdr:colOff>165100</xdr:colOff>
      <xdr:row>96</xdr:row>
      <xdr:rowOff>102894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119421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19267</xdr:rowOff>
    </xdr:from>
    <xdr:to>
      <xdr:col>45</xdr:col>
      <xdr:colOff>177800</xdr:colOff>
      <xdr:row>97</xdr:row>
      <xdr:rowOff>43328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49917"/>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33613</xdr:rowOff>
    </xdr:from>
    <xdr:to>
      <xdr:col>46</xdr:col>
      <xdr:colOff>38100</xdr:colOff>
      <xdr:row>96</xdr:row>
      <xdr:rowOff>135213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9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43328</xdr:rowOff>
    </xdr:from>
    <xdr:to>
      <xdr:col>41</xdr:col>
      <xdr:colOff>50800</xdr:colOff>
      <xdr:row>97</xdr:row>
      <xdr:rowOff>90419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73978"/>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26549</xdr:rowOff>
    </xdr:from>
    <xdr:to>
      <xdr:col>41</xdr:col>
      <xdr:colOff>101600</xdr:colOff>
      <xdr:row>96</xdr:row>
      <xdr:rowOff>128149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144676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59359</xdr:rowOff>
    </xdr:from>
    <xdr:to>
      <xdr:col>36</xdr:col>
      <xdr:colOff>165100</xdr:colOff>
      <xdr:row>96</xdr:row>
      <xdr:rowOff>160959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87740</xdr:rowOff>
    </xdr:from>
    <xdr:to>
      <xdr:col>55</xdr:col>
      <xdr:colOff>50800</xdr:colOff>
      <xdr:row>97</xdr:row>
      <xdr:rowOff>17890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66167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2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85958</xdr:rowOff>
    </xdr:from>
    <xdr:to>
      <xdr:col>50</xdr:col>
      <xdr:colOff>165100</xdr:colOff>
      <xdr:row>97</xdr:row>
      <xdr:rowOff>16108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7235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139917</xdr:rowOff>
    </xdr:from>
    <xdr:to>
      <xdr:col>46</xdr:col>
      <xdr:colOff>38100</xdr:colOff>
      <xdr:row>97</xdr:row>
      <xdr:rowOff>70067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163978</xdr:rowOff>
    </xdr:from>
    <xdr:to>
      <xdr:col>41</xdr:col>
      <xdr:colOff>101600</xdr:colOff>
      <xdr:row>97</xdr:row>
      <xdr:rowOff>94128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85255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39619</xdr:rowOff>
    </xdr:from>
    <xdr:to>
      <xdr:col>36</xdr:col>
      <xdr:colOff>165100</xdr:colOff>
      <xdr:row>97</xdr:row>
      <xdr:rowOff>141219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132346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108697</xdr:rowOff>
    </xdr:from>
    <xdr:to>
      <xdr:col>81</xdr:col>
      <xdr:colOff>101600</xdr:colOff>
      <xdr:row>38</xdr:row>
      <xdr:rowOff>38847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55374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119235</xdr:rowOff>
    </xdr:from>
    <xdr:to>
      <xdr:col>76</xdr:col>
      <xdr:colOff>165100</xdr:colOff>
      <xdr:row>38</xdr:row>
      <xdr:rowOff>49385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65912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137249</xdr:rowOff>
    </xdr:from>
    <xdr:to>
      <xdr:col>72</xdr:col>
      <xdr:colOff>38100</xdr:colOff>
      <xdr:row>38</xdr:row>
      <xdr:rowOff>67399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83926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127236</xdr:rowOff>
    </xdr:from>
    <xdr:to>
      <xdr:col>67</xdr:col>
      <xdr:colOff>101600</xdr:colOff>
      <xdr:row>38</xdr:row>
      <xdr:rowOff>57386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73913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18573</xdr:rowOff>
    </xdr:from>
    <xdr:to>
      <xdr:col>85</xdr:col>
      <xdr:colOff>127000</xdr:colOff>
      <xdr:row>79</xdr:row>
      <xdr:rowOff>19403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563123"/>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18573</xdr:rowOff>
    </xdr:from>
    <xdr:to>
      <xdr:col>81</xdr:col>
      <xdr:colOff>50800</xdr:colOff>
      <xdr:row>79</xdr:row>
      <xdr:rowOff>27998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63123"/>
          <a:ext cx="8890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27998</xdr:rowOff>
    </xdr:from>
    <xdr:to>
      <xdr:col>76</xdr:col>
      <xdr:colOff>114300</xdr:colOff>
      <xdr:row>79</xdr:row>
      <xdr:rowOff>31313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57254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31283</xdr:rowOff>
    </xdr:from>
    <xdr:to>
      <xdr:col>71</xdr:col>
      <xdr:colOff>177800</xdr:colOff>
      <xdr:row>79</xdr:row>
      <xdr:rowOff>31313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575833"/>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140053</xdr:rowOff>
    </xdr:from>
    <xdr:to>
      <xdr:col>85</xdr:col>
      <xdr:colOff>177800</xdr:colOff>
      <xdr:row>79</xdr:row>
      <xdr:rowOff>70203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5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54980</xdr:rowOff>
    </xdr:from>
    <xdr:ext cx="469744"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2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139223</xdr:rowOff>
    </xdr:from>
    <xdr:to>
      <xdr:col>81</xdr:col>
      <xdr:colOff>101600</xdr:colOff>
      <xdr:row>79</xdr:row>
      <xdr:rowOff>69373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5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60500</xdr:rowOff>
    </xdr:from>
    <xdr:ext cx="469744"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46428" y="1360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148648</xdr:rowOff>
    </xdr:from>
    <xdr:to>
      <xdr:col>76</xdr:col>
      <xdr:colOff>165100</xdr:colOff>
      <xdr:row>79</xdr:row>
      <xdr:rowOff>78798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69925</xdr:rowOff>
    </xdr:from>
    <xdr:ext cx="469744"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57428" y="136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151963</xdr:rowOff>
    </xdr:from>
    <xdr:to>
      <xdr:col>72</xdr:col>
      <xdr:colOff>38100</xdr:colOff>
      <xdr:row>79</xdr:row>
      <xdr:rowOff>82113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5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73240</xdr:rowOff>
    </xdr:from>
    <xdr:ext cx="469744"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68428" y="136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151933</xdr:rowOff>
    </xdr:from>
    <xdr:to>
      <xdr:col>67</xdr:col>
      <xdr:colOff>101600</xdr:colOff>
      <xdr:row>79</xdr:row>
      <xdr:rowOff>82083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73210</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79428" y="136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55314</xdr:rowOff>
    </xdr:from>
    <xdr:to>
      <xdr:col>85</xdr:col>
      <xdr:colOff>127000</xdr:colOff>
      <xdr:row>96</xdr:row>
      <xdr:rowOff>12925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171614"/>
          <a:ext cx="838200" cy="30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168514</xdr:rowOff>
    </xdr:from>
    <xdr:to>
      <xdr:col>81</xdr:col>
      <xdr:colOff>50800</xdr:colOff>
      <xdr:row>96</xdr:row>
      <xdr:rowOff>12925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284814"/>
          <a:ext cx="889000" cy="1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111358</xdr:rowOff>
    </xdr:from>
    <xdr:to>
      <xdr:col>81</xdr:col>
      <xdr:colOff>101600</xdr:colOff>
      <xdr:row>98</xdr:row>
      <xdr:rowOff>41508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4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32635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168514</xdr:rowOff>
    </xdr:from>
    <xdr:to>
      <xdr:col>76</xdr:col>
      <xdr:colOff>114300</xdr:colOff>
      <xdr:row>96</xdr:row>
      <xdr:rowOff>153547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284814"/>
          <a:ext cx="889000" cy="3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113120</xdr:rowOff>
    </xdr:from>
    <xdr:to>
      <xdr:col>76</xdr:col>
      <xdr:colOff>165100</xdr:colOff>
      <xdr:row>98</xdr:row>
      <xdr:rowOff>43270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34397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115805</xdr:rowOff>
    </xdr:from>
    <xdr:to>
      <xdr:col>71</xdr:col>
      <xdr:colOff>177800</xdr:colOff>
      <xdr:row>96</xdr:row>
      <xdr:rowOff>153547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403555"/>
          <a:ext cx="889000" cy="20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133379</xdr:rowOff>
    </xdr:from>
    <xdr:to>
      <xdr:col>72</xdr:col>
      <xdr:colOff>38100</xdr:colOff>
      <xdr:row>98</xdr:row>
      <xdr:rowOff>63529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54656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147791</xdr:rowOff>
    </xdr:from>
    <xdr:to>
      <xdr:col>67</xdr:col>
      <xdr:colOff>101600</xdr:colOff>
      <xdr:row>98</xdr:row>
      <xdr:rowOff>77941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69068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4514</xdr:rowOff>
    </xdr:from>
    <xdr:to>
      <xdr:col>85</xdr:col>
      <xdr:colOff>177800</xdr:colOff>
      <xdr:row>94</xdr:row>
      <xdr:rowOff>106114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1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27391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9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133575</xdr:rowOff>
    </xdr:from>
    <xdr:to>
      <xdr:col>81</xdr:col>
      <xdr:colOff>101600</xdr:colOff>
      <xdr:row>96</xdr:row>
      <xdr:rowOff>63725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80252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117714</xdr:rowOff>
    </xdr:from>
    <xdr:to>
      <xdr:col>76</xdr:col>
      <xdr:colOff>165100</xdr:colOff>
      <xdr:row>95</xdr:row>
      <xdr:rowOff>47864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2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64391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0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102747</xdr:rowOff>
    </xdr:from>
    <xdr:to>
      <xdr:col>72</xdr:col>
      <xdr:colOff>38100</xdr:colOff>
      <xdr:row>97</xdr:row>
      <xdr:rowOff>32897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49424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3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65005</xdr:rowOff>
    </xdr:from>
    <xdr:to>
      <xdr:col>67</xdr:col>
      <xdr:colOff>101600</xdr:colOff>
      <xdr:row>95</xdr:row>
      <xdr:rowOff>166605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3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11682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1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162204</xdr:rowOff>
    </xdr:from>
    <xdr:to>
      <xdr:col>112</xdr:col>
      <xdr:colOff>38100</xdr:colOff>
      <xdr:row>38</xdr:row>
      <xdr:rowOff>92354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108881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123723</xdr:rowOff>
    </xdr:from>
    <xdr:to>
      <xdr:col>107</xdr:col>
      <xdr:colOff>101600</xdr:colOff>
      <xdr:row>38</xdr:row>
      <xdr:rowOff>53873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70400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28092</xdr:rowOff>
    </xdr:from>
    <xdr:to>
      <xdr:col>102</xdr:col>
      <xdr:colOff>165100</xdr:colOff>
      <xdr:row>38</xdr:row>
      <xdr:rowOff>129692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146219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59563</xdr:rowOff>
    </xdr:from>
    <xdr:to>
      <xdr:col>98</xdr:col>
      <xdr:colOff>38100</xdr:colOff>
      <xdr:row>38</xdr:row>
      <xdr:rowOff>161163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6240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33001</xdr:rowOff>
    </xdr:from>
    <xdr:to>
      <xdr:col>116</xdr:col>
      <xdr:colOff>63500</xdr:colOff>
      <xdr:row>59</xdr:row>
      <xdr:rowOff>33915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4855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30886</xdr:rowOff>
    </xdr:from>
    <xdr:to>
      <xdr:col>111</xdr:col>
      <xdr:colOff>177800</xdr:colOff>
      <xdr:row>59</xdr:row>
      <xdr:rowOff>33001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643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120218</xdr:rowOff>
    </xdr:from>
    <xdr:to>
      <xdr:col>112</xdr:col>
      <xdr:colOff>38100</xdr:colOff>
      <xdr:row>59</xdr:row>
      <xdr:rowOff>50368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29058</xdr:rowOff>
    </xdr:from>
    <xdr:to>
      <xdr:col>107</xdr:col>
      <xdr:colOff>50800</xdr:colOff>
      <xdr:row>59</xdr:row>
      <xdr:rowOff>30886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4460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124104</xdr:rowOff>
    </xdr:from>
    <xdr:to>
      <xdr:col>107</xdr:col>
      <xdr:colOff>101600</xdr:colOff>
      <xdr:row>59</xdr:row>
      <xdr:rowOff>54254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70781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29058</xdr:rowOff>
    </xdr:from>
    <xdr:to>
      <xdr:col>102</xdr:col>
      <xdr:colOff>114300</xdr:colOff>
      <xdr:row>59</xdr:row>
      <xdr:rowOff>34506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44608"/>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124923</xdr:rowOff>
    </xdr:from>
    <xdr:to>
      <xdr:col>102</xdr:col>
      <xdr:colOff>165100</xdr:colOff>
      <xdr:row>59</xdr:row>
      <xdr:rowOff>55073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6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71600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125476</xdr:rowOff>
    </xdr:from>
    <xdr:to>
      <xdr:col>98</xdr:col>
      <xdr:colOff>38100</xdr:colOff>
      <xdr:row>59</xdr:row>
      <xdr:rowOff>55626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72153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154565</xdr:rowOff>
    </xdr:from>
    <xdr:to>
      <xdr:col>116</xdr:col>
      <xdr:colOff>114300</xdr:colOff>
      <xdr:row>59</xdr:row>
      <xdr:rowOff>84715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153651</xdr:rowOff>
    </xdr:from>
    <xdr:to>
      <xdr:col>112</xdr:col>
      <xdr:colOff>38100</xdr:colOff>
      <xdr:row>59</xdr:row>
      <xdr:rowOff>83801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74928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151536</xdr:rowOff>
    </xdr:from>
    <xdr:to>
      <xdr:col>107</xdr:col>
      <xdr:colOff>101600</xdr:colOff>
      <xdr:row>59</xdr:row>
      <xdr:rowOff>81686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72813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149708</xdr:rowOff>
    </xdr:from>
    <xdr:to>
      <xdr:col>102</xdr:col>
      <xdr:colOff>165100</xdr:colOff>
      <xdr:row>59</xdr:row>
      <xdr:rowOff>79858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70985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155156</xdr:rowOff>
    </xdr:from>
    <xdr:to>
      <xdr:col>98</xdr:col>
      <xdr:colOff>38100</xdr:colOff>
      <xdr:row>59</xdr:row>
      <xdr:rowOff>85306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76433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94649</xdr:rowOff>
    </xdr:from>
    <xdr:to>
      <xdr:col>116</xdr:col>
      <xdr:colOff>63500</xdr:colOff>
      <xdr:row>74</xdr:row>
      <xdr:rowOff>164977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81949"/>
          <a:ext cx="838200" cy="7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94649</xdr:rowOff>
    </xdr:from>
    <xdr:to>
      <xdr:col>111</xdr:col>
      <xdr:colOff>177800</xdr:colOff>
      <xdr:row>74</xdr:row>
      <xdr:rowOff>150673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81949"/>
          <a:ext cx="889000" cy="5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115091</xdr:rowOff>
    </xdr:from>
    <xdr:to>
      <xdr:col>112</xdr:col>
      <xdr:colOff>38100</xdr:colOff>
      <xdr:row>76</xdr:row>
      <xdr:rowOff>45241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7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36368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136075</xdr:rowOff>
    </xdr:from>
    <xdr:to>
      <xdr:col>107</xdr:col>
      <xdr:colOff>50800</xdr:colOff>
      <xdr:row>74</xdr:row>
      <xdr:rowOff>150673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23375"/>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105376</xdr:rowOff>
    </xdr:from>
    <xdr:to>
      <xdr:col>107</xdr:col>
      <xdr:colOff>101600</xdr:colOff>
      <xdr:row>76</xdr:row>
      <xdr:rowOff>35527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4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26652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5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77423</xdr:rowOff>
    </xdr:from>
    <xdr:to>
      <xdr:col>102</xdr:col>
      <xdr:colOff>114300</xdr:colOff>
      <xdr:row>74</xdr:row>
      <xdr:rowOff>136075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64723"/>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95383</xdr:rowOff>
    </xdr:from>
    <xdr:to>
      <xdr:col>102</xdr:col>
      <xdr:colOff>165100</xdr:colOff>
      <xdr:row>76</xdr:row>
      <xdr:rowOff>25533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16659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113540</xdr:rowOff>
    </xdr:from>
    <xdr:to>
      <xdr:col>98</xdr:col>
      <xdr:colOff>38100</xdr:colOff>
      <xdr:row>76</xdr:row>
      <xdr:rowOff>43690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34817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114177</xdr:rowOff>
    </xdr:from>
    <xdr:to>
      <xdr:col>116</xdr:col>
      <xdr:colOff>114300</xdr:colOff>
      <xdr:row>75</xdr:row>
      <xdr:rowOff>44327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137054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43849</xdr:rowOff>
    </xdr:from>
    <xdr:to>
      <xdr:col>112</xdr:col>
      <xdr:colOff>38100</xdr:colOff>
      <xdr:row>74</xdr:row>
      <xdr:rowOff>145449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161976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99873</xdr:rowOff>
    </xdr:from>
    <xdr:to>
      <xdr:col>107</xdr:col>
      <xdr:colOff>101600</xdr:colOff>
      <xdr:row>75</xdr:row>
      <xdr:rowOff>30023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46550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85275</xdr:rowOff>
    </xdr:from>
    <xdr:to>
      <xdr:col>102</xdr:col>
      <xdr:colOff>165100</xdr:colOff>
      <xdr:row>75</xdr:row>
      <xdr:rowOff>15425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31952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4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26623</xdr:rowOff>
    </xdr:from>
    <xdr:to>
      <xdr:col>98</xdr:col>
      <xdr:colOff>38100</xdr:colOff>
      <xdr:row>74</xdr:row>
      <xdr:rowOff>128223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1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144750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５８４，１１８</a:t>
          </a:r>
          <a:r>
            <a:rPr kumimoji="1" lang="ja-JP" altLang="ja-JP" sz="1100">
              <a:solidFill>
                <a:schemeClr val="dk1"/>
              </a:solidFill>
              <a:effectLst/>
              <a:latin typeface="+mn-lt"/>
              <a:ea typeface="+mn-ea"/>
              <a:cs typeface="+mn-cs"/>
            </a:rPr>
            <a:t>円となり、前年比</a:t>
          </a:r>
          <a:r>
            <a:rPr kumimoji="1" lang="ja-JP" altLang="en-US" sz="1100">
              <a:solidFill>
                <a:schemeClr val="dk1"/>
              </a:solidFill>
              <a:effectLst/>
              <a:latin typeface="+mn-lt"/>
              <a:ea typeface="+mn-ea"/>
              <a:cs typeface="+mn-cs"/>
            </a:rPr>
            <a:t>１４０，５８５</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義務的経費である人件費、扶助費及び公債費は、いずれも類似団体平均を下回っており、人口千人あたりの職員数が少ないことや、高齢化率が低いこと、近年は地方債を発行していないことが主な要因と考える。</a:t>
          </a:r>
          <a:endParaRPr lang="ja-JP" altLang="ja-JP" sz="1400">
            <a:effectLst/>
          </a:endParaRPr>
        </a:p>
        <a:p>
          <a:r>
            <a:rPr kumimoji="1" lang="ja-JP" altLang="ja-JP" sz="1100">
              <a:solidFill>
                <a:schemeClr val="dk1"/>
              </a:solidFill>
              <a:effectLst/>
              <a:latin typeface="+mn-lt"/>
              <a:ea typeface="+mn-ea"/>
              <a:cs typeface="+mn-cs"/>
            </a:rPr>
            <a:t>また、投資的経費である普通建設事業費は、類似団体平均を下回るものの、今後は公共施設の大規模修繕や、建替え等により需要増を見込み、公共施設建設基金や公共建築物維持基金へ一般財源からの積立を行っているため、住民一人当たりの積立金は類似団体平均の</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倍となっている。公共施設等総合管理計画及び個別施設計画に基づき、中長期的な観点での公共施設マネジメントを推進し、行政サービス水準を確保しつつ、普通建設事業費の平準化に努める。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15,233
14,613
8.73
9,229,207
8,897,873
331,334
5,081,113
334,938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163540</xdr:rowOff>
    </xdr:from>
    <xdr:to>
      <xdr:col>24</xdr:col>
      <xdr:colOff>63500</xdr:colOff>
      <xdr:row>34</xdr:row>
      <xdr:rowOff>12990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1390"/>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134475</xdr:rowOff>
    </xdr:from>
    <xdr:to>
      <xdr:col>19</xdr:col>
      <xdr:colOff>177800</xdr:colOff>
      <xdr:row>33</xdr:row>
      <xdr:rowOff>163540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92325"/>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67346</xdr:rowOff>
    </xdr:from>
    <xdr:to>
      <xdr:col>20</xdr:col>
      <xdr:colOff>38100</xdr:colOff>
      <xdr:row>31</xdr:row>
      <xdr:rowOff>168946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38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14023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15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107043</xdr:rowOff>
    </xdr:from>
    <xdr:to>
      <xdr:col>15</xdr:col>
      <xdr:colOff>50800</xdr:colOff>
      <xdr:row>33</xdr:row>
      <xdr:rowOff>134475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6489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127435</xdr:rowOff>
    </xdr:from>
    <xdr:to>
      <xdr:col>15</xdr:col>
      <xdr:colOff>101600</xdr:colOff>
      <xdr:row>32</xdr:row>
      <xdr:rowOff>57585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4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74112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2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107043</xdr:rowOff>
    </xdr:from>
    <xdr:to>
      <xdr:col>10</xdr:col>
      <xdr:colOff>114300</xdr:colOff>
      <xdr:row>33</xdr:row>
      <xdr:rowOff>145578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6489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20320</xdr:rowOff>
    </xdr:from>
    <xdr:to>
      <xdr:col>10</xdr:col>
      <xdr:colOff>165100</xdr:colOff>
      <xdr:row>32</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5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138447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33383</xdr:rowOff>
    </xdr:from>
    <xdr:to>
      <xdr:col>6</xdr:col>
      <xdr:colOff>38100</xdr:colOff>
      <xdr:row>32</xdr:row>
      <xdr:rowOff>134983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1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151510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29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133640</xdr:rowOff>
    </xdr:from>
    <xdr:to>
      <xdr:col>24</xdr:col>
      <xdr:colOff>114300</xdr:colOff>
      <xdr:row>34</xdr:row>
      <xdr:rowOff>63790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156517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112740</xdr:rowOff>
    </xdr:from>
    <xdr:to>
      <xdr:col>20</xdr:col>
      <xdr:colOff>38100</xdr:colOff>
      <xdr:row>34</xdr:row>
      <xdr:rowOff>42890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34017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6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83675</xdr:rowOff>
    </xdr:from>
    <xdr:to>
      <xdr:col>15</xdr:col>
      <xdr:colOff>101600</xdr:colOff>
      <xdr:row>34</xdr:row>
      <xdr:rowOff>13825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4952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56243</xdr:rowOff>
    </xdr:from>
    <xdr:to>
      <xdr:col>10</xdr:col>
      <xdr:colOff>165100</xdr:colOff>
      <xdr:row>33</xdr:row>
      <xdr:rowOff>157843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148970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94778</xdr:rowOff>
    </xdr:from>
    <xdr:to>
      <xdr:col>6</xdr:col>
      <xdr:colOff>38100</xdr:colOff>
      <xdr:row>34</xdr:row>
      <xdr:rowOff>24928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16055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161600</xdr:rowOff>
    </xdr:from>
    <xdr:to>
      <xdr:col>24</xdr:col>
      <xdr:colOff>63500</xdr:colOff>
      <xdr:row>58</xdr:row>
      <xdr:rowOff>74997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19900"/>
          <a:ext cx="838200" cy="59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5686</xdr:rowOff>
    </xdr:from>
    <xdr:to>
      <xdr:col>19</xdr:col>
      <xdr:colOff>177800</xdr:colOff>
      <xdr:row>58</xdr:row>
      <xdr:rowOff>74997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49786"/>
          <a:ext cx="889000" cy="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153548</xdr:rowOff>
    </xdr:from>
    <xdr:to>
      <xdr:col>20</xdr:col>
      <xdr:colOff>38100</xdr:colOff>
      <xdr:row>58</xdr:row>
      <xdr:rowOff>83698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100225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0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5686</xdr:rowOff>
    </xdr:from>
    <xdr:to>
      <xdr:col>15</xdr:col>
      <xdr:colOff>50800</xdr:colOff>
      <xdr:row>58</xdr:row>
      <xdr:rowOff>113297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49786"/>
          <a:ext cx="889000" cy="10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27617</xdr:rowOff>
    </xdr:from>
    <xdr:to>
      <xdr:col>15</xdr:col>
      <xdr:colOff>101600</xdr:colOff>
      <xdr:row>58</xdr:row>
      <xdr:rowOff>129217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120344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6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8255</xdr:rowOff>
    </xdr:from>
    <xdr:to>
      <xdr:col>10</xdr:col>
      <xdr:colOff>114300</xdr:colOff>
      <xdr:row>58</xdr:row>
      <xdr:rowOff>113297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52355"/>
          <a:ext cx="8890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57317</xdr:rowOff>
    </xdr:from>
    <xdr:to>
      <xdr:col>10</xdr:col>
      <xdr:colOff>165100</xdr:colOff>
      <xdr:row>58</xdr:row>
      <xdr:rowOff>158917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0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3994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7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103036</xdr:rowOff>
    </xdr:from>
    <xdr:to>
      <xdr:col>6</xdr:col>
      <xdr:colOff>38100</xdr:colOff>
      <xdr:row>59</xdr:row>
      <xdr:rowOff>33186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24313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110800</xdr:rowOff>
    </xdr:from>
    <xdr:to>
      <xdr:col>24</xdr:col>
      <xdr:colOff>114300</xdr:colOff>
      <xdr:row>55</xdr:row>
      <xdr:rowOff>40950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133677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24197</xdr:rowOff>
    </xdr:from>
    <xdr:to>
      <xdr:col>20</xdr:col>
      <xdr:colOff>38100</xdr:colOff>
      <xdr:row>58</xdr:row>
      <xdr:rowOff>125797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116924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6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126336</xdr:rowOff>
    </xdr:from>
    <xdr:to>
      <xdr:col>15</xdr:col>
      <xdr:colOff>101600</xdr:colOff>
      <xdr:row>58</xdr:row>
      <xdr:rowOff>56486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73013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7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62497</xdr:rowOff>
    </xdr:from>
    <xdr:to>
      <xdr:col>10</xdr:col>
      <xdr:colOff>165100</xdr:colOff>
      <xdr:row>58</xdr:row>
      <xdr:rowOff>164097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155224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9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128905</xdr:rowOff>
    </xdr:from>
    <xdr:to>
      <xdr:col>6</xdr:col>
      <xdr:colOff>38100</xdr:colOff>
      <xdr:row>58</xdr:row>
      <xdr:rowOff>59055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75582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7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133497</xdr:rowOff>
    </xdr:from>
    <xdr:to>
      <xdr:col>24</xdr:col>
      <xdr:colOff>63500</xdr:colOff>
      <xdr:row>77</xdr:row>
      <xdr:rowOff>139098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35147"/>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139098</xdr:rowOff>
    </xdr:from>
    <xdr:to>
      <xdr:col>19</xdr:col>
      <xdr:colOff>177800</xdr:colOff>
      <xdr:row>78</xdr:row>
      <xdr:rowOff>39222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0748"/>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38506</xdr:rowOff>
    </xdr:from>
    <xdr:to>
      <xdr:col>15</xdr:col>
      <xdr:colOff>50800</xdr:colOff>
      <xdr:row>78</xdr:row>
      <xdr:rowOff>39222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11606"/>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38506</xdr:rowOff>
    </xdr:from>
    <xdr:to>
      <xdr:col>10</xdr:col>
      <xdr:colOff>114300</xdr:colOff>
      <xdr:row>78</xdr:row>
      <xdr:rowOff>62609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1606"/>
          <a:ext cx="889000" cy="2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82697</xdr:rowOff>
    </xdr:from>
    <xdr:to>
      <xdr:col>24</xdr:col>
      <xdr:colOff>114300</xdr:colOff>
      <xdr:row>78</xdr:row>
      <xdr:rowOff>12847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61124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6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88298</xdr:rowOff>
    </xdr:from>
    <xdr:to>
      <xdr:col>20</xdr:col>
      <xdr:colOff>38100</xdr:colOff>
      <xdr:row>78</xdr:row>
      <xdr:rowOff>18448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159872</xdr:rowOff>
    </xdr:from>
    <xdr:to>
      <xdr:col>15</xdr:col>
      <xdr:colOff>101600</xdr:colOff>
      <xdr:row>78</xdr:row>
      <xdr:rowOff>90022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81149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5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159156</xdr:rowOff>
    </xdr:from>
    <xdr:to>
      <xdr:col>10</xdr:col>
      <xdr:colOff>165100</xdr:colOff>
      <xdr:row>78</xdr:row>
      <xdr:rowOff>89306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5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11809</xdr:rowOff>
    </xdr:from>
    <xdr:to>
      <xdr:col>6</xdr:col>
      <xdr:colOff>38100</xdr:colOff>
      <xdr:row>78</xdr:row>
      <xdr:rowOff>113409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104536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127394</xdr:rowOff>
    </xdr:from>
    <xdr:to>
      <xdr:col>24</xdr:col>
      <xdr:colOff>63500</xdr:colOff>
      <xdr:row>97</xdr:row>
      <xdr:rowOff>167598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58044"/>
          <a:ext cx="838200" cy="4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153812</xdr:rowOff>
    </xdr:from>
    <xdr:to>
      <xdr:col>19</xdr:col>
      <xdr:colOff>177800</xdr:colOff>
      <xdr:row>97</xdr:row>
      <xdr:rowOff>167598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84462"/>
          <a:ext cx="8890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91773</xdr:rowOff>
    </xdr:from>
    <xdr:to>
      <xdr:col>20</xdr:col>
      <xdr:colOff>38100</xdr:colOff>
      <xdr:row>97</xdr:row>
      <xdr:rowOff>21923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38450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153812</xdr:rowOff>
    </xdr:from>
    <xdr:to>
      <xdr:col>15</xdr:col>
      <xdr:colOff>50800</xdr:colOff>
      <xdr:row>98</xdr:row>
      <xdr:rowOff>4742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8446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99065</xdr:rowOff>
    </xdr:from>
    <xdr:to>
      <xdr:col>15</xdr:col>
      <xdr:colOff>101600</xdr:colOff>
      <xdr:row>97</xdr:row>
      <xdr:rowOff>29215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45742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4742</xdr:rowOff>
    </xdr:from>
    <xdr:to>
      <xdr:col>10</xdr:col>
      <xdr:colOff>114300</xdr:colOff>
      <xdr:row>98</xdr:row>
      <xdr:rowOff>9108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06842"/>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110396</xdr:rowOff>
    </xdr:from>
    <xdr:to>
      <xdr:col>10</xdr:col>
      <xdr:colOff>165100</xdr:colOff>
      <xdr:row>97</xdr:row>
      <xdr:rowOff>40546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57073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108627</xdr:rowOff>
    </xdr:from>
    <xdr:to>
      <xdr:col>6</xdr:col>
      <xdr:colOff>38100</xdr:colOff>
      <xdr:row>97</xdr:row>
      <xdr:rowOff>38777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55304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76594</xdr:rowOff>
    </xdr:from>
    <xdr:to>
      <xdr:col>24</xdr:col>
      <xdr:colOff>114300</xdr:colOff>
      <xdr:row>98</xdr:row>
      <xdr:rowOff>6744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162971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116798</xdr:rowOff>
    </xdr:from>
    <xdr:to>
      <xdr:col>20</xdr:col>
      <xdr:colOff>38100</xdr:colOff>
      <xdr:row>98</xdr:row>
      <xdr:rowOff>46948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38075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103012</xdr:rowOff>
    </xdr:from>
    <xdr:to>
      <xdr:col>15</xdr:col>
      <xdr:colOff>101600</xdr:colOff>
      <xdr:row>98</xdr:row>
      <xdr:rowOff>33162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24289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125392</xdr:rowOff>
    </xdr:from>
    <xdr:to>
      <xdr:col>10</xdr:col>
      <xdr:colOff>165100</xdr:colOff>
      <xdr:row>98</xdr:row>
      <xdr:rowOff>55542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129758</xdr:rowOff>
    </xdr:from>
    <xdr:to>
      <xdr:col>6</xdr:col>
      <xdr:colOff>38100</xdr:colOff>
      <xdr:row>98</xdr:row>
      <xdr:rowOff>59908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51035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73296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4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107645</xdr:rowOff>
    </xdr:from>
    <xdr:to>
      <xdr:col>46</xdr:col>
      <xdr:colOff>38100</xdr:colOff>
      <xdr:row>38</xdr:row>
      <xdr:rowOff>37795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54322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116332</xdr:rowOff>
    </xdr:from>
    <xdr:to>
      <xdr:col>41</xdr:col>
      <xdr:colOff>101600</xdr:colOff>
      <xdr:row>38</xdr:row>
      <xdr:rowOff>46482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63009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103759</xdr:rowOff>
    </xdr:from>
    <xdr:to>
      <xdr:col>36</xdr:col>
      <xdr:colOff>165100</xdr:colOff>
      <xdr:row>38</xdr:row>
      <xdr:rowOff>33910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50436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65615</xdr:rowOff>
    </xdr:from>
    <xdr:to>
      <xdr:col>55</xdr:col>
      <xdr:colOff>0</xdr:colOff>
      <xdr:row>58</xdr:row>
      <xdr:rowOff>78474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09715"/>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65615</xdr:rowOff>
    </xdr:from>
    <xdr:to>
      <xdr:col>50</xdr:col>
      <xdr:colOff>114300</xdr:colOff>
      <xdr:row>58</xdr:row>
      <xdr:rowOff>98895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09715"/>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129115</xdr:rowOff>
    </xdr:from>
    <xdr:to>
      <xdr:col>50</xdr:col>
      <xdr:colOff>165100</xdr:colOff>
      <xdr:row>56</xdr:row>
      <xdr:rowOff>59265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75792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33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51536</xdr:rowOff>
    </xdr:from>
    <xdr:to>
      <xdr:col>45</xdr:col>
      <xdr:colOff>177800</xdr:colOff>
      <xdr:row>58</xdr:row>
      <xdr:rowOff>98895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95636"/>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134601</xdr:rowOff>
    </xdr:from>
    <xdr:to>
      <xdr:col>46</xdr:col>
      <xdr:colOff>38100</xdr:colOff>
      <xdr:row>56</xdr:row>
      <xdr:rowOff>64751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6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81278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3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51536</xdr:rowOff>
    </xdr:from>
    <xdr:to>
      <xdr:col>41</xdr:col>
      <xdr:colOff>50800</xdr:colOff>
      <xdr:row>58</xdr:row>
      <xdr:rowOff>106877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95636"/>
          <a:ext cx="889000" cy="5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96920</xdr:rowOff>
    </xdr:from>
    <xdr:to>
      <xdr:col>41</xdr:col>
      <xdr:colOff>101600</xdr:colOff>
      <xdr:row>56</xdr:row>
      <xdr:rowOff>27070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43597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148813</xdr:rowOff>
    </xdr:from>
    <xdr:to>
      <xdr:col>36</xdr:col>
      <xdr:colOff>165100</xdr:colOff>
      <xdr:row>56</xdr:row>
      <xdr:rowOff>78963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7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95490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3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27674</xdr:rowOff>
    </xdr:from>
    <xdr:to>
      <xdr:col>55</xdr:col>
      <xdr:colOff>50800</xdr:colOff>
      <xdr:row>58</xdr:row>
      <xdr:rowOff>129274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114051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14815</xdr:rowOff>
    </xdr:from>
    <xdr:to>
      <xdr:col>50</xdr:col>
      <xdr:colOff>165100</xdr:colOff>
      <xdr:row>58</xdr:row>
      <xdr:rowOff>116415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107542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5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48095</xdr:rowOff>
    </xdr:from>
    <xdr:to>
      <xdr:col>46</xdr:col>
      <xdr:colOff>38100</xdr:colOff>
      <xdr:row>58</xdr:row>
      <xdr:rowOff>149695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140822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8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xdr:rowOff>
    </xdr:from>
    <xdr:to>
      <xdr:col>41</xdr:col>
      <xdr:colOff>101600</xdr:colOff>
      <xdr:row>58</xdr:row>
      <xdr:rowOff>102336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93463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3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56077</xdr:rowOff>
    </xdr:from>
    <xdr:to>
      <xdr:col>36</xdr:col>
      <xdr:colOff>165100</xdr:colOff>
      <xdr:row>58</xdr:row>
      <xdr:rowOff>157677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148804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9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23343</xdr:rowOff>
    </xdr:from>
    <xdr:to>
      <xdr:col>55</xdr:col>
      <xdr:colOff>0</xdr:colOff>
      <xdr:row>79</xdr:row>
      <xdr:rowOff>78451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67893"/>
          <a:ext cx="8382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78451</xdr:rowOff>
    </xdr:from>
    <xdr:to>
      <xdr:col>50</xdr:col>
      <xdr:colOff>114300</xdr:colOff>
      <xdr:row>79</xdr:row>
      <xdr:rowOff>79366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62300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84458</xdr:rowOff>
    </xdr:from>
    <xdr:to>
      <xdr:col>50</xdr:col>
      <xdr:colOff>165100</xdr:colOff>
      <xdr:row>78</xdr:row>
      <xdr:rowOff>14608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31135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78746</xdr:rowOff>
    </xdr:from>
    <xdr:to>
      <xdr:col>45</xdr:col>
      <xdr:colOff>177800</xdr:colOff>
      <xdr:row>79</xdr:row>
      <xdr:rowOff>79366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62329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139796</xdr:rowOff>
    </xdr:from>
    <xdr:to>
      <xdr:col>46</xdr:col>
      <xdr:colOff>38100</xdr:colOff>
      <xdr:row>78</xdr:row>
      <xdr:rowOff>69946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86473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78746</xdr:rowOff>
    </xdr:from>
    <xdr:to>
      <xdr:col>41</xdr:col>
      <xdr:colOff>50800</xdr:colOff>
      <xdr:row>79</xdr:row>
      <xdr:rowOff>79660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62329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127713</xdr:rowOff>
    </xdr:from>
    <xdr:to>
      <xdr:col>41</xdr:col>
      <xdr:colOff>101600</xdr:colOff>
      <xdr:row>78</xdr:row>
      <xdr:rowOff>57863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74390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xdr:rowOff>
    </xdr:from>
    <xdr:to>
      <xdr:col>36</xdr:col>
      <xdr:colOff>165100</xdr:colOff>
      <xdr:row>78</xdr:row>
      <xdr:rowOff>102701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119228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143993</xdr:rowOff>
    </xdr:from>
    <xdr:to>
      <xdr:col>55</xdr:col>
      <xdr:colOff>50800</xdr:colOff>
      <xdr:row>79</xdr:row>
      <xdr:rowOff>74143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58920</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27651</xdr:rowOff>
    </xdr:from>
    <xdr:to>
      <xdr:col>50</xdr:col>
      <xdr:colOff>165100</xdr:colOff>
      <xdr:row>79</xdr:row>
      <xdr:rowOff>129251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120378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6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28566</xdr:rowOff>
    </xdr:from>
    <xdr:to>
      <xdr:col>46</xdr:col>
      <xdr:colOff>38100</xdr:colOff>
      <xdr:row>79</xdr:row>
      <xdr:rowOff>130166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121293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6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27946</xdr:rowOff>
    </xdr:from>
    <xdr:to>
      <xdr:col>41</xdr:col>
      <xdr:colOff>101600</xdr:colOff>
      <xdr:row>79</xdr:row>
      <xdr:rowOff>129546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120673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6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28860</xdr:rowOff>
    </xdr:from>
    <xdr:to>
      <xdr:col>36</xdr:col>
      <xdr:colOff>165100</xdr:colOff>
      <xdr:row>79</xdr:row>
      <xdr:rowOff>130460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121587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7500</xdr:rowOff>
    </xdr:from>
    <xdr:to>
      <xdr:col>55</xdr:col>
      <xdr:colOff>0</xdr:colOff>
      <xdr:row>96</xdr:row>
      <xdr:rowOff>53206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66700"/>
          <a:ext cx="838200" cy="4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53206</xdr:rowOff>
    </xdr:from>
    <xdr:to>
      <xdr:col>50</xdr:col>
      <xdr:colOff>114300</xdr:colOff>
      <xdr:row>96</xdr:row>
      <xdr:rowOff>80119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12406"/>
          <a:ext cx="889000" cy="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73172</xdr:rowOff>
    </xdr:from>
    <xdr:to>
      <xdr:col>50</xdr:col>
      <xdr:colOff>165100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37745</xdr:rowOff>
    </xdr:from>
    <xdr:to>
      <xdr:col>45</xdr:col>
      <xdr:colOff>177800</xdr:colOff>
      <xdr:row>96</xdr:row>
      <xdr:rowOff>80119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96945"/>
          <a:ext cx="889000" cy="4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56880</xdr:rowOff>
    </xdr:from>
    <xdr:to>
      <xdr:col>46</xdr:col>
      <xdr:colOff>38100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37745</xdr:rowOff>
    </xdr:from>
    <xdr:to>
      <xdr:col>41</xdr:col>
      <xdr:colOff>50800</xdr:colOff>
      <xdr:row>96</xdr:row>
      <xdr:rowOff>79053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96945"/>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76068</xdr:rowOff>
    </xdr:from>
    <xdr:to>
      <xdr:col>41</xdr:col>
      <xdr:colOff>101600</xdr:colOff>
      <xdr:row>97</xdr:row>
      <xdr:rowOff>6218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168795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105832</xdr:rowOff>
    </xdr:from>
    <xdr:to>
      <xdr:col>36</xdr:col>
      <xdr:colOff>165100</xdr:colOff>
      <xdr:row>97</xdr:row>
      <xdr:rowOff>35982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27109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128150</xdr:rowOff>
    </xdr:from>
    <xdr:to>
      <xdr:col>55</xdr:col>
      <xdr:colOff>50800</xdr:colOff>
      <xdr:row>96</xdr:row>
      <xdr:rowOff>58300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151027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2406</xdr:rowOff>
    </xdr:from>
    <xdr:to>
      <xdr:col>50</xdr:col>
      <xdr:colOff>165100</xdr:colOff>
      <xdr:row>96</xdr:row>
      <xdr:rowOff>104006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120533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29319</xdr:rowOff>
    </xdr:from>
    <xdr:to>
      <xdr:col>46</xdr:col>
      <xdr:colOff>38100</xdr:colOff>
      <xdr:row>96</xdr:row>
      <xdr:rowOff>130919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147446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158395</xdr:rowOff>
    </xdr:from>
    <xdr:to>
      <xdr:col>41</xdr:col>
      <xdr:colOff>101600</xdr:colOff>
      <xdr:row>96</xdr:row>
      <xdr:rowOff>88545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105072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28253</xdr:rowOff>
    </xdr:from>
    <xdr:to>
      <xdr:col>36</xdr:col>
      <xdr:colOff>165100</xdr:colOff>
      <xdr:row>96</xdr:row>
      <xdr:rowOff>129853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146380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45615</xdr:rowOff>
    </xdr:from>
    <xdr:to>
      <xdr:col>85</xdr:col>
      <xdr:colOff>127000</xdr:colOff>
      <xdr:row>38</xdr:row>
      <xdr:rowOff>4434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89265"/>
          <a:ext cx="838200" cy="1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27327</xdr:rowOff>
    </xdr:from>
    <xdr:to>
      <xdr:col>81</xdr:col>
      <xdr:colOff>50800</xdr:colOff>
      <xdr:row>38</xdr:row>
      <xdr:rowOff>4434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99527"/>
          <a:ext cx="889000" cy="32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150067</xdr:rowOff>
    </xdr:from>
    <xdr:to>
      <xdr:col>81</xdr:col>
      <xdr:colOff>101600</xdr:colOff>
      <xdr:row>36</xdr:row>
      <xdr:rowOff>80217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5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96744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27327</xdr:rowOff>
    </xdr:from>
    <xdr:to>
      <xdr:col>76</xdr:col>
      <xdr:colOff>114300</xdr:colOff>
      <xdr:row>38</xdr:row>
      <xdr:rowOff>80297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99527"/>
          <a:ext cx="889000" cy="39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131518</xdr:rowOff>
    </xdr:from>
    <xdr:to>
      <xdr:col>76</xdr:col>
      <xdr:colOff>165100</xdr:colOff>
      <xdr:row>36</xdr:row>
      <xdr:rowOff>61668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3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80297</xdr:rowOff>
    </xdr:from>
    <xdr:to>
      <xdr:col>71</xdr:col>
      <xdr:colOff>177800</xdr:colOff>
      <xdr:row>38</xdr:row>
      <xdr:rowOff>145480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5397"/>
          <a:ext cx="889000" cy="6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57059</xdr:rowOff>
    </xdr:from>
    <xdr:to>
      <xdr:col>72</xdr:col>
      <xdr:colOff>38100</xdr:colOff>
      <xdr:row>36</xdr:row>
      <xdr:rowOff>158659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68195</xdr:rowOff>
    </xdr:from>
    <xdr:to>
      <xdr:col>67</xdr:col>
      <xdr:colOff>101600</xdr:colOff>
      <xdr:row>36</xdr:row>
      <xdr:rowOff>169795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14872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166265</xdr:rowOff>
    </xdr:from>
    <xdr:to>
      <xdr:col>85</xdr:col>
      <xdr:colOff>177800</xdr:colOff>
      <xdr:row>37</xdr:row>
      <xdr:rowOff>96415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144692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125084</xdr:rowOff>
    </xdr:from>
    <xdr:to>
      <xdr:col>81</xdr:col>
      <xdr:colOff>101600</xdr:colOff>
      <xdr:row>38</xdr:row>
      <xdr:rowOff>55234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46361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6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147977</xdr:rowOff>
    </xdr:from>
    <xdr:to>
      <xdr:col>76</xdr:col>
      <xdr:colOff>165100</xdr:colOff>
      <xdr:row>36</xdr:row>
      <xdr:rowOff>78127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69254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29497</xdr:rowOff>
    </xdr:from>
    <xdr:to>
      <xdr:col>72</xdr:col>
      <xdr:colOff>38100</xdr:colOff>
      <xdr:row>38</xdr:row>
      <xdr:rowOff>131097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122224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94680</xdr:rowOff>
    </xdr:from>
    <xdr:to>
      <xdr:col>67</xdr:col>
      <xdr:colOff>101600</xdr:colOff>
      <xdr:row>39</xdr:row>
      <xdr:rowOff>24830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15957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0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63637</xdr:rowOff>
    </xdr:from>
    <xdr:to>
      <xdr:col>85</xdr:col>
      <xdr:colOff>127000</xdr:colOff>
      <xdr:row>56</xdr:row>
      <xdr:rowOff>132210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64837"/>
          <a:ext cx="838200" cy="6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63637</xdr:rowOff>
    </xdr:from>
    <xdr:to>
      <xdr:col>81</xdr:col>
      <xdr:colOff>50800</xdr:colOff>
      <xdr:row>56</xdr:row>
      <xdr:rowOff>132133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64837"/>
          <a:ext cx="889000" cy="6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124378</xdr:rowOff>
    </xdr:from>
    <xdr:to>
      <xdr:col>81</xdr:col>
      <xdr:colOff>101600</xdr:colOff>
      <xdr:row>56</xdr:row>
      <xdr:rowOff>54528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5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71055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132133</xdr:rowOff>
    </xdr:from>
    <xdr:to>
      <xdr:col>76</xdr:col>
      <xdr:colOff>114300</xdr:colOff>
      <xdr:row>57</xdr:row>
      <xdr:rowOff>5504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33333"/>
          <a:ext cx="889000" cy="4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24526</xdr:rowOff>
    </xdr:from>
    <xdr:to>
      <xdr:col>76</xdr:col>
      <xdr:colOff>165100</xdr:colOff>
      <xdr:row>56</xdr:row>
      <xdr:rowOff>126126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2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0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5504</xdr:rowOff>
    </xdr:from>
    <xdr:to>
      <xdr:col>71</xdr:col>
      <xdr:colOff>177800</xdr:colOff>
      <xdr:row>57</xdr:row>
      <xdr:rowOff>39520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78154"/>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36833</xdr:rowOff>
    </xdr:from>
    <xdr:to>
      <xdr:col>72</xdr:col>
      <xdr:colOff>38100</xdr:colOff>
      <xdr:row>56</xdr:row>
      <xdr:rowOff>138433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154960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49497</xdr:rowOff>
    </xdr:from>
    <xdr:to>
      <xdr:col>67</xdr:col>
      <xdr:colOff>101600</xdr:colOff>
      <xdr:row>56</xdr:row>
      <xdr:rowOff>151097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167624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81410</xdr:rowOff>
    </xdr:from>
    <xdr:to>
      <xdr:col>85</xdr:col>
      <xdr:colOff>177800</xdr:colOff>
      <xdr:row>57</xdr:row>
      <xdr:rowOff>11560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59837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6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12837</xdr:rowOff>
    </xdr:from>
    <xdr:to>
      <xdr:col>81</xdr:col>
      <xdr:colOff>101600</xdr:colOff>
      <xdr:row>56</xdr:row>
      <xdr:rowOff>114437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105564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81333</xdr:rowOff>
    </xdr:from>
    <xdr:to>
      <xdr:col>76</xdr:col>
      <xdr:colOff>165100</xdr:colOff>
      <xdr:row>57</xdr:row>
      <xdr:rowOff>11483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126154</xdr:rowOff>
    </xdr:from>
    <xdr:to>
      <xdr:col>72</xdr:col>
      <xdr:colOff>38100</xdr:colOff>
      <xdr:row>57</xdr:row>
      <xdr:rowOff>56304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47431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2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160170</xdr:rowOff>
    </xdr:from>
    <xdr:to>
      <xdr:col>67</xdr:col>
      <xdr:colOff>101600</xdr:colOff>
      <xdr:row>57</xdr:row>
      <xdr:rowOff>90320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81447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108697</xdr:rowOff>
    </xdr:from>
    <xdr:to>
      <xdr:col>81</xdr:col>
      <xdr:colOff>101600</xdr:colOff>
      <xdr:row>78</xdr:row>
      <xdr:rowOff>38847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55374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0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119235</xdr:rowOff>
    </xdr:from>
    <xdr:to>
      <xdr:col>76</xdr:col>
      <xdr:colOff>165100</xdr:colOff>
      <xdr:row>78</xdr:row>
      <xdr:rowOff>49385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65912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137249</xdr:rowOff>
    </xdr:from>
    <xdr:to>
      <xdr:col>72</xdr:col>
      <xdr:colOff>38100</xdr:colOff>
      <xdr:row>78</xdr:row>
      <xdr:rowOff>67399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83926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127236</xdr:rowOff>
    </xdr:from>
    <xdr:to>
      <xdr:col>67</xdr:col>
      <xdr:colOff>101600</xdr:colOff>
      <xdr:row>78</xdr:row>
      <xdr:rowOff>57386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73913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18573</xdr:rowOff>
    </xdr:from>
    <xdr:to>
      <xdr:col>85</xdr:col>
      <xdr:colOff>127000</xdr:colOff>
      <xdr:row>99</xdr:row>
      <xdr:rowOff>19403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992123"/>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18573</xdr:rowOff>
    </xdr:from>
    <xdr:to>
      <xdr:col>81</xdr:col>
      <xdr:colOff>50800</xdr:colOff>
      <xdr:row>99</xdr:row>
      <xdr:rowOff>27998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92123"/>
          <a:ext cx="889000" cy="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27998</xdr:rowOff>
    </xdr:from>
    <xdr:to>
      <xdr:col>76</xdr:col>
      <xdr:colOff>114300</xdr:colOff>
      <xdr:row>99</xdr:row>
      <xdr:rowOff>31313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700154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31283</xdr:rowOff>
    </xdr:from>
    <xdr:to>
      <xdr:col>71</xdr:col>
      <xdr:colOff>177800</xdr:colOff>
      <xdr:row>99</xdr:row>
      <xdr:rowOff>31313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7004833"/>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140053</xdr:rowOff>
    </xdr:from>
    <xdr:to>
      <xdr:col>85</xdr:col>
      <xdr:colOff>177800</xdr:colOff>
      <xdr:row>99</xdr:row>
      <xdr:rowOff>70203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9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54980</xdr:rowOff>
    </xdr:from>
    <xdr:ext cx="469744"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5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139223</xdr:rowOff>
    </xdr:from>
    <xdr:to>
      <xdr:col>81</xdr:col>
      <xdr:colOff>101600</xdr:colOff>
      <xdr:row>99</xdr:row>
      <xdr:rowOff>69373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4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60500</xdr:rowOff>
    </xdr:from>
    <xdr:ext cx="469744"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46428" y="17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148648</xdr:rowOff>
    </xdr:from>
    <xdr:to>
      <xdr:col>76</xdr:col>
      <xdr:colOff>165100</xdr:colOff>
      <xdr:row>99</xdr:row>
      <xdr:rowOff>78798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69925</xdr:rowOff>
    </xdr:from>
    <xdr:ext cx="469744"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57428" y="170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151963</xdr:rowOff>
    </xdr:from>
    <xdr:to>
      <xdr:col>72</xdr:col>
      <xdr:colOff>38100</xdr:colOff>
      <xdr:row>99</xdr:row>
      <xdr:rowOff>82113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73240</xdr:rowOff>
    </xdr:from>
    <xdr:ext cx="469744"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68428" y="1704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151933</xdr:rowOff>
    </xdr:from>
    <xdr:to>
      <xdr:col>67</xdr:col>
      <xdr:colOff>101600</xdr:colOff>
      <xdr:row>99</xdr:row>
      <xdr:rowOff>82083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73210</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79428" y="1704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121412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122162"/>
          <a:ext cx="1269" cy="53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68089</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897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121412</xdr:rowOff>
    </xdr:from>
    <xdr:to>
      <xdr:col>116</xdr:col>
      <xdr:colOff>152400</xdr:colOff>
      <xdr:row>35</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122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2032</xdr:rowOff>
    </xdr:from>
    <xdr:to>
      <xdr:col>112</xdr:col>
      <xdr:colOff>38100</xdr:colOff>
      <xdr:row>30</xdr:row>
      <xdr:rowOff>103632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514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28</xdr:row>
      <xdr:rowOff>120159</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492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24892</xdr:rowOff>
    </xdr:from>
    <xdr:to>
      <xdr:col>107</xdr:col>
      <xdr:colOff>101600</xdr:colOff>
      <xdr:row>37</xdr:row>
      <xdr:rowOff>126492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143019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14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118618</xdr:rowOff>
    </xdr:from>
    <xdr:to>
      <xdr:col>102</xdr:col>
      <xdr:colOff>165100</xdr:colOff>
      <xdr:row>37</xdr:row>
      <xdr:rowOff>48768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65295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118618</xdr:rowOff>
    </xdr:from>
    <xdr:to>
      <xdr:col>98</xdr:col>
      <xdr:colOff>38100</xdr:colOff>
      <xdr:row>37</xdr:row>
      <xdr:rowOff>48768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65295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・消防費は、住民一人当たり</a:t>
          </a:r>
          <a:r>
            <a:rPr kumimoji="1" lang="ja-JP" altLang="en-US" sz="1100">
              <a:solidFill>
                <a:schemeClr val="dk1"/>
              </a:solidFill>
              <a:effectLst/>
              <a:latin typeface="+mn-lt"/>
              <a:ea typeface="+mn-ea"/>
              <a:cs typeface="+mn-cs"/>
            </a:rPr>
            <a:t>２２，１３１</a:t>
          </a:r>
          <a:r>
            <a:rPr kumimoji="1" lang="ja-JP" altLang="ja-JP" sz="1100">
              <a:solidFill>
                <a:schemeClr val="dk1"/>
              </a:solidFill>
              <a:effectLst/>
              <a:latin typeface="+mn-lt"/>
              <a:ea typeface="+mn-ea"/>
              <a:cs typeface="+mn-cs"/>
            </a:rPr>
            <a:t>円と、類似団体平均を下回っているのは、常備消防を四日市市に委託しているためである。</a:t>
          </a:r>
          <a:endParaRPr lang="ja-JP" altLang="ja-JP" sz="1400">
            <a:effectLst/>
          </a:endParaRPr>
        </a:p>
        <a:p>
          <a:r>
            <a:rPr kumimoji="1" lang="ja-JP" altLang="ja-JP" sz="1100">
              <a:solidFill>
                <a:schemeClr val="dk1"/>
              </a:solidFill>
              <a:effectLst/>
              <a:latin typeface="+mn-lt"/>
              <a:ea typeface="+mn-ea"/>
              <a:cs typeface="+mn-cs"/>
            </a:rPr>
            <a:t>・教育費は、類似団体平均を下回っているが、住民一人当たり</a:t>
          </a:r>
          <a:r>
            <a:rPr kumimoji="1" lang="ja-JP" altLang="en-US" sz="1100">
              <a:solidFill>
                <a:schemeClr val="dk1"/>
              </a:solidFill>
              <a:effectLst/>
              <a:latin typeface="+mn-lt"/>
              <a:ea typeface="+mn-ea"/>
              <a:cs typeface="+mn-cs"/>
            </a:rPr>
            <a:t>５５，９８３</a:t>
          </a:r>
          <a:r>
            <a:rPr kumimoji="1" lang="ja-JP" altLang="ja-JP" sz="1100">
              <a:solidFill>
                <a:schemeClr val="dk1"/>
              </a:solidFill>
              <a:effectLst/>
              <a:latin typeface="+mn-lt"/>
              <a:ea typeface="+mn-ea"/>
              <a:cs typeface="+mn-cs"/>
            </a:rPr>
            <a:t>円、前年比</a:t>
          </a:r>
          <a:r>
            <a:rPr kumimoji="1" lang="ja-JP" altLang="en-US" sz="1100">
              <a:solidFill>
                <a:schemeClr val="dk1"/>
              </a:solidFill>
              <a:effectLst/>
              <a:latin typeface="+mn-lt"/>
              <a:ea typeface="+mn-ea"/>
              <a:cs typeface="+mn-cs"/>
            </a:rPr>
            <a:t>８，９９９</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となった。これは主として</a:t>
          </a:r>
          <a:r>
            <a:rPr kumimoji="1" lang="ja-JP" altLang="en-US" sz="1100">
              <a:solidFill>
                <a:schemeClr val="dk1"/>
              </a:solidFill>
              <a:effectLst/>
              <a:latin typeface="+mn-lt"/>
              <a:ea typeface="+mn-ea"/>
              <a:cs typeface="+mn-cs"/>
            </a:rPr>
            <a:t>令和元年度の小学校教室・職員室増築他改修事業及び南小学校屋内運動場照明器具ＬＥＤ化他改修事業による事業費の皆減が主な要因</a:t>
          </a:r>
          <a:r>
            <a:rPr kumimoji="1" lang="ja-JP" altLang="ja-JP" sz="1100">
              <a:solidFill>
                <a:schemeClr val="dk1"/>
              </a:solidFill>
              <a:effectLst/>
              <a:latin typeface="+mn-lt"/>
              <a:ea typeface="+mn-ea"/>
              <a:cs typeface="+mn-cs"/>
            </a:rPr>
            <a:t>によるものであり、今後は教育施設の老朽化により大規模修繕、建替えを予定しているため上昇を見込む。</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ja-JP" altLang="en-US" sz="1100">
              <a:solidFill>
                <a:schemeClr val="dk1"/>
              </a:solidFill>
              <a:effectLst/>
              <a:latin typeface="+mn-lt"/>
              <a:ea typeface="+mn-ea"/>
              <a:cs typeface="+mn-cs"/>
            </a:rPr>
            <a:t>３，２８７</a:t>
          </a:r>
          <a:r>
            <a:rPr kumimoji="1" lang="ja-JP" altLang="ja-JP" sz="1100">
              <a:solidFill>
                <a:schemeClr val="dk1"/>
              </a:solidFill>
              <a:effectLst/>
              <a:latin typeface="+mn-lt"/>
              <a:ea typeface="+mn-ea"/>
              <a:cs typeface="+mn-cs"/>
            </a:rPr>
            <a:t>円と、類似団体平均を大きく下回っているが、平成２７年度に借り入れた衛生債に係る元金償還開始により、</a:t>
          </a:r>
          <a:r>
            <a:rPr kumimoji="1" lang="ja-JP" altLang="en-US" sz="1100">
              <a:solidFill>
                <a:schemeClr val="dk1"/>
              </a:solidFill>
              <a:effectLst/>
              <a:latin typeface="+mn-lt"/>
              <a:ea typeface="+mn-ea"/>
              <a:cs typeface="+mn-cs"/>
            </a:rPr>
            <a:t>令和元年度から増となっている（令和２年度は人口増により微減）。</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年度は、財政調整基金を</a:t>
          </a:r>
          <a:r>
            <a:rPr kumimoji="1" lang="ja-JP" altLang="en-US" sz="1100">
              <a:solidFill>
                <a:schemeClr val="dk1"/>
              </a:solidFill>
              <a:effectLst/>
              <a:latin typeface="+mn-lt"/>
              <a:ea typeface="+mn-ea"/>
              <a:cs typeface="+mn-cs"/>
            </a:rPr>
            <a:t>６８６，２９４</a:t>
          </a:r>
          <a:r>
            <a:rPr kumimoji="1" lang="ja-JP" altLang="ja-JP" sz="1100">
              <a:solidFill>
                <a:schemeClr val="dk1"/>
              </a:solidFill>
              <a:effectLst/>
              <a:latin typeface="+mn-lt"/>
              <a:ea typeface="+mn-ea"/>
              <a:cs typeface="+mn-cs"/>
            </a:rPr>
            <a:t>千円取崩し、歳計剰余金等</a:t>
          </a:r>
          <a:r>
            <a:rPr kumimoji="1" lang="ja-JP" altLang="en-US" sz="1100">
              <a:solidFill>
                <a:schemeClr val="dk1"/>
              </a:solidFill>
              <a:effectLst/>
              <a:latin typeface="+mn-lt"/>
              <a:ea typeface="+mn-ea"/>
              <a:cs typeface="+mn-cs"/>
            </a:rPr>
            <a:t>１６６，０００</a:t>
          </a:r>
          <a:r>
            <a:rPr kumimoji="1" lang="ja-JP" altLang="ja-JP" sz="1100">
              <a:solidFill>
                <a:schemeClr val="dk1"/>
              </a:solidFill>
              <a:effectLst/>
              <a:latin typeface="+mn-lt"/>
              <a:ea typeface="+mn-ea"/>
              <a:cs typeface="+mn-cs"/>
            </a:rPr>
            <a:t>千円を積み立て、標準財政規模比は基金残高</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ポイント減、実質収支額</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となった。実質単年度収支は、特定目的金への積み立てを行うこと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財政調整基金の取崩額が積立額を上回ったこと</a:t>
          </a:r>
          <a:r>
            <a:rPr kumimoji="1" lang="ja-JP" altLang="en-US" sz="1100">
              <a:solidFill>
                <a:schemeClr val="dk1"/>
              </a:solidFill>
              <a:effectLst/>
              <a:latin typeface="+mn-lt"/>
              <a:ea typeface="+mn-ea"/>
              <a:cs typeface="+mn-cs"/>
            </a:rPr>
            <a:t>等によりマイナスとなっているが、財政調整基金の取崩額の増等</a:t>
          </a:r>
          <a:r>
            <a:rPr kumimoji="1" lang="ja-JP" altLang="ja-JP" sz="1100">
              <a:solidFill>
                <a:schemeClr val="dk1"/>
              </a:solidFill>
              <a:effectLst/>
              <a:latin typeface="+mn-lt"/>
              <a:ea typeface="+mn-ea"/>
              <a:cs typeface="+mn-cs"/>
            </a:rPr>
            <a:t>を理由に</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各会計とも黒字となった。</a:t>
          </a:r>
          <a:endParaRPr lang="ja-JP" altLang="ja-JP" sz="1400">
            <a:effectLst/>
          </a:endParaRPr>
        </a:p>
        <a:p>
          <a:r>
            <a:rPr kumimoji="1" lang="ja-JP" altLang="ja-JP" sz="1100">
              <a:solidFill>
                <a:schemeClr val="dk1"/>
              </a:solidFill>
              <a:effectLst/>
              <a:latin typeface="+mn-lt"/>
              <a:ea typeface="+mn-ea"/>
              <a:cs typeface="+mn-cs"/>
            </a:rPr>
            <a:t>今後の社会情勢等により、財政負担の増加が懸念されるため、各会計の歳入歳出を分析し、必要に応じて料金等の見直しを実施する等、長期的に健全な財政運営に努める。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9229207</v>
      </c>
      <c r="BO4" s="464"/>
      <c r="BP4" s="464"/>
      <c r="BQ4" s="464"/>
      <c r="BR4" s="464"/>
      <c r="BS4" s="464"/>
      <c r="BT4" s="464"/>
      <c r="BU4" s="465"/>
      <c r="BV4" s="463">
        <v>7078748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8897873</v>
      </c>
      <c r="BO5" s="469"/>
      <c r="BP5" s="469"/>
      <c r="BQ5" s="469"/>
      <c r="BR5" s="469"/>
      <c r="BS5" s="469"/>
      <c r="BT5" s="469"/>
      <c r="BU5" s="470"/>
      <c r="BV5" s="468">
        <v>6753240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68.900000000000006</v>
      </c>
      <c r="CU5" s="439"/>
      <c r="CV5" s="439"/>
      <c r="CW5" s="439"/>
      <c r="CX5" s="439"/>
      <c r="CY5" s="439"/>
      <c r="CZ5" s="439"/>
      <c r="DA5" s="440"/>
      <c r="DB5" s="438">
        <v>68.7</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331334</v>
      </c>
      <c r="BO6" s="469"/>
      <c r="BP6" s="469"/>
      <c r="BQ6" s="469"/>
      <c r="BR6" s="469"/>
      <c r="BS6" s="469"/>
      <c r="BT6" s="469"/>
      <c r="BU6" s="470"/>
      <c r="BV6" s="468">
        <v>325508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68.900000000000006</v>
      </c>
      <c r="CU6" s="622"/>
      <c r="CV6" s="622"/>
      <c r="CW6" s="622"/>
      <c r="CX6" s="622"/>
      <c r="CY6" s="622"/>
      <c r="CZ6" s="622"/>
      <c r="DA6" s="623"/>
      <c r="DB6" s="621">
        <v>68.7</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0</v>
      </c>
      <c r="BO7" s="469"/>
      <c r="BP7" s="469"/>
      <c r="BQ7" s="469"/>
      <c r="BR7" s="469"/>
      <c r="BS7" s="469"/>
      <c r="BT7" s="469"/>
      <c r="BU7" s="470"/>
      <c r="BV7" s="468">
        <v>129032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5081113</v>
      </c>
      <c r="CU7" s="469"/>
      <c r="CV7" s="469"/>
      <c r="CW7" s="469"/>
      <c r="CX7" s="469"/>
      <c r="CY7" s="469"/>
      <c r="CZ7" s="469"/>
      <c r="DA7" s="470"/>
      <c r="DB7" s="468">
        <v>5031118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331334</v>
      </c>
      <c r="BO8" s="469"/>
      <c r="BP8" s="469"/>
      <c r="BQ8" s="469"/>
      <c r="BR8" s="469"/>
      <c r="BS8" s="469"/>
      <c r="BT8" s="469"/>
      <c r="BU8" s="470"/>
      <c r="BV8" s="468">
        <v>196476</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1.33</v>
      </c>
      <c r="CU8" s="582"/>
      <c r="CV8" s="582"/>
      <c r="CW8" s="582"/>
      <c r="CX8" s="582"/>
      <c r="CY8" s="582"/>
      <c r="CZ8" s="582"/>
      <c r="DA8" s="583"/>
      <c r="DB8" s="581">
        <v>1.35</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15123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134858</v>
      </c>
      <c r="BO9" s="469"/>
      <c r="BP9" s="469"/>
      <c r="BQ9" s="469"/>
      <c r="BR9" s="469"/>
      <c r="BS9" s="469"/>
      <c r="BT9" s="469"/>
      <c r="BU9" s="470"/>
      <c r="BV9" s="468">
        <v>-140282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0.8</v>
      </c>
      <c r="CU9" s="439"/>
      <c r="CV9" s="439"/>
      <c r="CW9" s="439"/>
      <c r="CX9" s="439"/>
      <c r="CY9" s="439"/>
      <c r="CZ9" s="439"/>
      <c r="DA9" s="440"/>
      <c r="DB9" s="438">
        <v>0.9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14752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46814</v>
      </c>
      <c r="BO10" s="469"/>
      <c r="BP10" s="469"/>
      <c r="BQ10" s="469"/>
      <c r="BR10" s="469"/>
      <c r="BS10" s="469"/>
      <c r="BT10" s="469"/>
      <c r="BU10" s="470"/>
      <c r="BV10" s="468">
        <v>46499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15233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121</v>
      </c>
      <c r="AV12" s="526"/>
      <c r="AW12" s="526"/>
      <c r="AX12" s="526"/>
      <c r="AY12" s="448" t="s">
        <v>137</v>
      </c>
      <c r="AZ12" s="449"/>
      <c r="BA12" s="449"/>
      <c r="BB12" s="449"/>
      <c r="BC12" s="449"/>
      <c r="BD12" s="449"/>
      <c r="BE12" s="449"/>
      <c r="BF12" s="449"/>
      <c r="BG12" s="449"/>
      <c r="BH12" s="449"/>
      <c r="BI12" s="449"/>
      <c r="BJ12" s="449"/>
      <c r="BK12" s="449"/>
      <c r="BL12" s="449"/>
      <c r="BM12" s="450"/>
      <c r="BN12" s="468">
        <v>686294</v>
      </c>
      <c r="BO12" s="469"/>
      <c r="BP12" s="469"/>
      <c r="BQ12" s="469"/>
      <c r="BR12" s="469"/>
      <c r="BS12" s="469"/>
      <c r="BT12" s="469"/>
      <c r="BU12" s="470"/>
      <c r="BV12" s="468">
        <v>488231</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14613</v>
      </c>
      <c r="S13" s="572"/>
      <c r="T13" s="572"/>
      <c r="U13" s="572"/>
      <c r="V13" s="573"/>
      <c r="W13" s="559" t="s">
        <v>141</v>
      </c>
      <c r="X13" s="481"/>
      <c r="Y13" s="481"/>
      <c r="Z13" s="481"/>
      <c r="AA13" s="481"/>
      <c r="AB13" s="482"/>
      <c r="AC13" s="444">
        <v>59</v>
      </c>
      <c r="AD13" s="445"/>
      <c r="AE13" s="445"/>
      <c r="AF13" s="445"/>
      <c r="AG13" s="446"/>
      <c r="AH13" s="444">
        <v>72</v>
      </c>
      <c r="AI13" s="445"/>
      <c r="AJ13" s="445"/>
      <c r="AK13" s="445"/>
      <c r="AL13" s="447"/>
      <c r="AM13" s="537" t="s">
        <v>142</v>
      </c>
      <c r="AN13" s="442"/>
      <c r="AO13" s="442"/>
      <c r="AP13" s="442"/>
      <c r="AQ13" s="442"/>
      <c r="AR13" s="442"/>
      <c r="AS13" s="442"/>
      <c r="AT13" s="443"/>
      <c r="AU13" s="525" t="s">
        <v>127</v>
      </c>
      <c r="AV13" s="526"/>
      <c r="AW13" s="526"/>
      <c r="AX13" s="526"/>
      <c r="AY13" s="448" t="s">
        <v>143</v>
      </c>
      <c r="AZ13" s="449"/>
      <c r="BA13" s="449"/>
      <c r="BB13" s="449"/>
      <c r="BC13" s="449"/>
      <c r="BD13" s="449"/>
      <c r="BE13" s="449"/>
      <c r="BF13" s="449"/>
      <c r="BG13" s="449"/>
      <c r="BH13" s="449"/>
      <c r="BI13" s="449"/>
      <c r="BJ13" s="449"/>
      <c r="BK13" s="449"/>
      <c r="BL13" s="449"/>
      <c r="BM13" s="450"/>
      <c r="BN13" s="468">
        <v>-504622</v>
      </c>
      <c r="BO13" s="469"/>
      <c r="BP13" s="469"/>
      <c r="BQ13" s="469"/>
      <c r="BR13" s="469"/>
      <c r="BS13" s="469"/>
      <c r="BT13" s="469"/>
      <c r="BU13" s="470"/>
      <c r="BV13" s="468">
        <v>-582014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1.9</v>
      </c>
      <c r="CU13" s="439"/>
      <c r="CV13" s="439"/>
      <c r="CW13" s="439"/>
      <c r="CX13" s="439"/>
      <c r="CY13" s="439"/>
      <c r="CZ13" s="439"/>
      <c r="DA13" s="440"/>
      <c r="DB13" s="438">
        <v>1.6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15226</v>
      </c>
      <c r="S14" s="572"/>
      <c r="T14" s="572"/>
      <c r="U14" s="572"/>
      <c r="V14" s="573"/>
      <c r="W14" s="574"/>
      <c r="X14" s="484"/>
      <c r="Y14" s="484"/>
      <c r="Z14" s="484"/>
      <c r="AA14" s="484"/>
      <c r="AB14" s="485"/>
      <c r="AC14" s="564">
        <v>0.8</v>
      </c>
      <c r="AD14" s="565"/>
      <c r="AE14" s="565"/>
      <c r="AF14" s="565"/>
      <c r="AG14" s="566"/>
      <c r="AH14" s="564">
        <v>1.1000000000000001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14643</v>
      </c>
      <c r="S15" s="572"/>
      <c r="T15" s="572"/>
      <c r="U15" s="572"/>
      <c r="V15" s="573"/>
      <c r="W15" s="559" t="s">
        <v>148</v>
      </c>
      <c r="X15" s="481"/>
      <c r="Y15" s="481"/>
      <c r="Z15" s="481"/>
      <c r="AA15" s="481"/>
      <c r="AB15" s="482"/>
      <c r="AC15" s="444">
        <v>2762</v>
      </c>
      <c r="AD15" s="445"/>
      <c r="AE15" s="445"/>
      <c r="AF15" s="445"/>
      <c r="AG15" s="446"/>
      <c r="AH15" s="444">
        <v>2572</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3912237</v>
      </c>
      <c r="BO15" s="464"/>
      <c r="BP15" s="464"/>
      <c r="BQ15" s="464"/>
      <c r="BR15" s="464"/>
      <c r="BS15" s="464"/>
      <c r="BT15" s="464"/>
      <c r="BU15" s="465"/>
      <c r="BV15" s="463">
        <v>3863689</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36.799999999999997</v>
      </c>
      <c r="AD16" s="565"/>
      <c r="AE16" s="565"/>
      <c r="AF16" s="565"/>
      <c r="AG16" s="566"/>
      <c r="AH16" s="564">
        <v>37.9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3012674</v>
      </c>
      <c r="BO16" s="469"/>
      <c r="BP16" s="469"/>
      <c r="BQ16" s="469"/>
      <c r="BR16" s="469"/>
      <c r="BS16" s="469"/>
      <c r="BT16" s="469"/>
      <c r="BU16" s="470"/>
      <c r="BV16" s="468">
        <v>2903310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4687</v>
      </c>
      <c r="AD17" s="445"/>
      <c r="AE17" s="445"/>
      <c r="AF17" s="445"/>
      <c r="AG17" s="446"/>
      <c r="AH17" s="444">
        <v>4146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5081113</v>
      </c>
      <c r="BO17" s="469"/>
      <c r="BP17" s="469"/>
      <c r="BQ17" s="469"/>
      <c r="BR17" s="469"/>
      <c r="BS17" s="469"/>
      <c r="BT17" s="469"/>
      <c r="BU17" s="470"/>
      <c r="BV17" s="468">
        <v>5031118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8.73</v>
      </c>
      <c r="M18" s="533"/>
      <c r="N18" s="533"/>
      <c r="O18" s="533"/>
      <c r="P18" s="533"/>
      <c r="Q18" s="533"/>
      <c r="R18" s="534"/>
      <c r="S18" s="534"/>
      <c r="T18" s="534"/>
      <c r="U18" s="534"/>
      <c r="V18" s="535"/>
      <c r="W18" s="549"/>
      <c r="X18" s="550"/>
      <c r="Y18" s="550"/>
      <c r="Z18" s="550"/>
      <c r="AA18" s="550"/>
      <c r="AB18" s="560"/>
      <c r="AC18" s="432">
        <v>62.4</v>
      </c>
      <c r="AD18" s="433"/>
      <c r="AE18" s="433"/>
      <c r="AF18" s="433"/>
      <c r="AG18" s="536"/>
      <c r="AH18" s="432">
        <v>61.1</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3702736</v>
      </c>
      <c r="BO18" s="469"/>
      <c r="BP18" s="469"/>
      <c r="BQ18" s="469"/>
      <c r="BR18" s="469"/>
      <c r="BS18" s="469"/>
      <c r="BT18" s="469"/>
      <c r="BU18" s="470"/>
      <c r="BV18" s="468">
        <v>3509744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1732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6479818</v>
      </c>
      <c r="BO19" s="469"/>
      <c r="BP19" s="469"/>
      <c r="BQ19" s="469"/>
      <c r="BR19" s="469"/>
      <c r="BS19" s="469"/>
      <c r="BT19" s="469"/>
      <c r="BU19" s="470"/>
      <c r="BV19" s="468">
        <v>5829689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6602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334938</v>
      </c>
      <c r="BO23" s="469"/>
      <c r="BP23" s="469"/>
      <c r="BQ23" s="469"/>
      <c r="BR23" s="469"/>
      <c r="BS23" s="469"/>
      <c r="BT23" s="469"/>
      <c r="BU23" s="470"/>
      <c r="BV23" s="468">
        <v>382759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8400</v>
      </c>
      <c r="R24" s="445"/>
      <c r="S24" s="445"/>
      <c r="T24" s="445"/>
      <c r="U24" s="445"/>
      <c r="V24" s="446"/>
      <c r="W24" s="510"/>
      <c r="X24" s="501"/>
      <c r="Y24" s="502"/>
      <c r="Z24" s="441" t="s">
        <v>172</v>
      </c>
      <c r="AA24" s="442"/>
      <c r="AB24" s="442"/>
      <c r="AC24" s="442"/>
      <c r="AD24" s="442"/>
      <c r="AE24" s="442"/>
      <c r="AF24" s="442"/>
      <c r="AG24" s="443"/>
      <c r="AH24" s="444">
        <v>97</v>
      </c>
      <c r="AI24" s="445"/>
      <c r="AJ24" s="445"/>
      <c r="AK24" s="445"/>
      <c r="AL24" s="446"/>
      <c r="AM24" s="444">
        <v>292843</v>
      </c>
      <c r="AN24" s="445"/>
      <c r="AO24" s="445"/>
      <c r="AP24" s="445"/>
      <c r="AQ24" s="445"/>
      <c r="AR24" s="446"/>
      <c r="AS24" s="444">
        <v>3019</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334938</v>
      </c>
      <c r="BO24" s="469"/>
      <c r="BP24" s="469"/>
      <c r="BQ24" s="469"/>
      <c r="BR24" s="469"/>
      <c r="BS24" s="469"/>
      <c r="BT24" s="469"/>
      <c r="BU24" s="470"/>
      <c r="BV24" s="468">
        <v>382759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6510</v>
      </c>
      <c r="R25" s="445"/>
      <c r="S25" s="445"/>
      <c r="T25" s="445"/>
      <c r="U25" s="445"/>
      <c r="V25" s="446"/>
      <c r="W25" s="510"/>
      <c r="X25" s="501"/>
      <c r="Y25" s="502"/>
      <c r="Z25" s="441" t="s">
        <v>175</v>
      </c>
      <c r="AA25" s="442"/>
      <c r="AB25" s="442"/>
      <c r="AC25" s="442"/>
      <c r="AD25" s="442"/>
      <c r="AE25" s="442"/>
      <c r="AF25" s="442"/>
      <c r="AG25" s="443"/>
      <c r="AH25" s="444" t="s">
        <v>131</v>
      </c>
      <c r="AI25" s="445"/>
      <c r="AJ25" s="445"/>
      <c r="AK25" s="445"/>
      <c r="AL25" s="446"/>
      <c r="AM25" s="444" t="s">
        <v>139</v>
      </c>
      <c r="AN25" s="445"/>
      <c r="AO25" s="445"/>
      <c r="AP25" s="445"/>
      <c r="AQ25" s="445"/>
      <c r="AR25" s="446"/>
      <c r="AS25" s="444" t="s">
        <v>130</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1111981</v>
      </c>
      <c r="BO25" s="464"/>
      <c r="BP25" s="464"/>
      <c r="BQ25" s="464"/>
      <c r="BR25" s="464"/>
      <c r="BS25" s="464"/>
      <c r="BT25" s="464"/>
      <c r="BU25" s="465"/>
      <c r="BV25" s="463">
        <v>1010851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5700</v>
      </c>
      <c r="R26" s="445"/>
      <c r="S26" s="445"/>
      <c r="T26" s="445"/>
      <c r="U26" s="445"/>
      <c r="V26" s="446"/>
      <c r="W26" s="510"/>
      <c r="X26" s="501"/>
      <c r="Y26" s="502"/>
      <c r="Z26" s="441" t="s">
        <v>178</v>
      </c>
      <c r="AA26" s="523"/>
      <c r="AB26" s="523"/>
      <c r="AC26" s="523"/>
      <c r="AD26" s="523"/>
      <c r="AE26" s="523"/>
      <c r="AF26" s="523"/>
      <c r="AG26" s="524"/>
      <c r="AH26" s="444">
        <v>1</v>
      </c>
      <c r="AI26" s="445"/>
      <c r="AJ26" s="445"/>
      <c r="AK26" s="445"/>
      <c r="AL26" s="446"/>
      <c r="AM26" s="444" t="s">
        <v>179</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3270</v>
      </c>
      <c r="R27" s="445"/>
      <c r="S27" s="445"/>
      <c r="T27" s="445"/>
      <c r="U27" s="445"/>
      <c r="V27" s="446"/>
      <c r="W27" s="510"/>
      <c r="X27" s="501"/>
      <c r="Y27" s="502"/>
      <c r="Z27" s="441" t="s">
        <v>183</v>
      </c>
      <c r="AA27" s="442"/>
      <c r="AB27" s="442"/>
      <c r="AC27" s="442"/>
      <c r="AD27" s="442"/>
      <c r="AE27" s="442"/>
      <c r="AF27" s="442"/>
      <c r="AG27" s="443"/>
      <c r="AH27" s="444">
        <v>12</v>
      </c>
      <c r="AI27" s="445"/>
      <c r="AJ27" s="445"/>
      <c r="AK27" s="445"/>
      <c r="AL27" s="446"/>
      <c r="AM27" s="444">
        <v>37008</v>
      </c>
      <c r="AN27" s="445"/>
      <c r="AO27" s="445"/>
      <c r="AP27" s="445"/>
      <c r="AQ27" s="445"/>
      <c r="AR27" s="446"/>
      <c r="AS27" s="444">
        <v>3084</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329330</v>
      </c>
      <c r="BO27" s="472"/>
      <c r="BP27" s="472"/>
      <c r="BQ27" s="472"/>
      <c r="BR27" s="472"/>
      <c r="BS27" s="472"/>
      <c r="BT27" s="472"/>
      <c r="BU27" s="473"/>
      <c r="BV27" s="471">
        <v>329330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2600</v>
      </c>
      <c r="R28" s="445"/>
      <c r="S28" s="445"/>
      <c r="T28" s="445"/>
      <c r="U28" s="445"/>
      <c r="V28" s="446"/>
      <c r="W28" s="510"/>
      <c r="X28" s="501"/>
      <c r="Y28" s="502"/>
      <c r="Z28" s="441" t="s">
        <v>186</v>
      </c>
      <c r="AA28" s="442"/>
      <c r="AB28" s="442"/>
      <c r="AC28" s="442"/>
      <c r="AD28" s="442"/>
      <c r="AE28" s="442"/>
      <c r="AF28" s="442"/>
      <c r="AG28" s="443"/>
      <c r="AH28" s="444" t="s">
        <v>130</v>
      </c>
      <c r="AI28" s="445"/>
      <c r="AJ28" s="445"/>
      <c r="AK28" s="445"/>
      <c r="AL28" s="446"/>
      <c r="AM28" s="444" t="s">
        <v>139</v>
      </c>
      <c r="AN28" s="445"/>
      <c r="AO28" s="445"/>
      <c r="AP28" s="445"/>
      <c r="AQ28" s="445"/>
      <c r="AR28" s="446"/>
      <c r="AS28" s="444" t="s">
        <v>139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8976206</v>
      </c>
      <c r="BO28" s="464"/>
      <c r="BP28" s="464"/>
      <c r="BQ28" s="464"/>
      <c r="BR28" s="464"/>
      <c r="BS28" s="464"/>
      <c r="BT28" s="464"/>
      <c r="BU28" s="465"/>
      <c r="BV28" s="463">
        <v>9516686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10</v>
      </c>
      <c r="M29" s="445"/>
      <c r="N29" s="445"/>
      <c r="O29" s="445"/>
      <c r="P29" s="446"/>
      <c r="Q29" s="444">
        <v>2300</v>
      </c>
      <c r="R29" s="445"/>
      <c r="S29" s="445"/>
      <c r="T29" s="445"/>
      <c r="U29" s="445"/>
      <c r="V29" s="446"/>
      <c r="W29" s="511"/>
      <c r="X29" s="512"/>
      <c r="Y29" s="513"/>
      <c r="Z29" s="441" t="s">
        <v>189</v>
      </c>
      <c r="AA29" s="442"/>
      <c r="AB29" s="442"/>
      <c r="AC29" s="442"/>
      <c r="AD29" s="442"/>
      <c r="AE29" s="442"/>
      <c r="AF29" s="442"/>
      <c r="AG29" s="443"/>
      <c r="AH29" s="444">
        <v>109</v>
      </c>
      <c r="AI29" s="445"/>
      <c r="AJ29" s="445"/>
      <c r="AK29" s="445"/>
      <c r="AL29" s="446"/>
      <c r="AM29" s="444">
        <v>329851</v>
      </c>
      <c r="AN29" s="445"/>
      <c r="AO29" s="445"/>
      <c r="AP29" s="445"/>
      <c r="AQ29" s="445"/>
      <c r="AR29" s="446"/>
      <c r="AS29" s="444">
        <v>3026</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3162287</v>
      </c>
      <c r="BO29" s="469"/>
      <c r="BP29" s="469"/>
      <c r="BQ29" s="469"/>
      <c r="BR29" s="469"/>
      <c r="BS29" s="469"/>
      <c r="BT29" s="469"/>
      <c r="BU29" s="470"/>
      <c r="BV29" s="468">
        <v>3196587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100.6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14116883</v>
      </c>
      <c r="BO30" s="472"/>
      <c r="BP30" s="472"/>
      <c r="BQ30" s="472"/>
      <c r="BR30" s="472"/>
      <c r="BS30" s="472"/>
      <c r="BT30" s="472"/>
      <c r="BU30" s="473"/>
      <c r="BV30" s="471">
        <v>12981916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三重県三重郡老人福祉施設組合（一般会計）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三重県三重郡老人福祉施設組合（介護サービス事業特別会計）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朝日町・川越町組合立環境クリーンセンター（一般会計）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朝明広域衛生組合（一般会計）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三重県市町総合事務組合（一般会計）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三重県市町総合事務組合（共同研修特別会計）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三重県市町総合事務組合（デジタル地図特別会計）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三重県市町総合事務組合（物品特別会計）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三重県市町総合事務組合（退職手当特別会計）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三重県市町総合事務組合（消防救急無線特別会計）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BIG+jMqnVj3ezIWmBXpl6bXVDaGh2uVbSjxMwAT+VJHHqule5zhXJfwFGtm7CoCZD8M4/h7q1FqJZh38zRTFZw==" saltValue="J3oLR5ig+MKhot2Ne5Ls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04857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50" t="s">
        <v>571</v>
      </c>
      <c r="D34" s="1250"/>
      <c r="E34" s="1251"/>
      <c r="F34" s="32">
        <v>8.56</v>
      </c>
      <c r="G34" s="33">
        <v>8.7200000000000006</v>
      </c>
      <c r="H34" s="33">
        <v>6.66</v>
      </c>
      <c r="I34" s="33">
        <v>3.9</v>
      </c>
      <c r="J34" s="34">
        <v>6.52</v>
      </c>
      <c r="K34" s="22"/>
      <c r="L34" s="22"/>
      <c r="M34" s="22"/>
      <c r="N34" s="22"/>
      <c r="O34" s="22"/>
      <c r="P34" s="22"/>
    </row>
    <row r="35" spans="1:16" ht="39" customHeight="1">
      <c r="A35" s="22"/>
      <c r="B35" s="35"/>
      <c r="C35" s="1244" t="s">
        <v>572</v>
      </c>
      <c r="D35" s="1245"/>
      <c r="E35" s="1246"/>
      <c r="F35" s="36">
        <v>9.39</v>
      </c>
      <c r="G35" s="37">
        <v>7.69</v>
      </c>
      <c r="H35" s="37">
        <v>7.28</v>
      </c>
      <c r="I35" s="37">
        <v>6.46</v>
      </c>
      <c r="J35" s="38">
        <v>5.82</v>
      </c>
      <c r="K35" s="22"/>
      <c r="L35" s="22"/>
      <c r="M35" s="22"/>
      <c r="N35" s="22"/>
      <c r="O35" s="22"/>
      <c r="P35" s="22"/>
    </row>
    <row r="36" spans="1:16" ht="39" customHeight="1">
      <c r="A36" s="22"/>
      <c r="B36" s="35"/>
      <c r="C36" s="1244" t="s">
        <v>573</v>
      </c>
      <c r="D36" s="1245"/>
      <c r="E36" s="1246"/>
      <c r="F36" s="36">
        <v>0.56999999999999995</v>
      </c>
      <c r="G36" s="37">
        <v>0.22</v>
      </c>
      <c r="H36" s="37">
        <v>0.31</v>
      </c>
      <c r="I36" s="37">
        <v>0.53</v>
      </c>
      <c r="J36" s="38">
        <v>0.5</v>
      </c>
      <c r="K36" s="22"/>
      <c r="L36" s="22"/>
      <c r="M36" s="22"/>
      <c r="N36" s="22"/>
      <c r="O36" s="22"/>
      <c r="P36" s="22"/>
    </row>
    <row r="37" spans="1:16" ht="39" customHeight="1">
      <c r="A37" s="22"/>
      <c r="B37" s="35"/>
      <c r="C37" s="1244" t="s">
        <v>574</v>
      </c>
      <c r="D37" s="1245"/>
      <c r="E37" s="1246"/>
      <c r="F37" s="36">
        <v>0.84</v>
      </c>
      <c r="G37" s="37">
        <v>0.92</v>
      </c>
      <c r="H37" s="37">
        <v>0.48</v>
      </c>
      <c r="I37" s="37">
        <v>0.63</v>
      </c>
      <c r="J37" s="38">
        <v>0.44</v>
      </c>
      <c r="K37" s="22"/>
      <c r="L37" s="22"/>
      <c r="M37" s="22"/>
      <c r="N37" s="22"/>
      <c r="O37" s="22"/>
      <c r="P37" s="22"/>
    </row>
    <row r="38" spans="1:16" ht="39" customHeight="1">
      <c r="A38" s="22"/>
      <c r="B38" s="35"/>
      <c r="C38" s="1244" t="s">
        <v>575</v>
      </c>
      <c r="D38" s="1245"/>
      <c r="E38" s="1246"/>
      <c r="F38" s="36">
        <v>0.98</v>
      </c>
      <c r="G38" s="37">
        <v>1.19</v>
      </c>
      <c r="H38" s="37">
        <v>0.4</v>
      </c>
      <c r="I38" s="37">
        <v>0.44</v>
      </c>
      <c r="J38" s="38">
        <v>0.2</v>
      </c>
      <c r="K38" s="22"/>
      <c r="L38" s="22"/>
      <c r="M38" s="22"/>
      <c r="N38" s="22"/>
      <c r="O38" s="22"/>
      <c r="P38" s="22"/>
    </row>
    <row r="39" spans="1:16" ht="39" customHeight="1">
      <c r="A39" s="22"/>
      <c r="B39" s="35"/>
      <c r="C39" s="1244" t="s">
        <v>576</v>
      </c>
      <c r="D39" s="1245"/>
      <c r="E39" s="1246"/>
      <c r="F39" s="36">
        <v>7.0000000000000007E-2</v>
      </c>
      <c r="G39" s="37">
        <v>7.0000000000000007E-2</v>
      </c>
      <c r="H39" s="37">
        <v>7.0000000000000007E-2</v>
      </c>
      <c r="I39" s="37">
        <v>0.06</v>
      </c>
      <c r="J39" s="38">
        <v>0.06</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577</v>
      </c>
      <c r="D42" s="1245"/>
      <c r="E42" s="1246"/>
      <c r="F42" s="36" t="s">
        <v>522</v>
      </c>
      <c r="G42" s="37" t="s">
        <v>522</v>
      </c>
      <c r="H42" s="37" t="s">
        <v>522</v>
      </c>
      <c r="I42" s="37" t="s">
        <v>522</v>
      </c>
      <c r="J42" s="38" t="s">
        <v>522</v>
      </c>
      <c r="K42" s="22"/>
      <c r="L42" s="22"/>
      <c r="M42" s="22"/>
      <c r="N42" s="22"/>
      <c r="O42" s="22"/>
      <c r="P42" s="22"/>
    </row>
    <row r="43" spans="1:16" ht="39" customHeight="1" thickBot="1">
      <c r="A43" s="22"/>
      <c r="B43" s="40"/>
      <c r="C43" s="1247" t="s">
        <v>578</v>
      </c>
      <c r="D43" s="1248"/>
      <c r="E43" s="1249"/>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fpkbWCiE5fjKrbKMrRAxCCJIZUvdOjeeDmMKcce5t0wFAM5hL8x6RNuA3YcvGTWDQsRLyD/EwX3Dh2TJfvwPg==" saltValue="KtAYmYmwVJjLwIL4cn+x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5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70" t="s">
        <v>11</v>
      </c>
      <c r="C45" s="1271"/>
      <c r="D45" s="58"/>
      <c r="E45" s="1276" t="s">
        <v>12</v>
      </c>
      <c r="F45" s="1276"/>
      <c r="G45" s="1276"/>
      <c r="H45" s="1276"/>
      <c r="I45" s="1276"/>
      <c r="J45" s="1277"/>
      <c r="K45" s="59">
        <v>26</v>
      </c>
      <c r="L45" s="60">
        <v>26</v>
      </c>
      <c r="M45" s="60">
        <v>33</v>
      </c>
      <c r="N45" s="60">
        <v>52</v>
      </c>
      <c r="O45" s="61">
        <v>50</v>
      </c>
      <c r="P45" s="48"/>
      <c r="Q45" s="48"/>
      <c r="R45" s="48"/>
      <c r="S45" s="48"/>
      <c r="T45" s="48"/>
      <c r="U45" s="48"/>
    </row>
    <row r="46" spans="1:21" ht="30.75" customHeight="1">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c r="A48" s="48"/>
      <c r="B48" s="1272"/>
      <c r="C48" s="1273"/>
      <c r="D48" s="62"/>
      <c r="E48" s="1254" t="s">
        <v>15</v>
      </c>
      <c r="F48" s="1254"/>
      <c r="G48" s="1254"/>
      <c r="H48" s="1254"/>
      <c r="I48" s="1254"/>
      <c r="J48" s="1255"/>
      <c r="K48" s="63">
        <v>570</v>
      </c>
      <c r="L48" s="64">
        <v>533</v>
      </c>
      <c r="M48" s="64">
        <v>496</v>
      </c>
      <c r="N48" s="64">
        <v>491</v>
      </c>
      <c r="O48" s="65">
        <v>502</v>
      </c>
      <c r="P48" s="48"/>
      <c r="Q48" s="48"/>
      <c r="R48" s="48"/>
      <c r="S48" s="48"/>
      <c r="T48" s="48"/>
      <c r="U48" s="48"/>
    </row>
    <row r="49" spans="1:21" ht="30.75" customHeight="1">
      <c r="A49" s="48"/>
      <c r="B49" s="1272"/>
      <c r="C49" s="1273"/>
      <c r="D49" s="62"/>
      <c r="E49" s="1254" t="s">
        <v>16</v>
      </c>
      <c r="F49" s="1254"/>
      <c r="G49" s="1254"/>
      <c r="H49" s="1254"/>
      <c r="I49" s="1254"/>
      <c r="J49" s="1255"/>
      <c r="K49" s="63">
        <v>0</v>
      </c>
      <c r="L49" s="64">
        <v>0</v>
      </c>
      <c r="M49" s="64">
        <v>0</v>
      </c>
      <c r="N49" s="64">
        <v>0</v>
      </c>
      <c r="O49" s="65">
        <v>0</v>
      </c>
      <c r="P49" s="48"/>
      <c r="Q49" s="48"/>
      <c r="R49" s="48"/>
      <c r="S49" s="48"/>
      <c r="T49" s="48"/>
      <c r="U49" s="48"/>
    </row>
    <row r="50" spans="1:21" ht="30.75" customHeight="1">
      <c r="A50" s="48"/>
      <c r="B50" s="1272"/>
      <c r="C50" s="1273"/>
      <c r="D50" s="62"/>
      <c r="E50" s="1254" t="s">
        <v>17</v>
      </c>
      <c r="F50" s="1254"/>
      <c r="G50" s="1254"/>
      <c r="H50" s="1254"/>
      <c r="I50" s="1254"/>
      <c r="J50" s="1255"/>
      <c r="K50" s="63" t="s">
        <v>522</v>
      </c>
      <c r="L50" s="64" t="s">
        <v>522</v>
      </c>
      <c r="M50" s="64" t="s">
        <v>522</v>
      </c>
      <c r="N50" s="64" t="s">
        <v>522</v>
      </c>
      <c r="O50" s="65" t="s">
        <v>522</v>
      </c>
      <c r="P50" s="48"/>
      <c r="Q50" s="48"/>
      <c r="R50" s="48"/>
      <c r="S50" s="48"/>
      <c r="T50" s="48"/>
      <c r="U50" s="48"/>
    </row>
    <row r="51" spans="1:21" ht="30.75" customHeight="1">
      <c r="A51" s="48"/>
      <c r="B51" s="1274"/>
      <c r="C51" s="1275"/>
      <c r="D51" s="66"/>
      <c r="E51" s="1254" t="s">
        <v>18</v>
      </c>
      <c r="F51" s="1254"/>
      <c r="G51" s="1254"/>
      <c r="H51" s="1254"/>
      <c r="I51" s="1254"/>
      <c r="J51" s="1255"/>
      <c r="K51" s="63" t="s">
        <v>522</v>
      </c>
      <c r="L51" s="64" t="s">
        <v>522</v>
      </c>
      <c r="M51" s="64" t="s">
        <v>522</v>
      </c>
      <c r="N51" s="64" t="s">
        <v>522</v>
      </c>
      <c r="O51" s="65" t="s">
        <v>522</v>
      </c>
      <c r="P51" s="48"/>
      <c r="Q51" s="48"/>
      <c r="R51" s="48"/>
      <c r="S51" s="48"/>
      <c r="T51" s="48"/>
      <c r="U51" s="48"/>
    </row>
    <row r="52" spans="1:21" ht="30.75" customHeight="1">
      <c r="A52" s="48"/>
      <c r="B52" s="1252" t="s">
        <v>19</v>
      </c>
      <c r="C52" s="1253"/>
      <c r="D52" s="66"/>
      <c r="E52" s="1254" t="s">
        <v>20</v>
      </c>
      <c r="F52" s="1254"/>
      <c r="G52" s="1254"/>
      <c r="H52" s="1254"/>
      <c r="I52" s="1254"/>
      <c r="J52" s="1255"/>
      <c r="K52" s="63">
        <v>510</v>
      </c>
      <c r="L52" s="64">
        <v>488</v>
      </c>
      <c r="M52" s="64">
        <v>469</v>
      </c>
      <c r="N52" s="64">
        <v>454</v>
      </c>
      <c r="O52" s="65">
        <v>435</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86</v>
      </c>
      <c r="L53" s="69">
        <v>71</v>
      </c>
      <c r="M53" s="69">
        <v>60</v>
      </c>
      <c r="N53" s="69">
        <v>89</v>
      </c>
      <c r="O53" s="70">
        <v>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zhiC+QYvzwGNMxQBY1EcAnYc6+Fzwjz3hyFhCipbYDQY5GuJOUR24bO3CZdJv7UwjDJp+iAd9WtMucQuCRImw==" saltValue="HgbvEkzj+RkOQrObj9IG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F49"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90" t="s">
        <v>30</v>
      </c>
      <c r="C41" s="1291"/>
      <c r="D41" s="102"/>
      <c r="E41" s="1292" t="s">
        <v>31</v>
      </c>
      <c r="F41" s="1292"/>
      <c r="G41" s="1292"/>
      <c r="H41" s="1293"/>
      <c r="I41" s="103">
        <v>483</v>
      </c>
      <c r="J41" s="104">
        <v>461</v>
      </c>
      <c r="K41" s="104">
        <v>432</v>
      </c>
      <c r="L41" s="104">
        <v>383</v>
      </c>
      <c r="M41" s="105">
        <v>335</v>
      </c>
    </row>
    <row r="42" spans="2:13" ht="27.75" customHeight="1">
      <c r="B42" s="1280"/>
      <c r="C42" s="1281"/>
      <c r="D42" s="106"/>
      <c r="E42" s="1284" t="s">
        <v>32</v>
      </c>
      <c r="F42" s="1284"/>
      <c r="G42" s="1284"/>
      <c r="H42" s="1285"/>
      <c r="I42" s="107" t="s">
        <v>522</v>
      </c>
      <c r="J42" s="108" t="s">
        <v>522</v>
      </c>
      <c r="K42" s="108" t="s">
        <v>522</v>
      </c>
      <c r="L42" s="108" t="s">
        <v>522</v>
      </c>
      <c r="M42" s="109" t="s">
        <v>522</v>
      </c>
    </row>
    <row r="43" spans="2:13" ht="27.75" customHeight="1">
      <c r="B43" s="1280"/>
      <c r="C43" s="1281"/>
      <c r="D43" s="106"/>
      <c r="E43" s="1284" t="s">
        <v>33</v>
      </c>
      <c r="F43" s="1284"/>
      <c r="G43" s="1284"/>
      <c r="H43" s="1285"/>
      <c r="I43" s="107">
        <v>4700</v>
      </c>
      <c r="J43" s="108">
        <v>4509</v>
      </c>
      <c r="K43" s="108">
        <v>4278</v>
      </c>
      <c r="L43" s="108">
        <v>3929</v>
      </c>
      <c r="M43" s="109">
        <v>3556</v>
      </c>
    </row>
    <row r="44" spans="2:13" ht="27.75" customHeight="1">
      <c r="B44" s="1280"/>
      <c r="C44" s="1281"/>
      <c r="D44" s="106"/>
      <c r="E44" s="1284" t="s">
        <v>34</v>
      </c>
      <c r="F44" s="1284"/>
      <c r="G44" s="1284"/>
      <c r="H44" s="1285"/>
      <c r="I44" s="107">
        <v>5</v>
      </c>
      <c r="J44" s="108">
        <v>4</v>
      </c>
      <c r="K44" s="108">
        <v>4</v>
      </c>
      <c r="L44" s="108">
        <v>3</v>
      </c>
      <c r="M44" s="109">
        <v>2</v>
      </c>
    </row>
    <row r="45" spans="2:13" ht="27.75" customHeight="1">
      <c r="B45" s="1280"/>
      <c r="C45" s="1281"/>
      <c r="D45" s="106"/>
      <c r="E45" s="1284" t="s">
        <v>35</v>
      </c>
      <c r="F45" s="1284"/>
      <c r="G45" s="1284"/>
      <c r="H45" s="1285"/>
      <c r="I45" s="107">
        <v>501</v>
      </c>
      <c r="J45" s="108">
        <v>473</v>
      </c>
      <c r="K45" s="108">
        <v>379</v>
      </c>
      <c r="L45" s="108">
        <v>413</v>
      </c>
      <c r="M45" s="109">
        <v>334</v>
      </c>
    </row>
    <row r="46" spans="2:13" ht="27.75" customHeight="1">
      <c r="B46" s="1280"/>
      <c r="C46" s="1281"/>
      <c r="D46" s="110"/>
      <c r="E46" s="1284" t="s">
        <v>36</v>
      </c>
      <c r="F46" s="1284"/>
      <c r="G46" s="1284"/>
      <c r="H46" s="1285"/>
      <c r="I46" s="107" t="s">
        <v>522</v>
      </c>
      <c r="J46" s="108" t="s">
        <v>522</v>
      </c>
      <c r="K46" s="108" t="s">
        <v>522</v>
      </c>
      <c r="L46" s="108" t="s">
        <v>522</v>
      </c>
      <c r="M46" s="109" t="s">
        <v>522</v>
      </c>
    </row>
    <row r="47" spans="2:13" ht="27.75" customHeight="1">
      <c r="B47" s="1280"/>
      <c r="C47" s="1281"/>
      <c r="D47" s="111"/>
      <c r="E47" s="1294" t="s">
        <v>37</v>
      </c>
      <c r="F47" s="1295"/>
      <c r="G47" s="1295"/>
      <c r="H47" s="1296"/>
      <c r="I47" s="107" t="s">
        <v>522</v>
      </c>
      <c r="J47" s="108" t="s">
        <v>522</v>
      </c>
      <c r="K47" s="108" t="s">
        <v>522</v>
      </c>
      <c r="L47" s="108" t="s">
        <v>522</v>
      </c>
      <c r="M47" s="109" t="s">
        <v>522</v>
      </c>
    </row>
    <row r="48" spans="2:13" ht="27.75" customHeight="1">
      <c r="B48" s="1280"/>
      <c r="C48" s="1281"/>
      <c r="D48" s="106"/>
      <c r="E48" s="1284" t="s">
        <v>38</v>
      </c>
      <c r="F48" s="1284"/>
      <c r="G48" s="1284"/>
      <c r="H48" s="1285"/>
      <c r="I48" s="107" t="s">
        <v>522</v>
      </c>
      <c r="J48" s="108" t="s">
        <v>522</v>
      </c>
      <c r="K48" s="108" t="s">
        <v>522</v>
      </c>
      <c r="L48" s="108" t="s">
        <v>522</v>
      </c>
      <c r="M48" s="109" t="s">
        <v>522</v>
      </c>
    </row>
    <row r="49" spans="2:13" ht="27.75" customHeight="1">
      <c r="B49" s="1282"/>
      <c r="C49" s="1283"/>
      <c r="D49" s="106"/>
      <c r="E49" s="1284" t="s">
        <v>39</v>
      </c>
      <c r="F49" s="1284"/>
      <c r="G49" s="1284"/>
      <c r="H49" s="1285"/>
      <c r="I49" s="107" t="s">
        <v>522</v>
      </c>
      <c r="J49" s="108" t="s">
        <v>522</v>
      </c>
      <c r="K49" s="108" t="s">
        <v>522</v>
      </c>
      <c r="L49" s="108" t="s">
        <v>522</v>
      </c>
      <c r="M49" s="109" t="s">
        <v>522</v>
      </c>
    </row>
    <row r="50" spans="2:13" ht="27.75" customHeight="1">
      <c r="B50" s="1278" t="s">
        <v>40</v>
      </c>
      <c r="C50" s="1279"/>
      <c r="D50" s="112"/>
      <c r="E50" s="1284" t="s">
        <v>41</v>
      </c>
      <c r="F50" s="1284"/>
      <c r="G50" s="1284"/>
      <c r="H50" s="1285"/>
      <c r="I50" s="107">
        <v>24075</v>
      </c>
      <c r="J50" s="108">
        <v>24841</v>
      </c>
      <c r="K50" s="108">
        <v>25765</v>
      </c>
      <c r="L50" s="108">
        <v>26190</v>
      </c>
      <c r="M50" s="109">
        <v>26772</v>
      </c>
    </row>
    <row r="51" spans="2:13" ht="27.75" customHeight="1">
      <c r="B51" s="1280"/>
      <c r="C51" s="1281"/>
      <c r="D51" s="106"/>
      <c r="E51" s="1284" t="s">
        <v>42</v>
      </c>
      <c r="F51" s="1284"/>
      <c r="G51" s="1284"/>
      <c r="H51" s="1285"/>
      <c r="I51" s="107" t="s">
        <v>522</v>
      </c>
      <c r="J51" s="108" t="s">
        <v>522</v>
      </c>
      <c r="K51" s="108" t="s">
        <v>522</v>
      </c>
      <c r="L51" s="108" t="s">
        <v>522</v>
      </c>
      <c r="M51" s="109" t="s">
        <v>522</v>
      </c>
    </row>
    <row r="52" spans="2:13" ht="27.75" customHeight="1">
      <c r="B52" s="1282"/>
      <c r="C52" s="1283"/>
      <c r="D52" s="106"/>
      <c r="E52" s="1284" t="s">
        <v>43</v>
      </c>
      <c r="F52" s="1284"/>
      <c r="G52" s="1284"/>
      <c r="H52" s="1285"/>
      <c r="I52" s="107">
        <v>4132</v>
      </c>
      <c r="J52" s="108">
        <v>3787</v>
      </c>
      <c r="K52" s="108">
        <v>3452</v>
      </c>
      <c r="L52" s="108">
        <v>3077</v>
      </c>
      <c r="M52" s="109">
        <v>2688</v>
      </c>
    </row>
    <row r="53" spans="2:13" ht="27.75" customHeight="1" thickBot="1">
      <c r="B53" s="1286" t="s">
        <v>44</v>
      </c>
      <c r="C53" s="1287"/>
      <c r="D53" s="113"/>
      <c r="E53" s="1288" t="s">
        <v>45</v>
      </c>
      <c r="F53" s="1288"/>
      <c r="G53" s="1288"/>
      <c r="H53" s="1289"/>
      <c r="I53" s="114">
        <v>-22517</v>
      </c>
      <c r="J53" s="115">
        <v>-23180</v>
      </c>
      <c r="K53" s="115">
        <v>-24125</v>
      </c>
      <c r="L53" s="115">
        <v>-24539</v>
      </c>
      <c r="M53" s="116">
        <v>-25232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6xW4DjpnfT8Q+QJbKfBiJWo31PmTrDn0OQ34yhWsSQjCGby4QZx24ucy6Dux54QWelp07ULtak/Y9kvUmMIM3w==" saltValue="LjlO8zgE1wy2HuWSvNmD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5" t="s">
        <v>48</v>
      </c>
      <c r="D55" s="1305"/>
      <c r="E55" s="1306"/>
      <c r="F55" s="128">
        <v>9789</v>
      </c>
      <c r="G55" s="128">
        <v>9517</v>
      </c>
      <c r="H55" s="129">
        <v>8976</v>
      </c>
    </row>
    <row r="56" spans="2:8" ht="52.5" customHeight="1">
      <c r="B56" s="130"/>
      <c r="C56" s="1307" t="s">
        <v>49</v>
      </c>
      <c r="D56" s="1307"/>
      <c r="E56" s="1308"/>
      <c r="F56" s="131">
        <v>3229</v>
      </c>
      <c r="G56" s="131">
        <v>3197</v>
      </c>
      <c r="H56" s="132">
        <v>3162</v>
      </c>
    </row>
    <row r="57" spans="2:8" ht="53.25" customHeight="1">
      <c r="B57" s="130"/>
      <c r="C57" s="1309" t="s">
        <v>50</v>
      </c>
      <c r="D57" s="1309"/>
      <c r="E57" s="1310"/>
      <c r="F57" s="133">
        <v>12273</v>
      </c>
      <c r="G57" s="133">
        <v>12982</v>
      </c>
      <c r="H57" s="134">
        <v>14117</v>
      </c>
    </row>
    <row r="58" spans="2:8" ht="45.75" customHeight="1">
      <c r="B58" s="135"/>
      <c r="C58" s="1297" t="s">
        <v>585</v>
      </c>
      <c r="D58" s="1298"/>
      <c r="E58" s="1299"/>
      <c r="F58" s="136">
        <v>4428</v>
      </c>
      <c r="G58" s="136">
        <v>4759</v>
      </c>
      <c r="H58" s="137">
        <v>5736</v>
      </c>
    </row>
    <row r="59" spans="2:8" ht="45.75" customHeight="1">
      <c r="B59" s="135"/>
      <c r="C59" s="1297" t="s">
        <v>586</v>
      </c>
      <c r="D59" s="1298"/>
      <c r="E59" s="1299"/>
      <c r="F59" s="136">
        <v>4166</v>
      </c>
      <c r="G59" s="136">
        <v>4596</v>
      </c>
      <c r="H59" s="137">
        <v>4800</v>
      </c>
    </row>
    <row r="60" spans="2:8" ht="45.75" customHeight="1">
      <c r="B60" s="135"/>
      <c r="C60" s="1297" t="s">
        <v>587</v>
      </c>
      <c r="D60" s="1298"/>
      <c r="E60" s="1299"/>
      <c r="F60" s="136">
        <v>1182</v>
      </c>
      <c r="G60" s="136">
        <v>1170</v>
      </c>
      <c r="H60" s="137">
        <v>1162</v>
      </c>
    </row>
    <row r="61" spans="2:8" ht="45.75" customHeight="1">
      <c r="B61" s="135"/>
      <c r="C61" s="1297" t="s">
        <v>588</v>
      </c>
      <c r="D61" s="1298"/>
      <c r="E61" s="1299"/>
      <c r="F61" s="136">
        <v>1087</v>
      </c>
      <c r="G61" s="136">
        <v>1092</v>
      </c>
      <c r="H61" s="137">
        <v>1095</v>
      </c>
    </row>
    <row r="62" spans="2:8" ht="45.75" customHeight="1" thickBot="1">
      <c r="B62" s="138"/>
      <c r="C62" s="1300" t="s">
        <v>589</v>
      </c>
      <c r="D62" s="1301"/>
      <c r="E62" s="1302"/>
      <c r="F62" s="139">
        <v>1012</v>
      </c>
      <c r="G62" s="139">
        <v>1012</v>
      </c>
      <c r="H62" s="140">
        <v>1012</v>
      </c>
    </row>
    <row r="63" spans="2:8" ht="52.5" customHeight="1" thickBot="1">
      <c r="B63" s="141"/>
      <c r="C63" s="1303" t="s">
        <v>51</v>
      </c>
      <c r="D63" s="1303"/>
      <c r="E63" s="1304"/>
      <c r="F63" s="142">
        <v>25291</v>
      </c>
      <c r="G63" s="142">
        <v>25695</v>
      </c>
      <c r="H63" s="143">
        <v>26255</v>
      </c>
    </row>
    <row r="64" spans="2:8" ht="15" customHeight="1"/>
  </sheetData>
  <sheetProtection algorithmName="SHA-512" hashValue="/RsSFuFSyYP2qwWad5FWGQ40Ib6kRmKvpxhz7S2FRF8mrbkMaaIhJcl0cncMwrBFG/y4oUC/opPXhb9EuEWObQ==" saltValue="z7INGPX/ydM4rPmdlq0a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61"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610</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51.3</v>
      </c>
      <c r="BQ53" s="1311"/>
      <c r="BR53" s="1311"/>
      <c r="BS53" s="1311"/>
      <c r="BT53" s="1311"/>
      <c r="BU53" s="1311"/>
      <c r="BV53" s="1311"/>
      <c r="BW53" s="1311"/>
      <c r="BX53" s="1311">
        <v>56.6</v>
      </c>
      <c r="BY53" s="1311"/>
      <c r="BZ53" s="1311"/>
      <c r="CA53" s="1311"/>
      <c r="CB53" s="1311"/>
      <c r="CC53" s="1311"/>
      <c r="CD53" s="1311"/>
      <c r="CE53" s="1311"/>
      <c r="CF53" s="1311">
        <v>58.2</v>
      </c>
      <c r="CG53" s="1311"/>
      <c r="CH53" s="1311"/>
      <c r="CI53" s="1311"/>
      <c r="CJ53" s="1311"/>
      <c r="CK53" s="1311"/>
      <c r="CL53" s="1311"/>
      <c r="CM53" s="1311"/>
      <c r="CN53" s="1311">
        <v>59.9</v>
      </c>
      <c r="CO53" s="1311"/>
      <c r="CP53" s="1311"/>
      <c r="CQ53" s="1311"/>
      <c r="CR53" s="1311"/>
      <c r="CS53" s="1311"/>
      <c r="CT53" s="1311"/>
      <c r="CU53" s="1311"/>
      <c r="CV53" s="1311">
        <v>53.6</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614</v>
      </c>
      <c r="AO55" s="1316"/>
      <c r="AP55" s="1316"/>
      <c r="AQ55" s="1316"/>
      <c r="AR55" s="1316"/>
      <c r="AS55" s="1316"/>
      <c r="AT55" s="1316"/>
      <c r="AU55" s="1316"/>
      <c r="AV55" s="1316"/>
      <c r="AW55" s="1316"/>
      <c r="AX55" s="1316"/>
      <c r="AY55" s="1316"/>
      <c r="AZ55" s="1316"/>
      <c r="BA55" s="1316"/>
      <c r="BB55" s="1314" t="s">
        <v>612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3.1</v>
      </c>
      <c r="CO55" s="1311"/>
      <c r="CP55" s="1311"/>
      <c r="CQ55" s="1311"/>
      <c r="CR55" s="1311"/>
      <c r="CS55" s="1311"/>
      <c r="CT55" s="1311"/>
      <c r="CU55" s="1311"/>
      <c r="CV55" s="1311">
        <v>12.8</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613</v>
      </c>
      <c r="BC57" s="1314"/>
      <c r="BD57" s="1314"/>
      <c r="BE57" s="1314"/>
      <c r="BF57" s="1314"/>
      <c r="BG57" s="1314"/>
      <c r="BH57" s="1314"/>
      <c r="BI57" s="1314"/>
      <c r="BJ57" s="1314"/>
      <c r="BK57" s="1314"/>
      <c r="BL57" s="1314"/>
      <c r="BM57" s="1314"/>
      <c r="BN57" s="1314"/>
      <c r="BO57" s="1314"/>
      <c r="BP57" s="1311">
        <v>52.3</v>
      </c>
      <c r="BQ57" s="1311"/>
      <c r="BR57" s="1311"/>
      <c r="BS57" s="1311"/>
      <c r="BT57" s="1311"/>
      <c r="BU57" s="1311"/>
      <c r="BV57" s="1311"/>
      <c r="BW57" s="1311"/>
      <c r="BX57" s="1311">
        <v>59.3</v>
      </c>
      <c r="BY57" s="1311"/>
      <c r="BZ57" s="1311"/>
      <c r="CA57" s="1311"/>
      <c r="CB57" s="1311"/>
      <c r="CC57" s="1311"/>
      <c r="CD57" s="1311"/>
      <c r="CE57" s="1311"/>
      <c r="CF57" s="1311">
        <v>59.9</v>
      </c>
      <c r="CG57" s="1311"/>
      <c r="CH57" s="1311"/>
      <c r="CI57" s="1311"/>
      <c r="CJ57" s="1311"/>
      <c r="CK57" s="1311"/>
      <c r="CL57" s="1311"/>
      <c r="CM57" s="1311"/>
      <c r="CN57" s="1311">
        <v>61</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615</v>
      </c>
    </row>
    <row r="64" spans="1:109">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616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610</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c r="B73" s="397"/>
      <c r="G73" s="1319"/>
      <c r="H73" s="1319"/>
      <c r="I73" s="1319"/>
      <c r="J73" s="1319"/>
      <c r="K73" s="1315"/>
      <c r="L73" s="1315"/>
      <c r="M73" s="1315"/>
      <c r="N73" s="1315"/>
      <c r="AM73" s="406"/>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2.6</v>
      </c>
      <c r="BQ75" s="1311"/>
      <c r="BR75" s="1311"/>
      <c r="BS75" s="1311"/>
      <c r="BT75" s="1311"/>
      <c r="BU75" s="1311"/>
      <c r="BV75" s="1311"/>
      <c r="BW75" s="1311"/>
      <c r="BX75" s="1311">
        <v>2.2000000000000002</v>
      </c>
      <c r="BY75" s="1311"/>
      <c r="BZ75" s="1311"/>
      <c r="CA75" s="1311"/>
      <c r="CB75" s="1311"/>
      <c r="CC75" s="1311"/>
      <c r="CD75" s="1311"/>
      <c r="CE75" s="1311"/>
      <c r="CF75" s="1311">
        <v>1.5</v>
      </c>
      <c r="CG75" s="1311"/>
      <c r="CH75" s="1311"/>
      <c r="CI75" s="1311"/>
      <c r="CJ75" s="1311"/>
      <c r="CK75" s="1311"/>
      <c r="CL75" s="1311"/>
      <c r="CM75" s="1311"/>
      <c r="CN75" s="1311">
        <v>1.6</v>
      </c>
      <c r="CO75" s="1311"/>
      <c r="CP75" s="1311"/>
      <c r="CQ75" s="1311"/>
      <c r="CR75" s="1311"/>
      <c r="CS75" s="1311"/>
      <c r="CT75" s="1311"/>
      <c r="CU75" s="1311"/>
      <c r="CV75" s="1311">
        <v>1.9</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614</v>
      </c>
      <c r="AO77" s="1316"/>
      <c r="AP77" s="1316"/>
      <c r="AQ77" s="1316"/>
      <c r="AR77" s="1316"/>
      <c r="AS77" s="1316"/>
      <c r="AT77" s="1316"/>
      <c r="AU77" s="1316"/>
      <c r="AV77" s="1316"/>
      <c r="AW77" s="1316"/>
      <c r="AX77" s="1316"/>
      <c r="AY77" s="1316"/>
      <c r="AZ77" s="1316"/>
      <c r="BA77" s="1316"/>
      <c r="BB77" s="1314" t="s">
        <v>612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3.1</v>
      </c>
      <c r="CO77" s="1311"/>
      <c r="CP77" s="1311"/>
      <c r="CQ77" s="1311"/>
      <c r="CR77" s="1311"/>
      <c r="CS77" s="1311"/>
      <c r="CT77" s="1311"/>
      <c r="CU77" s="1311"/>
      <c r="CV77" s="1311">
        <v>12.8</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617</v>
      </c>
      <c r="BC79" s="1314"/>
      <c r="BD79" s="1314"/>
      <c r="BE79" s="1314"/>
      <c r="BF79" s="1314"/>
      <c r="BG79" s="1314"/>
      <c r="BH79" s="1314"/>
      <c r="BI79" s="1314"/>
      <c r="BJ79" s="1314"/>
      <c r="BK79" s="1314"/>
      <c r="BL79" s="1314"/>
      <c r="BM79" s="1314"/>
      <c r="BN79" s="1314"/>
      <c r="BO79" s="1314"/>
      <c r="BP79" s="1311">
        <v>7.9</v>
      </c>
      <c r="BQ79" s="1311"/>
      <c r="BR79" s="1311"/>
      <c r="BS79" s="1311"/>
      <c r="BT79" s="1311"/>
      <c r="BU79" s="1311"/>
      <c r="BV79" s="1311"/>
      <c r="BW79" s="1311"/>
      <c r="BX79" s="1311">
        <v>7.9</v>
      </c>
      <c r="BY79" s="1311"/>
      <c r="BZ79" s="1311"/>
      <c r="CA79" s="1311"/>
      <c r="CB79" s="1311"/>
      <c r="CC79" s="1311"/>
      <c r="CD79" s="1311"/>
      <c r="CE79" s="1311"/>
      <c r="CF79" s="1311">
        <v>7.8</v>
      </c>
      <c r="CG79" s="1311"/>
      <c r="CH79" s="1311"/>
      <c r="CI79" s="1311"/>
      <c r="CJ79" s="1311"/>
      <c r="CK79" s="1311"/>
      <c r="CL79" s="1311"/>
      <c r="CM79" s="1311"/>
      <c r="CN79" s="1311">
        <v>7.9</v>
      </c>
      <c r="CO79" s="1311"/>
      <c r="CP79" s="1311"/>
      <c r="CQ79" s="1311"/>
      <c r="CR79" s="1311"/>
      <c r="CS79" s="1311"/>
      <c r="CT79" s="1311"/>
      <c r="CU79" s="1311"/>
      <c r="CV79" s="1311">
        <v>7.3</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76y5mFpqTBUJTHJe8O+CviELn7VWAcPc7fVhDBduD+a5U4JoDliwNHsPS4m1pWWt5dWGAKsm7BxLQelwXiZdw==" saltValue="iM6Qgzjqfnby6agkBYWF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H94"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sVr2fipv0ozPp/npNdp60/n0kkgGvFM5Y2fRfmx+QuUCmdgkt8u5JPW9KNyvSjGm7YeQ6WcjIQjXmoCwS2AbuA==" saltValue="EfF0sQzkj7fN/2mrWJAy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T103"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e6tDltcrO2By7iBMpjaBA0HBCrvhKFQjUX6UwPRGuOex+2xSO1rUJNfcv/GeVJl5k5IdRJAjCYg6NAgqPBy7hw==" saltValue="OYvRcJo0yHw40O+Z14Y4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27125</v>
      </c>
      <c r="E3" s="162"/>
      <c r="F3" s="163">
        <v>79466</v>
      </c>
      <c r="G3" s="164"/>
      <c r="H3" s="165"/>
    </row>
    <row r="4" spans="1:8">
      <c r="A4" s="166"/>
      <c r="B4" s="167"/>
      <c r="C4" s="168"/>
      <c r="D4" s="169">
        <v>26439</v>
      </c>
      <c r="E4" s="170"/>
      <c r="F4" s="171">
        <v>44645</v>
      </c>
      <c r="G4" s="172"/>
      <c r="H4" s="173"/>
    </row>
    <row r="5" spans="1:8">
      <c r="A5" s="154" t="s">
        <v>555</v>
      </c>
      <c r="B5" s="159"/>
      <c r="C5" s="160"/>
      <c r="D5" s="161">
        <v>42266</v>
      </c>
      <c r="E5" s="162"/>
      <c r="F5" s="163">
        <v>90072</v>
      </c>
      <c r="G5" s="164"/>
      <c r="H5" s="165"/>
    </row>
    <row r="6" spans="1:8">
      <c r="A6" s="166"/>
      <c r="B6" s="167"/>
      <c r="C6" s="168"/>
      <c r="D6" s="169">
        <v>42266</v>
      </c>
      <c r="E6" s="170"/>
      <c r="F6" s="171">
        <v>46083</v>
      </c>
      <c r="G6" s="172"/>
      <c r="H6" s="173"/>
    </row>
    <row r="7" spans="1:8">
      <c r="A7" s="154" t="s">
        <v>556</v>
      </c>
      <c r="B7" s="159"/>
      <c r="C7" s="160"/>
      <c r="D7" s="161">
        <v>54264</v>
      </c>
      <c r="E7" s="162"/>
      <c r="F7" s="163">
        <v>88328</v>
      </c>
      <c r="G7" s="164"/>
      <c r="H7" s="165"/>
    </row>
    <row r="8" spans="1:8">
      <c r="A8" s="166"/>
      <c r="B8" s="167"/>
      <c r="C8" s="168"/>
      <c r="D8" s="169">
        <v>53842</v>
      </c>
      <c r="E8" s="170"/>
      <c r="F8" s="171">
        <v>49013</v>
      </c>
      <c r="G8" s="172"/>
      <c r="H8" s="173"/>
    </row>
    <row r="9" spans="1:8">
      <c r="A9" s="154" t="s">
        <v>557</v>
      </c>
      <c r="B9" s="159"/>
      <c r="C9" s="160"/>
      <c r="D9" s="161">
        <v>45470</v>
      </c>
      <c r="E9" s="162"/>
      <c r="F9" s="163">
        <v>103390</v>
      </c>
      <c r="G9" s="164"/>
      <c r="H9" s="165"/>
    </row>
    <row r="10" spans="1:8">
      <c r="A10" s="166"/>
      <c r="B10" s="167"/>
      <c r="C10" s="168"/>
      <c r="D10" s="169">
        <v>42811</v>
      </c>
      <c r="E10" s="170"/>
      <c r="F10" s="171">
        <v>51269</v>
      </c>
      <c r="G10" s="172"/>
      <c r="H10" s="173"/>
    </row>
    <row r="11" spans="1:8">
      <c r="A11" s="154" t="s">
        <v>558</v>
      </c>
      <c r="B11" s="159"/>
      <c r="C11" s="160"/>
      <c r="D11" s="161">
        <v>47820</v>
      </c>
      <c r="E11" s="162"/>
      <c r="F11" s="163">
        <v>96248</v>
      </c>
      <c r="G11" s="164"/>
      <c r="H11" s="165"/>
    </row>
    <row r="12" spans="1:8">
      <c r="A12" s="166"/>
      <c r="B12" s="167"/>
      <c r="C12" s="174"/>
      <c r="D12" s="169">
        <v>47596</v>
      </c>
      <c r="E12" s="170"/>
      <c r="F12" s="171">
        <v>55768</v>
      </c>
      <c r="G12" s="172"/>
      <c r="H12" s="173"/>
    </row>
    <row r="13" spans="1:8">
      <c r="A13" s="154"/>
      <c r="B13" s="159"/>
      <c r="C13" s="175"/>
      <c r="D13" s="176">
        <v>43389</v>
      </c>
      <c r="E13" s="177"/>
      <c r="F13" s="178">
        <v>91501</v>
      </c>
      <c r="G13" s="179"/>
      <c r="H13" s="165"/>
    </row>
    <row r="14" spans="1:8">
      <c r="A14" s="166"/>
      <c r="B14" s="167"/>
      <c r="C14" s="168"/>
      <c r="D14" s="169">
        <v>42591</v>
      </c>
      <c r="E14" s="170"/>
      <c r="F14" s="171">
        <v>49356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8.56</v>
      </c>
      <c r="C19" s="180">
        <f>ROUND(VALUE(SUBSTITUTE(実質収支比率等に係る経年分析!G$48,"▲","-")),2)</f>
        <v>8.73</v>
      </c>
      <c r="D19" s="180">
        <f>ROUND(VALUE(SUBSTITUTE(実質収支比率等に係る経年分析!H$48,"▲","-")),2)</f>
        <v>6.66</v>
      </c>
      <c r="E19" s="180">
        <f>ROUND(VALUE(SUBSTITUTE(実質収支比率等に係る経年分析!I$48,"▲","-")),2)</f>
        <v>3.91</v>
      </c>
      <c r="F19" s="180">
        <f>ROUND(VALUE(SUBSTITUTE(実質収支比率等に係る経年分析!J$48,"▲","-")),2)</f>
        <v>6.52</v>
      </c>
    </row>
    <row r="20" spans="1:11">
      <c r="A20" s="180" t="s">
        <v>55</v>
      </c>
      <c r="B20" s="180">
        <f>ROUND(VALUE(SUBSTITUTE(実質収支比率等に係る経年分析!F$47,"▲","-")),2)</f>
        <v>189.81</v>
      </c>
      <c r="C20" s="180">
        <f>ROUND(VALUE(SUBSTITUTE(実質収支比率等に係る経年分析!G$47,"▲","-")),2)</f>
        <v>193.61</v>
      </c>
      <c r="D20" s="180">
        <f>ROUND(VALUE(SUBSTITUTE(実質収支比率等に係る経年分析!H$47,"▲","-")),2)</f>
        <v>193.62</v>
      </c>
      <c r="E20" s="180">
        <f>ROUND(VALUE(SUBSTITUTE(実質収支比率等に係る経年分析!I$47,"▲","-")),2)</f>
        <v>189.16</v>
      </c>
      <c r="F20" s="180">
        <f>ROUND(VALUE(SUBSTITUTE(実質収支比率等に係る経年分析!J$47,"▲","-")),2)</f>
        <v>176.66</v>
      </c>
    </row>
    <row r="21" spans="1:11">
      <c r="A21" s="180" t="s">
        <v>56</v>
      </c>
      <c r="B21" s="180">
        <f>IF(ISNUMBER(VALUE(SUBSTITUTE(実質収支比率等に係る経年分析!F$49,"▲","-"))),ROUND(VALUE(SUBSTITUTE(実質収支比率等に係る経年分析!F$49,"▲","-")),2),NA())</f>
        <v>5.51</v>
      </c>
      <c r="C21" s="180">
        <f>IF(ISNUMBER(VALUE(SUBSTITUTE(実質収支比率等に係る経年分析!G$49,"▲","-"))),ROUND(VALUE(SUBSTITUTE(実質収支比率等に係る経年分析!G$49,"▲","-")),2),NA())</f>
        <v>2.17</v>
      </c>
      <c r="D21" s="180">
        <f>IF(ISNUMBER(VALUE(SUBSTITUTE(実質収支比率等に係る経年分析!H$49,"▲","-"))),ROUND(VALUE(SUBSTITUTE(実質収支比率等に係る経年分析!H$49,"▲","-")),2),NA())</f>
        <v>-6.87</v>
      </c>
      <c r="E21" s="180">
        <f>IF(ISNUMBER(VALUE(SUBSTITUTE(実質収支比率等に係る経年分析!I$49,"▲","-"))),ROUND(VALUE(SUBSTITUTE(実質収支比率等に係る経年分析!I$49,"▲","-")),2),NA())</f>
        <v>-11.57</v>
      </c>
      <c r="F21" s="180">
        <f>IF(ISNUMBER(VALUE(SUBSTITUTE(実質収支比率等に係る経年分析!J$49,"▲","-"))),ROUND(VALUE(SUBSTITUTE(実質収支比率等に係る経年分析!J$49,"▲","-")),2),NA())</f>
        <v>-9.93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510</v>
      </c>
      <c r="E42" s="182"/>
      <c r="F42" s="182"/>
      <c r="G42" s="182">
        <f>'実質公債費比率（分子）の構造'!L$52</f>
        <v>488</v>
      </c>
      <c r="H42" s="182"/>
      <c r="I42" s="182"/>
      <c r="J42" s="182">
        <f>'実質公債費比率（分子）の構造'!M$52</f>
        <v>469</v>
      </c>
      <c r="K42" s="182"/>
      <c r="L42" s="182"/>
      <c r="M42" s="182">
        <f>'実質公債費比率（分子）の構造'!N$52</f>
        <v>454</v>
      </c>
      <c r="N42" s="182"/>
      <c r="O42" s="182"/>
      <c r="P42" s="182">
        <f>'実質公債費比率（分子）の構造'!O$52</f>
        <v>435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570</v>
      </c>
      <c r="C46" s="182"/>
      <c r="D46" s="182"/>
      <c r="E46" s="182">
        <f>'実質公債費比率（分子）の構造'!L$48</f>
        <v>533</v>
      </c>
      <c r="F46" s="182"/>
      <c r="G46" s="182"/>
      <c r="H46" s="182">
        <f>'実質公債費比率（分子）の構造'!M$48</f>
        <v>496</v>
      </c>
      <c r="I46" s="182"/>
      <c r="J46" s="182"/>
      <c r="K46" s="182">
        <f>'実質公債費比率（分子）の構造'!N$48</f>
        <v>491</v>
      </c>
      <c r="L46" s="182"/>
      <c r="M46" s="182"/>
      <c r="N46" s="182">
        <f>'実質公債費比率（分子）の構造'!O$48</f>
        <v>502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26</v>
      </c>
      <c r="C49" s="182"/>
      <c r="D49" s="182"/>
      <c r="E49" s="182">
        <f>'実質公債費比率（分子）の構造'!L$45</f>
        <v>26</v>
      </c>
      <c r="F49" s="182"/>
      <c r="G49" s="182"/>
      <c r="H49" s="182">
        <f>'実質公債費比率（分子）の構造'!M$45</f>
        <v>33</v>
      </c>
      <c r="I49" s="182"/>
      <c r="J49" s="182"/>
      <c r="K49" s="182">
        <f>'実質公債費比率（分子）の構造'!N$45</f>
        <v>52</v>
      </c>
      <c r="L49" s="182"/>
      <c r="M49" s="182"/>
      <c r="N49" s="182">
        <f>'実質公債費比率（分子）の構造'!O$45</f>
        <v>50</v>
      </c>
      <c r="O49" s="182"/>
      <c r="P49" s="182"/>
    </row>
    <row r="50" spans="1:16">
      <c r="A50" s="182" t="s">
        <v>71</v>
      </c>
      <c r="B50" s="182" t="e">
        <f>NA()</f>
        <v>#N/A</v>
      </c>
      <c r="C50" s="182">
        <f>IF(ISNUMBER('実質公債費比率（分子）の構造'!K$53),'実質公債費比率（分子）の構造'!K$53,NA())</f>
        <v>86</v>
      </c>
      <c r="D50" s="182" t="e">
        <f>NA()</f>
        <v>#N/A</v>
      </c>
      <c r="E50" s="182" t="e">
        <f>NA()</f>
        <v>#N/A</v>
      </c>
      <c r="F50" s="182">
        <f>IF(ISNUMBER('実質公債費比率（分子）の構造'!L$53),'実質公債費比率（分子）の構造'!L$53,NA())</f>
        <v>71</v>
      </c>
      <c r="G50" s="182" t="e">
        <f>NA()</f>
        <v>#N/A</v>
      </c>
      <c r="H50" s="182" t="e">
        <f>NA()</f>
        <v>#N/A</v>
      </c>
      <c r="I50" s="182">
        <f>IF(ISNUMBER('実質公債費比率（分子）の構造'!M$53),'実質公債費比率（分子）の構造'!M$53,NA())</f>
        <v>60</v>
      </c>
      <c r="J50" s="182" t="e">
        <f>NA()</f>
        <v>#N/A</v>
      </c>
      <c r="K50" s="182" t="e">
        <f>NA()</f>
        <v>#N/A</v>
      </c>
      <c r="L50" s="182">
        <f>IF(ISNUMBER('実質公債費比率（分子）の構造'!N$53),'実質公債費比率（分子）の構造'!N$53,NA())</f>
        <v>89</v>
      </c>
      <c r="M50" s="182" t="e">
        <f>NA()</f>
        <v>#N/A</v>
      </c>
      <c r="N50" s="182" t="e">
        <f>NA()</f>
        <v>#N/A</v>
      </c>
      <c r="O50" s="182">
        <f>IF(ISNUMBER('実質公債費比率（分子）の構造'!O$53),'実質公債費比率（分子）の構造'!O$53,NA())</f>
        <v>117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4132</v>
      </c>
      <c r="E56" s="181"/>
      <c r="F56" s="181"/>
      <c r="G56" s="181">
        <f>'将来負担比率（分子）の構造'!J$52</f>
        <v>3787</v>
      </c>
      <c r="H56" s="181"/>
      <c r="I56" s="181"/>
      <c r="J56" s="181">
        <f>'将来負担比率（分子）の構造'!K$52</f>
        <v>3452</v>
      </c>
      <c r="K56" s="181"/>
      <c r="L56" s="181"/>
      <c r="M56" s="181">
        <f>'将来負担比率（分子）の構造'!L$52</f>
        <v>3077</v>
      </c>
      <c r="N56" s="181"/>
      <c r="O56" s="181"/>
      <c r="P56" s="181">
        <f>'将来負担比率（分子）の構造'!M$52</f>
        <v>2688</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24075</v>
      </c>
      <c r="E58" s="181"/>
      <c r="F58" s="181"/>
      <c r="G58" s="181">
        <f>'将来負担比率（分子）の構造'!J$50</f>
        <v>24841</v>
      </c>
      <c r="H58" s="181"/>
      <c r="I58" s="181"/>
      <c r="J58" s="181">
        <f>'将来負担比率（分子）の構造'!K$50</f>
        <v>25765</v>
      </c>
      <c r="K58" s="181"/>
      <c r="L58" s="181"/>
      <c r="M58" s="181">
        <f>'将来負担比率（分子）の構造'!L$50</f>
        <v>26190</v>
      </c>
      <c r="N58" s="181"/>
      <c r="O58" s="181"/>
      <c r="P58" s="181">
        <f>'将来負担比率（分子）の構造'!M$50</f>
        <v>26772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501</v>
      </c>
      <c r="C62" s="181"/>
      <c r="D62" s="181"/>
      <c r="E62" s="181">
        <f>'将来負担比率（分子）の構造'!J$45</f>
        <v>473</v>
      </c>
      <c r="F62" s="181"/>
      <c r="G62" s="181"/>
      <c r="H62" s="181">
        <f>'将来負担比率（分子）の構造'!K$45</f>
        <v>379</v>
      </c>
      <c r="I62" s="181"/>
      <c r="J62" s="181"/>
      <c r="K62" s="181">
        <f>'将来負担比率（分子）の構造'!L$45</f>
        <v>413</v>
      </c>
      <c r="L62" s="181"/>
      <c r="M62" s="181"/>
      <c r="N62" s="181">
        <f>'将来負担比率（分子）の構造'!M$45</f>
        <v>334</v>
      </c>
      <c r="O62" s="181"/>
      <c r="P62" s="181"/>
    </row>
    <row r="63" spans="1:16">
      <c r="A63" s="181" t="s">
        <v>34</v>
      </c>
      <c r="B63" s="181">
        <f>'将来負担比率（分子）の構造'!I$44</f>
        <v>5</v>
      </c>
      <c r="C63" s="181"/>
      <c r="D63" s="181"/>
      <c r="E63" s="181">
        <f>'将来負担比率（分子）の構造'!J$44</f>
        <v>4</v>
      </c>
      <c r="F63" s="181"/>
      <c r="G63" s="181"/>
      <c r="H63" s="181">
        <f>'将来負担比率（分子）の構造'!K$44</f>
        <v>4</v>
      </c>
      <c r="I63" s="181"/>
      <c r="J63" s="181"/>
      <c r="K63" s="181">
        <f>'将来負担比率（分子）の構造'!L$44</f>
        <v>3</v>
      </c>
      <c r="L63" s="181"/>
      <c r="M63" s="181"/>
      <c r="N63" s="181">
        <f>'将来負担比率（分子）の構造'!M$44</f>
        <v>2</v>
      </c>
      <c r="O63" s="181"/>
      <c r="P63" s="181"/>
    </row>
    <row r="64" spans="1:16">
      <c r="A64" s="181" t="s">
        <v>33</v>
      </c>
      <c r="B64" s="181">
        <f>'将来負担比率（分子）の構造'!I$43</f>
        <v>4700</v>
      </c>
      <c r="C64" s="181"/>
      <c r="D64" s="181"/>
      <c r="E64" s="181">
        <f>'将来負担比率（分子）の構造'!J$43</f>
        <v>4509</v>
      </c>
      <c r="F64" s="181"/>
      <c r="G64" s="181"/>
      <c r="H64" s="181">
        <f>'将来負担比率（分子）の構造'!K$43</f>
        <v>4278</v>
      </c>
      <c r="I64" s="181"/>
      <c r="J64" s="181"/>
      <c r="K64" s="181">
        <f>'将来負担比率（分子）の構造'!L$43</f>
        <v>3929</v>
      </c>
      <c r="L64" s="181"/>
      <c r="M64" s="181"/>
      <c r="N64" s="181">
        <f>'将来負担比率（分子）の構造'!M$43</f>
        <v>3556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483</v>
      </c>
      <c r="C66" s="181"/>
      <c r="D66" s="181"/>
      <c r="E66" s="181">
        <f>'将来負担比率（分子）の構造'!J$41</f>
        <v>461</v>
      </c>
      <c r="F66" s="181"/>
      <c r="G66" s="181"/>
      <c r="H66" s="181">
        <f>'将来負担比率（分子）の構造'!K$41</f>
        <v>432</v>
      </c>
      <c r="I66" s="181"/>
      <c r="J66" s="181"/>
      <c r="K66" s="181">
        <f>'将来負担比率（分子）の構造'!L$41</f>
        <v>383</v>
      </c>
      <c r="L66" s="181"/>
      <c r="M66" s="181"/>
      <c r="N66" s="181">
        <f>'将来負担比率（分子）の構造'!M$41</f>
        <v>335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9789</v>
      </c>
      <c r="C72" s="185">
        <f>基金残高に係る経年分析!G55</f>
        <v>9517</v>
      </c>
      <c r="D72" s="185">
        <f>基金残高に係る経年分析!H55</f>
        <v>8976</v>
      </c>
    </row>
    <row r="73" spans="1:16">
      <c r="A73" s="184" t="s">
        <v>78</v>
      </c>
      <c r="B73" s="185">
        <f>基金残高に係る経年分析!F56</f>
        <v>3229</v>
      </c>
      <c r="C73" s="185">
        <f>基金残高に係る経年分析!G56</f>
        <v>3197</v>
      </c>
      <c r="D73" s="185">
        <f>基金残高に係る経年分析!H56</f>
        <v>3162</v>
      </c>
    </row>
    <row r="74" spans="1:16">
      <c r="A74" s="184" t="s">
        <v>79</v>
      </c>
      <c r="B74" s="185">
        <f>基金残高に係る経年分析!F57</f>
        <v>12273</v>
      </c>
      <c r="C74" s="185">
        <f>基金残高に係る経年分析!G57</f>
        <v>12982</v>
      </c>
      <c r="D74" s="185">
        <f>基金残高に係る経年分析!H57</f>
        <v>14117</v>
      </c>
    </row>
  </sheetData>
  <sheetProtection algorithmName="SHA-512" hashValue="dDn60Cleo9Ygyzz1n4eTfE6RHKsynrX9pHky5tgihfzI4g63LjfqGhulnxjTigRdSDHbsIFK3Q09LNzBVRDczw==" saltValue="T3Belv+w0IteEtuA8GuB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M49"/>
  <sheetViews>
    <sheetView showGridLines="0" topLeftCell="AR2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4869923</v>
      </c>
      <c r="S5" s="736"/>
      <c r="T5" s="736"/>
      <c r="U5" s="736"/>
      <c r="V5" s="736"/>
      <c r="W5" s="736"/>
      <c r="X5" s="736"/>
      <c r="Y5" s="779"/>
      <c r="Z5" s="797">
        <v>52.8</v>
      </c>
      <c r="AA5" s="797"/>
      <c r="AB5" s="797"/>
      <c r="AC5" s="797"/>
      <c r="AD5" s="798">
        <v>4869923</v>
      </c>
      <c r="AE5" s="798"/>
      <c r="AF5" s="798"/>
      <c r="AG5" s="798"/>
      <c r="AH5" s="798"/>
      <c r="AI5" s="798"/>
      <c r="AJ5" s="798"/>
      <c r="AK5" s="798"/>
      <c r="AL5" s="780">
        <v>90.6</v>
      </c>
      <c r="AM5" s="751"/>
      <c r="AN5" s="751"/>
      <c r="AO5" s="781"/>
      <c r="AP5" s="746" t="s">
        <v>229</v>
      </c>
      <c r="AQ5" s="747"/>
      <c r="AR5" s="747"/>
      <c r="AS5" s="747"/>
      <c r="AT5" s="747"/>
      <c r="AU5" s="747"/>
      <c r="AV5" s="747"/>
      <c r="AW5" s="747"/>
      <c r="AX5" s="747"/>
      <c r="AY5" s="747"/>
      <c r="AZ5" s="747"/>
      <c r="BA5" s="747"/>
      <c r="BB5" s="747"/>
      <c r="BC5" s="747"/>
      <c r="BD5" s="747"/>
      <c r="BE5" s="747"/>
      <c r="BF5" s="748"/>
      <c r="BG5" s="680">
        <v>4869923</v>
      </c>
      <c r="BH5" s="681"/>
      <c r="BI5" s="681"/>
      <c r="BJ5" s="681"/>
      <c r="BK5" s="681"/>
      <c r="BL5" s="681"/>
      <c r="BM5" s="681"/>
      <c r="BN5" s="682"/>
      <c r="BO5" s="713">
        <v>100</v>
      </c>
      <c r="BP5" s="713"/>
      <c r="BQ5" s="713"/>
      <c r="BR5" s="713"/>
      <c r="BS5" s="714" t="s">
        <v>230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222</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c r="B6" s="677" t="s">
        <v>234</v>
      </c>
      <c r="C6" s="678"/>
      <c r="D6" s="678"/>
      <c r="E6" s="678"/>
      <c r="F6" s="678"/>
      <c r="G6" s="678"/>
      <c r="H6" s="678"/>
      <c r="I6" s="678"/>
      <c r="J6" s="678"/>
      <c r="K6" s="678"/>
      <c r="L6" s="678"/>
      <c r="M6" s="678"/>
      <c r="N6" s="678"/>
      <c r="O6" s="678"/>
      <c r="P6" s="678"/>
      <c r="Q6" s="679"/>
      <c r="R6" s="680">
        <v>57381</v>
      </c>
      <c r="S6" s="681"/>
      <c r="T6" s="681"/>
      <c r="U6" s="681"/>
      <c r="V6" s="681"/>
      <c r="W6" s="681"/>
      <c r="X6" s="681"/>
      <c r="Y6" s="682"/>
      <c r="Z6" s="713">
        <v>0.6</v>
      </c>
      <c r="AA6" s="713"/>
      <c r="AB6" s="713"/>
      <c r="AC6" s="713"/>
      <c r="AD6" s="714">
        <v>57381</v>
      </c>
      <c r="AE6" s="714"/>
      <c r="AF6" s="714"/>
      <c r="AG6" s="714"/>
      <c r="AH6" s="714"/>
      <c r="AI6" s="714"/>
      <c r="AJ6" s="714"/>
      <c r="AK6" s="714"/>
      <c r="AL6" s="683">
        <v>1.1000000000000001</v>
      </c>
      <c r="AM6" s="684"/>
      <c r="AN6" s="684"/>
      <c r="AO6" s="715"/>
      <c r="AP6" s="677" t="s">
        <v>235</v>
      </c>
      <c r="AQ6" s="678"/>
      <c r="AR6" s="678"/>
      <c r="AS6" s="678"/>
      <c r="AT6" s="678"/>
      <c r="AU6" s="678"/>
      <c r="AV6" s="678"/>
      <c r="AW6" s="678"/>
      <c r="AX6" s="678"/>
      <c r="AY6" s="678"/>
      <c r="AZ6" s="678"/>
      <c r="BA6" s="678"/>
      <c r="BB6" s="678"/>
      <c r="BC6" s="678"/>
      <c r="BD6" s="678"/>
      <c r="BE6" s="678"/>
      <c r="BF6" s="679"/>
      <c r="BG6" s="680">
        <v>4869923</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89689</v>
      </c>
      <c r="CS6" s="681"/>
      <c r="CT6" s="681"/>
      <c r="CU6" s="681"/>
      <c r="CV6" s="681"/>
      <c r="CW6" s="681"/>
      <c r="CX6" s="681"/>
      <c r="CY6" s="682"/>
      <c r="CZ6" s="780">
        <v>1</v>
      </c>
      <c r="DA6" s="751"/>
      <c r="DB6" s="751"/>
      <c r="DC6" s="783"/>
      <c r="DD6" s="686" t="s">
        <v>230</v>
      </c>
      <c r="DE6" s="681"/>
      <c r="DF6" s="681"/>
      <c r="DG6" s="681"/>
      <c r="DH6" s="681"/>
      <c r="DI6" s="681"/>
      <c r="DJ6" s="681"/>
      <c r="DK6" s="681"/>
      <c r="DL6" s="681"/>
      <c r="DM6" s="681"/>
      <c r="DN6" s="681"/>
      <c r="DO6" s="681"/>
      <c r="DP6" s="682"/>
      <c r="DQ6" s="686">
        <v>89689</v>
      </c>
      <c r="DR6" s="681"/>
      <c r="DS6" s="681"/>
      <c r="DT6" s="681"/>
      <c r="DU6" s="681"/>
      <c r="DV6" s="681"/>
      <c r="DW6" s="681"/>
      <c r="DX6" s="681"/>
      <c r="DY6" s="681"/>
      <c r="DZ6" s="681"/>
      <c r="EA6" s="681"/>
      <c r="EB6" s="681"/>
      <c r="EC6" s="727"/>
    </row>
    <row r="7" spans="2:143" ht="11.25" customHeight="1">
      <c r="B7" s="677" t="s">
        <v>237</v>
      </c>
      <c r="C7" s="678"/>
      <c r="D7" s="678"/>
      <c r="E7" s="678"/>
      <c r="F7" s="678"/>
      <c r="G7" s="678"/>
      <c r="H7" s="678"/>
      <c r="I7" s="678"/>
      <c r="J7" s="678"/>
      <c r="K7" s="678"/>
      <c r="L7" s="678"/>
      <c r="M7" s="678"/>
      <c r="N7" s="678"/>
      <c r="O7" s="678"/>
      <c r="P7" s="678"/>
      <c r="Q7" s="679"/>
      <c r="R7" s="680">
        <v>2537</v>
      </c>
      <c r="S7" s="681"/>
      <c r="T7" s="681"/>
      <c r="U7" s="681"/>
      <c r="V7" s="681"/>
      <c r="W7" s="681"/>
      <c r="X7" s="681"/>
      <c r="Y7" s="682"/>
      <c r="Z7" s="713">
        <v>0</v>
      </c>
      <c r="AA7" s="713"/>
      <c r="AB7" s="713"/>
      <c r="AC7" s="713"/>
      <c r="AD7" s="714">
        <v>2537</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1410572</v>
      </c>
      <c r="BH7" s="681"/>
      <c r="BI7" s="681"/>
      <c r="BJ7" s="681"/>
      <c r="BK7" s="681"/>
      <c r="BL7" s="681"/>
      <c r="BM7" s="681"/>
      <c r="BN7" s="682"/>
      <c r="BO7" s="713">
        <v>29</v>
      </c>
      <c r="BP7" s="713"/>
      <c r="BQ7" s="713"/>
      <c r="BR7" s="713"/>
      <c r="BS7" s="714" t="s">
        <v>130</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3735290</v>
      </c>
      <c r="CS7" s="681"/>
      <c r="CT7" s="681"/>
      <c r="CU7" s="681"/>
      <c r="CV7" s="681"/>
      <c r="CW7" s="681"/>
      <c r="CX7" s="681"/>
      <c r="CY7" s="682"/>
      <c r="CZ7" s="713">
        <v>42</v>
      </c>
      <c r="DA7" s="713"/>
      <c r="DB7" s="713"/>
      <c r="DC7" s="713"/>
      <c r="DD7" s="686">
        <v>57799</v>
      </c>
      <c r="DE7" s="681"/>
      <c r="DF7" s="681"/>
      <c r="DG7" s="681"/>
      <c r="DH7" s="681"/>
      <c r="DI7" s="681"/>
      <c r="DJ7" s="681"/>
      <c r="DK7" s="681"/>
      <c r="DL7" s="681"/>
      <c r="DM7" s="681"/>
      <c r="DN7" s="681"/>
      <c r="DO7" s="681"/>
      <c r="DP7" s="682"/>
      <c r="DQ7" s="686">
        <v>1945835</v>
      </c>
      <c r="DR7" s="681"/>
      <c r="DS7" s="681"/>
      <c r="DT7" s="681"/>
      <c r="DU7" s="681"/>
      <c r="DV7" s="681"/>
      <c r="DW7" s="681"/>
      <c r="DX7" s="681"/>
      <c r="DY7" s="681"/>
      <c r="DZ7" s="681"/>
      <c r="EA7" s="681"/>
      <c r="EB7" s="681"/>
      <c r="EC7" s="727"/>
    </row>
    <row r="8" spans="2:143" ht="11.25" customHeight="1">
      <c r="B8" s="677" t="s">
        <v>240</v>
      </c>
      <c r="C8" s="678"/>
      <c r="D8" s="678"/>
      <c r="E8" s="678"/>
      <c r="F8" s="678"/>
      <c r="G8" s="678"/>
      <c r="H8" s="678"/>
      <c r="I8" s="678"/>
      <c r="J8" s="678"/>
      <c r="K8" s="678"/>
      <c r="L8" s="678"/>
      <c r="M8" s="678"/>
      <c r="N8" s="678"/>
      <c r="O8" s="678"/>
      <c r="P8" s="678"/>
      <c r="Q8" s="679"/>
      <c r="R8" s="680">
        <v>11819</v>
      </c>
      <c r="S8" s="681"/>
      <c r="T8" s="681"/>
      <c r="U8" s="681"/>
      <c r="V8" s="681"/>
      <c r="W8" s="681"/>
      <c r="X8" s="681"/>
      <c r="Y8" s="682"/>
      <c r="Z8" s="713">
        <v>0.1</v>
      </c>
      <c r="AA8" s="713"/>
      <c r="AB8" s="713"/>
      <c r="AC8" s="713"/>
      <c r="AD8" s="714">
        <v>11819</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29294</v>
      </c>
      <c r="BH8" s="681"/>
      <c r="BI8" s="681"/>
      <c r="BJ8" s="681"/>
      <c r="BK8" s="681"/>
      <c r="BL8" s="681"/>
      <c r="BM8" s="681"/>
      <c r="BN8" s="682"/>
      <c r="BO8" s="713">
        <v>0.6</v>
      </c>
      <c r="BP8" s="713"/>
      <c r="BQ8" s="713"/>
      <c r="BR8" s="713"/>
      <c r="BS8" s="686" t="s">
        <v>130</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2030779</v>
      </c>
      <c r="CS8" s="681"/>
      <c r="CT8" s="681"/>
      <c r="CU8" s="681"/>
      <c r="CV8" s="681"/>
      <c r="CW8" s="681"/>
      <c r="CX8" s="681"/>
      <c r="CY8" s="682"/>
      <c r="CZ8" s="713">
        <v>22.8</v>
      </c>
      <c r="DA8" s="713"/>
      <c r="DB8" s="713"/>
      <c r="DC8" s="713"/>
      <c r="DD8" s="686">
        <v>54871</v>
      </c>
      <c r="DE8" s="681"/>
      <c r="DF8" s="681"/>
      <c r="DG8" s="681"/>
      <c r="DH8" s="681"/>
      <c r="DI8" s="681"/>
      <c r="DJ8" s="681"/>
      <c r="DK8" s="681"/>
      <c r="DL8" s="681"/>
      <c r="DM8" s="681"/>
      <c r="DN8" s="681"/>
      <c r="DO8" s="681"/>
      <c r="DP8" s="682"/>
      <c r="DQ8" s="686">
        <v>1244648</v>
      </c>
      <c r="DR8" s="681"/>
      <c r="DS8" s="681"/>
      <c r="DT8" s="681"/>
      <c r="DU8" s="681"/>
      <c r="DV8" s="681"/>
      <c r="DW8" s="681"/>
      <c r="DX8" s="681"/>
      <c r="DY8" s="681"/>
      <c r="DZ8" s="681"/>
      <c r="EA8" s="681"/>
      <c r="EB8" s="681"/>
      <c r="EC8" s="727"/>
    </row>
    <row r="9" spans="2:143" ht="11.25" customHeight="1">
      <c r="B9" s="677" t="s">
        <v>243</v>
      </c>
      <c r="C9" s="678"/>
      <c r="D9" s="678"/>
      <c r="E9" s="678"/>
      <c r="F9" s="678"/>
      <c r="G9" s="678"/>
      <c r="H9" s="678"/>
      <c r="I9" s="678"/>
      <c r="J9" s="678"/>
      <c r="K9" s="678"/>
      <c r="L9" s="678"/>
      <c r="M9" s="678"/>
      <c r="N9" s="678"/>
      <c r="O9" s="678"/>
      <c r="P9" s="678"/>
      <c r="Q9" s="679"/>
      <c r="R9" s="680">
        <v>12907</v>
      </c>
      <c r="S9" s="681"/>
      <c r="T9" s="681"/>
      <c r="U9" s="681"/>
      <c r="V9" s="681"/>
      <c r="W9" s="681"/>
      <c r="X9" s="681"/>
      <c r="Y9" s="682"/>
      <c r="Z9" s="713">
        <v>0.1</v>
      </c>
      <c r="AA9" s="713"/>
      <c r="AB9" s="713"/>
      <c r="AC9" s="713"/>
      <c r="AD9" s="714">
        <v>12907</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936374</v>
      </c>
      <c r="BH9" s="681"/>
      <c r="BI9" s="681"/>
      <c r="BJ9" s="681"/>
      <c r="BK9" s="681"/>
      <c r="BL9" s="681"/>
      <c r="BM9" s="681"/>
      <c r="BN9" s="682"/>
      <c r="BO9" s="713">
        <v>19.2</v>
      </c>
      <c r="BP9" s="713"/>
      <c r="BQ9" s="713"/>
      <c r="BR9" s="713"/>
      <c r="BS9" s="686" t="s">
        <v>130</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519673</v>
      </c>
      <c r="CS9" s="681"/>
      <c r="CT9" s="681"/>
      <c r="CU9" s="681"/>
      <c r="CV9" s="681"/>
      <c r="CW9" s="681"/>
      <c r="CX9" s="681"/>
      <c r="CY9" s="682"/>
      <c r="CZ9" s="713">
        <v>5.8</v>
      </c>
      <c r="DA9" s="713"/>
      <c r="DB9" s="713"/>
      <c r="DC9" s="713"/>
      <c r="DD9" s="686">
        <v>4370</v>
      </c>
      <c r="DE9" s="681"/>
      <c r="DF9" s="681"/>
      <c r="DG9" s="681"/>
      <c r="DH9" s="681"/>
      <c r="DI9" s="681"/>
      <c r="DJ9" s="681"/>
      <c r="DK9" s="681"/>
      <c r="DL9" s="681"/>
      <c r="DM9" s="681"/>
      <c r="DN9" s="681"/>
      <c r="DO9" s="681"/>
      <c r="DP9" s="682"/>
      <c r="DQ9" s="686">
        <v>485874</v>
      </c>
      <c r="DR9" s="681"/>
      <c r="DS9" s="681"/>
      <c r="DT9" s="681"/>
      <c r="DU9" s="681"/>
      <c r="DV9" s="681"/>
      <c r="DW9" s="681"/>
      <c r="DX9" s="681"/>
      <c r="DY9" s="681"/>
      <c r="DZ9" s="681"/>
      <c r="EA9" s="681"/>
      <c r="EB9" s="681"/>
      <c r="EC9" s="727"/>
    </row>
    <row r="10" spans="2:143" ht="11.25" customHeight="1">
      <c r="B10" s="677" t="s">
        <v>246</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230</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65078</v>
      </c>
      <c r="BH10" s="681"/>
      <c r="BI10" s="681"/>
      <c r="BJ10" s="681"/>
      <c r="BK10" s="681"/>
      <c r="BL10" s="681"/>
      <c r="BM10" s="681"/>
      <c r="BN10" s="682"/>
      <c r="BO10" s="713">
        <v>1.3</v>
      </c>
      <c r="BP10" s="713"/>
      <c r="BQ10" s="713"/>
      <c r="BR10" s="713"/>
      <c r="BS10" s="686" t="s">
        <v>230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t="s">
        <v>139</v>
      </c>
      <c r="CS10" s="681"/>
      <c r="CT10" s="681"/>
      <c r="CU10" s="681"/>
      <c r="CV10" s="681"/>
      <c r="CW10" s="681"/>
      <c r="CX10" s="681"/>
      <c r="CY10" s="682"/>
      <c r="CZ10" s="713" t="s">
        <v>130</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7"/>
    </row>
    <row r="11" spans="2:143" ht="11.25" customHeight="1">
      <c r="B11" s="677" t="s">
        <v>249</v>
      </c>
      <c r="C11" s="678"/>
      <c r="D11" s="678"/>
      <c r="E11" s="678"/>
      <c r="F11" s="678"/>
      <c r="G11" s="678"/>
      <c r="H11" s="678"/>
      <c r="I11" s="678"/>
      <c r="J11" s="678"/>
      <c r="K11" s="678"/>
      <c r="L11" s="678"/>
      <c r="M11" s="678"/>
      <c r="N11" s="678"/>
      <c r="O11" s="678"/>
      <c r="P11" s="678"/>
      <c r="Q11" s="679"/>
      <c r="R11" s="680">
        <v>337082</v>
      </c>
      <c r="S11" s="681"/>
      <c r="T11" s="681"/>
      <c r="U11" s="681"/>
      <c r="V11" s="681"/>
      <c r="W11" s="681"/>
      <c r="X11" s="681"/>
      <c r="Y11" s="682"/>
      <c r="Z11" s="683">
        <v>3.7</v>
      </c>
      <c r="AA11" s="684"/>
      <c r="AB11" s="684"/>
      <c r="AC11" s="685"/>
      <c r="AD11" s="686">
        <v>337082</v>
      </c>
      <c r="AE11" s="681"/>
      <c r="AF11" s="681"/>
      <c r="AG11" s="681"/>
      <c r="AH11" s="681"/>
      <c r="AI11" s="681"/>
      <c r="AJ11" s="681"/>
      <c r="AK11" s="682"/>
      <c r="AL11" s="683">
        <v>6.3</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379826</v>
      </c>
      <c r="BH11" s="681"/>
      <c r="BI11" s="681"/>
      <c r="BJ11" s="681"/>
      <c r="BK11" s="681"/>
      <c r="BL11" s="681"/>
      <c r="BM11" s="681"/>
      <c r="BN11" s="682"/>
      <c r="BO11" s="713">
        <v>7.8</v>
      </c>
      <c r="BP11" s="713"/>
      <c r="BQ11" s="713"/>
      <c r="BR11" s="713"/>
      <c r="BS11" s="686" t="s">
        <v>230</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109895</v>
      </c>
      <c r="CS11" s="681"/>
      <c r="CT11" s="681"/>
      <c r="CU11" s="681"/>
      <c r="CV11" s="681"/>
      <c r="CW11" s="681"/>
      <c r="CX11" s="681"/>
      <c r="CY11" s="682"/>
      <c r="CZ11" s="713">
        <v>1.2</v>
      </c>
      <c r="DA11" s="713"/>
      <c r="DB11" s="713"/>
      <c r="DC11" s="713"/>
      <c r="DD11" s="686">
        <v>37352</v>
      </c>
      <c r="DE11" s="681"/>
      <c r="DF11" s="681"/>
      <c r="DG11" s="681"/>
      <c r="DH11" s="681"/>
      <c r="DI11" s="681"/>
      <c r="DJ11" s="681"/>
      <c r="DK11" s="681"/>
      <c r="DL11" s="681"/>
      <c r="DM11" s="681"/>
      <c r="DN11" s="681"/>
      <c r="DO11" s="681"/>
      <c r="DP11" s="682"/>
      <c r="DQ11" s="686">
        <v>100520</v>
      </c>
      <c r="DR11" s="681"/>
      <c r="DS11" s="681"/>
      <c r="DT11" s="681"/>
      <c r="DU11" s="681"/>
      <c r="DV11" s="681"/>
      <c r="DW11" s="681"/>
      <c r="DX11" s="681"/>
      <c r="DY11" s="681"/>
      <c r="DZ11" s="681"/>
      <c r="EA11" s="681"/>
      <c r="EB11" s="681"/>
      <c r="EC11" s="727"/>
    </row>
    <row r="12" spans="2:143" ht="11.25" customHeight="1">
      <c r="B12" s="677" t="s">
        <v>252</v>
      </c>
      <c r="C12" s="678"/>
      <c r="D12" s="678"/>
      <c r="E12" s="678"/>
      <c r="F12" s="678"/>
      <c r="G12" s="678"/>
      <c r="H12" s="678"/>
      <c r="I12" s="678"/>
      <c r="J12" s="678"/>
      <c r="K12" s="678"/>
      <c r="L12" s="678"/>
      <c r="M12" s="678"/>
      <c r="N12" s="678"/>
      <c r="O12" s="678"/>
      <c r="P12" s="678"/>
      <c r="Q12" s="679"/>
      <c r="R12" s="680" t="s">
        <v>230</v>
      </c>
      <c r="S12" s="681"/>
      <c r="T12" s="681"/>
      <c r="U12" s="681"/>
      <c r="V12" s="681"/>
      <c r="W12" s="681"/>
      <c r="X12" s="681"/>
      <c r="Y12" s="682"/>
      <c r="Z12" s="713" t="s">
        <v>130</v>
      </c>
      <c r="AA12" s="713"/>
      <c r="AB12" s="713"/>
      <c r="AC12" s="713"/>
      <c r="AD12" s="714" t="s">
        <v>130</v>
      </c>
      <c r="AE12" s="714"/>
      <c r="AF12" s="714"/>
      <c r="AG12" s="714"/>
      <c r="AH12" s="714"/>
      <c r="AI12" s="714"/>
      <c r="AJ12" s="714"/>
      <c r="AK12" s="714"/>
      <c r="AL12" s="683" t="s">
        <v>130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3300854</v>
      </c>
      <c r="BH12" s="681"/>
      <c r="BI12" s="681"/>
      <c r="BJ12" s="681"/>
      <c r="BK12" s="681"/>
      <c r="BL12" s="681"/>
      <c r="BM12" s="681"/>
      <c r="BN12" s="682"/>
      <c r="BO12" s="713">
        <v>67.8</v>
      </c>
      <c r="BP12" s="713"/>
      <c r="BQ12" s="713"/>
      <c r="BR12" s="713"/>
      <c r="BS12" s="686" t="s">
        <v>230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70475</v>
      </c>
      <c r="CS12" s="681"/>
      <c r="CT12" s="681"/>
      <c r="CU12" s="681"/>
      <c r="CV12" s="681"/>
      <c r="CW12" s="681"/>
      <c r="CX12" s="681"/>
      <c r="CY12" s="682"/>
      <c r="CZ12" s="713">
        <v>0.8</v>
      </c>
      <c r="DA12" s="713"/>
      <c r="DB12" s="713"/>
      <c r="DC12" s="713"/>
      <c r="DD12" s="686" t="s">
        <v>130</v>
      </c>
      <c r="DE12" s="681"/>
      <c r="DF12" s="681"/>
      <c r="DG12" s="681"/>
      <c r="DH12" s="681"/>
      <c r="DI12" s="681"/>
      <c r="DJ12" s="681"/>
      <c r="DK12" s="681"/>
      <c r="DL12" s="681"/>
      <c r="DM12" s="681"/>
      <c r="DN12" s="681"/>
      <c r="DO12" s="681"/>
      <c r="DP12" s="682"/>
      <c r="DQ12" s="686">
        <v>66475</v>
      </c>
      <c r="DR12" s="681"/>
      <c r="DS12" s="681"/>
      <c r="DT12" s="681"/>
      <c r="DU12" s="681"/>
      <c r="DV12" s="681"/>
      <c r="DW12" s="681"/>
      <c r="DX12" s="681"/>
      <c r="DY12" s="681"/>
      <c r="DZ12" s="681"/>
      <c r="EA12" s="681"/>
      <c r="EB12" s="681"/>
      <c r="EC12" s="727"/>
    </row>
    <row r="13" spans="2:143" ht="11.25" customHeight="1">
      <c r="B13" s="677" t="s">
        <v>255</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3299556</v>
      </c>
      <c r="BH13" s="681"/>
      <c r="BI13" s="681"/>
      <c r="BJ13" s="681"/>
      <c r="BK13" s="681"/>
      <c r="BL13" s="681"/>
      <c r="BM13" s="681"/>
      <c r="BN13" s="682"/>
      <c r="BO13" s="713">
        <v>67.8</v>
      </c>
      <c r="BP13" s="713"/>
      <c r="BQ13" s="713"/>
      <c r="BR13" s="713"/>
      <c r="BS13" s="686" t="s">
        <v>230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1102095</v>
      </c>
      <c r="CS13" s="681"/>
      <c r="CT13" s="681"/>
      <c r="CU13" s="681"/>
      <c r="CV13" s="681"/>
      <c r="CW13" s="681"/>
      <c r="CX13" s="681"/>
      <c r="CY13" s="682"/>
      <c r="CZ13" s="713">
        <v>12.4</v>
      </c>
      <c r="DA13" s="713"/>
      <c r="DB13" s="713"/>
      <c r="DC13" s="713"/>
      <c r="DD13" s="686">
        <v>325534</v>
      </c>
      <c r="DE13" s="681"/>
      <c r="DF13" s="681"/>
      <c r="DG13" s="681"/>
      <c r="DH13" s="681"/>
      <c r="DI13" s="681"/>
      <c r="DJ13" s="681"/>
      <c r="DK13" s="681"/>
      <c r="DL13" s="681"/>
      <c r="DM13" s="681"/>
      <c r="DN13" s="681"/>
      <c r="DO13" s="681"/>
      <c r="DP13" s="682"/>
      <c r="DQ13" s="686">
        <v>1085593</v>
      </c>
      <c r="DR13" s="681"/>
      <c r="DS13" s="681"/>
      <c r="DT13" s="681"/>
      <c r="DU13" s="681"/>
      <c r="DV13" s="681"/>
      <c r="DW13" s="681"/>
      <c r="DX13" s="681"/>
      <c r="DY13" s="681"/>
      <c r="DZ13" s="681"/>
      <c r="EA13" s="681"/>
      <c r="EB13" s="681"/>
      <c r="EC13" s="727"/>
    </row>
    <row r="14" spans="2:143" ht="11.25" customHeight="1">
      <c r="B14" s="677" t="s">
        <v>258</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43271</v>
      </c>
      <c r="BH14" s="681"/>
      <c r="BI14" s="681"/>
      <c r="BJ14" s="681"/>
      <c r="BK14" s="681"/>
      <c r="BL14" s="681"/>
      <c r="BM14" s="681"/>
      <c r="BN14" s="682"/>
      <c r="BO14" s="713">
        <v>0.9</v>
      </c>
      <c r="BP14" s="713"/>
      <c r="BQ14" s="713"/>
      <c r="BR14" s="713"/>
      <c r="BS14" s="686" t="s">
        <v>130</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337123</v>
      </c>
      <c r="CS14" s="681"/>
      <c r="CT14" s="681"/>
      <c r="CU14" s="681"/>
      <c r="CV14" s="681"/>
      <c r="CW14" s="681"/>
      <c r="CX14" s="681"/>
      <c r="CY14" s="682"/>
      <c r="CZ14" s="713">
        <v>3.8</v>
      </c>
      <c r="DA14" s="713"/>
      <c r="DB14" s="713"/>
      <c r="DC14" s="713"/>
      <c r="DD14" s="686">
        <v>130385</v>
      </c>
      <c r="DE14" s="681"/>
      <c r="DF14" s="681"/>
      <c r="DG14" s="681"/>
      <c r="DH14" s="681"/>
      <c r="DI14" s="681"/>
      <c r="DJ14" s="681"/>
      <c r="DK14" s="681"/>
      <c r="DL14" s="681"/>
      <c r="DM14" s="681"/>
      <c r="DN14" s="681"/>
      <c r="DO14" s="681"/>
      <c r="DP14" s="682"/>
      <c r="DQ14" s="686">
        <v>322576</v>
      </c>
      <c r="DR14" s="681"/>
      <c r="DS14" s="681"/>
      <c r="DT14" s="681"/>
      <c r="DU14" s="681"/>
      <c r="DV14" s="681"/>
      <c r="DW14" s="681"/>
      <c r="DX14" s="681"/>
      <c r="DY14" s="681"/>
      <c r="DZ14" s="681"/>
      <c r="EA14" s="681"/>
      <c r="EB14" s="681"/>
      <c r="EC14" s="727"/>
    </row>
    <row r="15" spans="2:143" ht="11.25" customHeight="1">
      <c r="B15" s="677" t="s">
        <v>261</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130</v>
      </c>
      <c r="AE15" s="714"/>
      <c r="AF15" s="714"/>
      <c r="AG15" s="714"/>
      <c r="AH15" s="714"/>
      <c r="AI15" s="714"/>
      <c r="AJ15" s="714"/>
      <c r="AK15" s="714"/>
      <c r="AL15" s="683" t="s">
        <v>230</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115226</v>
      </c>
      <c r="BH15" s="681"/>
      <c r="BI15" s="681"/>
      <c r="BJ15" s="681"/>
      <c r="BK15" s="681"/>
      <c r="BL15" s="681"/>
      <c r="BM15" s="681"/>
      <c r="BN15" s="682"/>
      <c r="BO15" s="713">
        <v>2.4</v>
      </c>
      <c r="BP15" s="713"/>
      <c r="BQ15" s="713"/>
      <c r="BR15" s="713"/>
      <c r="BS15" s="686" t="s">
        <v>130</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852786</v>
      </c>
      <c r="CS15" s="681"/>
      <c r="CT15" s="681"/>
      <c r="CU15" s="681"/>
      <c r="CV15" s="681"/>
      <c r="CW15" s="681"/>
      <c r="CX15" s="681"/>
      <c r="CY15" s="682"/>
      <c r="CZ15" s="713">
        <v>9.6</v>
      </c>
      <c r="DA15" s="713"/>
      <c r="DB15" s="713"/>
      <c r="DC15" s="713"/>
      <c r="DD15" s="686">
        <v>118124</v>
      </c>
      <c r="DE15" s="681"/>
      <c r="DF15" s="681"/>
      <c r="DG15" s="681"/>
      <c r="DH15" s="681"/>
      <c r="DI15" s="681"/>
      <c r="DJ15" s="681"/>
      <c r="DK15" s="681"/>
      <c r="DL15" s="681"/>
      <c r="DM15" s="681"/>
      <c r="DN15" s="681"/>
      <c r="DO15" s="681"/>
      <c r="DP15" s="682"/>
      <c r="DQ15" s="686">
        <v>757206</v>
      </c>
      <c r="DR15" s="681"/>
      <c r="DS15" s="681"/>
      <c r="DT15" s="681"/>
      <c r="DU15" s="681"/>
      <c r="DV15" s="681"/>
      <c r="DW15" s="681"/>
      <c r="DX15" s="681"/>
      <c r="DY15" s="681"/>
      <c r="DZ15" s="681"/>
      <c r="EA15" s="681"/>
      <c r="EB15" s="681"/>
      <c r="EC15" s="727"/>
    </row>
    <row r="16" spans="2:143" ht="11.25" customHeight="1">
      <c r="B16" s="677" t="s">
        <v>264</v>
      </c>
      <c r="C16" s="678"/>
      <c r="D16" s="678"/>
      <c r="E16" s="678"/>
      <c r="F16" s="678"/>
      <c r="G16" s="678"/>
      <c r="H16" s="678"/>
      <c r="I16" s="678"/>
      <c r="J16" s="678"/>
      <c r="K16" s="678"/>
      <c r="L16" s="678"/>
      <c r="M16" s="678"/>
      <c r="N16" s="678"/>
      <c r="O16" s="678"/>
      <c r="P16" s="678"/>
      <c r="Q16" s="679"/>
      <c r="R16" s="680">
        <v>4754</v>
      </c>
      <c r="S16" s="681"/>
      <c r="T16" s="681"/>
      <c r="U16" s="681"/>
      <c r="V16" s="681"/>
      <c r="W16" s="681"/>
      <c r="X16" s="681"/>
      <c r="Y16" s="682"/>
      <c r="Z16" s="713">
        <v>0.1</v>
      </c>
      <c r="AA16" s="713"/>
      <c r="AB16" s="713"/>
      <c r="AC16" s="713"/>
      <c r="AD16" s="714">
        <v>4754</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130</v>
      </c>
      <c r="CS16" s="681"/>
      <c r="CT16" s="681"/>
      <c r="CU16" s="681"/>
      <c r="CV16" s="681"/>
      <c r="CW16" s="681"/>
      <c r="CX16" s="681"/>
      <c r="CY16" s="682"/>
      <c r="CZ16" s="713" t="s">
        <v>130</v>
      </c>
      <c r="DA16" s="713"/>
      <c r="DB16" s="713"/>
      <c r="DC16" s="713"/>
      <c r="DD16" s="686" t="s">
        <v>230</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7"/>
    </row>
    <row r="17" spans="2:133" ht="11.25" customHeight="1">
      <c r="B17" s="677" t="s">
        <v>267</v>
      </c>
      <c r="C17" s="678"/>
      <c r="D17" s="678"/>
      <c r="E17" s="678"/>
      <c r="F17" s="678"/>
      <c r="G17" s="678"/>
      <c r="H17" s="678"/>
      <c r="I17" s="678"/>
      <c r="J17" s="678"/>
      <c r="K17" s="678"/>
      <c r="L17" s="678"/>
      <c r="M17" s="678"/>
      <c r="N17" s="678"/>
      <c r="O17" s="678"/>
      <c r="P17" s="678"/>
      <c r="Q17" s="679"/>
      <c r="R17" s="680">
        <v>21621</v>
      </c>
      <c r="S17" s="681"/>
      <c r="T17" s="681"/>
      <c r="U17" s="681"/>
      <c r="V17" s="681"/>
      <c r="W17" s="681"/>
      <c r="X17" s="681"/>
      <c r="Y17" s="682"/>
      <c r="Z17" s="713">
        <v>0.2</v>
      </c>
      <c r="AA17" s="713"/>
      <c r="AB17" s="713"/>
      <c r="AC17" s="713"/>
      <c r="AD17" s="714">
        <v>21621</v>
      </c>
      <c r="AE17" s="714"/>
      <c r="AF17" s="714"/>
      <c r="AG17" s="714"/>
      <c r="AH17" s="714"/>
      <c r="AI17" s="714"/>
      <c r="AJ17" s="714"/>
      <c r="AK17" s="714"/>
      <c r="AL17" s="683">
        <v>0.4</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230</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50068</v>
      </c>
      <c r="CS17" s="681"/>
      <c r="CT17" s="681"/>
      <c r="CU17" s="681"/>
      <c r="CV17" s="681"/>
      <c r="CW17" s="681"/>
      <c r="CX17" s="681"/>
      <c r="CY17" s="682"/>
      <c r="CZ17" s="713">
        <v>0.6</v>
      </c>
      <c r="DA17" s="713"/>
      <c r="DB17" s="713"/>
      <c r="DC17" s="713"/>
      <c r="DD17" s="686" t="s">
        <v>230</v>
      </c>
      <c r="DE17" s="681"/>
      <c r="DF17" s="681"/>
      <c r="DG17" s="681"/>
      <c r="DH17" s="681"/>
      <c r="DI17" s="681"/>
      <c r="DJ17" s="681"/>
      <c r="DK17" s="681"/>
      <c r="DL17" s="681"/>
      <c r="DM17" s="681"/>
      <c r="DN17" s="681"/>
      <c r="DO17" s="681"/>
      <c r="DP17" s="682"/>
      <c r="DQ17" s="686">
        <v>50068</v>
      </c>
      <c r="DR17" s="681"/>
      <c r="DS17" s="681"/>
      <c r="DT17" s="681"/>
      <c r="DU17" s="681"/>
      <c r="DV17" s="681"/>
      <c r="DW17" s="681"/>
      <c r="DX17" s="681"/>
      <c r="DY17" s="681"/>
      <c r="DZ17" s="681"/>
      <c r="EA17" s="681"/>
      <c r="EB17" s="681"/>
      <c r="EC17" s="727"/>
    </row>
    <row r="18" spans="2:133" ht="11.25" customHeight="1">
      <c r="B18" s="677" t="s">
        <v>270</v>
      </c>
      <c r="C18" s="678"/>
      <c r="D18" s="678"/>
      <c r="E18" s="678"/>
      <c r="F18" s="678"/>
      <c r="G18" s="678"/>
      <c r="H18" s="678"/>
      <c r="I18" s="678"/>
      <c r="J18" s="678"/>
      <c r="K18" s="678"/>
      <c r="L18" s="678"/>
      <c r="M18" s="678"/>
      <c r="N18" s="678"/>
      <c r="O18" s="678"/>
      <c r="P18" s="678"/>
      <c r="Q18" s="679"/>
      <c r="R18" s="680">
        <v>20943</v>
      </c>
      <c r="S18" s="681"/>
      <c r="T18" s="681"/>
      <c r="U18" s="681"/>
      <c r="V18" s="681"/>
      <c r="W18" s="681"/>
      <c r="X18" s="681"/>
      <c r="Y18" s="682"/>
      <c r="Z18" s="713">
        <v>0.2</v>
      </c>
      <c r="AA18" s="713"/>
      <c r="AB18" s="713"/>
      <c r="AC18" s="713"/>
      <c r="AD18" s="714">
        <v>20943</v>
      </c>
      <c r="AE18" s="714"/>
      <c r="AF18" s="714"/>
      <c r="AG18" s="714"/>
      <c r="AH18" s="714"/>
      <c r="AI18" s="714"/>
      <c r="AJ18" s="714"/>
      <c r="AK18" s="714"/>
      <c r="AL18" s="683">
        <v>0.4</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230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c r="B19" s="677" t="s">
        <v>273</v>
      </c>
      <c r="C19" s="678"/>
      <c r="D19" s="678"/>
      <c r="E19" s="678"/>
      <c r="F19" s="678"/>
      <c r="G19" s="678"/>
      <c r="H19" s="678"/>
      <c r="I19" s="678"/>
      <c r="J19" s="678"/>
      <c r="K19" s="678"/>
      <c r="L19" s="678"/>
      <c r="M19" s="678"/>
      <c r="N19" s="678"/>
      <c r="O19" s="678"/>
      <c r="P19" s="678"/>
      <c r="Q19" s="679"/>
      <c r="R19" s="680">
        <v>17904</v>
      </c>
      <c r="S19" s="681"/>
      <c r="T19" s="681"/>
      <c r="U19" s="681"/>
      <c r="V19" s="681"/>
      <c r="W19" s="681"/>
      <c r="X19" s="681"/>
      <c r="Y19" s="682"/>
      <c r="Z19" s="713">
        <v>0.2</v>
      </c>
      <c r="AA19" s="713"/>
      <c r="AB19" s="713"/>
      <c r="AC19" s="713"/>
      <c r="AD19" s="714">
        <v>17904</v>
      </c>
      <c r="AE19" s="714"/>
      <c r="AF19" s="714"/>
      <c r="AG19" s="714"/>
      <c r="AH19" s="714"/>
      <c r="AI19" s="714"/>
      <c r="AJ19" s="714"/>
      <c r="AK19" s="714"/>
      <c r="AL19" s="683">
        <v>0.3</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130</v>
      </c>
      <c r="BP19" s="713"/>
      <c r="BQ19" s="713"/>
      <c r="BR19" s="713"/>
      <c r="BS19" s="686" t="s">
        <v>230</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c r="B20" s="677" t="s">
        <v>276</v>
      </c>
      <c r="C20" s="678"/>
      <c r="D20" s="678"/>
      <c r="E20" s="678"/>
      <c r="F20" s="678"/>
      <c r="G20" s="678"/>
      <c r="H20" s="678"/>
      <c r="I20" s="678"/>
      <c r="J20" s="678"/>
      <c r="K20" s="678"/>
      <c r="L20" s="678"/>
      <c r="M20" s="678"/>
      <c r="N20" s="678"/>
      <c r="O20" s="678"/>
      <c r="P20" s="678"/>
      <c r="Q20" s="679"/>
      <c r="R20" s="680">
        <v>1911</v>
      </c>
      <c r="S20" s="681"/>
      <c r="T20" s="681"/>
      <c r="U20" s="681"/>
      <c r="V20" s="681"/>
      <c r="W20" s="681"/>
      <c r="X20" s="681"/>
      <c r="Y20" s="682"/>
      <c r="Z20" s="713">
        <v>0</v>
      </c>
      <c r="AA20" s="713"/>
      <c r="AB20" s="713"/>
      <c r="AC20" s="713"/>
      <c r="AD20" s="714">
        <v>1911</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230</v>
      </c>
      <c r="BH20" s="681"/>
      <c r="BI20" s="681"/>
      <c r="BJ20" s="681"/>
      <c r="BK20" s="681"/>
      <c r="BL20" s="681"/>
      <c r="BM20" s="681"/>
      <c r="BN20" s="682"/>
      <c r="BO20" s="713" t="s">
        <v>230</v>
      </c>
      <c r="BP20" s="713"/>
      <c r="BQ20" s="713"/>
      <c r="BR20" s="713"/>
      <c r="BS20" s="686" t="s">
        <v>130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8897873</v>
      </c>
      <c r="CS20" s="681"/>
      <c r="CT20" s="681"/>
      <c r="CU20" s="681"/>
      <c r="CV20" s="681"/>
      <c r="CW20" s="681"/>
      <c r="CX20" s="681"/>
      <c r="CY20" s="682"/>
      <c r="CZ20" s="713">
        <v>100</v>
      </c>
      <c r="DA20" s="713"/>
      <c r="DB20" s="713"/>
      <c r="DC20" s="713"/>
      <c r="DD20" s="686">
        <v>728435</v>
      </c>
      <c r="DE20" s="681"/>
      <c r="DF20" s="681"/>
      <c r="DG20" s="681"/>
      <c r="DH20" s="681"/>
      <c r="DI20" s="681"/>
      <c r="DJ20" s="681"/>
      <c r="DK20" s="681"/>
      <c r="DL20" s="681"/>
      <c r="DM20" s="681"/>
      <c r="DN20" s="681"/>
      <c r="DO20" s="681"/>
      <c r="DP20" s="682"/>
      <c r="DQ20" s="686">
        <v>6148484</v>
      </c>
      <c r="DR20" s="681"/>
      <c r="DS20" s="681"/>
      <c r="DT20" s="681"/>
      <c r="DU20" s="681"/>
      <c r="DV20" s="681"/>
      <c r="DW20" s="681"/>
      <c r="DX20" s="681"/>
      <c r="DY20" s="681"/>
      <c r="DZ20" s="681"/>
      <c r="EA20" s="681"/>
      <c r="EB20" s="681"/>
      <c r="EC20" s="727"/>
    </row>
    <row r="21" spans="2:133" ht="11.25" customHeight="1">
      <c r="B21" s="677" t="s">
        <v>279</v>
      </c>
      <c r="C21" s="678"/>
      <c r="D21" s="678"/>
      <c r="E21" s="678"/>
      <c r="F21" s="678"/>
      <c r="G21" s="678"/>
      <c r="H21" s="678"/>
      <c r="I21" s="678"/>
      <c r="J21" s="678"/>
      <c r="K21" s="678"/>
      <c r="L21" s="678"/>
      <c r="M21" s="678"/>
      <c r="N21" s="678"/>
      <c r="O21" s="678"/>
      <c r="P21" s="678"/>
      <c r="Q21" s="679"/>
      <c r="R21" s="680">
        <v>1128</v>
      </c>
      <c r="S21" s="681"/>
      <c r="T21" s="681"/>
      <c r="U21" s="681"/>
      <c r="V21" s="681"/>
      <c r="W21" s="681"/>
      <c r="X21" s="681"/>
      <c r="Y21" s="682"/>
      <c r="Z21" s="713">
        <v>0</v>
      </c>
      <c r="AA21" s="713"/>
      <c r="AB21" s="713"/>
      <c r="AC21" s="713"/>
      <c r="AD21" s="714">
        <v>1128</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130</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2873</v>
      </c>
      <c r="S22" s="681"/>
      <c r="T22" s="681"/>
      <c r="U22" s="681"/>
      <c r="V22" s="681"/>
      <c r="W22" s="681"/>
      <c r="X22" s="681"/>
      <c r="Y22" s="682"/>
      <c r="Z22" s="713">
        <v>0</v>
      </c>
      <c r="AA22" s="713"/>
      <c r="AB22" s="713"/>
      <c r="AC22" s="713"/>
      <c r="AD22" s="714" t="s">
        <v>230</v>
      </c>
      <c r="AE22" s="714"/>
      <c r="AF22" s="714"/>
      <c r="AG22" s="714"/>
      <c r="AH22" s="714"/>
      <c r="AI22" s="714"/>
      <c r="AJ22" s="714"/>
      <c r="AK22" s="714"/>
      <c r="AL22" s="683" t="s">
        <v>130</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130</v>
      </c>
      <c r="BP22" s="713"/>
      <c r="BQ22" s="713"/>
      <c r="BR22" s="713"/>
      <c r="BS22" s="686" t="s">
        <v>230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t="s">
        <v>230</v>
      </c>
      <c r="S23" s="681"/>
      <c r="T23" s="681"/>
      <c r="U23" s="681"/>
      <c r="V23" s="681"/>
      <c r="W23" s="681"/>
      <c r="X23" s="681"/>
      <c r="Y23" s="682"/>
      <c r="Z23" s="713" t="s">
        <v>130</v>
      </c>
      <c r="AA23" s="713"/>
      <c r="AB23" s="713"/>
      <c r="AC23" s="713"/>
      <c r="AD23" s="714" t="s">
        <v>130</v>
      </c>
      <c r="AE23" s="714"/>
      <c r="AF23" s="714"/>
      <c r="AG23" s="714"/>
      <c r="AH23" s="714"/>
      <c r="AI23" s="714"/>
      <c r="AJ23" s="714"/>
      <c r="AK23" s="714"/>
      <c r="AL23" s="683" t="s">
        <v>130</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230</v>
      </c>
      <c r="BH23" s="681"/>
      <c r="BI23" s="681"/>
      <c r="BJ23" s="681"/>
      <c r="BK23" s="681"/>
      <c r="BL23" s="681"/>
      <c r="BM23" s="681"/>
      <c r="BN23" s="682"/>
      <c r="BO23" s="713" t="s">
        <v>130</v>
      </c>
      <c r="BP23" s="713"/>
      <c r="BQ23" s="713"/>
      <c r="BR23" s="713"/>
      <c r="BS23" s="686" t="s">
        <v>230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2873</v>
      </c>
      <c r="S24" s="681"/>
      <c r="T24" s="681"/>
      <c r="U24" s="681"/>
      <c r="V24" s="681"/>
      <c r="W24" s="681"/>
      <c r="X24" s="681"/>
      <c r="Y24" s="682"/>
      <c r="Z24" s="713">
        <v>0</v>
      </c>
      <c r="AA24" s="713"/>
      <c r="AB24" s="713"/>
      <c r="AC24" s="713"/>
      <c r="AD24" s="714" t="s">
        <v>230</v>
      </c>
      <c r="AE24" s="714"/>
      <c r="AF24" s="714"/>
      <c r="AG24" s="714"/>
      <c r="AH24" s="714"/>
      <c r="AI24" s="714"/>
      <c r="AJ24" s="714"/>
      <c r="AK24" s="714"/>
      <c r="AL24" s="683" t="s">
        <v>130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230</v>
      </c>
      <c r="BP24" s="713"/>
      <c r="BQ24" s="713"/>
      <c r="BR24" s="713"/>
      <c r="BS24" s="686" t="s">
        <v>130</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2268546</v>
      </c>
      <c r="CS24" s="736"/>
      <c r="CT24" s="736"/>
      <c r="CU24" s="736"/>
      <c r="CV24" s="736"/>
      <c r="CW24" s="736"/>
      <c r="CX24" s="736"/>
      <c r="CY24" s="779"/>
      <c r="CZ24" s="780">
        <v>25.5</v>
      </c>
      <c r="DA24" s="751"/>
      <c r="DB24" s="751"/>
      <c r="DC24" s="783"/>
      <c r="DD24" s="778">
        <v>1547658</v>
      </c>
      <c r="DE24" s="736"/>
      <c r="DF24" s="736"/>
      <c r="DG24" s="736"/>
      <c r="DH24" s="736"/>
      <c r="DI24" s="736"/>
      <c r="DJ24" s="736"/>
      <c r="DK24" s="779"/>
      <c r="DL24" s="778">
        <v>1474069</v>
      </c>
      <c r="DM24" s="736"/>
      <c r="DN24" s="736"/>
      <c r="DO24" s="736"/>
      <c r="DP24" s="736"/>
      <c r="DQ24" s="736"/>
      <c r="DR24" s="736"/>
      <c r="DS24" s="736"/>
      <c r="DT24" s="736"/>
      <c r="DU24" s="736"/>
      <c r="DV24" s="779"/>
      <c r="DW24" s="780">
        <v>27.4</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130</v>
      </c>
      <c r="AA25" s="713"/>
      <c r="AB25" s="713"/>
      <c r="AC25" s="713"/>
      <c r="AD25" s="714" t="s">
        <v>230</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1288569</v>
      </c>
      <c r="CS25" s="699"/>
      <c r="CT25" s="699"/>
      <c r="CU25" s="699"/>
      <c r="CV25" s="699"/>
      <c r="CW25" s="699"/>
      <c r="CX25" s="699"/>
      <c r="CY25" s="700"/>
      <c r="CZ25" s="683">
        <v>14.5</v>
      </c>
      <c r="DA25" s="701"/>
      <c r="DB25" s="701"/>
      <c r="DC25" s="702"/>
      <c r="DD25" s="686">
        <v>1191881</v>
      </c>
      <c r="DE25" s="699"/>
      <c r="DF25" s="699"/>
      <c r="DG25" s="699"/>
      <c r="DH25" s="699"/>
      <c r="DI25" s="699"/>
      <c r="DJ25" s="699"/>
      <c r="DK25" s="700"/>
      <c r="DL25" s="686">
        <v>1130092</v>
      </c>
      <c r="DM25" s="699"/>
      <c r="DN25" s="699"/>
      <c r="DO25" s="699"/>
      <c r="DP25" s="699"/>
      <c r="DQ25" s="699"/>
      <c r="DR25" s="699"/>
      <c r="DS25" s="699"/>
      <c r="DT25" s="699"/>
      <c r="DU25" s="699"/>
      <c r="DV25" s="700"/>
      <c r="DW25" s="683">
        <v>21</v>
      </c>
      <c r="DX25" s="701"/>
      <c r="DY25" s="701"/>
      <c r="DZ25" s="701"/>
      <c r="EA25" s="701"/>
      <c r="EB25" s="701"/>
      <c r="EC25" s="722"/>
    </row>
    <row r="26" spans="2:133" ht="11.25" customHeight="1">
      <c r="B26" s="677" t="s">
        <v>297</v>
      </c>
      <c r="C26" s="678"/>
      <c r="D26" s="678"/>
      <c r="E26" s="678"/>
      <c r="F26" s="678"/>
      <c r="G26" s="678"/>
      <c r="H26" s="678"/>
      <c r="I26" s="678"/>
      <c r="J26" s="678"/>
      <c r="K26" s="678"/>
      <c r="L26" s="678"/>
      <c r="M26" s="678"/>
      <c r="N26" s="678"/>
      <c r="O26" s="678"/>
      <c r="P26" s="678"/>
      <c r="Q26" s="679"/>
      <c r="R26" s="680">
        <v>5341843</v>
      </c>
      <c r="S26" s="681"/>
      <c r="T26" s="681"/>
      <c r="U26" s="681"/>
      <c r="V26" s="681"/>
      <c r="W26" s="681"/>
      <c r="X26" s="681"/>
      <c r="Y26" s="682"/>
      <c r="Z26" s="713">
        <v>57.9</v>
      </c>
      <c r="AA26" s="713"/>
      <c r="AB26" s="713"/>
      <c r="AC26" s="713"/>
      <c r="AD26" s="714">
        <v>5338970</v>
      </c>
      <c r="AE26" s="714"/>
      <c r="AF26" s="714"/>
      <c r="AG26" s="714"/>
      <c r="AH26" s="714"/>
      <c r="AI26" s="714"/>
      <c r="AJ26" s="714"/>
      <c r="AK26" s="714"/>
      <c r="AL26" s="683">
        <v>99.3</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774682</v>
      </c>
      <c r="CS26" s="681"/>
      <c r="CT26" s="681"/>
      <c r="CU26" s="681"/>
      <c r="CV26" s="681"/>
      <c r="CW26" s="681"/>
      <c r="CX26" s="681"/>
      <c r="CY26" s="682"/>
      <c r="CZ26" s="683">
        <v>8.6999999999999993</v>
      </c>
      <c r="DA26" s="701"/>
      <c r="DB26" s="701"/>
      <c r="DC26" s="702"/>
      <c r="DD26" s="686">
        <v>685685</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c r="B27" s="677" t="s">
        <v>300</v>
      </c>
      <c r="C27" s="678"/>
      <c r="D27" s="678"/>
      <c r="E27" s="678"/>
      <c r="F27" s="678"/>
      <c r="G27" s="678"/>
      <c r="H27" s="678"/>
      <c r="I27" s="678"/>
      <c r="J27" s="678"/>
      <c r="K27" s="678"/>
      <c r="L27" s="678"/>
      <c r="M27" s="678"/>
      <c r="N27" s="678"/>
      <c r="O27" s="678"/>
      <c r="P27" s="678"/>
      <c r="Q27" s="679"/>
      <c r="R27" s="680">
        <v>2045</v>
      </c>
      <c r="S27" s="681"/>
      <c r="T27" s="681"/>
      <c r="U27" s="681"/>
      <c r="V27" s="681"/>
      <c r="W27" s="681"/>
      <c r="X27" s="681"/>
      <c r="Y27" s="682"/>
      <c r="Z27" s="713">
        <v>0</v>
      </c>
      <c r="AA27" s="713"/>
      <c r="AB27" s="713"/>
      <c r="AC27" s="713"/>
      <c r="AD27" s="714">
        <v>2045</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4869923</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929909</v>
      </c>
      <c r="CS27" s="699"/>
      <c r="CT27" s="699"/>
      <c r="CU27" s="699"/>
      <c r="CV27" s="699"/>
      <c r="CW27" s="699"/>
      <c r="CX27" s="699"/>
      <c r="CY27" s="700"/>
      <c r="CZ27" s="683">
        <v>10.5</v>
      </c>
      <c r="DA27" s="701"/>
      <c r="DB27" s="701"/>
      <c r="DC27" s="702"/>
      <c r="DD27" s="686">
        <v>305709</v>
      </c>
      <c r="DE27" s="699"/>
      <c r="DF27" s="699"/>
      <c r="DG27" s="699"/>
      <c r="DH27" s="699"/>
      <c r="DI27" s="699"/>
      <c r="DJ27" s="699"/>
      <c r="DK27" s="700"/>
      <c r="DL27" s="686">
        <v>293909</v>
      </c>
      <c r="DM27" s="699"/>
      <c r="DN27" s="699"/>
      <c r="DO27" s="699"/>
      <c r="DP27" s="699"/>
      <c r="DQ27" s="699"/>
      <c r="DR27" s="699"/>
      <c r="DS27" s="699"/>
      <c r="DT27" s="699"/>
      <c r="DU27" s="699"/>
      <c r="DV27" s="700"/>
      <c r="DW27" s="683">
        <v>5.5</v>
      </c>
      <c r="DX27" s="701"/>
      <c r="DY27" s="701"/>
      <c r="DZ27" s="701"/>
      <c r="EA27" s="701"/>
      <c r="EB27" s="701"/>
      <c r="EC27" s="722"/>
    </row>
    <row r="28" spans="2:133" ht="11.25" customHeight="1">
      <c r="B28" s="677" t="s">
        <v>303</v>
      </c>
      <c r="C28" s="678"/>
      <c r="D28" s="678"/>
      <c r="E28" s="678"/>
      <c r="F28" s="678"/>
      <c r="G28" s="678"/>
      <c r="H28" s="678"/>
      <c r="I28" s="678"/>
      <c r="J28" s="678"/>
      <c r="K28" s="678"/>
      <c r="L28" s="678"/>
      <c r="M28" s="678"/>
      <c r="N28" s="678"/>
      <c r="O28" s="678"/>
      <c r="P28" s="678"/>
      <c r="Q28" s="679"/>
      <c r="R28" s="680">
        <v>19213</v>
      </c>
      <c r="S28" s="681"/>
      <c r="T28" s="681"/>
      <c r="U28" s="681"/>
      <c r="V28" s="681"/>
      <c r="W28" s="681"/>
      <c r="X28" s="681"/>
      <c r="Y28" s="682"/>
      <c r="Z28" s="713">
        <v>0.2</v>
      </c>
      <c r="AA28" s="713"/>
      <c r="AB28" s="713"/>
      <c r="AC28" s="713"/>
      <c r="AD28" s="714" t="s">
        <v>230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50068</v>
      </c>
      <c r="CS28" s="681"/>
      <c r="CT28" s="681"/>
      <c r="CU28" s="681"/>
      <c r="CV28" s="681"/>
      <c r="CW28" s="681"/>
      <c r="CX28" s="681"/>
      <c r="CY28" s="682"/>
      <c r="CZ28" s="683">
        <v>0.6</v>
      </c>
      <c r="DA28" s="701"/>
      <c r="DB28" s="701"/>
      <c r="DC28" s="702"/>
      <c r="DD28" s="686">
        <v>50068</v>
      </c>
      <c r="DE28" s="681"/>
      <c r="DF28" s="681"/>
      <c r="DG28" s="681"/>
      <c r="DH28" s="681"/>
      <c r="DI28" s="681"/>
      <c r="DJ28" s="681"/>
      <c r="DK28" s="682"/>
      <c r="DL28" s="686">
        <v>50068</v>
      </c>
      <c r="DM28" s="681"/>
      <c r="DN28" s="681"/>
      <c r="DO28" s="681"/>
      <c r="DP28" s="681"/>
      <c r="DQ28" s="681"/>
      <c r="DR28" s="681"/>
      <c r="DS28" s="681"/>
      <c r="DT28" s="681"/>
      <c r="DU28" s="681"/>
      <c r="DV28" s="682"/>
      <c r="DW28" s="683">
        <v>0.9</v>
      </c>
      <c r="DX28" s="701"/>
      <c r="DY28" s="701"/>
      <c r="DZ28" s="701"/>
      <c r="EA28" s="701"/>
      <c r="EB28" s="701"/>
      <c r="EC28" s="722"/>
    </row>
    <row r="29" spans="2:133" ht="11.25" customHeight="1">
      <c r="B29" s="677" t="s">
        <v>305</v>
      </c>
      <c r="C29" s="678"/>
      <c r="D29" s="678"/>
      <c r="E29" s="678"/>
      <c r="F29" s="678"/>
      <c r="G29" s="678"/>
      <c r="H29" s="678"/>
      <c r="I29" s="678"/>
      <c r="J29" s="678"/>
      <c r="K29" s="678"/>
      <c r="L29" s="678"/>
      <c r="M29" s="678"/>
      <c r="N29" s="678"/>
      <c r="O29" s="678"/>
      <c r="P29" s="678"/>
      <c r="Q29" s="679"/>
      <c r="R29" s="680">
        <v>41791</v>
      </c>
      <c r="S29" s="681"/>
      <c r="T29" s="681"/>
      <c r="U29" s="681"/>
      <c r="V29" s="681"/>
      <c r="W29" s="681"/>
      <c r="X29" s="681"/>
      <c r="Y29" s="682"/>
      <c r="Z29" s="713">
        <v>0.5</v>
      </c>
      <c r="AA29" s="713"/>
      <c r="AB29" s="713"/>
      <c r="AC29" s="713"/>
      <c r="AD29" s="714" t="s">
        <v>130</v>
      </c>
      <c r="AE29" s="714"/>
      <c r="AF29" s="714"/>
      <c r="AG29" s="714"/>
      <c r="AH29" s="714"/>
      <c r="AI29" s="714"/>
      <c r="AJ29" s="714"/>
      <c r="AK29" s="714"/>
      <c r="AL29" s="683" t="s">
        <v>130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307</v>
      </c>
      <c r="CG29" s="720"/>
      <c r="CH29" s="720"/>
      <c r="CI29" s="720"/>
      <c r="CJ29" s="720"/>
      <c r="CK29" s="720"/>
      <c r="CL29" s="720"/>
      <c r="CM29" s="720"/>
      <c r="CN29" s="720"/>
      <c r="CO29" s="720"/>
      <c r="CP29" s="720"/>
      <c r="CQ29" s="721"/>
      <c r="CR29" s="680">
        <v>50068</v>
      </c>
      <c r="CS29" s="699"/>
      <c r="CT29" s="699"/>
      <c r="CU29" s="699"/>
      <c r="CV29" s="699"/>
      <c r="CW29" s="699"/>
      <c r="CX29" s="699"/>
      <c r="CY29" s="700"/>
      <c r="CZ29" s="683">
        <v>0.6</v>
      </c>
      <c r="DA29" s="701"/>
      <c r="DB29" s="701"/>
      <c r="DC29" s="702"/>
      <c r="DD29" s="686">
        <v>50068</v>
      </c>
      <c r="DE29" s="699"/>
      <c r="DF29" s="699"/>
      <c r="DG29" s="699"/>
      <c r="DH29" s="699"/>
      <c r="DI29" s="699"/>
      <c r="DJ29" s="699"/>
      <c r="DK29" s="700"/>
      <c r="DL29" s="686">
        <v>50068</v>
      </c>
      <c r="DM29" s="699"/>
      <c r="DN29" s="699"/>
      <c r="DO29" s="699"/>
      <c r="DP29" s="699"/>
      <c r="DQ29" s="699"/>
      <c r="DR29" s="699"/>
      <c r="DS29" s="699"/>
      <c r="DT29" s="699"/>
      <c r="DU29" s="699"/>
      <c r="DV29" s="700"/>
      <c r="DW29" s="683">
        <v>0.9</v>
      </c>
      <c r="DX29" s="701"/>
      <c r="DY29" s="701"/>
      <c r="DZ29" s="701"/>
      <c r="EA29" s="701"/>
      <c r="EB29" s="701"/>
      <c r="EC29" s="722"/>
    </row>
    <row r="30" spans="2:133" ht="11.25" customHeight="1">
      <c r="B30" s="677" t="s">
        <v>308</v>
      </c>
      <c r="C30" s="678"/>
      <c r="D30" s="678"/>
      <c r="E30" s="678"/>
      <c r="F30" s="678"/>
      <c r="G30" s="678"/>
      <c r="H30" s="678"/>
      <c r="I30" s="678"/>
      <c r="J30" s="678"/>
      <c r="K30" s="678"/>
      <c r="L30" s="678"/>
      <c r="M30" s="678"/>
      <c r="N30" s="678"/>
      <c r="O30" s="678"/>
      <c r="P30" s="678"/>
      <c r="Q30" s="679"/>
      <c r="R30" s="680">
        <v>8178</v>
      </c>
      <c r="S30" s="681"/>
      <c r="T30" s="681"/>
      <c r="U30" s="681"/>
      <c r="V30" s="681"/>
      <c r="W30" s="681"/>
      <c r="X30" s="681"/>
      <c r="Y30" s="682"/>
      <c r="Z30" s="713">
        <v>0.1</v>
      </c>
      <c r="AA30" s="713"/>
      <c r="AB30" s="713"/>
      <c r="AC30" s="713"/>
      <c r="AD30" s="714">
        <v>215</v>
      </c>
      <c r="AE30" s="714"/>
      <c r="AF30" s="714"/>
      <c r="AG30" s="714"/>
      <c r="AH30" s="714"/>
      <c r="AI30" s="714"/>
      <c r="AJ30" s="714"/>
      <c r="AK30" s="714"/>
      <c r="AL30" s="683">
        <v>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0"/>
      <c r="CE30" s="771"/>
      <c r="CF30" s="719" t="s">
        <v>311</v>
      </c>
      <c r="CG30" s="720"/>
      <c r="CH30" s="720"/>
      <c r="CI30" s="720"/>
      <c r="CJ30" s="720"/>
      <c r="CK30" s="720"/>
      <c r="CL30" s="720"/>
      <c r="CM30" s="720"/>
      <c r="CN30" s="720"/>
      <c r="CO30" s="720"/>
      <c r="CP30" s="720"/>
      <c r="CQ30" s="721"/>
      <c r="CR30" s="680">
        <v>47821</v>
      </c>
      <c r="CS30" s="681"/>
      <c r="CT30" s="681"/>
      <c r="CU30" s="681"/>
      <c r="CV30" s="681"/>
      <c r="CW30" s="681"/>
      <c r="CX30" s="681"/>
      <c r="CY30" s="682"/>
      <c r="CZ30" s="683">
        <v>0.5</v>
      </c>
      <c r="DA30" s="701"/>
      <c r="DB30" s="701"/>
      <c r="DC30" s="702"/>
      <c r="DD30" s="686">
        <v>47821</v>
      </c>
      <c r="DE30" s="681"/>
      <c r="DF30" s="681"/>
      <c r="DG30" s="681"/>
      <c r="DH30" s="681"/>
      <c r="DI30" s="681"/>
      <c r="DJ30" s="681"/>
      <c r="DK30" s="682"/>
      <c r="DL30" s="686">
        <v>47821</v>
      </c>
      <c r="DM30" s="681"/>
      <c r="DN30" s="681"/>
      <c r="DO30" s="681"/>
      <c r="DP30" s="681"/>
      <c r="DQ30" s="681"/>
      <c r="DR30" s="681"/>
      <c r="DS30" s="681"/>
      <c r="DT30" s="681"/>
      <c r="DU30" s="681"/>
      <c r="DV30" s="682"/>
      <c r="DW30" s="683">
        <v>0.9</v>
      </c>
      <c r="DX30" s="701"/>
      <c r="DY30" s="701"/>
      <c r="DZ30" s="701"/>
      <c r="EA30" s="701"/>
      <c r="EB30" s="701"/>
      <c r="EC30" s="722"/>
    </row>
    <row r="31" spans="2:133" ht="11.25" customHeight="1">
      <c r="B31" s="677" t="s">
        <v>312</v>
      </c>
      <c r="C31" s="678"/>
      <c r="D31" s="678"/>
      <c r="E31" s="678"/>
      <c r="F31" s="678"/>
      <c r="G31" s="678"/>
      <c r="H31" s="678"/>
      <c r="I31" s="678"/>
      <c r="J31" s="678"/>
      <c r="K31" s="678"/>
      <c r="L31" s="678"/>
      <c r="M31" s="678"/>
      <c r="N31" s="678"/>
      <c r="O31" s="678"/>
      <c r="P31" s="678"/>
      <c r="Q31" s="679"/>
      <c r="R31" s="680">
        <v>2168218</v>
      </c>
      <c r="S31" s="681"/>
      <c r="T31" s="681"/>
      <c r="U31" s="681"/>
      <c r="V31" s="681"/>
      <c r="W31" s="681"/>
      <c r="X31" s="681"/>
      <c r="Y31" s="682"/>
      <c r="Z31" s="713">
        <v>23.5</v>
      </c>
      <c r="AA31" s="713"/>
      <c r="AB31" s="713"/>
      <c r="AC31" s="713"/>
      <c r="AD31" s="714" t="s">
        <v>130</v>
      </c>
      <c r="AE31" s="714"/>
      <c r="AF31" s="714"/>
      <c r="AG31" s="714"/>
      <c r="AH31" s="714"/>
      <c r="AI31" s="714"/>
      <c r="AJ31" s="714"/>
      <c r="AK31" s="714"/>
      <c r="AL31" s="683" t="s">
        <v>130</v>
      </c>
      <c r="AM31" s="684"/>
      <c r="AN31" s="684"/>
      <c r="AO31" s="715"/>
      <c r="AP31" s="754" t="s">
        <v>313</v>
      </c>
      <c r="AQ31" s="755"/>
      <c r="AR31" s="755"/>
      <c r="AS31" s="755"/>
      <c r="AT31" s="760" t="s">
        <v>314</v>
      </c>
      <c r="AU31" s="231"/>
      <c r="AV31" s="231"/>
      <c r="AW31" s="231"/>
      <c r="AX31" s="746" t="s">
        <v>189</v>
      </c>
      <c r="AY31" s="747"/>
      <c r="AZ31" s="747"/>
      <c r="BA31" s="747"/>
      <c r="BB31" s="747"/>
      <c r="BC31" s="747"/>
      <c r="BD31" s="747"/>
      <c r="BE31" s="747"/>
      <c r="BF31" s="748"/>
      <c r="BG31" s="749">
        <v>99.3</v>
      </c>
      <c r="BH31" s="750"/>
      <c r="BI31" s="750"/>
      <c r="BJ31" s="750"/>
      <c r="BK31" s="750"/>
      <c r="BL31" s="750"/>
      <c r="BM31" s="751">
        <v>97.8</v>
      </c>
      <c r="BN31" s="750"/>
      <c r="BO31" s="750"/>
      <c r="BP31" s="750"/>
      <c r="BQ31" s="752"/>
      <c r="BR31" s="749">
        <v>99.4</v>
      </c>
      <c r="BS31" s="750"/>
      <c r="BT31" s="750"/>
      <c r="BU31" s="750"/>
      <c r="BV31" s="750"/>
      <c r="BW31" s="750"/>
      <c r="BX31" s="751">
        <v>97.7</v>
      </c>
      <c r="BY31" s="750"/>
      <c r="BZ31" s="750"/>
      <c r="CA31" s="750"/>
      <c r="CB31" s="752"/>
      <c r="CD31" s="770"/>
      <c r="CE31" s="771"/>
      <c r="CF31" s="719" t="s">
        <v>315</v>
      </c>
      <c r="CG31" s="720"/>
      <c r="CH31" s="720"/>
      <c r="CI31" s="720"/>
      <c r="CJ31" s="720"/>
      <c r="CK31" s="720"/>
      <c r="CL31" s="720"/>
      <c r="CM31" s="720"/>
      <c r="CN31" s="720"/>
      <c r="CO31" s="720"/>
      <c r="CP31" s="720"/>
      <c r="CQ31" s="721"/>
      <c r="CR31" s="680">
        <v>2247</v>
      </c>
      <c r="CS31" s="699"/>
      <c r="CT31" s="699"/>
      <c r="CU31" s="699"/>
      <c r="CV31" s="699"/>
      <c r="CW31" s="699"/>
      <c r="CX31" s="699"/>
      <c r="CY31" s="700"/>
      <c r="CZ31" s="683">
        <v>0</v>
      </c>
      <c r="DA31" s="701"/>
      <c r="DB31" s="701"/>
      <c r="DC31" s="702"/>
      <c r="DD31" s="686">
        <v>2247</v>
      </c>
      <c r="DE31" s="699"/>
      <c r="DF31" s="699"/>
      <c r="DG31" s="699"/>
      <c r="DH31" s="699"/>
      <c r="DI31" s="699"/>
      <c r="DJ31" s="699"/>
      <c r="DK31" s="700"/>
      <c r="DL31" s="686">
        <v>2247</v>
      </c>
      <c r="DM31" s="699"/>
      <c r="DN31" s="699"/>
      <c r="DO31" s="699"/>
      <c r="DP31" s="699"/>
      <c r="DQ31" s="699"/>
      <c r="DR31" s="699"/>
      <c r="DS31" s="699"/>
      <c r="DT31" s="699"/>
      <c r="DU31" s="699"/>
      <c r="DV31" s="700"/>
      <c r="DW31" s="683">
        <v>0</v>
      </c>
      <c r="DX31" s="701"/>
      <c r="DY31" s="701"/>
      <c r="DZ31" s="701"/>
      <c r="EA31" s="701"/>
      <c r="EB31" s="701"/>
      <c r="EC31" s="722"/>
    </row>
    <row r="32" spans="2:133" ht="11.25" customHeight="1">
      <c r="B32" s="763" t="s">
        <v>316</v>
      </c>
      <c r="C32" s="764"/>
      <c r="D32" s="764"/>
      <c r="E32" s="764"/>
      <c r="F32" s="764"/>
      <c r="G32" s="764"/>
      <c r="H32" s="764"/>
      <c r="I32" s="764"/>
      <c r="J32" s="764"/>
      <c r="K32" s="764"/>
      <c r="L32" s="764"/>
      <c r="M32" s="764"/>
      <c r="N32" s="764"/>
      <c r="O32" s="764"/>
      <c r="P32" s="764"/>
      <c r="Q32" s="765"/>
      <c r="R32" s="680" t="s">
        <v>130</v>
      </c>
      <c r="S32" s="681"/>
      <c r="T32" s="681"/>
      <c r="U32" s="681"/>
      <c r="V32" s="681"/>
      <c r="W32" s="681"/>
      <c r="X32" s="681"/>
      <c r="Y32" s="682"/>
      <c r="Z32" s="713" t="s">
        <v>230</v>
      </c>
      <c r="AA32" s="713"/>
      <c r="AB32" s="713"/>
      <c r="AC32" s="713"/>
      <c r="AD32" s="714" t="s">
        <v>139</v>
      </c>
      <c r="AE32" s="714"/>
      <c r="AF32" s="714"/>
      <c r="AG32" s="714"/>
      <c r="AH32" s="714"/>
      <c r="AI32" s="714"/>
      <c r="AJ32" s="714"/>
      <c r="AK32" s="714"/>
      <c r="AL32" s="683" t="s">
        <v>139</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98.5</v>
      </c>
      <c r="BH32" s="699"/>
      <c r="BI32" s="699"/>
      <c r="BJ32" s="699"/>
      <c r="BK32" s="699"/>
      <c r="BL32" s="699"/>
      <c r="BM32" s="684">
        <v>97.2</v>
      </c>
      <c r="BN32" s="745"/>
      <c r="BO32" s="745"/>
      <c r="BP32" s="745"/>
      <c r="BQ32" s="726"/>
      <c r="BR32" s="753">
        <v>98.8</v>
      </c>
      <c r="BS32" s="699"/>
      <c r="BT32" s="699"/>
      <c r="BU32" s="699"/>
      <c r="BV32" s="699"/>
      <c r="BW32" s="699"/>
      <c r="BX32" s="684">
        <v>97.1</v>
      </c>
      <c r="BY32" s="745"/>
      <c r="BZ32" s="745"/>
      <c r="CA32" s="745"/>
      <c r="CB32" s="726"/>
      <c r="CD32" s="772"/>
      <c r="CE32" s="773"/>
      <c r="CF32" s="719" t="s">
        <v>319</v>
      </c>
      <c r="CG32" s="720"/>
      <c r="CH32" s="720"/>
      <c r="CI32" s="720"/>
      <c r="CJ32" s="720"/>
      <c r="CK32" s="720"/>
      <c r="CL32" s="720"/>
      <c r="CM32" s="720"/>
      <c r="CN32" s="720"/>
      <c r="CO32" s="720"/>
      <c r="CP32" s="720"/>
      <c r="CQ32" s="721"/>
      <c r="CR32" s="680" t="s">
        <v>230</v>
      </c>
      <c r="CS32" s="681"/>
      <c r="CT32" s="681"/>
      <c r="CU32" s="681"/>
      <c r="CV32" s="681"/>
      <c r="CW32" s="681"/>
      <c r="CX32" s="681"/>
      <c r="CY32" s="682"/>
      <c r="CZ32" s="683" t="s">
        <v>130</v>
      </c>
      <c r="DA32" s="701"/>
      <c r="DB32" s="701"/>
      <c r="DC32" s="702"/>
      <c r="DD32" s="686" t="s">
        <v>230</v>
      </c>
      <c r="DE32" s="681"/>
      <c r="DF32" s="681"/>
      <c r="DG32" s="681"/>
      <c r="DH32" s="681"/>
      <c r="DI32" s="681"/>
      <c r="DJ32" s="681"/>
      <c r="DK32" s="682"/>
      <c r="DL32" s="686" t="s">
        <v>130</v>
      </c>
      <c r="DM32" s="681"/>
      <c r="DN32" s="681"/>
      <c r="DO32" s="681"/>
      <c r="DP32" s="681"/>
      <c r="DQ32" s="681"/>
      <c r="DR32" s="681"/>
      <c r="DS32" s="681"/>
      <c r="DT32" s="681"/>
      <c r="DU32" s="681"/>
      <c r="DV32" s="682"/>
      <c r="DW32" s="683" t="s">
        <v>230</v>
      </c>
      <c r="DX32" s="701"/>
      <c r="DY32" s="701"/>
      <c r="DZ32" s="701"/>
      <c r="EA32" s="701"/>
      <c r="EB32" s="701"/>
      <c r="EC32" s="722"/>
    </row>
    <row r="33" spans="2:133" ht="11.25" customHeight="1">
      <c r="B33" s="677" t="s">
        <v>320</v>
      </c>
      <c r="C33" s="678"/>
      <c r="D33" s="678"/>
      <c r="E33" s="678"/>
      <c r="F33" s="678"/>
      <c r="G33" s="678"/>
      <c r="H33" s="678"/>
      <c r="I33" s="678"/>
      <c r="J33" s="678"/>
      <c r="K33" s="678"/>
      <c r="L33" s="678"/>
      <c r="M33" s="678"/>
      <c r="N33" s="678"/>
      <c r="O33" s="678"/>
      <c r="P33" s="678"/>
      <c r="Q33" s="679"/>
      <c r="R33" s="680">
        <v>319181</v>
      </c>
      <c r="S33" s="681"/>
      <c r="T33" s="681"/>
      <c r="U33" s="681"/>
      <c r="V33" s="681"/>
      <c r="W33" s="681"/>
      <c r="X33" s="681"/>
      <c r="Y33" s="682"/>
      <c r="Z33" s="713">
        <v>3.5</v>
      </c>
      <c r="AA33" s="713"/>
      <c r="AB33" s="713"/>
      <c r="AC33" s="713"/>
      <c r="AD33" s="714" t="s">
        <v>139</v>
      </c>
      <c r="AE33" s="714"/>
      <c r="AF33" s="714"/>
      <c r="AG33" s="714"/>
      <c r="AH33" s="714"/>
      <c r="AI33" s="714"/>
      <c r="AJ33" s="714"/>
      <c r="AK33" s="714"/>
      <c r="AL33" s="683" t="s">
        <v>230</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99.6</v>
      </c>
      <c r="BH33" s="665"/>
      <c r="BI33" s="665"/>
      <c r="BJ33" s="665"/>
      <c r="BK33" s="665"/>
      <c r="BL33" s="665"/>
      <c r="BM33" s="707">
        <v>98.1</v>
      </c>
      <c r="BN33" s="665"/>
      <c r="BO33" s="665"/>
      <c r="BP33" s="665"/>
      <c r="BQ33" s="709"/>
      <c r="BR33" s="744">
        <v>99.6</v>
      </c>
      <c r="BS33" s="665"/>
      <c r="BT33" s="665"/>
      <c r="BU33" s="665"/>
      <c r="BV33" s="665"/>
      <c r="BW33" s="665"/>
      <c r="BX33" s="707">
        <v>97.9</v>
      </c>
      <c r="BY33" s="665"/>
      <c r="BZ33" s="665"/>
      <c r="CA33" s="665"/>
      <c r="CB33" s="709"/>
      <c r="CD33" s="719" t="s">
        <v>322</v>
      </c>
      <c r="CE33" s="720"/>
      <c r="CF33" s="720"/>
      <c r="CG33" s="720"/>
      <c r="CH33" s="720"/>
      <c r="CI33" s="720"/>
      <c r="CJ33" s="720"/>
      <c r="CK33" s="720"/>
      <c r="CL33" s="720"/>
      <c r="CM33" s="720"/>
      <c r="CN33" s="720"/>
      <c r="CO33" s="720"/>
      <c r="CP33" s="720"/>
      <c r="CQ33" s="721"/>
      <c r="CR33" s="680">
        <v>5900892</v>
      </c>
      <c r="CS33" s="699"/>
      <c r="CT33" s="699"/>
      <c r="CU33" s="699"/>
      <c r="CV33" s="699"/>
      <c r="CW33" s="699"/>
      <c r="CX33" s="699"/>
      <c r="CY33" s="700"/>
      <c r="CZ33" s="683">
        <v>66.3</v>
      </c>
      <c r="DA33" s="701"/>
      <c r="DB33" s="701"/>
      <c r="DC33" s="702"/>
      <c r="DD33" s="686">
        <v>3876791</v>
      </c>
      <c r="DE33" s="699"/>
      <c r="DF33" s="699"/>
      <c r="DG33" s="699"/>
      <c r="DH33" s="699"/>
      <c r="DI33" s="699"/>
      <c r="DJ33" s="699"/>
      <c r="DK33" s="700"/>
      <c r="DL33" s="686">
        <v>2228667</v>
      </c>
      <c r="DM33" s="699"/>
      <c r="DN33" s="699"/>
      <c r="DO33" s="699"/>
      <c r="DP33" s="699"/>
      <c r="DQ33" s="699"/>
      <c r="DR33" s="699"/>
      <c r="DS33" s="699"/>
      <c r="DT33" s="699"/>
      <c r="DU33" s="699"/>
      <c r="DV33" s="700"/>
      <c r="DW33" s="683">
        <v>41.5</v>
      </c>
      <c r="DX33" s="701"/>
      <c r="DY33" s="701"/>
      <c r="DZ33" s="701"/>
      <c r="EA33" s="701"/>
      <c r="EB33" s="701"/>
      <c r="EC33" s="722"/>
    </row>
    <row r="34" spans="2:133" ht="11.25" customHeight="1">
      <c r="B34" s="677" t="s">
        <v>323</v>
      </c>
      <c r="C34" s="678"/>
      <c r="D34" s="678"/>
      <c r="E34" s="678"/>
      <c r="F34" s="678"/>
      <c r="G34" s="678"/>
      <c r="H34" s="678"/>
      <c r="I34" s="678"/>
      <c r="J34" s="678"/>
      <c r="K34" s="678"/>
      <c r="L34" s="678"/>
      <c r="M34" s="678"/>
      <c r="N34" s="678"/>
      <c r="O34" s="678"/>
      <c r="P34" s="678"/>
      <c r="Q34" s="679"/>
      <c r="R34" s="680">
        <v>158919</v>
      </c>
      <c r="S34" s="681"/>
      <c r="T34" s="681"/>
      <c r="U34" s="681"/>
      <c r="V34" s="681"/>
      <c r="W34" s="681"/>
      <c r="X34" s="681"/>
      <c r="Y34" s="682"/>
      <c r="Z34" s="713">
        <v>1.7</v>
      </c>
      <c r="AA34" s="713"/>
      <c r="AB34" s="713"/>
      <c r="AC34" s="713"/>
      <c r="AD34" s="714">
        <v>33870</v>
      </c>
      <c r="AE34" s="714"/>
      <c r="AF34" s="714"/>
      <c r="AG34" s="714"/>
      <c r="AH34" s="714"/>
      <c r="AI34" s="714"/>
      <c r="AJ34" s="714"/>
      <c r="AK34" s="714"/>
      <c r="AL34" s="683">
        <v>0.6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1145919</v>
      </c>
      <c r="CS34" s="681"/>
      <c r="CT34" s="681"/>
      <c r="CU34" s="681"/>
      <c r="CV34" s="681"/>
      <c r="CW34" s="681"/>
      <c r="CX34" s="681"/>
      <c r="CY34" s="682"/>
      <c r="CZ34" s="683">
        <v>12.9</v>
      </c>
      <c r="DA34" s="701"/>
      <c r="DB34" s="701"/>
      <c r="DC34" s="702"/>
      <c r="DD34" s="686">
        <v>913444</v>
      </c>
      <c r="DE34" s="681"/>
      <c r="DF34" s="681"/>
      <c r="DG34" s="681"/>
      <c r="DH34" s="681"/>
      <c r="DI34" s="681"/>
      <c r="DJ34" s="681"/>
      <c r="DK34" s="682"/>
      <c r="DL34" s="686">
        <v>859581</v>
      </c>
      <c r="DM34" s="681"/>
      <c r="DN34" s="681"/>
      <c r="DO34" s="681"/>
      <c r="DP34" s="681"/>
      <c r="DQ34" s="681"/>
      <c r="DR34" s="681"/>
      <c r="DS34" s="681"/>
      <c r="DT34" s="681"/>
      <c r="DU34" s="681"/>
      <c r="DV34" s="682"/>
      <c r="DW34" s="683">
        <v>16</v>
      </c>
      <c r="DX34" s="701"/>
      <c r="DY34" s="701"/>
      <c r="DZ34" s="701"/>
      <c r="EA34" s="701"/>
      <c r="EB34" s="701"/>
      <c r="EC34" s="722"/>
    </row>
    <row r="35" spans="2:133" ht="11.25" customHeight="1">
      <c r="B35" s="677" t="s">
        <v>325</v>
      </c>
      <c r="C35" s="678"/>
      <c r="D35" s="678"/>
      <c r="E35" s="678"/>
      <c r="F35" s="678"/>
      <c r="G35" s="678"/>
      <c r="H35" s="678"/>
      <c r="I35" s="678"/>
      <c r="J35" s="678"/>
      <c r="K35" s="678"/>
      <c r="L35" s="678"/>
      <c r="M35" s="678"/>
      <c r="N35" s="678"/>
      <c r="O35" s="678"/>
      <c r="P35" s="678"/>
      <c r="Q35" s="679"/>
      <c r="R35" s="680">
        <v>2432</v>
      </c>
      <c r="S35" s="681"/>
      <c r="T35" s="681"/>
      <c r="U35" s="681"/>
      <c r="V35" s="681"/>
      <c r="W35" s="681"/>
      <c r="X35" s="681"/>
      <c r="Y35" s="682"/>
      <c r="Z35" s="713">
        <v>0</v>
      </c>
      <c r="AA35" s="713"/>
      <c r="AB35" s="713"/>
      <c r="AC35" s="713"/>
      <c r="AD35" s="714" t="s">
        <v>130</v>
      </c>
      <c r="AE35" s="714"/>
      <c r="AF35" s="714"/>
      <c r="AG35" s="714"/>
      <c r="AH35" s="714"/>
      <c r="AI35" s="714"/>
      <c r="AJ35" s="714"/>
      <c r="AK35" s="714"/>
      <c r="AL35" s="683" t="s">
        <v>130</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37089</v>
      </c>
      <c r="CS35" s="699"/>
      <c r="CT35" s="699"/>
      <c r="CU35" s="699"/>
      <c r="CV35" s="699"/>
      <c r="CW35" s="699"/>
      <c r="CX35" s="699"/>
      <c r="CY35" s="700"/>
      <c r="CZ35" s="683">
        <v>0.4</v>
      </c>
      <c r="DA35" s="701"/>
      <c r="DB35" s="701"/>
      <c r="DC35" s="702"/>
      <c r="DD35" s="686">
        <v>36756</v>
      </c>
      <c r="DE35" s="699"/>
      <c r="DF35" s="699"/>
      <c r="DG35" s="699"/>
      <c r="DH35" s="699"/>
      <c r="DI35" s="699"/>
      <c r="DJ35" s="699"/>
      <c r="DK35" s="700"/>
      <c r="DL35" s="686">
        <v>36583</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329</v>
      </c>
      <c r="C36" s="678"/>
      <c r="D36" s="678"/>
      <c r="E36" s="678"/>
      <c r="F36" s="678"/>
      <c r="G36" s="678"/>
      <c r="H36" s="678"/>
      <c r="I36" s="678"/>
      <c r="J36" s="678"/>
      <c r="K36" s="678"/>
      <c r="L36" s="678"/>
      <c r="M36" s="678"/>
      <c r="N36" s="678"/>
      <c r="O36" s="678"/>
      <c r="P36" s="678"/>
      <c r="Q36" s="679"/>
      <c r="R36" s="680">
        <v>799368</v>
      </c>
      <c r="S36" s="681"/>
      <c r="T36" s="681"/>
      <c r="U36" s="681"/>
      <c r="V36" s="681"/>
      <c r="W36" s="681"/>
      <c r="X36" s="681"/>
      <c r="Y36" s="682"/>
      <c r="Z36" s="713">
        <v>8.6999999999999993</v>
      </c>
      <c r="AA36" s="713"/>
      <c r="AB36" s="713"/>
      <c r="AC36" s="713"/>
      <c r="AD36" s="714" t="s">
        <v>230</v>
      </c>
      <c r="AE36" s="714"/>
      <c r="AF36" s="714"/>
      <c r="AG36" s="714"/>
      <c r="AH36" s="714"/>
      <c r="AI36" s="714"/>
      <c r="AJ36" s="714"/>
      <c r="AK36" s="714"/>
      <c r="AL36" s="683" t="s">
        <v>130</v>
      </c>
      <c r="AM36" s="684"/>
      <c r="AN36" s="684"/>
      <c r="AO36" s="715"/>
      <c r="AP36" s="235"/>
      <c r="AQ36" s="732" t="s">
        <v>330</v>
      </c>
      <c r="AR36" s="733"/>
      <c r="AS36" s="733"/>
      <c r="AT36" s="733"/>
      <c r="AU36" s="733"/>
      <c r="AV36" s="733"/>
      <c r="AW36" s="733"/>
      <c r="AX36" s="733"/>
      <c r="AY36" s="734"/>
      <c r="AZ36" s="735">
        <v>1155723</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6972</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2406186</v>
      </c>
      <c r="CS36" s="681"/>
      <c r="CT36" s="681"/>
      <c r="CU36" s="681"/>
      <c r="CV36" s="681"/>
      <c r="CW36" s="681"/>
      <c r="CX36" s="681"/>
      <c r="CY36" s="682"/>
      <c r="CZ36" s="683">
        <v>27</v>
      </c>
      <c r="DA36" s="701"/>
      <c r="DB36" s="701"/>
      <c r="DC36" s="702"/>
      <c r="DD36" s="686">
        <v>792307</v>
      </c>
      <c r="DE36" s="681"/>
      <c r="DF36" s="681"/>
      <c r="DG36" s="681"/>
      <c r="DH36" s="681"/>
      <c r="DI36" s="681"/>
      <c r="DJ36" s="681"/>
      <c r="DK36" s="682"/>
      <c r="DL36" s="686">
        <v>519027</v>
      </c>
      <c r="DM36" s="681"/>
      <c r="DN36" s="681"/>
      <c r="DO36" s="681"/>
      <c r="DP36" s="681"/>
      <c r="DQ36" s="681"/>
      <c r="DR36" s="681"/>
      <c r="DS36" s="681"/>
      <c r="DT36" s="681"/>
      <c r="DU36" s="681"/>
      <c r="DV36" s="682"/>
      <c r="DW36" s="683">
        <v>9.6999999999999993</v>
      </c>
      <c r="DX36" s="701"/>
      <c r="DY36" s="701"/>
      <c r="DZ36" s="701"/>
      <c r="EA36" s="701"/>
      <c r="EB36" s="701"/>
      <c r="EC36" s="722"/>
    </row>
    <row r="37" spans="2:133" ht="11.25" customHeight="1">
      <c r="B37" s="677" t="s">
        <v>333</v>
      </c>
      <c r="C37" s="678"/>
      <c r="D37" s="678"/>
      <c r="E37" s="678"/>
      <c r="F37" s="678"/>
      <c r="G37" s="678"/>
      <c r="H37" s="678"/>
      <c r="I37" s="678"/>
      <c r="J37" s="678"/>
      <c r="K37" s="678"/>
      <c r="L37" s="678"/>
      <c r="M37" s="678"/>
      <c r="N37" s="678"/>
      <c r="O37" s="678"/>
      <c r="P37" s="678"/>
      <c r="Q37" s="679"/>
      <c r="R37" s="680">
        <v>226508</v>
      </c>
      <c r="S37" s="681"/>
      <c r="T37" s="681"/>
      <c r="U37" s="681"/>
      <c r="V37" s="681"/>
      <c r="W37" s="681"/>
      <c r="X37" s="681"/>
      <c r="Y37" s="682"/>
      <c r="Z37" s="713">
        <v>2.5</v>
      </c>
      <c r="AA37" s="713"/>
      <c r="AB37" s="713"/>
      <c r="AC37" s="713"/>
      <c r="AD37" s="714" t="s">
        <v>130</v>
      </c>
      <c r="AE37" s="714"/>
      <c r="AF37" s="714"/>
      <c r="AG37" s="714"/>
      <c r="AH37" s="714"/>
      <c r="AI37" s="714"/>
      <c r="AJ37" s="714"/>
      <c r="AK37" s="714"/>
      <c r="AL37" s="683" t="s">
        <v>230</v>
      </c>
      <c r="AM37" s="684"/>
      <c r="AN37" s="684"/>
      <c r="AO37" s="715"/>
      <c r="AQ37" s="723" t="s">
        <v>334</v>
      </c>
      <c r="AR37" s="724"/>
      <c r="AS37" s="724"/>
      <c r="AT37" s="724"/>
      <c r="AU37" s="724"/>
      <c r="AV37" s="724"/>
      <c r="AW37" s="724"/>
      <c r="AX37" s="724"/>
      <c r="AY37" s="725"/>
      <c r="AZ37" s="680">
        <v>632696</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-15193</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114897</v>
      </c>
      <c r="CS37" s="699"/>
      <c r="CT37" s="699"/>
      <c r="CU37" s="699"/>
      <c r="CV37" s="699"/>
      <c r="CW37" s="699"/>
      <c r="CX37" s="699"/>
      <c r="CY37" s="700"/>
      <c r="CZ37" s="683">
        <v>1.3</v>
      </c>
      <c r="DA37" s="701"/>
      <c r="DB37" s="701"/>
      <c r="DC37" s="702"/>
      <c r="DD37" s="686">
        <v>114897</v>
      </c>
      <c r="DE37" s="699"/>
      <c r="DF37" s="699"/>
      <c r="DG37" s="699"/>
      <c r="DH37" s="699"/>
      <c r="DI37" s="699"/>
      <c r="DJ37" s="699"/>
      <c r="DK37" s="700"/>
      <c r="DL37" s="686">
        <v>114897</v>
      </c>
      <c r="DM37" s="699"/>
      <c r="DN37" s="699"/>
      <c r="DO37" s="699"/>
      <c r="DP37" s="699"/>
      <c r="DQ37" s="699"/>
      <c r="DR37" s="699"/>
      <c r="DS37" s="699"/>
      <c r="DT37" s="699"/>
      <c r="DU37" s="699"/>
      <c r="DV37" s="700"/>
      <c r="DW37" s="683">
        <v>2.1</v>
      </c>
      <c r="DX37" s="701"/>
      <c r="DY37" s="701"/>
      <c r="DZ37" s="701"/>
      <c r="EA37" s="701"/>
      <c r="EB37" s="701"/>
      <c r="EC37" s="722"/>
    </row>
    <row r="38" spans="2:133" ht="11.25" customHeight="1">
      <c r="B38" s="677" t="s">
        <v>337</v>
      </c>
      <c r="C38" s="678"/>
      <c r="D38" s="678"/>
      <c r="E38" s="678"/>
      <c r="F38" s="678"/>
      <c r="G38" s="678"/>
      <c r="H38" s="678"/>
      <c r="I38" s="678"/>
      <c r="J38" s="678"/>
      <c r="K38" s="678"/>
      <c r="L38" s="678"/>
      <c r="M38" s="678"/>
      <c r="N38" s="678"/>
      <c r="O38" s="678"/>
      <c r="P38" s="678"/>
      <c r="Q38" s="679"/>
      <c r="R38" s="680">
        <v>141511</v>
      </c>
      <c r="S38" s="681"/>
      <c r="T38" s="681"/>
      <c r="U38" s="681"/>
      <c r="V38" s="681"/>
      <c r="W38" s="681"/>
      <c r="X38" s="681"/>
      <c r="Y38" s="682"/>
      <c r="Z38" s="713">
        <v>1.5</v>
      </c>
      <c r="AA38" s="713"/>
      <c r="AB38" s="713"/>
      <c r="AC38" s="713"/>
      <c r="AD38" s="714">
        <v>253</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113000</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1532</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1042723</v>
      </c>
      <c r="CS38" s="681"/>
      <c r="CT38" s="681"/>
      <c r="CU38" s="681"/>
      <c r="CV38" s="681"/>
      <c r="CW38" s="681"/>
      <c r="CX38" s="681"/>
      <c r="CY38" s="682"/>
      <c r="CZ38" s="683">
        <v>11.7</v>
      </c>
      <c r="DA38" s="701"/>
      <c r="DB38" s="701"/>
      <c r="DC38" s="702"/>
      <c r="DD38" s="686">
        <v>982909</v>
      </c>
      <c r="DE38" s="681"/>
      <c r="DF38" s="681"/>
      <c r="DG38" s="681"/>
      <c r="DH38" s="681"/>
      <c r="DI38" s="681"/>
      <c r="DJ38" s="681"/>
      <c r="DK38" s="682"/>
      <c r="DL38" s="686">
        <v>811252</v>
      </c>
      <c r="DM38" s="681"/>
      <c r="DN38" s="681"/>
      <c r="DO38" s="681"/>
      <c r="DP38" s="681"/>
      <c r="DQ38" s="681"/>
      <c r="DR38" s="681"/>
      <c r="DS38" s="681"/>
      <c r="DT38" s="681"/>
      <c r="DU38" s="681"/>
      <c r="DV38" s="682"/>
      <c r="DW38" s="683">
        <v>15.1</v>
      </c>
      <c r="DX38" s="701"/>
      <c r="DY38" s="701"/>
      <c r="DZ38" s="701"/>
      <c r="EA38" s="701"/>
      <c r="EB38" s="701"/>
      <c r="EC38" s="722"/>
    </row>
    <row r="39" spans="2:133" ht="11.25" customHeight="1">
      <c r="B39" s="677" t="s">
        <v>341</v>
      </c>
      <c r="C39" s="678"/>
      <c r="D39" s="678"/>
      <c r="E39" s="678"/>
      <c r="F39" s="678"/>
      <c r="G39" s="678"/>
      <c r="H39" s="678"/>
      <c r="I39" s="678"/>
      <c r="J39" s="678"/>
      <c r="K39" s="678"/>
      <c r="L39" s="678"/>
      <c r="M39" s="678"/>
      <c r="N39" s="678"/>
      <c r="O39" s="678"/>
      <c r="P39" s="678"/>
      <c r="Q39" s="679"/>
      <c r="R39" s="680" t="s">
        <v>230</v>
      </c>
      <c r="S39" s="681"/>
      <c r="T39" s="681"/>
      <c r="U39" s="681"/>
      <c r="V39" s="681"/>
      <c r="W39" s="681"/>
      <c r="X39" s="681"/>
      <c r="Y39" s="682"/>
      <c r="Z39" s="713" t="s">
        <v>230</v>
      </c>
      <c r="AA39" s="713"/>
      <c r="AB39" s="713"/>
      <c r="AC39" s="713"/>
      <c r="AD39" s="714" t="s">
        <v>130</v>
      </c>
      <c r="AE39" s="714"/>
      <c r="AF39" s="714"/>
      <c r="AG39" s="714"/>
      <c r="AH39" s="714"/>
      <c r="AI39" s="714"/>
      <c r="AJ39" s="714"/>
      <c r="AK39" s="714"/>
      <c r="AL39" s="683" t="s">
        <v>130</v>
      </c>
      <c r="AM39" s="684"/>
      <c r="AN39" s="684"/>
      <c r="AO39" s="715"/>
      <c r="AQ39" s="723" t="s">
        <v>342</v>
      </c>
      <c r="AR39" s="724"/>
      <c r="AS39" s="724"/>
      <c r="AT39" s="724"/>
      <c r="AU39" s="724"/>
      <c r="AV39" s="724"/>
      <c r="AW39" s="724"/>
      <c r="AX39" s="724"/>
      <c r="AY39" s="725"/>
      <c r="AZ39" s="680" t="s">
        <v>130</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2390</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1260555</v>
      </c>
      <c r="CS39" s="699"/>
      <c r="CT39" s="699"/>
      <c r="CU39" s="699"/>
      <c r="CV39" s="699"/>
      <c r="CW39" s="699"/>
      <c r="CX39" s="699"/>
      <c r="CY39" s="700"/>
      <c r="CZ39" s="683">
        <v>14.2</v>
      </c>
      <c r="DA39" s="701"/>
      <c r="DB39" s="701"/>
      <c r="DC39" s="702"/>
      <c r="DD39" s="686">
        <v>1149151</v>
      </c>
      <c r="DE39" s="699"/>
      <c r="DF39" s="699"/>
      <c r="DG39" s="699"/>
      <c r="DH39" s="699"/>
      <c r="DI39" s="699"/>
      <c r="DJ39" s="699"/>
      <c r="DK39" s="700"/>
      <c r="DL39" s="686" t="s">
        <v>130</v>
      </c>
      <c r="DM39" s="699"/>
      <c r="DN39" s="699"/>
      <c r="DO39" s="699"/>
      <c r="DP39" s="699"/>
      <c r="DQ39" s="699"/>
      <c r="DR39" s="699"/>
      <c r="DS39" s="699"/>
      <c r="DT39" s="699"/>
      <c r="DU39" s="699"/>
      <c r="DV39" s="700"/>
      <c r="DW39" s="683" t="s">
        <v>139</v>
      </c>
      <c r="DX39" s="701"/>
      <c r="DY39" s="701"/>
      <c r="DZ39" s="701"/>
      <c r="EA39" s="701"/>
      <c r="EB39" s="701"/>
      <c r="EC39" s="722"/>
    </row>
    <row r="40" spans="2:133" ht="11.25" customHeight="1">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230</v>
      </c>
      <c r="AA40" s="713"/>
      <c r="AB40" s="713"/>
      <c r="AC40" s="713"/>
      <c r="AD40" s="714" t="s">
        <v>230</v>
      </c>
      <c r="AE40" s="714"/>
      <c r="AF40" s="714"/>
      <c r="AG40" s="714"/>
      <c r="AH40" s="714"/>
      <c r="AI40" s="714"/>
      <c r="AJ40" s="714"/>
      <c r="AK40" s="714"/>
      <c r="AL40" s="683" t="s">
        <v>130</v>
      </c>
      <c r="AM40" s="684"/>
      <c r="AN40" s="684"/>
      <c r="AO40" s="715"/>
      <c r="AQ40" s="723" t="s">
        <v>346</v>
      </c>
      <c r="AR40" s="724"/>
      <c r="AS40" s="724"/>
      <c r="AT40" s="724"/>
      <c r="AU40" s="724"/>
      <c r="AV40" s="724"/>
      <c r="AW40" s="724"/>
      <c r="AX40" s="724"/>
      <c r="AY40" s="725"/>
      <c r="AZ40" s="680" t="s">
        <v>130</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103</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8420</v>
      </c>
      <c r="CS40" s="681"/>
      <c r="CT40" s="681"/>
      <c r="CU40" s="681"/>
      <c r="CV40" s="681"/>
      <c r="CW40" s="681"/>
      <c r="CX40" s="681"/>
      <c r="CY40" s="682"/>
      <c r="CZ40" s="683">
        <v>0.1</v>
      </c>
      <c r="DA40" s="701"/>
      <c r="DB40" s="701"/>
      <c r="DC40" s="702"/>
      <c r="DD40" s="686">
        <v>2224</v>
      </c>
      <c r="DE40" s="681"/>
      <c r="DF40" s="681"/>
      <c r="DG40" s="681"/>
      <c r="DH40" s="681"/>
      <c r="DI40" s="681"/>
      <c r="DJ40" s="681"/>
      <c r="DK40" s="682"/>
      <c r="DL40" s="686">
        <v>2224</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350</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230</v>
      </c>
      <c r="AA41" s="713"/>
      <c r="AB41" s="713"/>
      <c r="AC41" s="713"/>
      <c r="AD41" s="714" t="s">
        <v>130</v>
      </c>
      <c r="AE41" s="714"/>
      <c r="AF41" s="714"/>
      <c r="AG41" s="714"/>
      <c r="AH41" s="714"/>
      <c r="AI41" s="714"/>
      <c r="AJ41" s="714"/>
      <c r="AK41" s="714"/>
      <c r="AL41" s="683" t="s">
        <v>230</v>
      </c>
      <c r="AM41" s="684"/>
      <c r="AN41" s="684"/>
      <c r="AO41" s="715"/>
      <c r="AQ41" s="723" t="s">
        <v>351</v>
      </c>
      <c r="AR41" s="724"/>
      <c r="AS41" s="724"/>
      <c r="AT41" s="724"/>
      <c r="AU41" s="724"/>
      <c r="AV41" s="724"/>
      <c r="AW41" s="724"/>
      <c r="AX41" s="724"/>
      <c r="AY41" s="725"/>
      <c r="AZ41" s="680">
        <v>118558</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2</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354</v>
      </c>
      <c r="C42" s="678"/>
      <c r="D42" s="678"/>
      <c r="E42" s="678"/>
      <c r="F42" s="678"/>
      <c r="G42" s="678"/>
      <c r="H42" s="678"/>
      <c r="I42" s="678"/>
      <c r="J42" s="678"/>
      <c r="K42" s="678"/>
      <c r="L42" s="678"/>
      <c r="M42" s="678"/>
      <c r="N42" s="678"/>
      <c r="O42" s="678"/>
      <c r="P42" s="678"/>
      <c r="Q42" s="679"/>
      <c r="R42" s="680" t="s">
        <v>230</v>
      </c>
      <c r="S42" s="681"/>
      <c r="T42" s="681"/>
      <c r="U42" s="681"/>
      <c r="V42" s="681"/>
      <c r="W42" s="681"/>
      <c r="X42" s="681"/>
      <c r="Y42" s="682"/>
      <c r="Z42" s="713" t="s">
        <v>230</v>
      </c>
      <c r="AA42" s="713"/>
      <c r="AB42" s="713"/>
      <c r="AC42" s="713"/>
      <c r="AD42" s="714" t="s">
        <v>130</v>
      </c>
      <c r="AE42" s="714"/>
      <c r="AF42" s="714"/>
      <c r="AG42" s="714"/>
      <c r="AH42" s="714"/>
      <c r="AI42" s="714"/>
      <c r="AJ42" s="714"/>
      <c r="AK42" s="714"/>
      <c r="AL42" s="683" t="s">
        <v>130</v>
      </c>
      <c r="AM42" s="684"/>
      <c r="AN42" s="684"/>
      <c r="AO42" s="715"/>
      <c r="AQ42" s="716" t="s">
        <v>355</v>
      </c>
      <c r="AR42" s="717"/>
      <c r="AS42" s="717"/>
      <c r="AT42" s="717"/>
      <c r="AU42" s="717"/>
      <c r="AV42" s="717"/>
      <c r="AW42" s="717"/>
      <c r="AX42" s="717"/>
      <c r="AY42" s="718"/>
      <c r="AZ42" s="664">
        <v>291469</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305</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728435</v>
      </c>
      <c r="CS42" s="681"/>
      <c r="CT42" s="681"/>
      <c r="CU42" s="681"/>
      <c r="CV42" s="681"/>
      <c r="CW42" s="681"/>
      <c r="CX42" s="681"/>
      <c r="CY42" s="682"/>
      <c r="CZ42" s="683">
        <v>8.1999999999999993</v>
      </c>
      <c r="DA42" s="684"/>
      <c r="DB42" s="684"/>
      <c r="DC42" s="685"/>
      <c r="DD42" s="686">
        <v>724035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358</v>
      </c>
      <c r="C43" s="662"/>
      <c r="D43" s="662"/>
      <c r="E43" s="662"/>
      <c r="F43" s="662"/>
      <c r="G43" s="662"/>
      <c r="H43" s="662"/>
      <c r="I43" s="662"/>
      <c r="J43" s="662"/>
      <c r="K43" s="662"/>
      <c r="L43" s="662"/>
      <c r="M43" s="662"/>
      <c r="N43" s="662"/>
      <c r="O43" s="662"/>
      <c r="P43" s="662"/>
      <c r="Q43" s="663"/>
      <c r="R43" s="664">
        <v>9229207</v>
      </c>
      <c r="S43" s="703"/>
      <c r="T43" s="703"/>
      <c r="U43" s="703"/>
      <c r="V43" s="703"/>
      <c r="W43" s="703"/>
      <c r="X43" s="703"/>
      <c r="Y43" s="704"/>
      <c r="Z43" s="705">
        <v>100</v>
      </c>
      <c r="AA43" s="705"/>
      <c r="AB43" s="705"/>
      <c r="AC43" s="705"/>
      <c r="AD43" s="706">
        <v>5375353</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32966</v>
      </c>
      <c r="CS43" s="699"/>
      <c r="CT43" s="699"/>
      <c r="CU43" s="699"/>
      <c r="CV43" s="699"/>
      <c r="CW43" s="699"/>
      <c r="CX43" s="699"/>
      <c r="CY43" s="700"/>
      <c r="CZ43" s="683">
        <v>0.4</v>
      </c>
      <c r="DA43" s="701"/>
      <c r="DB43" s="701"/>
      <c r="DC43" s="702"/>
      <c r="DD43" s="686">
        <v>32966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728435</v>
      </c>
      <c r="CS44" s="681"/>
      <c r="CT44" s="681"/>
      <c r="CU44" s="681"/>
      <c r="CV44" s="681"/>
      <c r="CW44" s="681"/>
      <c r="CX44" s="681"/>
      <c r="CY44" s="682"/>
      <c r="CZ44" s="683">
        <v>8.1999999999999993</v>
      </c>
      <c r="DA44" s="684"/>
      <c r="DB44" s="684"/>
      <c r="DC44" s="685"/>
      <c r="DD44" s="686">
        <v>724035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3400</v>
      </c>
      <c r="CS45" s="699"/>
      <c r="CT45" s="699"/>
      <c r="CU45" s="699"/>
      <c r="CV45" s="699"/>
      <c r="CW45" s="699"/>
      <c r="CX45" s="699"/>
      <c r="CY45" s="700"/>
      <c r="CZ45" s="683">
        <v>0</v>
      </c>
      <c r="DA45" s="701"/>
      <c r="DB45" s="701"/>
      <c r="DC45" s="702"/>
      <c r="DD45" s="686" t="s">
        <v>230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725035</v>
      </c>
      <c r="CS46" s="681"/>
      <c r="CT46" s="681"/>
      <c r="CU46" s="681"/>
      <c r="CV46" s="681"/>
      <c r="CW46" s="681"/>
      <c r="CX46" s="681"/>
      <c r="CY46" s="682"/>
      <c r="CZ46" s="683">
        <v>8.1</v>
      </c>
      <c r="DA46" s="684"/>
      <c r="DB46" s="684"/>
      <c r="DC46" s="685"/>
      <c r="DD46" s="686">
        <v>724035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230</v>
      </c>
      <c r="CS47" s="699"/>
      <c r="CT47" s="699"/>
      <c r="CU47" s="699"/>
      <c r="CV47" s="699"/>
      <c r="CW47" s="699"/>
      <c r="CX47" s="699"/>
      <c r="CY47" s="700"/>
      <c r="CZ47" s="683" t="s">
        <v>230</v>
      </c>
      <c r="DA47" s="701"/>
      <c r="DB47" s="701"/>
      <c r="DC47" s="702"/>
      <c r="DD47" s="686" t="s">
        <v>130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230</v>
      </c>
      <c r="CS48" s="681"/>
      <c r="CT48" s="681"/>
      <c r="CU48" s="681"/>
      <c r="CV48" s="681"/>
      <c r="CW48" s="681"/>
      <c r="CX48" s="681"/>
      <c r="CY48" s="682"/>
      <c r="CZ48" s="683" t="s">
        <v>230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8897873</v>
      </c>
      <c r="CS49" s="665"/>
      <c r="CT49" s="665"/>
      <c r="CU49" s="665"/>
      <c r="CV49" s="665"/>
      <c r="CW49" s="665"/>
      <c r="CX49" s="665"/>
      <c r="CY49" s="666"/>
      <c r="CZ49" s="667">
        <v>100</v>
      </c>
      <c r="DA49" s="668"/>
      <c r="DB49" s="668"/>
      <c r="DC49" s="669"/>
      <c r="DD49" s="670">
        <v>6148484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0SQ4sNi7dQyFWoTCEZfdNtQiqX326qs/2mbsWKBOmSL0TU2L7L7ZI2CEwBoqqWRpl6ZCm7v6Ok06z7KuTzfYSg==" saltValue="Lu9TmltdAvBbTyRcdr8bo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391</v>
      </c>
      <c r="C7" s="1146"/>
      <c r="D7" s="1146"/>
      <c r="E7" s="1146"/>
      <c r="F7" s="1146"/>
      <c r="G7" s="1146"/>
      <c r="H7" s="1146"/>
      <c r="I7" s="1146"/>
      <c r="J7" s="1146"/>
      <c r="K7" s="1146"/>
      <c r="L7" s="1146"/>
      <c r="M7" s="1146"/>
      <c r="N7" s="1146"/>
      <c r="O7" s="1146"/>
      <c r="P7" s="1147"/>
      <c r="Q7" s="1199">
        <v>9229</v>
      </c>
      <c r="R7" s="1200"/>
      <c r="S7" s="1200"/>
      <c r="T7" s="1200"/>
      <c r="U7" s="1200"/>
      <c r="V7" s="1200">
        <v>8898</v>
      </c>
      <c r="W7" s="1200"/>
      <c r="X7" s="1200"/>
      <c r="Y7" s="1200"/>
      <c r="Z7" s="1200"/>
      <c r="AA7" s="1200">
        <v>331</v>
      </c>
      <c r="AB7" s="1200"/>
      <c r="AC7" s="1200"/>
      <c r="AD7" s="1200"/>
      <c r="AE7" s="1201"/>
      <c r="AF7" s="1202">
        <v>331</v>
      </c>
      <c r="AG7" s="1203"/>
      <c r="AH7" s="1203"/>
      <c r="AI7" s="1203"/>
      <c r="AJ7" s="1204"/>
      <c r="AK7" s="1186">
        <v>799</v>
      </c>
      <c r="AL7" s="1187"/>
      <c r="AM7" s="1187"/>
      <c r="AN7" s="1187"/>
      <c r="AO7" s="1187"/>
      <c r="AP7" s="1187">
        <v>335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3">
        <v>9229</v>
      </c>
      <c r="R23" s="1164"/>
      <c r="S23" s="1164"/>
      <c r="T23" s="1164"/>
      <c r="U23" s="1164"/>
      <c r="V23" s="1164">
        <v>8898</v>
      </c>
      <c r="W23" s="1164"/>
      <c r="X23" s="1164"/>
      <c r="Y23" s="1164"/>
      <c r="Z23" s="1164"/>
      <c r="AA23" s="1164">
        <v>331</v>
      </c>
      <c r="AB23" s="1164"/>
      <c r="AC23" s="1164"/>
      <c r="AD23" s="1164"/>
      <c r="AE23" s="1165"/>
      <c r="AF23" s="1166">
        <v>331</v>
      </c>
      <c r="AG23" s="1164"/>
      <c r="AH23" s="1164"/>
      <c r="AI23" s="1164"/>
      <c r="AJ23" s="1167"/>
      <c r="AK23" s="1168"/>
      <c r="AL23" s="1169"/>
      <c r="AM23" s="1169"/>
      <c r="AN23" s="1169"/>
      <c r="AO23" s="1169"/>
      <c r="AP23" s="1164">
        <v>335</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406</v>
      </c>
      <c r="C28" s="1146"/>
      <c r="D28" s="1146"/>
      <c r="E28" s="1146"/>
      <c r="F28" s="1146"/>
      <c r="G28" s="1146"/>
      <c r="H28" s="1146"/>
      <c r="I28" s="1146"/>
      <c r="J28" s="1146"/>
      <c r="K28" s="1146"/>
      <c r="L28" s="1146"/>
      <c r="M28" s="1146"/>
      <c r="N28" s="1146"/>
      <c r="O28" s="1146"/>
      <c r="P28" s="1147"/>
      <c r="Q28" s="1148">
        <v>1285</v>
      </c>
      <c r="R28" s="1149"/>
      <c r="S28" s="1149"/>
      <c r="T28" s="1149"/>
      <c r="U28" s="1149"/>
      <c r="V28" s="1149">
        <v>1274</v>
      </c>
      <c r="W28" s="1149"/>
      <c r="X28" s="1149"/>
      <c r="Y28" s="1149"/>
      <c r="Z28" s="1149"/>
      <c r="AA28" s="1149">
        <v>11</v>
      </c>
      <c r="AB28" s="1149"/>
      <c r="AC28" s="1149"/>
      <c r="AD28" s="1149"/>
      <c r="AE28" s="1150"/>
      <c r="AF28" s="1151">
        <v>11</v>
      </c>
      <c r="AG28" s="1149"/>
      <c r="AH28" s="1149"/>
      <c r="AI28" s="1149"/>
      <c r="AJ28" s="1152"/>
      <c r="AK28" s="1153">
        <v>112</v>
      </c>
      <c r="AL28" s="1141"/>
      <c r="AM28" s="1141"/>
      <c r="AN28" s="1141"/>
      <c r="AO28" s="1141"/>
      <c r="AP28" s="1141">
        <v>12</v>
      </c>
      <c r="AQ28" s="1141"/>
      <c r="AR28" s="1141"/>
      <c r="AS28" s="1141"/>
      <c r="AT28" s="1141"/>
      <c r="AU28" s="1141" t="s">
        <v>603</v>
      </c>
      <c r="AV28" s="1141"/>
      <c r="AW28" s="1141"/>
      <c r="AX28" s="1141"/>
      <c r="AY28" s="1141"/>
      <c r="AZ28" s="1142" t="s">
        <v>603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407</v>
      </c>
      <c r="C29" s="1133"/>
      <c r="D29" s="1133"/>
      <c r="E29" s="1133"/>
      <c r="F29" s="1133"/>
      <c r="G29" s="1133"/>
      <c r="H29" s="1133"/>
      <c r="I29" s="1133"/>
      <c r="J29" s="1133"/>
      <c r="K29" s="1133"/>
      <c r="L29" s="1133"/>
      <c r="M29" s="1133"/>
      <c r="N29" s="1133"/>
      <c r="O29" s="1133"/>
      <c r="P29" s="1134"/>
      <c r="Q29" s="1138">
        <v>840</v>
      </c>
      <c r="R29" s="1139"/>
      <c r="S29" s="1139"/>
      <c r="T29" s="1139"/>
      <c r="U29" s="1139"/>
      <c r="V29" s="1139">
        <v>817</v>
      </c>
      <c r="W29" s="1139"/>
      <c r="X29" s="1139"/>
      <c r="Y29" s="1139"/>
      <c r="Z29" s="1139"/>
      <c r="AA29" s="1139">
        <v>23</v>
      </c>
      <c r="AB29" s="1139"/>
      <c r="AC29" s="1139"/>
      <c r="AD29" s="1139"/>
      <c r="AE29" s="1140"/>
      <c r="AF29" s="1114">
        <v>23</v>
      </c>
      <c r="AG29" s="1115"/>
      <c r="AH29" s="1115"/>
      <c r="AI29" s="1115"/>
      <c r="AJ29" s="1116"/>
      <c r="AK29" s="1075">
        <v>148</v>
      </c>
      <c r="AL29" s="1066"/>
      <c r="AM29" s="1066"/>
      <c r="AN29" s="1066"/>
      <c r="AO29" s="1066"/>
      <c r="AP29" s="1066" t="s">
        <v>603</v>
      </c>
      <c r="AQ29" s="1066"/>
      <c r="AR29" s="1066"/>
      <c r="AS29" s="1066"/>
      <c r="AT29" s="1066"/>
      <c r="AU29" s="1066" t="s">
        <v>603</v>
      </c>
      <c r="AV29" s="1066"/>
      <c r="AW29" s="1066"/>
      <c r="AX29" s="1066"/>
      <c r="AY29" s="1066"/>
      <c r="AZ29" s="1137" t="s">
        <v>603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408</v>
      </c>
      <c r="C30" s="1133"/>
      <c r="D30" s="1133"/>
      <c r="E30" s="1133"/>
      <c r="F30" s="1133"/>
      <c r="G30" s="1133"/>
      <c r="H30" s="1133"/>
      <c r="I30" s="1133"/>
      <c r="J30" s="1133"/>
      <c r="K30" s="1133"/>
      <c r="L30" s="1133"/>
      <c r="M30" s="1133"/>
      <c r="N30" s="1133"/>
      <c r="O30" s="1133"/>
      <c r="P30" s="1134"/>
      <c r="Q30" s="1138">
        <v>174</v>
      </c>
      <c r="R30" s="1139"/>
      <c r="S30" s="1139"/>
      <c r="T30" s="1139"/>
      <c r="U30" s="1139"/>
      <c r="V30" s="1139">
        <v>170</v>
      </c>
      <c r="W30" s="1139"/>
      <c r="X30" s="1139"/>
      <c r="Y30" s="1139"/>
      <c r="Z30" s="1139"/>
      <c r="AA30" s="1139">
        <v>4</v>
      </c>
      <c r="AB30" s="1139"/>
      <c r="AC30" s="1139"/>
      <c r="AD30" s="1139"/>
      <c r="AE30" s="1140"/>
      <c r="AF30" s="1114">
        <v>4</v>
      </c>
      <c r="AG30" s="1115"/>
      <c r="AH30" s="1115"/>
      <c r="AI30" s="1115"/>
      <c r="AJ30" s="1116"/>
      <c r="AK30" s="1075">
        <v>132</v>
      </c>
      <c r="AL30" s="1066"/>
      <c r="AM30" s="1066"/>
      <c r="AN30" s="1066"/>
      <c r="AO30" s="1066"/>
      <c r="AP30" s="1066" t="s">
        <v>603</v>
      </c>
      <c r="AQ30" s="1066"/>
      <c r="AR30" s="1066"/>
      <c r="AS30" s="1066"/>
      <c r="AT30" s="1066"/>
      <c r="AU30" s="1066" t="s">
        <v>603</v>
      </c>
      <c r="AV30" s="1066"/>
      <c r="AW30" s="1066"/>
      <c r="AX30" s="1066"/>
      <c r="AY30" s="1066"/>
      <c r="AZ30" s="1137" t="s">
        <v>603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409</v>
      </c>
      <c r="C31" s="1133"/>
      <c r="D31" s="1133"/>
      <c r="E31" s="1133"/>
      <c r="F31" s="1133"/>
      <c r="G31" s="1133"/>
      <c r="H31" s="1133"/>
      <c r="I31" s="1133"/>
      <c r="J31" s="1133"/>
      <c r="K31" s="1133"/>
      <c r="L31" s="1133"/>
      <c r="M31" s="1133"/>
      <c r="N31" s="1133"/>
      <c r="O31" s="1133"/>
      <c r="P31" s="1134"/>
      <c r="Q31" s="1138">
        <v>330</v>
      </c>
      <c r="R31" s="1139"/>
      <c r="S31" s="1139"/>
      <c r="T31" s="1139"/>
      <c r="U31" s="1139"/>
      <c r="V31" s="1139">
        <v>333</v>
      </c>
      <c r="W31" s="1139"/>
      <c r="X31" s="1139"/>
      <c r="Y31" s="1139"/>
      <c r="Z31" s="1139"/>
      <c r="AA31" s="1139">
        <v>3</v>
      </c>
      <c r="AB31" s="1139"/>
      <c r="AC31" s="1139"/>
      <c r="AD31" s="1139"/>
      <c r="AE31" s="1140"/>
      <c r="AF31" s="1114">
        <v>296</v>
      </c>
      <c r="AG31" s="1115"/>
      <c r="AH31" s="1115"/>
      <c r="AI31" s="1115"/>
      <c r="AJ31" s="1116"/>
      <c r="AK31" s="1075">
        <v>113</v>
      </c>
      <c r="AL31" s="1066"/>
      <c r="AM31" s="1066"/>
      <c r="AN31" s="1066"/>
      <c r="AO31" s="1066"/>
      <c r="AP31" s="1066" t="s">
        <v>603</v>
      </c>
      <c r="AQ31" s="1066"/>
      <c r="AR31" s="1066"/>
      <c r="AS31" s="1066"/>
      <c r="AT31" s="1066"/>
      <c r="AU31" s="1066" t="s">
        <v>603</v>
      </c>
      <c r="AV31" s="1066"/>
      <c r="AW31" s="1066"/>
      <c r="AX31" s="1066"/>
      <c r="AY31" s="1066"/>
      <c r="AZ31" s="1137" t="s">
        <v>603</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411</v>
      </c>
      <c r="C32" s="1133"/>
      <c r="D32" s="1133"/>
      <c r="E32" s="1133"/>
      <c r="F32" s="1133"/>
      <c r="G32" s="1133"/>
      <c r="H32" s="1133"/>
      <c r="I32" s="1133"/>
      <c r="J32" s="1133"/>
      <c r="K32" s="1133"/>
      <c r="L32" s="1133"/>
      <c r="M32" s="1133"/>
      <c r="N32" s="1133"/>
      <c r="O32" s="1133"/>
      <c r="P32" s="1134"/>
      <c r="Q32" s="1138">
        <v>963</v>
      </c>
      <c r="R32" s="1139"/>
      <c r="S32" s="1139"/>
      <c r="T32" s="1139"/>
      <c r="U32" s="1139"/>
      <c r="V32" s="1139">
        <v>937</v>
      </c>
      <c r="W32" s="1139"/>
      <c r="X32" s="1139"/>
      <c r="Y32" s="1139"/>
      <c r="Z32" s="1139"/>
      <c r="AA32" s="1139">
        <v>26</v>
      </c>
      <c r="AB32" s="1139"/>
      <c r="AC32" s="1139"/>
      <c r="AD32" s="1139"/>
      <c r="AE32" s="1140"/>
      <c r="AF32" s="1114">
        <v>26</v>
      </c>
      <c r="AG32" s="1115"/>
      <c r="AH32" s="1115"/>
      <c r="AI32" s="1115"/>
      <c r="AJ32" s="1116"/>
      <c r="AK32" s="1075">
        <v>633</v>
      </c>
      <c r="AL32" s="1066"/>
      <c r="AM32" s="1066"/>
      <c r="AN32" s="1066"/>
      <c r="AO32" s="1066"/>
      <c r="AP32" s="1066">
        <v>3908</v>
      </c>
      <c r="AQ32" s="1066"/>
      <c r="AR32" s="1066"/>
      <c r="AS32" s="1066"/>
      <c r="AT32" s="1066"/>
      <c r="AU32" s="1066">
        <v>3556</v>
      </c>
      <c r="AV32" s="1066"/>
      <c r="AW32" s="1066"/>
      <c r="AX32" s="1066"/>
      <c r="AY32" s="1066"/>
      <c r="AZ32" s="1137" t="s">
        <v>603</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358</v>
      </c>
      <c r="AG63" s="1054"/>
      <c r="AH63" s="1054"/>
      <c r="AI63" s="1054"/>
      <c r="AJ63" s="1125"/>
      <c r="AK63" s="1126"/>
      <c r="AL63" s="1058"/>
      <c r="AM63" s="1058"/>
      <c r="AN63" s="1058"/>
      <c r="AO63" s="1058"/>
      <c r="AP63" s="1054">
        <v>3920</v>
      </c>
      <c r="AQ63" s="1054"/>
      <c r="AR63" s="1054"/>
      <c r="AS63" s="1054"/>
      <c r="AT63" s="1054"/>
      <c r="AU63" s="1054">
        <v>3556</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590</v>
      </c>
      <c r="C68" s="1081"/>
      <c r="D68" s="1081"/>
      <c r="E68" s="1081"/>
      <c r="F68" s="1081"/>
      <c r="G68" s="1081"/>
      <c r="H68" s="1081"/>
      <c r="I68" s="1081"/>
      <c r="J68" s="1081"/>
      <c r="K68" s="1081"/>
      <c r="L68" s="1081"/>
      <c r="M68" s="1081"/>
      <c r="N68" s="1081"/>
      <c r="O68" s="1081"/>
      <c r="P68" s="1082"/>
      <c r="Q68" s="1083">
        <v>166</v>
      </c>
      <c r="R68" s="1077"/>
      <c r="S68" s="1077"/>
      <c r="T68" s="1077"/>
      <c r="U68" s="1077"/>
      <c r="V68" s="1077">
        <v>154</v>
      </c>
      <c r="W68" s="1077"/>
      <c r="X68" s="1077"/>
      <c r="Y68" s="1077"/>
      <c r="Z68" s="1077"/>
      <c r="AA68" s="1077">
        <v>12</v>
      </c>
      <c r="AB68" s="1077"/>
      <c r="AC68" s="1077"/>
      <c r="AD68" s="1077"/>
      <c r="AE68" s="1077"/>
      <c r="AF68" s="1077">
        <v>12</v>
      </c>
      <c r="AG68" s="1077"/>
      <c r="AH68" s="1077"/>
      <c r="AI68" s="1077"/>
      <c r="AJ68" s="1077"/>
      <c r="AK68" s="1077">
        <v>14</v>
      </c>
      <c r="AL68" s="1077"/>
      <c r="AM68" s="1077"/>
      <c r="AN68" s="1077"/>
      <c r="AO68" s="1077"/>
      <c r="AP68" s="1077" t="s">
        <v>603</v>
      </c>
      <c r="AQ68" s="1077"/>
      <c r="AR68" s="1077"/>
      <c r="AS68" s="1077"/>
      <c r="AT68" s="1077"/>
      <c r="AU68" s="1077" t="s">
        <v>603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605</v>
      </c>
      <c r="C69" s="1070"/>
      <c r="D69" s="1070"/>
      <c r="E69" s="1070"/>
      <c r="F69" s="1070"/>
      <c r="G69" s="1070"/>
      <c r="H69" s="1070"/>
      <c r="I69" s="1070"/>
      <c r="J69" s="1070"/>
      <c r="K69" s="1070"/>
      <c r="L69" s="1070"/>
      <c r="M69" s="1070"/>
      <c r="N69" s="1070"/>
      <c r="O69" s="1070"/>
      <c r="P69" s="1071"/>
      <c r="Q69" s="1072">
        <v>235</v>
      </c>
      <c r="R69" s="1066"/>
      <c r="S69" s="1066"/>
      <c r="T69" s="1066"/>
      <c r="U69" s="1066"/>
      <c r="V69" s="1066">
        <v>199</v>
      </c>
      <c r="W69" s="1066"/>
      <c r="X69" s="1066"/>
      <c r="Y69" s="1066"/>
      <c r="Z69" s="1066"/>
      <c r="AA69" s="1066">
        <v>36</v>
      </c>
      <c r="AB69" s="1066"/>
      <c r="AC69" s="1066"/>
      <c r="AD69" s="1066"/>
      <c r="AE69" s="1066"/>
      <c r="AF69" s="1066">
        <v>36</v>
      </c>
      <c r="AG69" s="1066"/>
      <c r="AH69" s="1066"/>
      <c r="AI69" s="1066"/>
      <c r="AJ69" s="1066"/>
      <c r="AK69" s="1066" t="s">
        <v>603</v>
      </c>
      <c r="AL69" s="1066"/>
      <c r="AM69" s="1066"/>
      <c r="AN69" s="1066"/>
      <c r="AO69" s="1066"/>
      <c r="AP69" s="1073" t="s">
        <v>603</v>
      </c>
      <c r="AQ69" s="1074"/>
      <c r="AR69" s="1074"/>
      <c r="AS69" s="1074"/>
      <c r="AT69" s="1075"/>
      <c r="AU69" s="1073" t="s">
        <v>603</v>
      </c>
      <c r="AV69" s="1074"/>
      <c r="AW69" s="1074"/>
      <c r="AX69" s="1074"/>
      <c r="AY69" s="1075"/>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591</v>
      </c>
      <c r="C70" s="1070"/>
      <c r="D70" s="1070"/>
      <c r="E70" s="1070"/>
      <c r="F70" s="1070"/>
      <c r="G70" s="1070"/>
      <c r="H70" s="1070"/>
      <c r="I70" s="1070"/>
      <c r="J70" s="1070"/>
      <c r="K70" s="1070"/>
      <c r="L70" s="1070"/>
      <c r="M70" s="1070"/>
      <c r="N70" s="1070"/>
      <c r="O70" s="1070"/>
      <c r="P70" s="1071"/>
      <c r="Q70" s="1072">
        <v>235</v>
      </c>
      <c r="R70" s="1066"/>
      <c r="S70" s="1066"/>
      <c r="T70" s="1066"/>
      <c r="U70" s="1066"/>
      <c r="V70" s="1066">
        <v>219</v>
      </c>
      <c r="W70" s="1066"/>
      <c r="X70" s="1066"/>
      <c r="Y70" s="1066"/>
      <c r="Z70" s="1066"/>
      <c r="AA70" s="1066">
        <v>16</v>
      </c>
      <c r="AB70" s="1066"/>
      <c r="AC70" s="1066"/>
      <c r="AD70" s="1066"/>
      <c r="AE70" s="1066"/>
      <c r="AF70" s="1066">
        <v>16</v>
      </c>
      <c r="AG70" s="1066"/>
      <c r="AH70" s="1066"/>
      <c r="AI70" s="1066"/>
      <c r="AJ70" s="1066"/>
      <c r="AK70" s="1066" t="s">
        <v>603</v>
      </c>
      <c r="AL70" s="1066"/>
      <c r="AM70" s="1066"/>
      <c r="AN70" s="1066"/>
      <c r="AO70" s="1066"/>
      <c r="AP70" s="1073" t="s">
        <v>603</v>
      </c>
      <c r="AQ70" s="1074"/>
      <c r="AR70" s="1074"/>
      <c r="AS70" s="1074"/>
      <c r="AT70" s="1075"/>
      <c r="AU70" s="1073" t="s">
        <v>603</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592</v>
      </c>
      <c r="C71" s="1070"/>
      <c r="D71" s="1070"/>
      <c r="E71" s="1070"/>
      <c r="F71" s="1070"/>
      <c r="G71" s="1070"/>
      <c r="H71" s="1070"/>
      <c r="I71" s="1070"/>
      <c r="J71" s="1070"/>
      <c r="K71" s="1070"/>
      <c r="L71" s="1070"/>
      <c r="M71" s="1070"/>
      <c r="N71" s="1070"/>
      <c r="O71" s="1070"/>
      <c r="P71" s="1071"/>
      <c r="Q71" s="1072">
        <v>354</v>
      </c>
      <c r="R71" s="1066"/>
      <c r="S71" s="1066"/>
      <c r="T71" s="1066"/>
      <c r="U71" s="1066"/>
      <c r="V71" s="1066">
        <v>347</v>
      </c>
      <c r="W71" s="1066"/>
      <c r="X71" s="1066"/>
      <c r="Y71" s="1066"/>
      <c r="Z71" s="1066"/>
      <c r="AA71" s="1066">
        <v>6</v>
      </c>
      <c r="AB71" s="1066"/>
      <c r="AC71" s="1066"/>
      <c r="AD71" s="1066"/>
      <c r="AE71" s="1066"/>
      <c r="AF71" s="1066">
        <v>6</v>
      </c>
      <c r="AG71" s="1066"/>
      <c r="AH71" s="1066"/>
      <c r="AI71" s="1066"/>
      <c r="AJ71" s="1066"/>
      <c r="AK71" s="1066" t="s">
        <v>603</v>
      </c>
      <c r="AL71" s="1066"/>
      <c r="AM71" s="1066"/>
      <c r="AN71" s="1066"/>
      <c r="AO71" s="1066"/>
      <c r="AP71" s="1073" t="s">
        <v>603</v>
      </c>
      <c r="AQ71" s="1074"/>
      <c r="AR71" s="1074"/>
      <c r="AS71" s="1074"/>
      <c r="AT71" s="1075"/>
      <c r="AU71" s="1073" t="s">
        <v>603</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593</v>
      </c>
      <c r="C72" s="1070"/>
      <c r="D72" s="1070"/>
      <c r="E72" s="1070"/>
      <c r="F72" s="1070"/>
      <c r="G72" s="1070"/>
      <c r="H72" s="1070"/>
      <c r="I72" s="1070"/>
      <c r="J72" s="1070"/>
      <c r="K72" s="1070"/>
      <c r="L72" s="1070"/>
      <c r="M72" s="1070"/>
      <c r="N72" s="1070"/>
      <c r="O72" s="1070"/>
      <c r="P72" s="1071"/>
      <c r="Q72" s="1072">
        <v>297</v>
      </c>
      <c r="R72" s="1066"/>
      <c r="S72" s="1066"/>
      <c r="T72" s="1066"/>
      <c r="U72" s="1066"/>
      <c r="V72" s="1066">
        <v>286</v>
      </c>
      <c r="W72" s="1066"/>
      <c r="X72" s="1066"/>
      <c r="Y72" s="1066"/>
      <c r="Z72" s="1066"/>
      <c r="AA72" s="1066">
        <v>11</v>
      </c>
      <c r="AB72" s="1066"/>
      <c r="AC72" s="1066"/>
      <c r="AD72" s="1066"/>
      <c r="AE72" s="1066"/>
      <c r="AF72" s="1066">
        <v>11</v>
      </c>
      <c r="AG72" s="1066"/>
      <c r="AH72" s="1066"/>
      <c r="AI72" s="1066"/>
      <c r="AJ72" s="1066"/>
      <c r="AK72" s="1066">
        <v>85</v>
      </c>
      <c r="AL72" s="1066"/>
      <c r="AM72" s="1066"/>
      <c r="AN72" s="1066"/>
      <c r="AO72" s="1066"/>
      <c r="AP72" s="1073" t="s">
        <v>603</v>
      </c>
      <c r="AQ72" s="1074"/>
      <c r="AR72" s="1074"/>
      <c r="AS72" s="1074"/>
      <c r="AT72" s="1075"/>
      <c r="AU72" s="1073" t="s">
        <v>603</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594</v>
      </c>
      <c r="C73" s="1070"/>
      <c r="D73" s="1070"/>
      <c r="E73" s="1070"/>
      <c r="F73" s="1070"/>
      <c r="G73" s="1070"/>
      <c r="H73" s="1070"/>
      <c r="I73" s="1070"/>
      <c r="J73" s="1070"/>
      <c r="K73" s="1070"/>
      <c r="L73" s="1070"/>
      <c r="M73" s="1070"/>
      <c r="N73" s="1070"/>
      <c r="O73" s="1070"/>
      <c r="P73" s="1071"/>
      <c r="Q73" s="1072">
        <v>55</v>
      </c>
      <c r="R73" s="1066"/>
      <c r="S73" s="1066"/>
      <c r="T73" s="1066"/>
      <c r="U73" s="1066"/>
      <c r="V73" s="1066">
        <v>55</v>
      </c>
      <c r="W73" s="1066"/>
      <c r="X73" s="1066"/>
      <c r="Y73" s="1066"/>
      <c r="Z73" s="1066"/>
      <c r="AA73" s="1066">
        <v>0</v>
      </c>
      <c r="AB73" s="1066"/>
      <c r="AC73" s="1066"/>
      <c r="AD73" s="1066"/>
      <c r="AE73" s="1066"/>
      <c r="AF73" s="1066">
        <v>0</v>
      </c>
      <c r="AG73" s="1066"/>
      <c r="AH73" s="1066"/>
      <c r="AI73" s="1066"/>
      <c r="AJ73" s="1066"/>
      <c r="AK73" s="1066" t="s">
        <v>603</v>
      </c>
      <c r="AL73" s="1066"/>
      <c r="AM73" s="1066"/>
      <c r="AN73" s="1066"/>
      <c r="AO73" s="1066"/>
      <c r="AP73" s="1073" t="s">
        <v>603</v>
      </c>
      <c r="AQ73" s="1074"/>
      <c r="AR73" s="1074"/>
      <c r="AS73" s="1074"/>
      <c r="AT73" s="1075"/>
      <c r="AU73" s="1073" t="s">
        <v>603</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595</v>
      </c>
      <c r="C74" s="1070"/>
      <c r="D74" s="1070"/>
      <c r="E74" s="1070"/>
      <c r="F74" s="1070"/>
      <c r="G74" s="1070"/>
      <c r="H74" s="1070"/>
      <c r="I74" s="1070"/>
      <c r="J74" s="1070"/>
      <c r="K74" s="1070"/>
      <c r="L74" s="1070"/>
      <c r="M74" s="1070"/>
      <c r="N74" s="1070"/>
      <c r="O74" s="1070"/>
      <c r="P74" s="1071"/>
      <c r="Q74" s="1072">
        <v>109</v>
      </c>
      <c r="R74" s="1066"/>
      <c r="S74" s="1066"/>
      <c r="T74" s="1066"/>
      <c r="U74" s="1066"/>
      <c r="V74" s="1066">
        <v>108</v>
      </c>
      <c r="W74" s="1066"/>
      <c r="X74" s="1066"/>
      <c r="Y74" s="1066"/>
      <c r="Z74" s="1066"/>
      <c r="AA74" s="1066">
        <v>1</v>
      </c>
      <c r="AB74" s="1066"/>
      <c r="AC74" s="1066"/>
      <c r="AD74" s="1066"/>
      <c r="AE74" s="1066"/>
      <c r="AF74" s="1066">
        <v>1</v>
      </c>
      <c r="AG74" s="1066"/>
      <c r="AH74" s="1066"/>
      <c r="AI74" s="1066"/>
      <c r="AJ74" s="1066"/>
      <c r="AK74" s="1066" t="s">
        <v>603</v>
      </c>
      <c r="AL74" s="1066"/>
      <c r="AM74" s="1066"/>
      <c r="AN74" s="1066"/>
      <c r="AO74" s="1066"/>
      <c r="AP74" s="1073" t="s">
        <v>603</v>
      </c>
      <c r="AQ74" s="1074"/>
      <c r="AR74" s="1074"/>
      <c r="AS74" s="1074"/>
      <c r="AT74" s="1075"/>
      <c r="AU74" s="1073" t="s">
        <v>603</v>
      </c>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596</v>
      </c>
      <c r="C75" s="1070"/>
      <c r="D75" s="1070"/>
      <c r="E75" s="1070"/>
      <c r="F75" s="1070"/>
      <c r="G75" s="1070"/>
      <c r="H75" s="1070"/>
      <c r="I75" s="1070"/>
      <c r="J75" s="1070"/>
      <c r="K75" s="1070"/>
      <c r="L75" s="1070"/>
      <c r="M75" s="1070"/>
      <c r="N75" s="1070"/>
      <c r="O75" s="1070"/>
      <c r="P75" s="1071"/>
      <c r="Q75" s="1076">
        <v>6</v>
      </c>
      <c r="R75" s="1074"/>
      <c r="S75" s="1074"/>
      <c r="T75" s="1074"/>
      <c r="U75" s="1075"/>
      <c r="V75" s="1073">
        <v>5</v>
      </c>
      <c r="W75" s="1074"/>
      <c r="X75" s="1074"/>
      <c r="Y75" s="1074"/>
      <c r="Z75" s="1075"/>
      <c r="AA75" s="1073">
        <v>1</v>
      </c>
      <c r="AB75" s="1074"/>
      <c r="AC75" s="1074"/>
      <c r="AD75" s="1074"/>
      <c r="AE75" s="1075"/>
      <c r="AF75" s="1073">
        <v>1</v>
      </c>
      <c r="AG75" s="1074"/>
      <c r="AH75" s="1074"/>
      <c r="AI75" s="1074"/>
      <c r="AJ75" s="1075"/>
      <c r="AK75" s="1066" t="s">
        <v>603</v>
      </c>
      <c r="AL75" s="1066"/>
      <c r="AM75" s="1066"/>
      <c r="AN75" s="1066"/>
      <c r="AO75" s="1066"/>
      <c r="AP75" s="1073" t="s">
        <v>603</v>
      </c>
      <c r="AQ75" s="1074"/>
      <c r="AR75" s="1074"/>
      <c r="AS75" s="1074"/>
      <c r="AT75" s="1075"/>
      <c r="AU75" s="1073" t="s">
        <v>603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597</v>
      </c>
      <c r="C76" s="1070"/>
      <c r="D76" s="1070"/>
      <c r="E76" s="1070"/>
      <c r="F76" s="1070"/>
      <c r="G76" s="1070"/>
      <c r="H76" s="1070"/>
      <c r="I76" s="1070"/>
      <c r="J76" s="1070"/>
      <c r="K76" s="1070"/>
      <c r="L76" s="1070"/>
      <c r="M76" s="1070"/>
      <c r="N76" s="1070"/>
      <c r="O76" s="1070"/>
      <c r="P76" s="1071"/>
      <c r="Q76" s="1076">
        <v>7294</v>
      </c>
      <c r="R76" s="1074"/>
      <c r="S76" s="1074"/>
      <c r="T76" s="1074"/>
      <c r="U76" s="1075"/>
      <c r="V76" s="1073">
        <v>5559</v>
      </c>
      <c r="W76" s="1074"/>
      <c r="X76" s="1074"/>
      <c r="Y76" s="1074"/>
      <c r="Z76" s="1075"/>
      <c r="AA76" s="1073">
        <v>1735</v>
      </c>
      <c r="AB76" s="1074"/>
      <c r="AC76" s="1074"/>
      <c r="AD76" s="1074"/>
      <c r="AE76" s="1075"/>
      <c r="AF76" s="1073">
        <v>1735</v>
      </c>
      <c r="AG76" s="1074"/>
      <c r="AH76" s="1074"/>
      <c r="AI76" s="1074"/>
      <c r="AJ76" s="1075"/>
      <c r="AK76" s="1073">
        <v>21</v>
      </c>
      <c r="AL76" s="1074"/>
      <c r="AM76" s="1074"/>
      <c r="AN76" s="1074"/>
      <c r="AO76" s="1075"/>
      <c r="AP76" s="1073" t="s">
        <v>603</v>
      </c>
      <c r="AQ76" s="1074"/>
      <c r="AR76" s="1074"/>
      <c r="AS76" s="1074"/>
      <c r="AT76" s="1075"/>
      <c r="AU76" s="1073" t="s">
        <v>603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598</v>
      </c>
      <c r="C77" s="1070"/>
      <c r="D77" s="1070"/>
      <c r="E77" s="1070"/>
      <c r="F77" s="1070"/>
      <c r="G77" s="1070"/>
      <c r="H77" s="1070"/>
      <c r="I77" s="1070"/>
      <c r="J77" s="1070"/>
      <c r="K77" s="1070"/>
      <c r="L77" s="1070"/>
      <c r="M77" s="1070"/>
      <c r="N77" s="1070"/>
      <c r="O77" s="1070"/>
      <c r="P77" s="1071"/>
      <c r="Q77" s="1076">
        <v>266</v>
      </c>
      <c r="R77" s="1074"/>
      <c r="S77" s="1074"/>
      <c r="T77" s="1074"/>
      <c r="U77" s="1075"/>
      <c r="V77" s="1073">
        <v>257</v>
      </c>
      <c r="W77" s="1074"/>
      <c r="X77" s="1074"/>
      <c r="Y77" s="1074"/>
      <c r="Z77" s="1075"/>
      <c r="AA77" s="1073">
        <v>9</v>
      </c>
      <c r="AB77" s="1074"/>
      <c r="AC77" s="1074"/>
      <c r="AD77" s="1074"/>
      <c r="AE77" s="1075"/>
      <c r="AF77" s="1073">
        <v>9</v>
      </c>
      <c r="AG77" s="1074"/>
      <c r="AH77" s="1074"/>
      <c r="AI77" s="1074"/>
      <c r="AJ77" s="1075"/>
      <c r="AK77" s="1073" t="s">
        <v>603</v>
      </c>
      <c r="AL77" s="1074"/>
      <c r="AM77" s="1074"/>
      <c r="AN77" s="1074"/>
      <c r="AO77" s="1075"/>
      <c r="AP77" s="1073">
        <v>741</v>
      </c>
      <c r="AQ77" s="1074"/>
      <c r="AR77" s="1074"/>
      <c r="AS77" s="1074"/>
      <c r="AT77" s="1075"/>
      <c r="AU77" s="1073">
        <v>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599</v>
      </c>
      <c r="C78" s="1070"/>
      <c r="D78" s="1070"/>
      <c r="E78" s="1070"/>
      <c r="F78" s="1070"/>
      <c r="G78" s="1070"/>
      <c r="H78" s="1070"/>
      <c r="I78" s="1070"/>
      <c r="J78" s="1070"/>
      <c r="K78" s="1070"/>
      <c r="L78" s="1070"/>
      <c r="M78" s="1070"/>
      <c r="N78" s="1070"/>
      <c r="O78" s="1070"/>
      <c r="P78" s="1071"/>
      <c r="Q78" s="1072">
        <v>3</v>
      </c>
      <c r="R78" s="1066"/>
      <c r="S78" s="1066"/>
      <c r="T78" s="1066"/>
      <c r="U78" s="1066"/>
      <c r="V78" s="1066">
        <v>2</v>
      </c>
      <c r="W78" s="1066"/>
      <c r="X78" s="1066"/>
      <c r="Y78" s="1066"/>
      <c r="Z78" s="1066"/>
      <c r="AA78" s="1066">
        <v>1</v>
      </c>
      <c r="AB78" s="1066"/>
      <c r="AC78" s="1066"/>
      <c r="AD78" s="1066"/>
      <c r="AE78" s="1066"/>
      <c r="AF78" s="1066">
        <v>1</v>
      </c>
      <c r="AG78" s="1066"/>
      <c r="AH78" s="1066"/>
      <c r="AI78" s="1066"/>
      <c r="AJ78" s="1066"/>
      <c r="AK78" s="1066">
        <v>0</v>
      </c>
      <c r="AL78" s="1066"/>
      <c r="AM78" s="1066"/>
      <c r="AN78" s="1066"/>
      <c r="AO78" s="1066"/>
      <c r="AP78" s="1066" t="s">
        <v>603</v>
      </c>
      <c r="AQ78" s="1066"/>
      <c r="AR78" s="1066"/>
      <c r="AS78" s="1066"/>
      <c r="AT78" s="1066"/>
      <c r="AU78" s="1073" t="s">
        <v>603</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600</v>
      </c>
      <c r="C79" s="1070"/>
      <c r="D79" s="1070"/>
      <c r="E79" s="1070"/>
      <c r="F79" s="1070"/>
      <c r="G79" s="1070"/>
      <c r="H79" s="1070"/>
      <c r="I79" s="1070"/>
      <c r="J79" s="1070"/>
      <c r="K79" s="1070"/>
      <c r="L79" s="1070"/>
      <c r="M79" s="1070"/>
      <c r="N79" s="1070"/>
      <c r="O79" s="1070"/>
      <c r="P79" s="1071"/>
      <c r="Q79" s="1072">
        <v>224</v>
      </c>
      <c r="R79" s="1066"/>
      <c r="S79" s="1066"/>
      <c r="T79" s="1066"/>
      <c r="U79" s="1066"/>
      <c r="V79" s="1066">
        <v>149</v>
      </c>
      <c r="W79" s="1066"/>
      <c r="X79" s="1066"/>
      <c r="Y79" s="1066"/>
      <c r="Z79" s="1066"/>
      <c r="AA79" s="1066">
        <v>75</v>
      </c>
      <c r="AB79" s="1066"/>
      <c r="AC79" s="1066"/>
      <c r="AD79" s="1066"/>
      <c r="AE79" s="1066"/>
      <c r="AF79" s="1066">
        <v>75</v>
      </c>
      <c r="AG79" s="1066"/>
      <c r="AH79" s="1066"/>
      <c r="AI79" s="1066"/>
      <c r="AJ79" s="1066"/>
      <c r="AK79" s="1066" t="s">
        <v>603</v>
      </c>
      <c r="AL79" s="1066"/>
      <c r="AM79" s="1066"/>
      <c r="AN79" s="1066"/>
      <c r="AO79" s="1066"/>
      <c r="AP79" s="1066" t="s">
        <v>603</v>
      </c>
      <c r="AQ79" s="1066"/>
      <c r="AR79" s="1066"/>
      <c r="AS79" s="1066"/>
      <c r="AT79" s="1066"/>
      <c r="AU79" s="1073" t="s">
        <v>603</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604</v>
      </c>
      <c r="C80" s="1070"/>
      <c r="D80" s="1070"/>
      <c r="E80" s="1070"/>
      <c r="F80" s="1070"/>
      <c r="G80" s="1070"/>
      <c r="H80" s="1070"/>
      <c r="I80" s="1070"/>
      <c r="J80" s="1070"/>
      <c r="K80" s="1070"/>
      <c r="L80" s="1070"/>
      <c r="M80" s="1070"/>
      <c r="N80" s="1070"/>
      <c r="O80" s="1070"/>
      <c r="P80" s="1071"/>
      <c r="Q80" s="1072">
        <v>33</v>
      </c>
      <c r="R80" s="1066"/>
      <c r="S80" s="1066"/>
      <c r="T80" s="1066"/>
      <c r="U80" s="1066"/>
      <c r="V80" s="1066">
        <v>24</v>
      </c>
      <c r="W80" s="1066"/>
      <c r="X80" s="1066"/>
      <c r="Y80" s="1066"/>
      <c r="Z80" s="1066"/>
      <c r="AA80" s="1066">
        <v>9</v>
      </c>
      <c r="AB80" s="1066"/>
      <c r="AC80" s="1066"/>
      <c r="AD80" s="1066"/>
      <c r="AE80" s="1066"/>
      <c r="AF80" s="1066">
        <v>9</v>
      </c>
      <c r="AG80" s="1066"/>
      <c r="AH80" s="1066"/>
      <c r="AI80" s="1066"/>
      <c r="AJ80" s="1066"/>
      <c r="AK80" s="1066" t="s">
        <v>603</v>
      </c>
      <c r="AL80" s="1066"/>
      <c r="AM80" s="1066"/>
      <c r="AN80" s="1066"/>
      <c r="AO80" s="1066"/>
      <c r="AP80" s="1066" t="s">
        <v>603</v>
      </c>
      <c r="AQ80" s="1066"/>
      <c r="AR80" s="1066"/>
      <c r="AS80" s="1066"/>
      <c r="AT80" s="1066"/>
      <c r="AU80" s="1073" t="s">
        <v>603</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601</v>
      </c>
      <c r="C81" s="1070"/>
      <c r="D81" s="1070"/>
      <c r="E81" s="1070"/>
      <c r="F81" s="1070"/>
      <c r="G81" s="1070"/>
      <c r="H81" s="1070"/>
      <c r="I81" s="1070"/>
      <c r="J81" s="1070"/>
      <c r="K81" s="1070"/>
      <c r="L81" s="1070"/>
      <c r="M81" s="1070"/>
      <c r="N81" s="1070"/>
      <c r="O81" s="1070"/>
      <c r="P81" s="1071"/>
      <c r="Q81" s="1072">
        <v>188</v>
      </c>
      <c r="R81" s="1066"/>
      <c r="S81" s="1066"/>
      <c r="T81" s="1066"/>
      <c r="U81" s="1066"/>
      <c r="V81" s="1066">
        <v>183</v>
      </c>
      <c r="W81" s="1066"/>
      <c r="X81" s="1066"/>
      <c r="Y81" s="1066"/>
      <c r="Z81" s="1066"/>
      <c r="AA81" s="1066">
        <v>5</v>
      </c>
      <c r="AB81" s="1066"/>
      <c r="AC81" s="1066"/>
      <c r="AD81" s="1066"/>
      <c r="AE81" s="1066"/>
      <c r="AF81" s="1066">
        <v>5</v>
      </c>
      <c r="AG81" s="1066"/>
      <c r="AH81" s="1066"/>
      <c r="AI81" s="1066"/>
      <c r="AJ81" s="1066"/>
      <c r="AK81" s="1066" t="s">
        <v>603</v>
      </c>
      <c r="AL81" s="1066"/>
      <c r="AM81" s="1066"/>
      <c r="AN81" s="1066"/>
      <c r="AO81" s="1066"/>
      <c r="AP81" s="1066" t="s">
        <v>603</v>
      </c>
      <c r="AQ81" s="1066"/>
      <c r="AR81" s="1066"/>
      <c r="AS81" s="1066"/>
      <c r="AT81" s="1066"/>
      <c r="AU81" s="1073" t="s">
        <v>603</v>
      </c>
      <c r="AV81" s="1074"/>
      <c r="AW81" s="1074"/>
      <c r="AX81" s="1074"/>
      <c r="AY81" s="1075"/>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602</v>
      </c>
      <c r="C82" s="1070"/>
      <c r="D82" s="1070"/>
      <c r="E82" s="1070"/>
      <c r="F82" s="1070"/>
      <c r="G82" s="1070"/>
      <c r="H82" s="1070"/>
      <c r="I82" s="1070"/>
      <c r="J82" s="1070"/>
      <c r="K82" s="1070"/>
      <c r="L82" s="1070"/>
      <c r="M82" s="1070"/>
      <c r="N82" s="1070"/>
      <c r="O82" s="1070"/>
      <c r="P82" s="1071"/>
      <c r="Q82" s="1072">
        <v>233436</v>
      </c>
      <c r="R82" s="1066"/>
      <c r="S82" s="1066"/>
      <c r="T82" s="1066"/>
      <c r="U82" s="1066"/>
      <c r="V82" s="1066">
        <v>216486</v>
      </c>
      <c r="W82" s="1066"/>
      <c r="X82" s="1066"/>
      <c r="Y82" s="1066"/>
      <c r="Z82" s="1066"/>
      <c r="AA82" s="1066">
        <v>16951</v>
      </c>
      <c r="AB82" s="1066"/>
      <c r="AC82" s="1066"/>
      <c r="AD82" s="1066"/>
      <c r="AE82" s="1066"/>
      <c r="AF82" s="1066">
        <v>16951</v>
      </c>
      <c r="AG82" s="1066"/>
      <c r="AH82" s="1066"/>
      <c r="AI82" s="1066"/>
      <c r="AJ82" s="1066"/>
      <c r="AK82" s="1066" t="s">
        <v>603</v>
      </c>
      <c r="AL82" s="1066"/>
      <c r="AM82" s="1066"/>
      <c r="AN82" s="1066"/>
      <c r="AO82" s="1066"/>
      <c r="AP82" s="1066" t="s">
        <v>603</v>
      </c>
      <c r="AQ82" s="1066"/>
      <c r="AR82" s="1066"/>
      <c r="AS82" s="1066"/>
      <c r="AT82" s="1066"/>
      <c r="AU82" s="1073" t="s">
        <v>603</v>
      </c>
      <c r="AV82" s="1074"/>
      <c r="AW82" s="1074"/>
      <c r="AX82" s="1074"/>
      <c r="AY82" s="1075"/>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18868</v>
      </c>
      <c r="AG88" s="1054"/>
      <c r="AH88" s="1054"/>
      <c r="AI88" s="1054"/>
      <c r="AJ88" s="1054"/>
      <c r="AK88" s="1058"/>
      <c r="AL88" s="1058"/>
      <c r="AM88" s="1058"/>
      <c r="AN88" s="1058"/>
      <c r="AO88" s="1058"/>
      <c r="AP88" s="1054">
        <v>741</v>
      </c>
      <c r="AQ88" s="1054"/>
      <c r="AR88" s="1054"/>
      <c r="AS88" s="1054"/>
      <c r="AT88" s="1054"/>
      <c r="AU88" s="1054">
        <v>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309</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309</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309</v>
      </c>
      <c r="DR109" s="989"/>
      <c r="DS109" s="989"/>
      <c r="DT109" s="989"/>
      <c r="DU109" s="990"/>
      <c r="DV109" s="991" t="s">
        <v>436</v>
      </c>
      <c r="DW109" s="989"/>
      <c r="DX109" s="989"/>
      <c r="DY109" s="989"/>
      <c r="DZ109" s="1020"/>
    </row>
    <row r="110" spans="1:131" s="248" customFormat="1" ht="26.25" customHeight="1">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32524</v>
      </c>
      <c r="AB110" s="982"/>
      <c r="AC110" s="982"/>
      <c r="AD110" s="982"/>
      <c r="AE110" s="983"/>
      <c r="AF110" s="984">
        <v>51713</v>
      </c>
      <c r="AG110" s="982"/>
      <c r="AH110" s="982"/>
      <c r="AI110" s="982"/>
      <c r="AJ110" s="983"/>
      <c r="AK110" s="984">
        <v>50068</v>
      </c>
      <c r="AL110" s="982"/>
      <c r="AM110" s="982"/>
      <c r="AN110" s="982"/>
      <c r="AO110" s="983"/>
      <c r="AP110" s="985">
        <v>1.1000000000000001</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431755</v>
      </c>
      <c r="BR110" s="929"/>
      <c r="BS110" s="929"/>
      <c r="BT110" s="929"/>
      <c r="BU110" s="929"/>
      <c r="BV110" s="929">
        <v>382759</v>
      </c>
      <c r="BW110" s="929"/>
      <c r="BX110" s="929"/>
      <c r="BY110" s="929"/>
      <c r="BZ110" s="929"/>
      <c r="CA110" s="929">
        <v>334938</v>
      </c>
      <c r="CB110" s="929"/>
      <c r="CC110" s="929"/>
      <c r="CD110" s="929"/>
      <c r="CE110" s="929"/>
      <c r="CF110" s="953">
        <v>7.2</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415</v>
      </c>
      <c r="DM110" s="929"/>
      <c r="DN110" s="929"/>
      <c r="DO110" s="929"/>
      <c r="DP110" s="929"/>
      <c r="DQ110" s="929" t="s">
        <v>442</v>
      </c>
      <c r="DR110" s="929"/>
      <c r="DS110" s="929"/>
      <c r="DT110" s="929"/>
      <c r="DU110" s="929"/>
      <c r="DV110" s="930" t="s">
        <v>443</v>
      </c>
      <c r="DW110" s="930"/>
      <c r="DX110" s="930"/>
      <c r="DY110" s="930"/>
      <c r="DZ110" s="931"/>
    </row>
    <row r="111" spans="1:131" s="248" customFormat="1" ht="26.25" customHeight="1">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415</v>
      </c>
      <c r="AG111" s="1010"/>
      <c r="AH111" s="1010"/>
      <c r="AI111" s="1010"/>
      <c r="AJ111" s="1011"/>
      <c r="AK111" s="1012" t="s">
        <v>442</v>
      </c>
      <c r="AL111" s="1010"/>
      <c r="AM111" s="1010"/>
      <c r="AN111" s="1010"/>
      <c r="AO111" s="1011"/>
      <c r="AP111" s="1013" t="s">
        <v>442</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415</v>
      </c>
      <c r="BR111" s="901"/>
      <c r="BS111" s="901"/>
      <c r="BT111" s="901"/>
      <c r="BU111" s="901"/>
      <c r="BV111" s="901" t="s">
        <v>442</v>
      </c>
      <c r="BW111" s="901"/>
      <c r="BX111" s="901"/>
      <c r="BY111" s="901"/>
      <c r="BZ111" s="901"/>
      <c r="CA111" s="901" t="s">
        <v>442</v>
      </c>
      <c r="CB111" s="901"/>
      <c r="CC111" s="901"/>
      <c r="CD111" s="901"/>
      <c r="CE111" s="901"/>
      <c r="CF111" s="962" t="s">
        <v>442</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442</v>
      </c>
      <c r="DM111" s="901"/>
      <c r="DN111" s="901"/>
      <c r="DO111" s="901"/>
      <c r="DP111" s="901"/>
      <c r="DQ111" s="901" t="s">
        <v>442</v>
      </c>
      <c r="DR111" s="901"/>
      <c r="DS111" s="901"/>
      <c r="DT111" s="901"/>
      <c r="DU111" s="901"/>
      <c r="DV111" s="878" t="s">
        <v>415</v>
      </c>
      <c r="DW111" s="878"/>
      <c r="DX111" s="878"/>
      <c r="DY111" s="878"/>
      <c r="DZ111" s="879"/>
    </row>
    <row r="112" spans="1:131" s="248" customFormat="1" ht="26.25" customHeight="1">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442</v>
      </c>
      <c r="AG112" s="864"/>
      <c r="AH112" s="864"/>
      <c r="AI112" s="864"/>
      <c r="AJ112" s="865"/>
      <c r="AK112" s="866" t="s">
        <v>415</v>
      </c>
      <c r="AL112" s="864"/>
      <c r="AM112" s="864"/>
      <c r="AN112" s="864"/>
      <c r="AO112" s="865"/>
      <c r="AP112" s="911" t="s">
        <v>442</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4277740</v>
      </c>
      <c r="BR112" s="901"/>
      <c r="BS112" s="901"/>
      <c r="BT112" s="901"/>
      <c r="BU112" s="901"/>
      <c r="BV112" s="901">
        <v>3928633</v>
      </c>
      <c r="BW112" s="901"/>
      <c r="BX112" s="901"/>
      <c r="BY112" s="901"/>
      <c r="BZ112" s="901"/>
      <c r="CA112" s="901">
        <v>3556421</v>
      </c>
      <c r="CB112" s="901"/>
      <c r="CC112" s="901"/>
      <c r="CD112" s="901"/>
      <c r="CE112" s="901"/>
      <c r="CF112" s="962">
        <v>76.5</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442</v>
      </c>
      <c r="DM112" s="901"/>
      <c r="DN112" s="901"/>
      <c r="DO112" s="901"/>
      <c r="DP112" s="901"/>
      <c r="DQ112" s="901" t="s">
        <v>442</v>
      </c>
      <c r="DR112" s="901"/>
      <c r="DS112" s="901"/>
      <c r="DT112" s="901"/>
      <c r="DU112" s="901"/>
      <c r="DV112" s="878" t="s">
        <v>415</v>
      </c>
      <c r="DW112" s="878"/>
      <c r="DX112" s="878"/>
      <c r="DY112" s="878"/>
      <c r="DZ112" s="879"/>
    </row>
    <row r="113" spans="1:130" s="248" customFormat="1" ht="26.25" customHeight="1">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495931</v>
      </c>
      <c r="AB113" s="1010"/>
      <c r="AC113" s="1010"/>
      <c r="AD113" s="1010"/>
      <c r="AE113" s="1011"/>
      <c r="AF113" s="1012">
        <v>491257</v>
      </c>
      <c r="AG113" s="1010"/>
      <c r="AH113" s="1010"/>
      <c r="AI113" s="1010"/>
      <c r="AJ113" s="1011"/>
      <c r="AK113" s="1012">
        <v>501939</v>
      </c>
      <c r="AL113" s="1010"/>
      <c r="AM113" s="1010"/>
      <c r="AN113" s="1010"/>
      <c r="AO113" s="1011"/>
      <c r="AP113" s="1013">
        <v>10.8</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3724</v>
      </c>
      <c r="BR113" s="901"/>
      <c r="BS113" s="901"/>
      <c r="BT113" s="901"/>
      <c r="BU113" s="901"/>
      <c r="BV113" s="901">
        <v>3048</v>
      </c>
      <c r="BW113" s="901"/>
      <c r="BX113" s="901"/>
      <c r="BY113" s="901"/>
      <c r="BZ113" s="901"/>
      <c r="CA113" s="901">
        <v>2370</v>
      </c>
      <c r="CB113" s="901"/>
      <c r="CC113" s="901"/>
      <c r="CD113" s="901"/>
      <c r="CE113" s="901"/>
      <c r="CF113" s="962">
        <v>0.1</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415</v>
      </c>
      <c r="DH113" s="864"/>
      <c r="DI113" s="864"/>
      <c r="DJ113" s="864"/>
      <c r="DK113" s="865"/>
      <c r="DL113" s="866" t="s">
        <v>442</v>
      </c>
      <c r="DM113" s="864"/>
      <c r="DN113" s="864"/>
      <c r="DO113" s="864"/>
      <c r="DP113" s="865"/>
      <c r="DQ113" s="866" t="s">
        <v>442</v>
      </c>
      <c r="DR113" s="864"/>
      <c r="DS113" s="864"/>
      <c r="DT113" s="864"/>
      <c r="DU113" s="865"/>
      <c r="DV113" s="911" t="s">
        <v>442</v>
      </c>
      <c r="DW113" s="912"/>
      <c r="DX113" s="912"/>
      <c r="DY113" s="912"/>
      <c r="DZ113" s="913"/>
    </row>
    <row r="114" spans="1:130" s="248" customFormat="1" ht="26.25" customHeight="1">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477</v>
      </c>
      <c r="AB114" s="864"/>
      <c r="AC114" s="864"/>
      <c r="AD114" s="864"/>
      <c r="AE114" s="865"/>
      <c r="AF114" s="866">
        <v>477</v>
      </c>
      <c r="AG114" s="864"/>
      <c r="AH114" s="864"/>
      <c r="AI114" s="864"/>
      <c r="AJ114" s="865"/>
      <c r="AK114" s="866">
        <v>477</v>
      </c>
      <c r="AL114" s="864"/>
      <c r="AM114" s="864"/>
      <c r="AN114" s="864"/>
      <c r="AO114" s="865"/>
      <c r="AP114" s="911">
        <v>0</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378831</v>
      </c>
      <c r="BR114" s="901"/>
      <c r="BS114" s="901"/>
      <c r="BT114" s="901"/>
      <c r="BU114" s="901"/>
      <c r="BV114" s="901">
        <v>413020</v>
      </c>
      <c r="BW114" s="901"/>
      <c r="BX114" s="901"/>
      <c r="BY114" s="901"/>
      <c r="BZ114" s="901"/>
      <c r="CA114" s="901">
        <v>334189</v>
      </c>
      <c r="CB114" s="901"/>
      <c r="CC114" s="901"/>
      <c r="CD114" s="901"/>
      <c r="CE114" s="901"/>
      <c r="CF114" s="962">
        <v>7.2</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415</v>
      </c>
      <c r="AB115" s="1010"/>
      <c r="AC115" s="1010"/>
      <c r="AD115" s="1010"/>
      <c r="AE115" s="1011"/>
      <c r="AF115" s="1012" t="s">
        <v>442</v>
      </c>
      <c r="AG115" s="1010"/>
      <c r="AH115" s="1010"/>
      <c r="AI115" s="1010"/>
      <c r="AJ115" s="1011"/>
      <c r="AK115" s="1012" t="s">
        <v>415</v>
      </c>
      <c r="AL115" s="1010"/>
      <c r="AM115" s="1010"/>
      <c r="AN115" s="1010"/>
      <c r="AO115" s="1011"/>
      <c r="AP115" s="1013" t="s">
        <v>442</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415</v>
      </c>
      <c r="BR115" s="901"/>
      <c r="BS115" s="901"/>
      <c r="BT115" s="901"/>
      <c r="BU115" s="901"/>
      <c r="BV115" s="901" t="s">
        <v>442</v>
      </c>
      <c r="BW115" s="901"/>
      <c r="BX115" s="901"/>
      <c r="BY115" s="901"/>
      <c r="BZ115" s="901"/>
      <c r="CA115" s="901" t="s">
        <v>415</v>
      </c>
      <c r="CB115" s="901"/>
      <c r="CC115" s="901"/>
      <c r="CD115" s="901"/>
      <c r="CE115" s="901"/>
      <c r="CF115" s="962" t="s">
        <v>415</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443</v>
      </c>
      <c r="DH115" s="864"/>
      <c r="DI115" s="864"/>
      <c r="DJ115" s="864"/>
      <c r="DK115" s="865"/>
      <c r="DL115" s="866" t="s">
        <v>415</v>
      </c>
      <c r="DM115" s="864"/>
      <c r="DN115" s="864"/>
      <c r="DO115" s="864"/>
      <c r="DP115" s="865"/>
      <c r="DQ115" s="866" t="s">
        <v>415</v>
      </c>
      <c r="DR115" s="864"/>
      <c r="DS115" s="864"/>
      <c r="DT115" s="864"/>
      <c r="DU115" s="865"/>
      <c r="DV115" s="911" t="s">
        <v>415</v>
      </c>
      <c r="DW115" s="912"/>
      <c r="DX115" s="912"/>
      <c r="DY115" s="912"/>
      <c r="DZ115" s="913"/>
    </row>
    <row r="116" spans="1:130" s="248" customFormat="1" ht="26.25" customHeight="1">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415</v>
      </c>
      <c r="AG116" s="864"/>
      <c r="AH116" s="864"/>
      <c r="AI116" s="864"/>
      <c r="AJ116" s="865"/>
      <c r="AK116" s="866" t="s">
        <v>442</v>
      </c>
      <c r="AL116" s="864"/>
      <c r="AM116" s="864"/>
      <c r="AN116" s="864"/>
      <c r="AO116" s="865"/>
      <c r="AP116" s="911" t="s">
        <v>415</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442</v>
      </c>
      <c r="BW116" s="901"/>
      <c r="BX116" s="901"/>
      <c r="BY116" s="901"/>
      <c r="BZ116" s="901"/>
      <c r="CA116" s="901" t="s">
        <v>442</v>
      </c>
      <c r="CB116" s="901"/>
      <c r="CC116" s="901"/>
      <c r="CD116" s="901"/>
      <c r="CE116" s="901"/>
      <c r="CF116" s="962" t="s">
        <v>415</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415</v>
      </c>
      <c r="DM116" s="864"/>
      <c r="DN116" s="864"/>
      <c r="DO116" s="864"/>
      <c r="DP116" s="865"/>
      <c r="DQ116" s="866" t="s">
        <v>442</v>
      </c>
      <c r="DR116" s="864"/>
      <c r="DS116" s="864"/>
      <c r="DT116" s="864"/>
      <c r="DU116" s="865"/>
      <c r="DV116" s="911" t="s">
        <v>442</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528932</v>
      </c>
      <c r="AB117" s="996"/>
      <c r="AC117" s="996"/>
      <c r="AD117" s="996"/>
      <c r="AE117" s="997"/>
      <c r="AF117" s="998">
        <v>543447</v>
      </c>
      <c r="AG117" s="996"/>
      <c r="AH117" s="996"/>
      <c r="AI117" s="996"/>
      <c r="AJ117" s="997"/>
      <c r="AK117" s="998">
        <v>552484</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443</v>
      </c>
      <c r="BW117" s="901"/>
      <c r="BX117" s="901"/>
      <c r="BY117" s="901"/>
      <c r="BZ117" s="901"/>
      <c r="CA117" s="901" t="s">
        <v>443</v>
      </c>
      <c r="CB117" s="901"/>
      <c r="CC117" s="901"/>
      <c r="CD117" s="901"/>
      <c r="CE117" s="901"/>
      <c r="CF117" s="962" t="s">
        <v>443</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443</v>
      </c>
      <c r="DH117" s="864"/>
      <c r="DI117" s="864"/>
      <c r="DJ117" s="864"/>
      <c r="DK117" s="865"/>
      <c r="DL117" s="866" t="s">
        <v>443</v>
      </c>
      <c r="DM117" s="864"/>
      <c r="DN117" s="864"/>
      <c r="DO117" s="864"/>
      <c r="DP117" s="865"/>
      <c r="DQ117" s="866" t="s">
        <v>443</v>
      </c>
      <c r="DR117" s="864"/>
      <c r="DS117" s="864"/>
      <c r="DT117" s="864"/>
      <c r="DU117" s="865"/>
      <c r="DV117" s="911" t="s">
        <v>443</v>
      </c>
      <c r="DW117" s="912"/>
      <c r="DX117" s="912"/>
      <c r="DY117" s="912"/>
      <c r="DZ117" s="913"/>
    </row>
    <row r="118" spans="1:130" s="248" customFormat="1" ht="26.25" customHeight="1">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309</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415</v>
      </c>
      <c r="BR118" s="932"/>
      <c r="BS118" s="932"/>
      <c r="BT118" s="932"/>
      <c r="BU118" s="932"/>
      <c r="BV118" s="932" t="s">
        <v>415</v>
      </c>
      <c r="BW118" s="932"/>
      <c r="BX118" s="932"/>
      <c r="BY118" s="932"/>
      <c r="BZ118" s="932"/>
      <c r="CA118" s="932" t="s">
        <v>415</v>
      </c>
      <c r="CB118" s="932"/>
      <c r="CC118" s="932"/>
      <c r="CD118" s="932"/>
      <c r="CE118" s="932"/>
      <c r="CF118" s="962" t="s">
        <v>467</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415</v>
      </c>
      <c r="DH118" s="864"/>
      <c r="DI118" s="864"/>
      <c r="DJ118" s="864"/>
      <c r="DK118" s="865"/>
      <c r="DL118" s="866" t="s">
        <v>415</v>
      </c>
      <c r="DM118" s="864"/>
      <c r="DN118" s="864"/>
      <c r="DO118" s="864"/>
      <c r="DP118" s="865"/>
      <c r="DQ118" s="866" t="s">
        <v>415</v>
      </c>
      <c r="DR118" s="864"/>
      <c r="DS118" s="864"/>
      <c r="DT118" s="864"/>
      <c r="DU118" s="865"/>
      <c r="DV118" s="911" t="s">
        <v>469</v>
      </c>
      <c r="DW118" s="912"/>
      <c r="DX118" s="912"/>
      <c r="DY118" s="912"/>
      <c r="DZ118" s="913"/>
    </row>
    <row r="119" spans="1:130" s="248" customFormat="1" ht="26.25" customHeight="1">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470</v>
      </c>
      <c r="AB119" s="982"/>
      <c r="AC119" s="982"/>
      <c r="AD119" s="982"/>
      <c r="AE119" s="983"/>
      <c r="AF119" s="984" t="s">
        <v>469</v>
      </c>
      <c r="AG119" s="982"/>
      <c r="AH119" s="982"/>
      <c r="AI119" s="982"/>
      <c r="AJ119" s="983"/>
      <c r="AK119" s="984" t="s">
        <v>470</v>
      </c>
      <c r="AL119" s="982"/>
      <c r="AM119" s="982"/>
      <c r="AN119" s="982"/>
      <c r="AO119" s="983"/>
      <c r="AP119" s="985" t="s">
        <v>415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471</v>
      </c>
      <c r="BP119" s="965"/>
      <c r="BQ119" s="969">
        <v>5092050</v>
      </c>
      <c r="BR119" s="932"/>
      <c r="BS119" s="932"/>
      <c r="BT119" s="932"/>
      <c r="BU119" s="932"/>
      <c r="BV119" s="932">
        <v>4727460</v>
      </c>
      <c r="BW119" s="932"/>
      <c r="BX119" s="932"/>
      <c r="BY119" s="932"/>
      <c r="BZ119" s="932"/>
      <c r="CA119" s="932">
        <v>4227918</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473</v>
      </c>
      <c r="DH119" s="847"/>
      <c r="DI119" s="847"/>
      <c r="DJ119" s="847"/>
      <c r="DK119" s="848"/>
      <c r="DL119" s="849" t="s">
        <v>473</v>
      </c>
      <c r="DM119" s="847"/>
      <c r="DN119" s="847"/>
      <c r="DO119" s="847"/>
      <c r="DP119" s="848"/>
      <c r="DQ119" s="849" t="s">
        <v>474</v>
      </c>
      <c r="DR119" s="847"/>
      <c r="DS119" s="847"/>
      <c r="DT119" s="847"/>
      <c r="DU119" s="848"/>
      <c r="DV119" s="935" t="s">
        <v>415</v>
      </c>
      <c r="DW119" s="936"/>
      <c r="DX119" s="936"/>
      <c r="DY119" s="936"/>
      <c r="DZ119" s="937"/>
    </row>
    <row r="120" spans="1:130" s="248" customFormat="1" ht="26.25" customHeight="1">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470</v>
      </c>
      <c r="AB120" s="864"/>
      <c r="AC120" s="864"/>
      <c r="AD120" s="864"/>
      <c r="AE120" s="865"/>
      <c r="AF120" s="866" t="s">
        <v>443</v>
      </c>
      <c r="AG120" s="864"/>
      <c r="AH120" s="864"/>
      <c r="AI120" s="864"/>
      <c r="AJ120" s="865"/>
      <c r="AK120" s="866" t="s">
        <v>467</v>
      </c>
      <c r="AL120" s="864"/>
      <c r="AM120" s="864"/>
      <c r="AN120" s="864"/>
      <c r="AO120" s="865"/>
      <c r="AP120" s="911" t="s">
        <v>470</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25765362</v>
      </c>
      <c r="BR120" s="929"/>
      <c r="BS120" s="929"/>
      <c r="BT120" s="929"/>
      <c r="BU120" s="929"/>
      <c r="BV120" s="929">
        <v>26190260</v>
      </c>
      <c r="BW120" s="929"/>
      <c r="BX120" s="929"/>
      <c r="BY120" s="929"/>
      <c r="BZ120" s="929"/>
      <c r="CA120" s="929">
        <v>26771952</v>
      </c>
      <c r="CB120" s="929"/>
      <c r="CC120" s="929"/>
      <c r="CD120" s="929"/>
      <c r="CE120" s="929"/>
      <c r="CF120" s="953">
        <v>576.20000000000005</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4277740</v>
      </c>
      <c r="DH120" s="929"/>
      <c r="DI120" s="929"/>
      <c r="DJ120" s="929"/>
      <c r="DK120" s="929"/>
      <c r="DL120" s="929">
        <v>3928633</v>
      </c>
      <c r="DM120" s="929"/>
      <c r="DN120" s="929"/>
      <c r="DO120" s="929"/>
      <c r="DP120" s="929"/>
      <c r="DQ120" s="929">
        <v>3556421</v>
      </c>
      <c r="DR120" s="929"/>
      <c r="DS120" s="929"/>
      <c r="DT120" s="929"/>
      <c r="DU120" s="929"/>
      <c r="DV120" s="930">
        <v>76.5</v>
      </c>
      <c r="DW120" s="930"/>
      <c r="DX120" s="930"/>
      <c r="DY120" s="930"/>
      <c r="DZ120" s="931"/>
    </row>
    <row r="121" spans="1:130" s="248" customFormat="1" ht="26.25" customHeight="1">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443</v>
      </c>
      <c r="AB121" s="864"/>
      <c r="AC121" s="864"/>
      <c r="AD121" s="864"/>
      <c r="AE121" s="865"/>
      <c r="AF121" s="866" t="s">
        <v>443</v>
      </c>
      <c r="AG121" s="864"/>
      <c r="AH121" s="864"/>
      <c r="AI121" s="864"/>
      <c r="AJ121" s="865"/>
      <c r="AK121" s="866" t="s">
        <v>470</v>
      </c>
      <c r="AL121" s="864"/>
      <c r="AM121" s="864"/>
      <c r="AN121" s="864"/>
      <c r="AO121" s="865"/>
      <c r="AP121" s="911" t="s">
        <v>443</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t="s">
        <v>415</v>
      </c>
      <c r="BR121" s="901"/>
      <c r="BS121" s="901"/>
      <c r="BT121" s="901"/>
      <c r="BU121" s="901"/>
      <c r="BV121" s="901" t="s">
        <v>415</v>
      </c>
      <c r="BW121" s="901"/>
      <c r="BX121" s="901"/>
      <c r="BY121" s="901"/>
      <c r="BZ121" s="901"/>
      <c r="CA121" s="901" t="s">
        <v>415</v>
      </c>
      <c r="CB121" s="901"/>
      <c r="CC121" s="901"/>
      <c r="CD121" s="901"/>
      <c r="CE121" s="901"/>
      <c r="CF121" s="962" t="s">
        <v>415</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t="s">
        <v>473</v>
      </c>
      <c r="DH121" s="901"/>
      <c r="DI121" s="901"/>
      <c r="DJ121" s="901"/>
      <c r="DK121" s="901"/>
      <c r="DL121" s="901" t="s">
        <v>415</v>
      </c>
      <c r="DM121" s="901"/>
      <c r="DN121" s="901"/>
      <c r="DO121" s="901"/>
      <c r="DP121" s="901"/>
      <c r="DQ121" s="901" t="s">
        <v>469</v>
      </c>
      <c r="DR121" s="901"/>
      <c r="DS121" s="901"/>
      <c r="DT121" s="901"/>
      <c r="DU121" s="901"/>
      <c r="DV121" s="878" t="s">
        <v>473</v>
      </c>
      <c r="DW121" s="878"/>
      <c r="DX121" s="878"/>
      <c r="DY121" s="878"/>
      <c r="DZ121" s="879"/>
    </row>
    <row r="122" spans="1:130" s="248" customFormat="1" ht="26.25" customHeight="1">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415</v>
      </c>
      <c r="AB122" s="864"/>
      <c r="AC122" s="864"/>
      <c r="AD122" s="864"/>
      <c r="AE122" s="865"/>
      <c r="AF122" s="866" t="s">
        <v>469</v>
      </c>
      <c r="AG122" s="864"/>
      <c r="AH122" s="864"/>
      <c r="AI122" s="864"/>
      <c r="AJ122" s="865"/>
      <c r="AK122" s="866" t="s">
        <v>473</v>
      </c>
      <c r="AL122" s="864"/>
      <c r="AM122" s="864"/>
      <c r="AN122" s="864"/>
      <c r="AO122" s="865"/>
      <c r="AP122" s="911" t="s">
        <v>470</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3451682</v>
      </c>
      <c r="BR122" s="932"/>
      <c r="BS122" s="932"/>
      <c r="BT122" s="932"/>
      <c r="BU122" s="932"/>
      <c r="BV122" s="932">
        <v>3076669</v>
      </c>
      <c r="BW122" s="932"/>
      <c r="BX122" s="932"/>
      <c r="BY122" s="932"/>
      <c r="BZ122" s="932"/>
      <c r="CA122" s="932">
        <v>2687597</v>
      </c>
      <c r="CB122" s="932"/>
      <c r="CC122" s="932"/>
      <c r="CD122" s="932"/>
      <c r="CE122" s="932"/>
      <c r="CF122" s="933">
        <v>57.8</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t="s">
        <v>469</v>
      </c>
      <c r="DH122" s="901"/>
      <c r="DI122" s="901"/>
      <c r="DJ122" s="901"/>
      <c r="DK122" s="901"/>
      <c r="DL122" s="901" t="s">
        <v>473</v>
      </c>
      <c r="DM122" s="901"/>
      <c r="DN122" s="901"/>
      <c r="DO122" s="901"/>
      <c r="DP122" s="901"/>
      <c r="DQ122" s="901" t="s">
        <v>469</v>
      </c>
      <c r="DR122" s="901"/>
      <c r="DS122" s="901"/>
      <c r="DT122" s="901"/>
      <c r="DU122" s="901"/>
      <c r="DV122" s="878" t="s">
        <v>415</v>
      </c>
      <c r="DW122" s="878"/>
      <c r="DX122" s="878"/>
      <c r="DY122" s="878"/>
      <c r="DZ122" s="879"/>
    </row>
    <row r="123" spans="1:130" s="248" customFormat="1" ht="26.25" customHeight="1">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415</v>
      </c>
      <c r="AB123" s="864"/>
      <c r="AC123" s="864"/>
      <c r="AD123" s="864"/>
      <c r="AE123" s="865"/>
      <c r="AF123" s="866" t="s">
        <v>415</v>
      </c>
      <c r="AG123" s="864"/>
      <c r="AH123" s="864"/>
      <c r="AI123" s="864"/>
      <c r="AJ123" s="865"/>
      <c r="AK123" s="866" t="s">
        <v>467</v>
      </c>
      <c r="AL123" s="864"/>
      <c r="AM123" s="864"/>
      <c r="AN123" s="864"/>
      <c r="AO123" s="865"/>
      <c r="AP123" s="911" t="s">
        <v>470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483</v>
      </c>
      <c r="BP123" s="965"/>
      <c r="BQ123" s="919">
        <v>29217044</v>
      </c>
      <c r="BR123" s="920"/>
      <c r="BS123" s="920"/>
      <c r="BT123" s="920"/>
      <c r="BU123" s="920"/>
      <c r="BV123" s="920">
        <v>29266929</v>
      </c>
      <c r="BW123" s="920"/>
      <c r="BX123" s="920"/>
      <c r="BY123" s="920"/>
      <c r="BZ123" s="920"/>
      <c r="CA123" s="920">
        <v>29459549</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470</v>
      </c>
      <c r="DH123" s="864"/>
      <c r="DI123" s="864"/>
      <c r="DJ123" s="864"/>
      <c r="DK123" s="865"/>
      <c r="DL123" s="866" t="s">
        <v>415</v>
      </c>
      <c r="DM123" s="864"/>
      <c r="DN123" s="864"/>
      <c r="DO123" s="864"/>
      <c r="DP123" s="865"/>
      <c r="DQ123" s="866" t="s">
        <v>470</v>
      </c>
      <c r="DR123" s="864"/>
      <c r="DS123" s="864"/>
      <c r="DT123" s="864"/>
      <c r="DU123" s="865"/>
      <c r="DV123" s="911" t="s">
        <v>443</v>
      </c>
      <c r="DW123" s="912"/>
      <c r="DX123" s="912"/>
      <c r="DY123" s="912"/>
      <c r="DZ123" s="913"/>
    </row>
    <row r="124" spans="1:130" s="248" customFormat="1" ht="26.25" customHeight="1" thickBot="1">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415</v>
      </c>
      <c r="AB124" s="864"/>
      <c r="AC124" s="864"/>
      <c r="AD124" s="864"/>
      <c r="AE124" s="865"/>
      <c r="AF124" s="866" t="s">
        <v>470</v>
      </c>
      <c r="AG124" s="864"/>
      <c r="AH124" s="864"/>
      <c r="AI124" s="864"/>
      <c r="AJ124" s="865"/>
      <c r="AK124" s="866" t="s">
        <v>470</v>
      </c>
      <c r="AL124" s="864"/>
      <c r="AM124" s="864"/>
      <c r="AN124" s="864"/>
      <c r="AO124" s="865"/>
      <c r="AP124" s="911" t="s">
        <v>469</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473</v>
      </c>
      <c r="BR124" s="918"/>
      <c r="BS124" s="918"/>
      <c r="BT124" s="918"/>
      <c r="BU124" s="918"/>
      <c r="BV124" s="918" t="s">
        <v>443</v>
      </c>
      <c r="BW124" s="918"/>
      <c r="BX124" s="918"/>
      <c r="BY124" s="918"/>
      <c r="BZ124" s="918"/>
      <c r="CA124" s="918" t="s">
        <v>443</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t="s">
        <v>415</v>
      </c>
      <c r="DH124" s="847"/>
      <c r="DI124" s="847"/>
      <c r="DJ124" s="847"/>
      <c r="DK124" s="848"/>
      <c r="DL124" s="849" t="s">
        <v>473</v>
      </c>
      <c r="DM124" s="847"/>
      <c r="DN124" s="847"/>
      <c r="DO124" s="847"/>
      <c r="DP124" s="848"/>
      <c r="DQ124" s="849" t="s">
        <v>473</v>
      </c>
      <c r="DR124" s="847"/>
      <c r="DS124" s="847"/>
      <c r="DT124" s="847"/>
      <c r="DU124" s="848"/>
      <c r="DV124" s="935" t="s">
        <v>443</v>
      </c>
      <c r="DW124" s="936"/>
      <c r="DX124" s="936"/>
      <c r="DY124" s="936"/>
      <c r="DZ124" s="937"/>
    </row>
    <row r="125" spans="1:130" s="248" customFormat="1" ht="26.25" customHeight="1">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443</v>
      </c>
      <c r="AB125" s="864"/>
      <c r="AC125" s="864"/>
      <c r="AD125" s="864"/>
      <c r="AE125" s="865"/>
      <c r="AF125" s="866" t="s">
        <v>415</v>
      </c>
      <c r="AG125" s="864"/>
      <c r="AH125" s="864"/>
      <c r="AI125" s="864"/>
      <c r="AJ125" s="865"/>
      <c r="AK125" s="866" t="s">
        <v>443</v>
      </c>
      <c r="AL125" s="864"/>
      <c r="AM125" s="864"/>
      <c r="AN125" s="864"/>
      <c r="AO125" s="865"/>
      <c r="AP125" s="911" t="s">
        <v>473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469</v>
      </c>
      <c r="DH125" s="929"/>
      <c r="DI125" s="929"/>
      <c r="DJ125" s="929"/>
      <c r="DK125" s="929"/>
      <c r="DL125" s="929" t="s">
        <v>473</v>
      </c>
      <c r="DM125" s="929"/>
      <c r="DN125" s="929"/>
      <c r="DO125" s="929"/>
      <c r="DP125" s="929"/>
      <c r="DQ125" s="929" t="s">
        <v>473</v>
      </c>
      <c r="DR125" s="929"/>
      <c r="DS125" s="929"/>
      <c r="DT125" s="929"/>
      <c r="DU125" s="929"/>
      <c r="DV125" s="930" t="s">
        <v>474</v>
      </c>
      <c r="DW125" s="930"/>
      <c r="DX125" s="930"/>
      <c r="DY125" s="930"/>
      <c r="DZ125" s="931"/>
    </row>
    <row r="126" spans="1:130" s="248" customFormat="1" ht="26.25" customHeight="1" thickBot="1">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473</v>
      </c>
      <c r="AB126" s="864"/>
      <c r="AC126" s="864"/>
      <c r="AD126" s="864"/>
      <c r="AE126" s="865"/>
      <c r="AF126" s="866" t="s">
        <v>473</v>
      </c>
      <c r="AG126" s="864"/>
      <c r="AH126" s="864"/>
      <c r="AI126" s="864"/>
      <c r="AJ126" s="865"/>
      <c r="AK126" s="866" t="s">
        <v>473</v>
      </c>
      <c r="AL126" s="864"/>
      <c r="AM126" s="864"/>
      <c r="AN126" s="864"/>
      <c r="AO126" s="865"/>
      <c r="AP126" s="911" t="s">
        <v>443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473</v>
      </c>
      <c r="DH126" s="901"/>
      <c r="DI126" s="901"/>
      <c r="DJ126" s="901"/>
      <c r="DK126" s="901"/>
      <c r="DL126" s="901" t="s">
        <v>469</v>
      </c>
      <c r="DM126" s="901"/>
      <c r="DN126" s="901"/>
      <c r="DO126" s="901"/>
      <c r="DP126" s="901"/>
      <c r="DQ126" s="901" t="s">
        <v>473</v>
      </c>
      <c r="DR126" s="901"/>
      <c r="DS126" s="901"/>
      <c r="DT126" s="901"/>
      <c r="DU126" s="901"/>
      <c r="DV126" s="878" t="s">
        <v>473</v>
      </c>
      <c r="DW126" s="878"/>
      <c r="DX126" s="878"/>
      <c r="DY126" s="878"/>
      <c r="DZ126" s="879"/>
    </row>
    <row r="127" spans="1:130" s="248" customFormat="1" ht="26.25" customHeight="1">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415</v>
      </c>
      <c r="AB127" s="864"/>
      <c r="AC127" s="864"/>
      <c r="AD127" s="864"/>
      <c r="AE127" s="865"/>
      <c r="AF127" s="866" t="s">
        <v>469</v>
      </c>
      <c r="AG127" s="864"/>
      <c r="AH127" s="864"/>
      <c r="AI127" s="864"/>
      <c r="AJ127" s="865"/>
      <c r="AK127" s="866" t="s">
        <v>473</v>
      </c>
      <c r="AL127" s="864"/>
      <c r="AM127" s="864"/>
      <c r="AN127" s="864"/>
      <c r="AO127" s="865"/>
      <c r="AP127" s="911" t="s">
        <v>443</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473</v>
      </c>
      <c r="DH127" s="901"/>
      <c r="DI127" s="901"/>
      <c r="DJ127" s="901"/>
      <c r="DK127" s="901"/>
      <c r="DL127" s="901" t="s">
        <v>443</v>
      </c>
      <c r="DM127" s="901"/>
      <c r="DN127" s="901"/>
      <c r="DO127" s="901"/>
      <c r="DP127" s="901"/>
      <c r="DQ127" s="901" t="s">
        <v>443</v>
      </c>
      <c r="DR127" s="901"/>
      <c r="DS127" s="901"/>
      <c r="DT127" s="901"/>
      <c r="DU127" s="901"/>
      <c r="DV127" s="878" t="s">
        <v>469</v>
      </c>
      <c r="DW127" s="878"/>
      <c r="DX127" s="878"/>
      <c r="DY127" s="878"/>
      <c r="DZ127" s="879"/>
    </row>
    <row r="128" spans="1:130" s="248" customFormat="1" ht="26.25" customHeight="1" thickBot="1">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t="s">
        <v>415</v>
      </c>
      <c r="AB128" s="885"/>
      <c r="AC128" s="885"/>
      <c r="AD128" s="885"/>
      <c r="AE128" s="886"/>
      <c r="AF128" s="887" t="s">
        <v>473</v>
      </c>
      <c r="AG128" s="885"/>
      <c r="AH128" s="885"/>
      <c r="AI128" s="885"/>
      <c r="AJ128" s="886"/>
      <c r="AK128" s="887" t="s">
        <v>415</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469</v>
      </c>
      <c r="BG128" s="871"/>
      <c r="BH128" s="871"/>
      <c r="BI128" s="871"/>
      <c r="BJ128" s="871"/>
      <c r="BK128" s="871"/>
      <c r="BL128" s="894"/>
      <c r="BM128" s="870">
        <v>14.95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443</v>
      </c>
      <c r="DH128" s="875"/>
      <c r="DI128" s="875"/>
      <c r="DJ128" s="875"/>
      <c r="DK128" s="875"/>
      <c r="DL128" s="875" t="s">
        <v>415</v>
      </c>
      <c r="DM128" s="875"/>
      <c r="DN128" s="875"/>
      <c r="DO128" s="875"/>
      <c r="DP128" s="875"/>
      <c r="DQ128" s="875" t="s">
        <v>415</v>
      </c>
      <c r="DR128" s="875"/>
      <c r="DS128" s="875"/>
      <c r="DT128" s="875"/>
      <c r="DU128" s="875"/>
      <c r="DV128" s="876" t="s">
        <v>415</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5056082</v>
      </c>
      <c r="AB129" s="864"/>
      <c r="AC129" s="864"/>
      <c r="AD129" s="864"/>
      <c r="AE129" s="865"/>
      <c r="AF129" s="866">
        <v>5031118</v>
      </c>
      <c r="AG129" s="864"/>
      <c r="AH129" s="864"/>
      <c r="AI129" s="864"/>
      <c r="AJ129" s="865"/>
      <c r="AK129" s="866">
        <v>5081113</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443</v>
      </c>
      <c r="BG129" s="854"/>
      <c r="BH129" s="854"/>
      <c r="BI129" s="854"/>
      <c r="BJ129" s="854"/>
      <c r="BK129" s="854"/>
      <c r="BL129" s="855"/>
      <c r="BM129" s="853">
        <v>19.95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468295</v>
      </c>
      <c r="AB130" s="864"/>
      <c r="AC130" s="864"/>
      <c r="AD130" s="864"/>
      <c r="AE130" s="865"/>
      <c r="AF130" s="866">
        <v>454439</v>
      </c>
      <c r="AG130" s="864"/>
      <c r="AH130" s="864"/>
      <c r="AI130" s="864"/>
      <c r="AJ130" s="865"/>
      <c r="AK130" s="866">
        <v>435121</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1.9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4587787</v>
      </c>
      <c r="AB131" s="847"/>
      <c r="AC131" s="847"/>
      <c r="AD131" s="847"/>
      <c r="AE131" s="848"/>
      <c r="AF131" s="849">
        <v>4576679</v>
      </c>
      <c r="AG131" s="847"/>
      <c r="AH131" s="847"/>
      <c r="AI131" s="847"/>
      <c r="AJ131" s="848"/>
      <c r="AK131" s="849">
        <v>4645992</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415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1.321704778</v>
      </c>
      <c r="AB132" s="827"/>
      <c r="AC132" s="827"/>
      <c r="AD132" s="827"/>
      <c r="AE132" s="828"/>
      <c r="AF132" s="829">
        <v>1.944816318</v>
      </c>
      <c r="AG132" s="827"/>
      <c r="AH132" s="827"/>
      <c r="AI132" s="827"/>
      <c r="AJ132" s="828"/>
      <c r="AK132" s="829">
        <v>2.5261128300000002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1.5</v>
      </c>
      <c r="AB133" s="806"/>
      <c r="AC133" s="806"/>
      <c r="AD133" s="806"/>
      <c r="AE133" s="807"/>
      <c r="AF133" s="805">
        <v>1.6</v>
      </c>
      <c r="AG133" s="806"/>
      <c r="AH133" s="806"/>
      <c r="AI133" s="806"/>
      <c r="AJ133" s="807"/>
      <c r="AK133" s="805">
        <v>1.9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yuTzhADbq4Or8ggv5Mf20QjfJMl8JMgF6P8ems/YjhdbKMbagc0wJrmXqTx4tXRN12PXxpKMTrDhzyoNIHD9Q==" saltValue="0zQ3lEBg5yX9qAkJFBnT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73"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Ty5d6By4XZBQP9vNeYsVk2CXi2cKc7vU0+vk6tw889QqTK9xXQCfO4zPHsm4P5aou5y23bwVvID+2gg/LYsYxg==" saltValue="iB0k5NZR5T/z1tVf67qD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9"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d/1rOnOLDlqJfiEe3OfHxYQRbtl/YWSFvxEhHW0gaHnJlgKnc8N8IYLEHkm9twJ0xxhk8eZXvACN1mLp9aI1w==" saltValue="FOFLj9CNyQme92tJAfVsp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73"/>
  <sheetViews>
    <sheetView showGridLines="0" view="pageBreakPreview" topLeftCell="W46"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1288569</v>
      </c>
      <c r="AP9" s="314">
        <v>84591</v>
      </c>
      <c r="AQ9" s="315">
        <v>90403</v>
      </c>
      <c r="AR9" s="316">
        <v>-6.4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36731</v>
      </c>
      <c r="AP10" s="317">
        <v>2411</v>
      </c>
      <c r="AQ10" s="318">
        <v>12167</v>
      </c>
      <c r="AR10" s="319">
        <v>-80.2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v>20000</v>
      </c>
      <c r="AP11" s="317">
        <v>1313</v>
      </c>
      <c r="AQ11" s="318">
        <v>380</v>
      </c>
      <c r="AR11" s="319">
        <v>245.5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522</v>
      </c>
      <c r="AP12" s="317" t="s">
        <v>522</v>
      </c>
      <c r="AQ12" s="318">
        <v>15</v>
      </c>
      <c r="AR12" s="319" t="s">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18233</v>
      </c>
      <c r="AP13" s="317">
        <v>1197</v>
      </c>
      <c r="AQ13" s="318">
        <v>3760</v>
      </c>
      <c r="AR13" s="319">
        <v>-68.2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32966</v>
      </c>
      <c r="AP14" s="317">
        <v>2164</v>
      </c>
      <c r="AQ14" s="318">
        <v>1994</v>
      </c>
      <c r="AR14" s="319">
        <v>8.5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-106309</v>
      </c>
      <c r="AP15" s="317">
        <v>-6979</v>
      </c>
      <c r="AQ15" s="318">
        <v>-7282</v>
      </c>
      <c r="AR15" s="319">
        <v>-4.2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1290190</v>
      </c>
      <c r="AP16" s="317">
        <v>84697</v>
      </c>
      <c r="AQ16" s="318">
        <v>101438</v>
      </c>
      <c r="AR16" s="319">
        <v>-16.5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7.16</v>
      </c>
      <c r="AP21" s="331">
        <v>9.1999999999999993</v>
      </c>
      <c r="AQ21" s="332">
        <v>-2.04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100.6</v>
      </c>
      <c r="AP22" s="336">
        <v>97</v>
      </c>
      <c r="AQ22" s="337">
        <v>3.6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50068</v>
      </c>
      <c r="AP32" s="345">
        <v>3287</v>
      </c>
      <c r="AQ32" s="346">
        <v>48014</v>
      </c>
      <c r="AR32" s="347">
        <v>-93.2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522</v>
      </c>
      <c r="AP33" s="345" t="s">
        <v>522</v>
      </c>
      <c r="AQ33" s="346" t="s">
        <v>522</v>
      </c>
      <c r="AR33" s="347" t="s">
        <v>522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522</v>
      </c>
      <c r="AP34" s="345" t="s">
        <v>522</v>
      </c>
      <c r="AQ34" s="346" t="s">
        <v>522</v>
      </c>
      <c r="AR34" s="347" t="s">
        <v>522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501939</v>
      </c>
      <c r="AP35" s="345">
        <v>32951</v>
      </c>
      <c r="AQ35" s="346">
        <v>14725</v>
      </c>
      <c r="AR35" s="347">
        <v>123.8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477</v>
      </c>
      <c r="AP36" s="345">
        <v>31</v>
      </c>
      <c r="AQ36" s="346">
        <v>3255</v>
      </c>
      <c r="AR36" s="347">
        <v>-99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522</v>
      </c>
      <c r="AP37" s="345" t="s">
        <v>522</v>
      </c>
      <c r="AQ37" s="346">
        <v>482</v>
      </c>
      <c r="AR37" s="347" t="s">
        <v>522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522</v>
      </c>
      <c r="AP38" s="348" t="s">
        <v>522</v>
      </c>
      <c r="AQ38" s="349">
        <v>3</v>
      </c>
      <c r="AR38" s="337" t="s">
        <v>522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t="s">
        <v>522</v>
      </c>
      <c r="AP39" s="345" t="s">
        <v>522</v>
      </c>
      <c r="AQ39" s="346">
        <v>-3561</v>
      </c>
      <c r="AR39" s="347" t="s">
        <v>522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-435121</v>
      </c>
      <c r="AP40" s="345">
        <v>-28564</v>
      </c>
      <c r="AQ40" s="346">
        <v>-44235</v>
      </c>
      <c r="AR40" s="347">
        <v>-35.4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117363</v>
      </c>
      <c r="AP41" s="345">
        <v>7705</v>
      </c>
      <c r="AQ41" s="346">
        <v>18685</v>
      </c>
      <c r="AR41" s="347">
        <v>-58.8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406247</v>
      </c>
      <c r="AN51" s="367">
        <v>27125</v>
      </c>
      <c r="AO51" s="368">
        <v>-48.8</v>
      </c>
      <c r="AP51" s="369">
        <v>79466</v>
      </c>
      <c r="AQ51" s="370">
        <v>-25.1</v>
      </c>
      <c r="AR51" s="371">
        <v>-23.7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395984</v>
      </c>
      <c r="AN52" s="375">
        <v>26439</v>
      </c>
      <c r="AO52" s="376">
        <v>-44.2</v>
      </c>
      <c r="AP52" s="377">
        <v>44645</v>
      </c>
      <c r="AQ52" s="378">
        <v>0.8</v>
      </c>
      <c r="AR52" s="379">
        <v>-45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635168</v>
      </c>
      <c r="AN53" s="367">
        <v>42266</v>
      </c>
      <c r="AO53" s="368">
        <v>55.8</v>
      </c>
      <c r="AP53" s="369">
        <v>90072</v>
      </c>
      <c r="AQ53" s="370">
        <v>13.3</v>
      </c>
      <c r="AR53" s="371">
        <v>42.5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635168</v>
      </c>
      <c r="AN54" s="375">
        <v>42266</v>
      </c>
      <c r="AO54" s="376">
        <v>59.9</v>
      </c>
      <c r="AP54" s="377">
        <v>46083</v>
      </c>
      <c r="AQ54" s="378">
        <v>3.2</v>
      </c>
      <c r="AR54" s="379">
        <v>56.7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817432</v>
      </c>
      <c r="AN55" s="367">
        <v>54264</v>
      </c>
      <c r="AO55" s="368">
        <v>28.4</v>
      </c>
      <c r="AP55" s="369">
        <v>88328</v>
      </c>
      <c r="AQ55" s="370">
        <v>-1.9</v>
      </c>
      <c r="AR55" s="371">
        <v>30.3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811080</v>
      </c>
      <c r="AN56" s="375">
        <v>53842</v>
      </c>
      <c r="AO56" s="376">
        <v>27.4</v>
      </c>
      <c r="AP56" s="377">
        <v>49013</v>
      </c>
      <c r="AQ56" s="378">
        <v>6.4</v>
      </c>
      <c r="AR56" s="379">
        <v>21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692326</v>
      </c>
      <c r="AN57" s="367">
        <v>45470</v>
      </c>
      <c r="AO57" s="368">
        <v>-16.2</v>
      </c>
      <c r="AP57" s="369">
        <v>103390</v>
      </c>
      <c r="AQ57" s="370">
        <v>17.100000000000001</v>
      </c>
      <c r="AR57" s="371">
        <v>-33.299999999999997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651840</v>
      </c>
      <c r="AN58" s="375">
        <v>42811</v>
      </c>
      <c r="AO58" s="376">
        <v>-20.5</v>
      </c>
      <c r="AP58" s="377">
        <v>51269</v>
      </c>
      <c r="AQ58" s="378">
        <v>4.5999999999999996</v>
      </c>
      <c r="AR58" s="379">
        <v>-25.1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728435</v>
      </c>
      <c r="AN59" s="367">
        <v>47820</v>
      </c>
      <c r="AO59" s="368">
        <v>5.2</v>
      </c>
      <c r="AP59" s="369">
        <v>96248</v>
      </c>
      <c r="AQ59" s="370">
        <v>-6.9</v>
      </c>
      <c r="AR59" s="371">
        <v>12.1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725035</v>
      </c>
      <c r="AN60" s="375">
        <v>47596</v>
      </c>
      <c r="AO60" s="376">
        <v>11.2</v>
      </c>
      <c r="AP60" s="377">
        <v>55768</v>
      </c>
      <c r="AQ60" s="378">
        <v>8.8000000000000007</v>
      </c>
      <c r="AR60" s="379">
        <v>2.4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655922</v>
      </c>
      <c r="AN61" s="382">
        <v>43389</v>
      </c>
      <c r="AO61" s="383">
        <v>4.9000000000000004</v>
      </c>
      <c r="AP61" s="384">
        <v>91501</v>
      </c>
      <c r="AQ61" s="385">
        <v>-0.7</v>
      </c>
      <c r="AR61" s="371">
        <v>5.6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643821</v>
      </c>
      <c r="AN62" s="375">
        <v>42591</v>
      </c>
      <c r="AO62" s="376">
        <v>6.8</v>
      </c>
      <c r="AP62" s="377">
        <v>49356</v>
      </c>
      <c r="AQ62" s="378">
        <v>4.8</v>
      </c>
      <c r="AR62" s="379">
        <v>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WkAMWYFPDRyxJ4effNcZ+NqIiOsS/YrfsOrjNWjPAVKAwW7l9JI9RqGkx4o9cEk2ofVYsv3Dm9Ces2SIbKq28w==" saltValue="eg3Jmn7xHN02EZCwmvv3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1" spans="125:125" ht="13.5" hidden="1" customHeight="1">
      <c r="DU121" s="292"/>
    </row>
  </sheetData>
  <sheetProtection algorithmName="SHA-512" hashValue="ogw/SijhOhQoufPV/81MDGvCgSwbWbuiq/6akbpbndcV8QAg/EuICbHB9kIFFNQijhd4DvnlKo5OIPayCKebzg==" saltValue="npz1PGwHy11YI9rFtWer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2"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a7HASNl1SvM451hJUBfrKfPeBwZEZVPwUi5qoeq/tJLr1XctwEp5lN8TZHsOPpyjkG/5YV9xNPtLAd7sKFPgIw==" saltValue="wP9xSaPLRq5d79622xdg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8"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8" t="s">
        <v>3</v>
      </c>
      <c r="D47" s="1238"/>
      <c r="E47" s="1239"/>
      <c r="F47" s="11">
        <v>189.81</v>
      </c>
      <c r="G47" s="12">
        <v>193.61</v>
      </c>
      <c r="H47" s="12">
        <v>193.62</v>
      </c>
      <c r="I47" s="12">
        <v>189.16</v>
      </c>
      <c r="J47" s="13">
        <v>176.66</v>
      </c>
    </row>
    <row r="48" spans="2:10" ht="57.75" customHeight="1">
      <c r="B48" s="14"/>
      <c r="C48" s="1240" t="s">
        <v>4</v>
      </c>
      <c r="D48" s="1240"/>
      <c r="E48" s="1241"/>
      <c r="F48" s="15">
        <v>8.56</v>
      </c>
      <c r="G48" s="16">
        <v>8.73</v>
      </c>
      <c r="H48" s="16">
        <v>6.66</v>
      </c>
      <c r="I48" s="16">
        <v>3.91</v>
      </c>
      <c r="J48" s="17">
        <v>6.52</v>
      </c>
    </row>
    <row r="49" spans="2:10" ht="57.75" customHeight="1" thickBot="1">
      <c r="B49" s="18"/>
      <c r="C49" s="1242" t="s">
        <v>5</v>
      </c>
      <c r="D49" s="1242"/>
      <c r="E49" s="1243"/>
      <c r="F49" s="19">
        <v>5.51</v>
      </c>
      <c r="G49" s="20">
        <v>2.17</v>
      </c>
      <c r="H49" s="20" t="s">
        <v>568</v>
      </c>
      <c r="I49" s="20" t="s">
        <v>569</v>
      </c>
      <c r="J49" s="21" t="s">
        <v>570</v>
      </c>
    </row>
    <row r="50" spans="2:10" ht="13.5" customHeight="1"/>
  </sheetData>
  <sheetProtection algorithmName="SHA-512" hashValue="pQ1NEjP5Ppj9dYCSl23Tq3EWG8EA4xSVsRhK814eYEnaxq7uLCPMajSs2NnHVqZ1z9HmNWhPrKccEnjEgYp0kw==" saltValue="etntvPkmE9UtjU/ZWTU7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2022-03-11T00:06:43Z</cp:lastPrinted>
  <dcterms:created xsi:type="dcterms:W3CDTF">2022-02-02T05:39:22Z</dcterms:created>
  <dcterms:modified xsi:type="dcterms:W3CDTF">2022-09-26T11:48:59Z</dcterms:modified>
  <cp:category/>
</cp:coreProperties>
</file>