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0490" windowHeight="8880" tabRatio="9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<sst xmlns="http://schemas.openxmlformats.org/spreadsheetml/2006/main" count="1181" uniqueCount="621">
  <si>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</si>
  <si>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</si>
  <si>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</si>
  <si>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</si>
  <si>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</si>
  <si>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</si>
  <si>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</si>
  <si>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</si>
  <si>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</si>
  <si>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</si>
  <si>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</si>
  <si>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</si>
  <si>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</si>
  <si>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</si>
  <si>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</si>
  <si>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</si>
  <si>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</si>
  <si>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</si>
  <si>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</si>
  <si>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</si>
  <si>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</si>
  <si>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</si>
  <si>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</si>
  <si>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</si>
  <si>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</si>
  <si>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</si>
  <si>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</si>
  <si>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</si>
  <si>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</si>
  <si>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</si>
  <si>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</si>
  <si>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</si>
  <si>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</si>
  <si>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</si>
  <si>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</si>
  <si>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</si>
  <si>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</si>
  <si>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</si>
  <si>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</si>
  <si>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</si>
  <si>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</si>
  <si>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</si>
  <si>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</si>
  <si>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</si>
  <si>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</si>
  <si>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</si>
  <si>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</si>
  <si>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</si>
  <si>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</si>
  <si>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</si>
  <si>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</si>
  <si>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</si>
  <si>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</si>
  <si>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</si>
  <si>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</si>
  <si>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</si>
  <si>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</si>
  <si>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</si>
  <si>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</si>
  <si>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</si>
  <si>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</si>
  <si>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</si>
  <si>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</si>
  <si>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</si>
  <si>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</si>
  <si>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</si>
  <si>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</si>
  <si>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</si>
  <si>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</si>
  <si>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</si>
  <si>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</si>
  <si>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</si>
  <si>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</si>
  <si>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</si>
  <si>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</si>
  <si>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</si>
  <si>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</si>
  <si>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</si>
  <si>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</si>
  <si>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</si>
  <si>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</si>
  <si>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</si>
  <si>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</si>
  <si>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</si>
  <si>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</si>
  <si>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</si>
  <si>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</si>
  <si>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</si>
  <si>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</si>
  <si>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</si>
  <si>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</si>
  <si>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</si>
  <si>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</si>
  <si>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</si>
  <si>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</si>
  <si>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</si>
  <si>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</si>
  <si>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</si>
  <si>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</si>
  <si>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</si>
  <si>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</si>
  <si>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</si>
  <si>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</si>
  <si>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</si>
  <si>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</si>
  <si>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</si>
  <si>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</si>
  <si>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</si>
  <si>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</si>
  <si>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</si>
  <si>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</si>
  <si>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</si>
  <si>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</si>
  <si>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</si>
  <si>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</si>
  <si>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</si>
  <si>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</si>
  <si>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</si>
  <si>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</si>
  <si>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</si>
  <si>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</si>
  <si>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</si>
  <si>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</si>
  <si>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</si>
  <si>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</si>
  <si>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</si>
  <si>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</si>
  <si>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</si>
  <si>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</si>
  <si>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</si>
  <si>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</si>
  <si>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</si>
  <si>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</si>
  <si>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</si>
  <si>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</si>
  <si>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</si>
  <si>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</si>
  <si>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</si>
  <si>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</si>
  <si>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</si>
  <si>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</si>
  <si>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</si>
  <si>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</si>
  <si>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</si>
  <si>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</si>
  <si>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</si>
  <si>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</si>
  <si>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</si>
  <si>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</si>
  <si>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</si>
  <si>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</si>
  <si>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</si>
  <si>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</si>
  <si>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</si>
  <si>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</si>
  <si>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</si>
  <si>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</si>
  <si>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</si>
  <si>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</si>
  <si>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</si>
  <si>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</si>
  <si>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</si>
  <si>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</si>
  <si>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</si>
  <si>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</si>
  <si>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</si>
  <si>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</si>
  <si>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</si>
  <si>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</si>
  <si>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</si>
  <si>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</si>
  <si>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</si>
  <si>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</si>
  <si>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</si>
  <si>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</si>
  <si>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</si>
  <si>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</si>
  <si>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</si>
  <si>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</si>
  <si>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</si>
  <si>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</si>
  <si>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</si>
  <si>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</si>
  <si>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</si>
  <si>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</si>
  <si>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</si>
  <si>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</si>
  <si>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</si>
  <si>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</si>
  <si>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</si>
  <si>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</si>
  <si>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</si>
  <si>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</si>
  <si>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</si>
  <si>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</si>
  <si>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</si>
  <si>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</si>
  <si>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</si>
  <si>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</si>
  <si>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</si>
  <si>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</si>
  <si>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</si>
  <si>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</si>
  <si>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</si>
  <si>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</si>
  <si>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</si>
  <si>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</si>
  <si>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</si>
  <si>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</si>
  <si>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</si>
  <si>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</si>
  <si>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</si>
  <si>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</si>
  <si>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</si>
  <si>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</si>
  <si>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三重県御浜町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</si>
  <si>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</si>
  <si>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</si>
  <si>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</si>
  <si>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</si>
  <si>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</si>
  <si>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</si>
  <si>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</si>
  <si>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</si>
  <si>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</si>
  <si>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</si>
  <si>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</si>
  <si>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</si>
  <si>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</si>
  <si>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</si>
  <si>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</si>
  <si>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</si>
  <si>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</si>
  <si>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</si>
  <si>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</si>
  <si>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</si>
  <si>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</si>
  <si>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</si>
  <si>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</si>
  <si>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</si>
  <si>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</si>
  <si>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</si>
  <si>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</si>
  <si>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</si>
  <si>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</si>
  <si>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</si>
  <si>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</si>
  <si>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</si>
  <si>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</si>
  <si>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</si>
  <si>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</si>
  <si>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</si>
  <si>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</si>
  <si>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</si>
  <si>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</si>
  <si>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</si>
  <si>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</si>
  <si>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</si>
  <si>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</si>
  <si>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</si>
  <si>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</si>
  <si>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</si>
  <si>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</si>
  <si>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</si>
  <si>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</si>
  <si>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</si>
  <si>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</si>
  <si>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</si>
  <si>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</si>
  <si>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</si>
  <si>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</si>
  <si>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</si>
  <si>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</si>
  <si>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</si>
  <si>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</si>
  <si>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</si>
  <si>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</si>
  <si>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</si>
  <si>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</si>
  <si>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</si>
  <si>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</si>
  <si>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</si>
  <si>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</si>
  <si>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</si>
  <si>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</si>
  <si>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</si>
  <si>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</si>
  <si>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</si>
  <si>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</si>
  <si>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</si>
  <si>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</si>
  <si>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</si>
  <si>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</si>
  <si>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</si>
  <si>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</si>
  <si>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</si>
  <si>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</si>
  <si>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</si>
  <si>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</si>
  <si>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</si>
  <si>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</si>
  <si>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</si>
  <si>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</si>
  <si>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</si>
  <si>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</si>
  <si>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</si>
  <si>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</si>
  <si>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</si>
  <si>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</si>
  <si>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</si>
  <si>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</si>
  <si>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</si>
  <si>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</si>
  <si>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</si>
  <si>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</si>
  <si>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</si>
  <si>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</si>
  <si>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</si>
  <si>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</si>
  <si>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</si>
  <si>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</si>
  <si>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</si>
  <si>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</si>
  <si>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</si>
  <si>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</si>
  <si>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</si>
  <si>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</si>
  <si>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</si>
  <si>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</si>
  <si>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</si>
  <si>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</si>
  <si>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</si>
  <si>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</si>
  <si>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</si>
  <si>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</si>
  <si>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</si>
  <si>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</si>
  <si>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</si>
  <si>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</si>
  <si>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</si>
  <si>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</si>
  <si>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</si>
  <si>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</si>
  <si>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</si>
  <si>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</si>
  <si>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</si>
  <si>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</si>
  <si>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</si>
  <si>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</si>
  <si>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</si>
  <si>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</si>
  <si>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</si>
  <si>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</si>
  <si>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</si>
  <si>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</si>
  <si>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</si>
  <si>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</si>
  <si>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</si>
  <si>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</si>
  <si>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</si>
  <si>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</si>
  <si>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</si>
  <si>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</si>
  <si>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</si>
  <si>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</si>
  <si>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</si>
  <si>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</si>
  <si>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</si>
  <si>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</si>
  <si>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三重県御浜町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</si>
  <si>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</si>
  <si>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</si>
  <si>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</si>
  <si>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</si>
  <si>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</si>
  <si>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</si>
  <si>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</si>
  <si>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</si>
  <si>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</si>
  <si>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</si>
  <si>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</si>
  <si>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</si>
  <si>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</si>
  <si>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</si>
  <si>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</si>
  <si>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</si>
  <si>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</si>
  <si>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</si>
  <si>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</si>
  <si>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</si>
  <si>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</si>
  <si>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</si>
  <si>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</si>
  <si>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</si>
  <si>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</si>
  <si>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</si>
  <si>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</si>
  <si>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</si>
  <si>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</si>
  <si>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</si>
  <si>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</si>
  <si>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</si>
  <si>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</si>
  <si>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</si>
  <si>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</si>
  <si>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</si>
  <si>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</si>
  <si>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</si>
  <si>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</si>
  <si>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</si>
  <si>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</si>
  <si>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</si>
  <si>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</si>
  <si>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</si>
  <si>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</si>
  <si>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</si>
  <si>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</si>
  <si>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</si>
  <si>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</si>
  <si>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</si>
  <si>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</si>
  <si>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</si>
  <si>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</si>
  <si>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</si>
  <si>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</si>
  <si>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</si>
  <si>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</si>
  <si>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</si>
  <si>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</si>
  <si>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</si>
  <si>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</si>
  <si>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</si>
  <si>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</si>
  <si>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</si>
  <si>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</si>
  <si>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</si>
  <si>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</si>
  <si>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</si>
  <si>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</si>
  <si>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</si>
  <si>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</si>
  <si>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</si>
  <si>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</si>
  <si>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</si>
  <si>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</si>
  <si>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</si>
  <si>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</si>
  <si>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</si>
  <si>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</si>
  <si>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</si>
  <si>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</si>
  <si>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</si>
  <si>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</si>
  <si>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</si>
  <si>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</si>
  <si>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</si>
  <si>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</si>
  <si>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</si>
  <si>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</si>
  <si>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</si>
  <si>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</si>
  <si>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</si>
  <si>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</si>
  <si>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</si>
  <si>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</si>
  <si>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</si>
  <si>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</si>
  <si>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</si>
  <si>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</si>
  <si>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</si>
  <si>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</si>
  <si>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</si>
  <si>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</si>
  <si>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</si>
  <si>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</si>
  <si>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</si>
  <si>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</si>
  <si>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</si>
  <si>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</si>
  <si>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</si>
  <si>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</si>
  <si>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</si>
  <si>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</si>
  <si>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</si>
  <si>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</si>
  <si>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</si>
  <si>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</si>
  <si>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</si>
  <si>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</si>
  <si>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</si>
  <si>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</si>
  <si>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</si>
  <si>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</si>
  <si>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</si>
  <si>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</si>
  <si>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</si>
  <si>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</si>
  <si>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</si>
  <si>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</si>
  <si>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</si>
  <si>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</si>
  <si>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</si>
  <si>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</si>
  <si>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</si>
  <si>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</si>
  <si>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</si>
  <si>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</si>
  <si>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</si>
  <si>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</si>
  <si>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</si>
  <si>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</si>
  <si>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</si>
  <si>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</si>
  <si>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</si>
  <si>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</si>
  <si>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</si>
  <si>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</si>
  <si>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</si>
  <si>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</si>
  <si>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</si>
  <si>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</si>
  <si>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</si>
  <si>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</si>
  <si>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</si>
  <si>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</si>
  <si>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</si>
  <si>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</si>
  <si>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</si>
  <si>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</si>
  <si>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</si>
  <si>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</si>
  <si>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</si>
  <si>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</si>
  <si>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</si>
  <si>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</si>
  <si>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</si>
  <si>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</si>
  <si>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</si>
  <si>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</si>
  <si>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</si>
  <si>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</si>
  <si>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</si>
  <si>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</si>
  <si>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</si>
  <si>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</si>
  <si>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</si>
  <si>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</si>
  <si>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</si>
  <si>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</si>
  <si>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</si>
  <si>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</si>
  <si>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</si>
  <si>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</si>
  <si>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</si>
  <si>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</si>
  <si>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</si>
  <si>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</si>
  <si>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</si>
  <si>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</si>
  <si>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</si>
  <si>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</si>
  <si>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</si>
  <si>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</si>
  <si>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</si>
  <si>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</si>
  <si>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5.60</t>
  </si>
  <si>
    <t>▲ 2.19</t>
  </si>
  <si>
    <t>▲ 10.46</t>
  </si>
  <si>
    <t>▲ 3.54</t>
  </si>
  <si>
    <t>▲ 2.13</t>
  </si>
  <si>
    <t>一般会計</t>
  </si>
  <si>
    <t>国民健康保険特別会計</t>
  </si>
  <si>
    <t>水道事業会計</t>
  </si>
  <si>
    <t>下水道特別会計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</si>
  <si>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</si>
  <si>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</si>
  <si>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</si>
  <si>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</si>
  <si>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</si>
  <si>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</si>
  <si>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</si>
  <si>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</si>
  <si>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</si>
  <si>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</si>
  <si>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</si>
  <si>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</si>
  <si>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</si>
  <si>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</si>
  <si>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</si>
  <si>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〃（デジタル地図特別会計）</t>
    <rPh sb="6" eb="8">
      <t>チズ</t>
    </rPh>
    <rPh sb="8" eb="10">
      <t>トクベツ</t>
    </rPh>
    <rPh sb="10" eb="12">
      <t>カイケイ</t>
    </rPh>
    <phoneticPr fontId="2"/>
  </si>
  <si>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</si>
  <si>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</si>
  <si>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</si>
  <si>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</si>
  <si>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</si>
  <si>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法適用企業</t>
    <phoneticPr fontId="2"/>
  </si>
  <si>
    <t>〃（共同研修特別会計）</t>
    <phoneticPr fontId="2"/>
  </si>
  <si>
    <t>〃（物品特別会計）</t>
    <phoneticPr fontId="2"/>
  </si>
  <si>
    <t>〃（退職手当特別会計）</t>
    <phoneticPr fontId="2"/>
  </si>
  <si>
    <t>〃（消防救急無線特別会計）</t>
    <phoneticPr fontId="2"/>
  </si>
  <si>
    <t>〃（公平委員会特別会計）</t>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</si>
  <si>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</si>
  <si>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5"/>
  </si>
  <si>
    <t>柑橘振興基金</t>
    <rPh sb="0" eb="2">
      <t>カンキツ</t>
    </rPh>
    <rPh sb="2" eb="4">
      <t>シンコウ</t>
    </rPh>
    <rPh sb="4" eb="6">
      <t>キキン</t>
    </rPh>
    <phoneticPr fontId="5"/>
  </si>
  <si>
    <t>森林環境譲与税基金</t>
    <phoneticPr fontId="5"/>
  </si>
  <si>
    <t>中山間ふるさと・水と土保全基金</t>
    <phoneticPr fontId="5"/>
  </si>
  <si>
    <t>-</t>
    <phoneticPr fontId="2"/>
  </si>
  <si>
    <t>〃（後期高齢者医療特別会計）</t>
    <rPh sb="2" eb="4">
      <t>コウキ</t>
    </rPh>
    <rPh sb="4" eb="7">
      <t>コウレイシャ</t>
    </rPh>
    <rPh sb="7" eb="9">
      <t>イリョウ</t>
    </rPh>
    <rPh sb="9" eb="11">
      <t>トクベツ</t>
    </rPh>
    <rPh sb="11" eb="13">
      <t>カイケイ</t>
    </rPh>
    <phoneticPr fontId="2"/>
  </si>
  <si>
    <t>〃（介護保険事業特別会計）</t>
    <rPh sb="2" eb="4">
      <t>カイゴ</t>
    </rPh>
    <rPh sb="4" eb="6">
      <t>ホケン</t>
    </rPh>
    <rPh sb="6" eb="8">
      <t>ジギョウ</t>
    </rPh>
    <rPh sb="8" eb="10">
      <t>トクベツ</t>
    </rPh>
    <rPh sb="10" eb="1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</si>
  <si>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</si>
  <si>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</si>
  <si>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</si>
  <si>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</si>
  <si>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</si>
  <si>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</si>
  <si>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</si>
  <si>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</si>
  <si>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</si>
  <si>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</si>
  <si>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の抑制や交付税算入が有利な地方債の借入を行ってきた結果、将来負担比率は「-」となった。一方で、有形固定資産減価償却率は類似団体よりも高い傾向にあるが、主な原因は、体育館や一般廃棄物処理施設の有形固定資産減価償却率が９０％以上となっていることなどが挙げられる。公共施設等総合管理計画に基づき、今後、老朽化対策に積極的に取り組んでいく。</t>
    <phoneticPr fontId="5"/>
  </si>
  <si>
    <t>実質公債費比率は類似団体と比較して低いものの、上昇傾向にある。これは、平成３０年度から防災無線デジタル化事業等の地方債の償還が始まったことにより、元利償還金が上昇したためである。上昇傾向は令和５年度まで続く見込みである。
将来負担比率は下降傾向にあり、令和２年度は「-」となった。これは、毎年の地方債の新規発行額を抑制してきたためであり、加えて、交付税算入が有利な地方債の借入を行っているためである。
今後も、公債費の適正化に取り組んでいくとともに、将来に多額の負担を残すことのないよう適正な基金管理と、健全な財政運営に努める。</t>
    <rPh sb="126" eb="128">
      <t>レイワ</t>
    </rPh>
    <rPh sb="129" eb="13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</si>
</sst>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FB8C-467B-9438-2C8E837C31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82979</c:v>
                </c:pt>
                <c:pt idx="1">
                  <c:v>64085</c:v>
                </c:pt>
                <c:pt idx="2">
                  <c:v>71542</c:v>
                </c:pt>
                <c:pt idx="3">
                  <c:v>101324</c:v>
                </c:pt>
                <c:pt idx="4">
                  <c:v>85835</c:v>
                </c:pt>
              </c:numCache>
            </c:numRef>
          </c:val>
          <c:smooth val="0"/>
          <c:extLst>
            <c:ext xmlns:c16="http://schemas.microsoft.com/office/drawing/2014/chart" uri="{C3380CC4-5D6E-409C-BE32-E72D297353CC}">
              <c16:uniqueId val="{00000001-FB8C-467B-9438-2C8E837C31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c:v>
                </c:pt>
                <c:pt idx="1">
                  <c:v>6.57</c:v>
                </c:pt>
                <c:pt idx="2">
                  <c:v>6.56</c:v>
                </c:pt>
                <c:pt idx="3">
                  <c:v>6.75</c:v>
                </c:pt>
                <c:pt idx="4">
                  <c:v>7.13</c:v>
                </c:pt>
              </c:numCache>
            </c:numRef>
          </c:val>
          <c:extLst>
            <c:ext xmlns:c16="http://schemas.microsoft.com/office/drawing/2014/chart" uri="{C3380CC4-5D6E-409C-BE32-E72D297353CC}">
              <c16:uniqueId val="{00000000-94DF-4995-BB6D-EE26E1848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41.12</c:v>
                </c:pt>
                <c:pt idx="1">
                  <c:v>42.72</c:v>
                </c:pt>
                <c:pt idx="2">
                  <c:v>35.5</c:v>
                </c:pt>
                <c:pt idx="3">
                  <c:v>34.979999999999997</c:v>
                </c:pt>
                <c:pt idx="4">
                  <c:v>33.04</c:v>
                </c:pt>
              </c:numCache>
            </c:numRef>
          </c:val>
          <c:extLst>
            <c:ext xmlns:c16="http://schemas.microsoft.com/office/drawing/2014/chart" uri="{C3380CC4-5D6E-409C-BE32-E72D297353CC}">
              <c16:uniqueId val="{00000001-94DF-4995-BB6D-EE26E1848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c:v>
                </c:pt>
                <c:pt idx="1">
                  <c:v>-2.19</c:v>
                </c:pt>
                <c:pt idx="2">
                  <c:v>-10.46</c:v>
                </c:pt>
                <c:pt idx="3">
                  <c:v>-3.54</c:v>
                </c:pt>
                <c:pt idx="4">
                  <c:v>-2.13</c:v>
                </c:pt>
              </c:numCache>
            </c:numRef>
          </c:val>
          <c:smooth val="0"/>
          <c:extLst>
            <c:ext xmlns:c16="http://schemas.microsoft.com/office/drawing/2014/chart" uri="{C3380CC4-5D6E-409C-BE32-E72D297353CC}">
              <c16:uniqueId val="{00000002-94DF-4995-BB6D-EE26E1848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ED-4F8B-9FD7-5AFDA14368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ED-4F8B-9FD7-5AFDA14368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ED-4F8B-9FD7-5AFDA14368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ED-4F8B-9FD7-5AFDA143687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ED-4F8B-9FD7-5AFDA143687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0.27</c:v>
                </c:pt>
                <c:pt idx="4">
                  <c:v>#N/A</c:v>
                </c:pt>
                <c:pt idx="5">
                  <c:v>0.39</c:v>
                </c:pt>
                <c:pt idx="6">
                  <c:v>#N/A</c:v>
                </c:pt>
                <c:pt idx="7">
                  <c:v>0.28999999999999998</c:v>
                </c:pt>
                <c:pt idx="8">
                  <c:v>#N/A</c:v>
                </c:pt>
                <c:pt idx="9">
                  <c:v>0.28000000000000003</c:v>
                </c:pt>
              </c:numCache>
            </c:numRef>
          </c:val>
          <c:extLst>
            <c:ext xmlns:c16="http://schemas.microsoft.com/office/drawing/2014/chart" uri="{C3380CC4-5D6E-409C-BE32-E72D297353CC}">
              <c16:uniqueId val="{00000005-B3ED-4F8B-9FD7-5AFDA1436877}"/>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1.33</c:v>
                </c:pt>
                <c:pt idx="4">
                  <c:v>#N/A</c:v>
                </c:pt>
                <c:pt idx="5">
                  <c:v>1.1299999999999999</c:v>
                </c:pt>
                <c:pt idx="6">
                  <c:v>#N/A</c:v>
                </c:pt>
                <c:pt idx="7">
                  <c:v>1.02</c:v>
                </c:pt>
                <c:pt idx="8">
                  <c:v>#N/A</c:v>
                </c:pt>
                <c:pt idx="9">
                  <c:v>0.93</c:v>
                </c:pt>
              </c:numCache>
            </c:numRef>
          </c:val>
          <c:extLst>
            <c:ext xmlns:c16="http://schemas.microsoft.com/office/drawing/2014/chart" uri="{C3380CC4-5D6E-409C-BE32-E72D297353CC}">
              <c16:uniqueId val="{00000006-B3ED-4F8B-9FD7-5AFDA143687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4.4400000000000004</c:v>
                </c:pt>
                <c:pt idx="2">
                  <c:v>#N/A</c:v>
                </c:pt>
                <c:pt idx="3">
                  <c:v>4.34</c:v>
                </c:pt>
                <c:pt idx="4">
                  <c:v>#N/A</c:v>
                </c:pt>
                <c:pt idx="5">
                  <c:v>3.95</c:v>
                </c:pt>
                <c:pt idx="6">
                  <c:v>#N/A</c:v>
                </c:pt>
                <c:pt idx="7">
                  <c:v>3.96</c:v>
                </c:pt>
                <c:pt idx="8">
                  <c:v>#N/A</c:v>
                </c:pt>
                <c:pt idx="9">
                  <c:v>4.25</c:v>
                </c:pt>
              </c:numCache>
            </c:numRef>
          </c:val>
          <c:extLst>
            <c:ext xmlns:c16="http://schemas.microsoft.com/office/drawing/2014/chart" uri="{C3380CC4-5D6E-409C-BE32-E72D297353CC}">
              <c16:uniqueId val="{00000007-B3ED-4F8B-9FD7-5AFDA143687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0.49</c:v>
                </c:pt>
                <c:pt idx="2">
                  <c:v>#N/A</c:v>
                </c:pt>
                <c:pt idx="3">
                  <c:v>3.85</c:v>
                </c:pt>
                <c:pt idx="4">
                  <c:v>#N/A</c:v>
                </c:pt>
                <c:pt idx="5">
                  <c:v>3.63</c:v>
                </c:pt>
                <c:pt idx="6">
                  <c:v>#N/A</c:v>
                </c:pt>
                <c:pt idx="7">
                  <c:v>5.37</c:v>
                </c:pt>
                <c:pt idx="8">
                  <c:v>#N/A</c:v>
                </c:pt>
                <c:pt idx="9">
                  <c:v>4.43</c:v>
                </c:pt>
              </c:numCache>
            </c:numRef>
          </c:val>
          <c:extLst>
            <c:ext xmlns:c16="http://schemas.microsoft.com/office/drawing/2014/chart" uri="{C3380CC4-5D6E-409C-BE32-E72D297353CC}">
              <c16:uniqueId val="{00000008-B3ED-4F8B-9FD7-5AFDA14368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c:v>
                </c:pt>
                <c:pt idx="2">
                  <c:v>#N/A</c:v>
                </c:pt>
                <c:pt idx="3">
                  <c:v>6.56</c:v>
                </c:pt>
                <c:pt idx="4">
                  <c:v>#N/A</c:v>
                </c:pt>
                <c:pt idx="5">
                  <c:v>6.56</c:v>
                </c:pt>
                <c:pt idx="6">
                  <c:v>#N/A</c:v>
                </c:pt>
                <c:pt idx="7">
                  <c:v>6.74</c:v>
                </c:pt>
                <c:pt idx="8">
                  <c:v>#N/A</c:v>
                </c:pt>
                <c:pt idx="9">
                  <c:v>7.12</c:v>
                </c:pt>
              </c:numCache>
            </c:numRef>
          </c:val>
          <c:extLst>
            <c:ext xmlns:c16="http://schemas.microsoft.com/office/drawing/2014/chart" uri="{C3380CC4-5D6E-409C-BE32-E72D297353CC}">
              <c16:uniqueId val="{00000009-B3ED-4F8B-9FD7-5AFDA14368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423</c:v>
                </c:pt>
                <c:pt idx="5">
                  <c:v>391</c:v>
                </c:pt>
                <c:pt idx="8">
                  <c:v>394</c:v>
                </c:pt>
                <c:pt idx="11">
                  <c:v>407</c:v>
                </c:pt>
                <c:pt idx="14">
                  <c:v>422</c:v>
                </c:pt>
              </c:numCache>
            </c:numRef>
          </c:val>
          <c:extLst>
            <c:ext xmlns:c16="http://schemas.microsoft.com/office/drawing/2014/chart" uri="{C3380CC4-5D6E-409C-BE32-E72D297353CC}">
              <c16:uniqueId val="{00000000-F3A7-4ECC-9DD4-DE784A8D56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A7-4ECC-9DD4-DE784A8D56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A7-4ECC-9DD4-DE784A8D56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106</c:v>
                </c:pt>
                <c:pt idx="3">
                  <c:v>68</c:v>
                </c:pt>
                <c:pt idx="6">
                  <c:v>56</c:v>
                </c:pt>
                <c:pt idx="9">
                  <c:v>50</c:v>
                </c:pt>
                <c:pt idx="12">
                  <c:v>55</c:v>
                </c:pt>
              </c:numCache>
            </c:numRef>
          </c:val>
          <c:extLst>
            <c:ext xmlns:c16="http://schemas.microsoft.com/office/drawing/2014/chart" uri="{C3380CC4-5D6E-409C-BE32-E72D297353CC}">
              <c16:uniqueId val="{00000003-F3A7-4ECC-9DD4-DE784A8D56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c:v>
                </c:pt>
                <c:pt idx="3">
                  <c:v>65</c:v>
                </c:pt>
                <c:pt idx="6">
                  <c:v>65</c:v>
                </c:pt>
                <c:pt idx="9">
                  <c:v>64</c:v>
                </c:pt>
                <c:pt idx="12">
                  <c:v>80</c:v>
                </c:pt>
              </c:numCache>
            </c:numRef>
          </c:val>
          <c:extLst>
            <c:ext xmlns:c16="http://schemas.microsoft.com/office/drawing/2014/chart" uri="{C3380CC4-5D6E-409C-BE32-E72D297353CC}">
              <c16:uniqueId val="{00000004-F3A7-4ECC-9DD4-DE784A8D56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A7-4ECC-9DD4-DE784A8D56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A7-4ECC-9DD4-DE784A8D56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437</c:v>
                </c:pt>
                <c:pt idx="3">
                  <c:v>422</c:v>
                </c:pt>
                <c:pt idx="6">
                  <c:v>472</c:v>
                </c:pt>
                <c:pt idx="9">
                  <c:v>522</c:v>
                </c:pt>
                <c:pt idx="12">
                  <c:v>536</c:v>
                </c:pt>
              </c:numCache>
            </c:numRef>
          </c:val>
          <c:extLst>
            <c:ext xmlns:c16="http://schemas.microsoft.com/office/drawing/2014/chart" uri="{C3380CC4-5D6E-409C-BE32-E72D297353CC}">
              <c16:uniqueId val="{00000007-F3A7-4ECC-9DD4-DE784A8D56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188</c:v>
                </c:pt>
                <c:pt idx="2">
                  <c:v>#N/A</c:v>
                </c:pt>
                <c:pt idx="3">
                  <c:v>#N/A</c:v>
                </c:pt>
                <c:pt idx="4">
                  <c:v>164</c:v>
                </c:pt>
                <c:pt idx="5">
                  <c:v>#N/A</c:v>
                </c:pt>
                <c:pt idx="6">
                  <c:v>#N/A</c:v>
                </c:pt>
                <c:pt idx="7">
                  <c:v>199</c:v>
                </c:pt>
                <c:pt idx="8">
                  <c:v>#N/A</c:v>
                </c:pt>
                <c:pt idx="9">
                  <c:v>#N/A</c:v>
                </c:pt>
                <c:pt idx="10">
                  <c:v>229</c:v>
                </c:pt>
                <c:pt idx="11">
                  <c:v>#N/A</c:v>
                </c:pt>
                <c:pt idx="12">
                  <c:v>#N/A</c:v>
                </c:pt>
                <c:pt idx="13">
                  <c:v>249</c:v>
                </c:pt>
                <c:pt idx="14">
                  <c:v>#N/A</c:v>
                </c:pt>
              </c:numCache>
            </c:numRef>
          </c:val>
          <c:smooth val="0"/>
          <c:extLst>
            <c:ext xmlns:c16="http://schemas.microsoft.com/office/drawing/2014/chart" uri="{C3380CC4-5D6E-409C-BE32-E72D297353CC}">
              <c16:uniqueId val="{00000008-F3A7-4ECC-9DD4-DE784A8D56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4568</c:v>
                </c:pt>
                <c:pt idx="5">
                  <c:v>4549</c:v>
                </c:pt>
                <c:pt idx="8">
                  <c:v>4534</c:v>
                </c:pt>
                <c:pt idx="11">
                  <c:v>4459</c:v>
                </c:pt>
                <c:pt idx="14">
                  <c:v>4393</c:v>
                </c:pt>
              </c:numCache>
            </c:numRef>
          </c:val>
          <c:extLst>
            <c:ext xmlns:c16="http://schemas.microsoft.com/office/drawing/2014/chart" uri="{C3380CC4-5D6E-409C-BE32-E72D297353CC}">
              <c16:uniqueId val="{00000000-3F08-42D0-AC86-2C34169016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08-42D0-AC86-2C34169016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2321</c:v>
                </c:pt>
                <c:pt idx="5">
                  <c:v>2411</c:v>
                </c:pt>
                <c:pt idx="8">
                  <c:v>2289</c:v>
                </c:pt>
                <c:pt idx="11">
                  <c:v>2225</c:v>
                </c:pt>
                <c:pt idx="14">
                  <c:v>2310</c:v>
                </c:pt>
              </c:numCache>
            </c:numRef>
          </c:val>
          <c:extLst>
            <c:ext xmlns:c16="http://schemas.microsoft.com/office/drawing/2014/chart" uri="{C3380CC4-5D6E-409C-BE32-E72D297353CC}">
              <c16:uniqueId val="{00000002-3F08-42D0-AC86-2C34169016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08-42D0-AC86-2C34169016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08-42D0-AC86-2C34169016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08-42D0-AC86-2C34169016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1035</c:v>
                </c:pt>
                <c:pt idx="3">
                  <c:v>1029</c:v>
                </c:pt>
                <c:pt idx="6">
                  <c:v>964</c:v>
                </c:pt>
                <c:pt idx="9">
                  <c:v>952</c:v>
                </c:pt>
                <c:pt idx="12">
                  <c:v>918</c:v>
                </c:pt>
              </c:numCache>
            </c:numRef>
          </c:val>
          <c:extLst>
            <c:ext xmlns:c16="http://schemas.microsoft.com/office/drawing/2014/chart" uri="{C3380CC4-5D6E-409C-BE32-E72D297353CC}">
              <c16:uniqueId val="{00000006-3F08-42D0-AC86-2C34169016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648</c:v>
                </c:pt>
                <c:pt idx="3">
                  <c:v>616</c:v>
                </c:pt>
                <c:pt idx="6">
                  <c:v>583</c:v>
                </c:pt>
                <c:pt idx="9">
                  <c:v>586</c:v>
                </c:pt>
                <c:pt idx="12">
                  <c:v>568</c:v>
                </c:pt>
              </c:numCache>
            </c:numRef>
          </c:val>
          <c:extLst>
            <c:ext xmlns:c16="http://schemas.microsoft.com/office/drawing/2014/chart" uri="{C3380CC4-5D6E-409C-BE32-E72D297353CC}">
              <c16:uniqueId val="{00000007-3F08-42D0-AC86-2C34169016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843</c:v>
                </c:pt>
                <c:pt idx="3">
                  <c:v>802</c:v>
                </c:pt>
                <c:pt idx="6">
                  <c:v>753</c:v>
                </c:pt>
                <c:pt idx="9">
                  <c:v>702</c:v>
                </c:pt>
                <c:pt idx="12">
                  <c:v>709</c:v>
                </c:pt>
              </c:numCache>
            </c:numRef>
          </c:val>
          <c:extLst>
            <c:ext xmlns:c16="http://schemas.microsoft.com/office/drawing/2014/chart" uri="{C3380CC4-5D6E-409C-BE32-E72D297353CC}">
              <c16:uniqueId val="{00000008-3F08-42D0-AC86-2C34169016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08-42D0-AC86-2C34169016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4699</c:v>
                </c:pt>
                <c:pt idx="3">
                  <c:v>4795</c:v>
                </c:pt>
                <c:pt idx="6">
                  <c:v>4681</c:v>
                </c:pt>
                <c:pt idx="9">
                  <c:v>4593</c:v>
                </c:pt>
                <c:pt idx="12">
                  <c:v>4416</c:v>
                </c:pt>
              </c:numCache>
            </c:numRef>
          </c:val>
          <c:extLst>
            <c:ext xmlns:c16="http://schemas.microsoft.com/office/drawing/2014/chart" uri="{C3380CC4-5D6E-409C-BE32-E72D297353CC}">
              <c16:uniqueId val="{0000000A-3F08-42D0-AC86-2C34169016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336</c:v>
                </c:pt>
                <c:pt idx="2">
                  <c:v>#N/A</c:v>
                </c:pt>
                <c:pt idx="3">
                  <c:v>#N/A</c:v>
                </c:pt>
                <c:pt idx="4">
                  <c:v>281</c:v>
                </c:pt>
                <c:pt idx="5">
                  <c:v>#N/A</c:v>
                </c:pt>
                <c:pt idx="6">
                  <c:v>#N/A</c:v>
                </c:pt>
                <c:pt idx="7">
                  <c:v>157</c:v>
                </c:pt>
                <c:pt idx="8">
                  <c:v>#N/A</c:v>
                </c:pt>
                <c:pt idx="9">
                  <c:v>#N/A</c:v>
                </c:pt>
                <c:pt idx="10">
                  <c:v>149</c:v>
                </c:pt>
                <c:pt idx="11">
                  <c:v>#N/A</c:v>
                </c:pt>
                <c:pt idx="12">
                  <c:v>#N/A</c:v>
                </c:pt>
                <c:pt idx="13">
                  <c:v>0</c:v>
                </c:pt>
                <c:pt idx="14">
                  <c:v>#N/A</c:v>
                </c:pt>
              </c:numCache>
            </c:numRef>
          </c:val>
          <c:smooth val="0"/>
          <c:extLst>
            <c:ext xmlns:c16="http://schemas.microsoft.com/office/drawing/2014/chart" uri="{C3380CC4-5D6E-409C-BE32-E72D297353CC}">
              <c16:uniqueId val="{0000000B-3F08-42D0-AC86-2C34169016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1112</c:v>
                </c:pt>
                <c:pt idx="1">
                  <c:v>1103</c:v>
                </c:pt>
                <c:pt idx="2">
                  <c:v>1113</c:v>
                </c:pt>
              </c:numCache>
            </c:numRef>
          </c:val>
          <c:extLst>
            <c:ext xmlns:c16="http://schemas.microsoft.com/office/drawing/2014/chart" uri="{C3380CC4-5D6E-409C-BE32-E72D297353CC}">
              <c16:uniqueId val="{00000000-2C08-4E9C-9590-D402110112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353</c:v>
                </c:pt>
                <c:pt idx="1">
                  <c:v>253</c:v>
                </c:pt>
                <c:pt idx="2">
                  <c:v>253</c:v>
                </c:pt>
              </c:numCache>
            </c:numRef>
          </c:val>
          <c:extLst>
            <c:ext xmlns:c16="http://schemas.microsoft.com/office/drawing/2014/chart" uri="{C3380CC4-5D6E-409C-BE32-E72D297353CC}">
              <c16:uniqueId val="{00000001-2C08-4E9C-9590-D402110112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581</c:v>
                </c:pt>
                <c:pt idx="1">
                  <c:v>583</c:v>
                </c:pt>
                <c:pt idx="2">
                  <c:v>591</c:v>
                </c:pt>
              </c:numCache>
            </c:numRef>
          </c:val>
          <c:extLst>
            <c:ext xmlns:c16="http://schemas.microsoft.com/office/drawing/2014/chart" uri="{C3380CC4-5D6E-409C-BE32-E72D297353CC}">
              <c16:uniqueId val="{00000002-2C08-4E9C-9590-D402110112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{7080252F-A165-4DF6-A337-63512A354291}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3A7-449B-B157-F98864F0E3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{4F0BE0A6-59DA-4316-BD9A-0F8D1032DAB1}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A7-449B-B157-F98864F0E3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{C982C027-9495-498B-8E69-C4A4509EE6D7}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A7-449B-B157-F98864F0E3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{8F8E7C94-DAC5-4B34-8968-B1A68294F45E}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A7-449B-B157-F98864F0E3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{4836A1E1-5185-4AAE-AADC-47E990034C2D}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A7-449B-B157-F98864F0E3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{3F206D8E-DC20-451A-B856-C47A83336A53}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3A7-449B-B157-F98864F0E3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{726135D3-F554-4A3F-959A-77E8183FA3E4}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3A7-449B-B157-F98864F0E3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{FCC5C4D3-E274-48F3-AB30-12853E7B488B}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3A7-449B-B157-F98864F0E3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{1193635B-844C-4A35-9C9A-38FA752788A9}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3A7-449B-B157-F98864F0E3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64.7</c:v>
                </c:pt>
                <c:pt idx="16">
                  <c:v>66.2</c:v>
                </c:pt>
                <c:pt idx="24">
                  <c:v>67.3</c:v>
                </c:pt>
                <c:pt idx="32">
                  <c:v>66.3</c:v>
                </c:pt>
              </c:numCache>
            </c:numRef>
          </c:xVal>
          <c:yVal>
            <c:numRef>
              <c:f>公会計指標分析・財政指標組合せ分析表!$BP$51:$DC$51</c:f>
              <c:numCache>
                <c:formatCode>#,##0.0;"▲ "#,##0.0</c:formatCode>
                <c:ptCount val="40"/>
                <c:pt idx="0">
                  <c:v>12.1</c:v>
                </c:pt>
                <c:pt idx="8">
                  <c:v>10.3</c:v>
                </c:pt>
                <c:pt idx="16">
                  <c:v>5.7</c:v>
                </c:pt>
                <c:pt idx="24">
                  <c:v>5.4</c:v>
                </c:pt>
              </c:numCache>
            </c:numRef>
          </c:yVal>
          <c:smooth val="0"/>
          <c:extLst>
            <c:ext xmlns:c16="http://schemas.microsoft.com/office/drawing/2014/chart" uri="{C3380CC4-5D6E-409C-BE32-E72D297353CC}">
              <c16:uniqueId val="{00000009-D3A7-449B-B157-F98864F0E3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{675B243E-B3E7-439D-8B3B-0667F40FD14D}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3A7-449B-B157-F98864F0E3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{D91EA38E-5E49-4E57-80FC-739EA45C8469}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A7-449B-B157-F98864F0E3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{FB9A4C9D-B9EA-4DF9-A942-1D7EA72B54C1}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A7-449B-B157-F98864F0E3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{888D859D-148D-41F3-9765-611334D49E8D}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A7-449B-B157-F98864F0E3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{68DF8AB4-9C9C-4C30-986B-D2E0DAA6B566}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A7-449B-B157-F98864F0E3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{9DD26104-CB64-4745-82B1-57BB7B2AE2D1}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3A7-449B-B157-F98864F0E3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{581EB038-57BE-4C38-BB47-20E39DA7321B}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3A7-449B-B157-F98864F0E3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{E42A9057-8F1D-48FD-8A35-DFE1B260E9EA}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3A7-449B-B157-F98864F0E3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{ECD9BE31-520B-483D-A5DD-6736B685C75E}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3A7-449B-B157-F98864F0E3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A7-449B-B157-F98864F0E3B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{0D4CE473-B0EB-4A2E-ACC2-49064FFACBF7}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D3-4E9A-BA68-EF40B7AF4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{DCF5783C-38B3-4879-996B-E9D664CC7D23}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3-4E9A-BA68-EF40B7AF4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{623F15E1-F98F-44E5-9EB6-1EAB84607578}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3-4E9A-BA68-EF40B7AF4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{328FCD61-3AA8-465B-BC53-AB7AD6D6E7C3}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3-4E9A-BA68-EF40B7AF4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{D7355164-25D1-4F29-90C6-6D019F7039A7}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3-4E9A-BA68-EF40B7AF4F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{E382C4AC-5341-4B4F-B7CE-9898F964B252}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D3-4E9A-BA68-EF40B7AF4F4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{E7CA19CA-FAAD-4AF0-B81C-9BCC85580680}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D3-4E9A-BA68-EF40B7AF4F4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{948EB82F-8486-4F7A-AE64-A4F2C0A59639}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D3-4E9A-BA68-EF40B7AF4F4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{F05CD30B-BFB2-4142-84A8-F6BB97902E18}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D3-4E9A-BA68-EF40B7AF4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6.7</c:v>
                </c:pt>
                <c:pt idx="16">
                  <c:v>6.7</c:v>
                </c:pt>
                <c:pt idx="24">
                  <c:v>7.2</c:v>
                </c:pt>
                <c:pt idx="32">
                  <c:v>8</c:v>
                </c:pt>
              </c:numCache>
            </c:numRef>
          </c:xVal>
          <c:yVal>
            <c:numRef>
              <c:f>公会計指標分析・財政指標組合せ分析表!$BP$73:$DC$73</c:f>
              <c:numCache>
                <c:formatCode>#,##0.0;"▲ "#,##0.0</c:formatCode>
                <c:ptCount val="40"/>
                <c:pt idx="0">
                  <c:v>12.1</c:v>
                </c:pt>
                <c:pt idx="8">
                  <c:v>10.3</c:v>
                </c:pt>
                <c:pt idx="16">
                  <c:v>5.7</c:v>
                </c:pt>
                <c:pt idx="24">
                  <c:v>5.4</c:v>
                </c:pt>
              </c:numCache>
            </c:numRef>
          </c:yVal>
          <c:smooth val="0"/>
          <c:extLst>
            <c:ext xmlns:c16="http://schemas.microsoft.com/office/drawing/2014/chart" uri="{C3380CC4-5D6E-409C-BE32-E72D297353CC}">
              <c16:uniqueId val="{00000009-16D3-4E9A-BA68-EF40B7AF4F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{46F41BA4-D0EA-4FCA-B3A2-38D38BB53C81}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D3-4E9A-BA68-EF40B7AF4F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{DA8BF945-9FC2-4BF0-B72A-6ACC728FA4F7}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3-4E9A-BA68-EF40B7AF4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{E2A9EB29-5BA2-4DCE-AE8A-48583CA06D79}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3-4E9A-BA68-EF40B7AF4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{3ED98CA4-FF40-45A4-920F-E7D3BEC8E3B2}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3-4E9A-BA68-EF40B7AF4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{97D89893-332F-4056-9D60-42183D41A406}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3-4E9A-BA68-EF40B7AF4F46}"/>
                </c:ext>
              </c:extLst>
            </c:dLbl>
            <c:dLbl>
              <c:idx val="8"/>
              <c:layout>
                <c:manualLayout>
                  <c:x val="-1.8235628084250059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{E8518CBA-4C88-4BFE-8811-5C593DC84CC7}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D3-4E9A-BA68-EF40B7AF4F46}"/>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{26869D5F-7EB5-4DED-816E-7B26F90DBCF8}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D3-4E9A-BA68-EF40B7AF4F46}"/>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{5A828829-93ED-473C-ABF5-BB558B927E39}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D3-4E9A-BA68-EF40B7AF4F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{B2CB7A40-3763-41C0-A95C-F6A6DF023BCF}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D3-4E9A-BA68-EF40B7AF4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D3-4E9A-BA68-EF40B7AF4F4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平成３０年度から防災無線デジタル化事業等の地方債の償還が始まったことにより、元利償還金が上昇している。上昇傾向は令和４年度まで続く見込みである。</a:t>
          </a:r>
        </a:p>
        <a:p>
          <a:r>
            <a:rPr kumimoji="1" lang="ja-JP" altLang="en-US" sz="1400">
              <a:latin typeface="ＭＳ ゴシック" pitchFamily="49" charset="-128"/>
              <a:ea typeface="ＭＳ ゴシック" pitchFamily="49" charset="-128"/>
            </a:rPr>
            <a:t>　今後も、より有利な地方債の活用に努め、健全な財政運営に努める。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一般会計等に係る地方債の現在高においては、平成３０年度から防災無線デジタル化事業等の地方債の償還が始まったことや、新規発行債抑制により減少している。</a:t>
          </a:r>
        </a:p>
        <a:p>
          <a:r>
            <a:rPr kumimoji="1" lang="ja-JP" altLang="en-US" sz="1400">
              <a:latin typeface="ＭＳ ゴシック" pitchFamily="49" charset="-128"/>
              <a:ea typeface="ＭＳ ゴシック" pitchFamily="49" charset="-128"/>
            </a:rPr>
            <a:t>　将来負担比率の分子はマイナスとなったが、今後も、新規発行債抑制や交付税措置の高い地方債を優先的に借入れるなど、財政の健全化に努めていく。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財政調整基金に前年度決算剰余金の一部を積み立てたため、全体として微増となった。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公共施設整備基金：公用又は公共用に供する施設の整備の財源として活用。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前年度決算剰余金の一部を積み立てたため、全体として微増となった。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財政調整基金の残高については、災害への備え等のため適切な運用を行う。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取り崩し及び積立をおこなっていないため、増減なし。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今後も公債費が増加していくため、毎年度計画的に取り崩し及び積立を行う。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傾向にあるが、主な原因は、体育館や一般廃棄物処理施設の有形固定資産減価償却率が９０％以上となっていることなどが挙げられる。それぞれの公共施設等について個別施設計画を策定済みであ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5" name="直線コネクタ 64"/>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6"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7" name="直線コネクタ 66"/>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8"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9" name="直線コネクタ 68"/>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0"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1" name="フローチャート: 判断 70"/>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2" name="フローチャート: 判断 71"/>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3" name="フローチャート: 判断 72"/>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4" name="フローチャート: 判断 73"/>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5" name="フローチャート: 判断 74"/>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75692</xdr:rowOff>
    </xdr:from>
    <xdr:to>
      <xdr:col>23</xdr:col>
      <xdr:colOff>136525</xdr:colOff>
      <xdr:row>33</xdr:row>
      <xdr:rowOff>5842</xdr:rowOff>
    </xdr:to>
    <xdr:sp macro="" textlink="">
      <xdr:nvSpPr>
        <xdr:cNvPr id="81" name="楕円 80"/>
        <xdr:cNvSpPr/>
      </xdr:nvSpPr>
      <xdr:spPr>
        <a:xfrm>
          <a:off x="47117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54119</xdr:rowOff>
    </xdr:from>
    <xdr:ext cx="405111" cy="259045"/>
    <xdr:sp macro="" textlink="">
      <xdr:nvSpPr>
        <xdr:cNvPr id="82" name="有形固定資産減価償却率該当値テキスト"/>
        <xdr:cNvSpPr txBox="1"/>
      </xdr:nvSpPr>
      <xdr:spPr>
        <a:xfrm>
          <a:off x="4813300" y="631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97282</xdr:rowOff>
    </xdr:from>
    <xdr:to>
      <xdr:col>19</xdr:col>
      <xdr:colOff>187325</xdr:colOff>
      <xdr:row>33</xdr:row>
      <xdr:rowOff>27432</xdr:rowOff>
    </xdr:to>
    <xdr:sp macro="" textlink="">
      <xdr:nvSpPr>
        <xdr:cNvPr id="83" name="楕円 82"/>
        <xdr:cNvSpPr/>
      </xdr:nvSpPr>
      <xdr:spPr>
        <a:xfrm>
          <a:off x="400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126492</xdr:rowOff>
    </xdr:from>
    <xdr:to>
      <xdr:col>23</xdr:col>
      <xdr:colOff>85725</xdr:colOff>
      <xdr:row>32</xdr:row>
      <xdr:rowOff>148082</xdr:rowOff>
    </xdr:to>
    <xdr:cxnSp macro="">
      <xdr:nvCxnSpPr>
        <xdr:cNvPr id="84" name="直線コネクタ 83"/>
        <xdr:cNvCxnSpPr/>
      </xdr:nvCxnSpPr>
      <xdr:spPr>
        <a:xfrm flipV="1">
          <a:off x="4051300" y="638441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73533</xdr:rowOff>
    </xdr:from>
    <xdr:to>
      <xdr:col>15</xdr:col>
      <xdr:colOff>187325</xdr:colOff>
      <xdr:row>33</xdr:row>
      <xdr:rowOff>3683</xdr:rowOff>
    </xdr:to>
    <xdr:sp macro="" textlink="">
      <xdr:nvSpPr>
        <xdr:cNvPr id="85" name="楕円 84"/>
        <xdr:cNvSpPr/>
      </xdr:nvSpPr>
      <xdr:spPr>
        <a:xfrm>
          <a:off x="3238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124333</xdr:rowOff>
    </xdr:from>
    <xdr:to>
      <xdr:col>19</xdr:col>
      <xdr:colOff>136525</xdr:colOff>
      <xdr:row>32</xdr:row>
      <xdr:rowOff>148082</xdr:rowOff>
    </xdr:to>
    <xdr:cxnSp macro="">
      <xdr:nvCxnSpPr>
        <xdr:cNvPr id="86" name="直線コネクタ 85"/>
        <xdr:cNvCxnSpPr/>
      </xdr:nvCxnSpPr>
      <xdr:spPr>
        <a:xfrm>
          <a:off x="3289300" y="638225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41148</xdr:rowOff>
    </xdr:from>
    <xdr:to>
      <xdr:col>11</xdr:col>
      <xdr:colOff>187325</xdr:colOff>
      <xdr:row>32</xdr:row>
      <xdr:rowOff>142748</xdr:rowOff>
    </xdr:to>
    <xdr:sp macro="" textlink="">
      <xdr:nvSpPr>
        <xdr:cNvPr id="87" name="楕円 86"/>
        <xdr:cNvSpPr/>
      </xdr:nvSpPr>
      <xdr:spPr>
        <a:xfrm>
          <a:off x="2476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91948</xdr:rowOff>
    </xdr:from>
    <xdr:to>
      <xdr:col>15</xdr:col>
      <xdr:colOff>136525</xdr:colOff>
      <xdr:row>32</xdr:row>
      <xdr:rowOff>124333</xdr:rowOff>
    </xdr:to>
    <xdr:cxnSp macro="">
      <xdr:nvCxnSpPr>
        <xdr:cNvPr id="88" name="直線コネクタ 87"/>
        <xdr:cNvCxnSpPr/>
      </xdr:nvCxnSpPr>
      <xdr:spPr>
        <a:xfrm>
          <a:off x="2527300" y="63498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147828</xdr:rowOff>
    </xdr:from>
    <xdr:to>
      <xdr:col>7</xdr:col>
      <xdr:colOff>187325</xdr:colOff>
      <xdr:row>32</xdr:row>
      <xdr:rowOff>77978</xdr:rowOff>
    </xdr:to>
    <xdr:sp macro="" textlink="">
      <xdr:nvSpPr>
        <xdr:cNvPr id="89" name="楕円 88"/>
        <xdr:cNvSpPr/>
      </xdr:nvSpPr>
      <xdr:spPr>
        <a:xfrm>
          <a:off x="1714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27178</xdr:rowOff>
    </xdr:from>
    <xdr:to>
      <xdr:col>11</xdr:col>
      <xdr:colOff>136525</xdr:colOff>
      <xdr:row>32</xdr:row>
      <xdr:rowOff>91948</xdr:rowOff>
    </xdr:to>
    <xdr:cxnSp macro="">
      <xdr:nvCxnSpPr>
        <xdr:cNvPr id="90" name="直線コネクタ 89"/>
        <xdr:cNvCxnSpPr/>
      </xdr:nvCxnSpPr>
      <xdr:spPr>
        <a:xfrm>
          <a:off x="1765300" y="628510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1"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2"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3"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4"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18559</xdr:rowOff>
    </xdr:from>
    <xdr:ext cx="405111" cy="259045"/>
    <xdr:sp macro="" textlink="">
      <xdr:nvSpPr>
        <xdr:cNvPr id="95" name="n_1mainValue有形固定資産減価償却率"/>
        <xdr:cNvSpPr txBox="1"/>
      </xdr:nvSpPr>
      <xdr:spPr>
        <a:xfrm>
          <a:off x="3836044" y="644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166260</xdr:rowOff>
    </xdr:from>
    <xdr:ext cx="405111" cy="259045"/>
    <xdr:sp macro="" textlink="">
      <xdr:nvSpPr>
        <xdr:cNvPr id="96" name="n_2mainValue有形固定資産減価償却率"/>
        <xdr:cNvSpPr txBox="1"/>
      </xdr:nvSpPr>
      <xdr:spPr>
        <a:xfrm>
          <a:off x="30867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133875</xdr:rowOff>
    </xdr:from>
    <xdr:ext cx="405111" cy="259045"/>
    <xdr:sp macro="" textlink="">
      <xdr:nvSpPr>
        <xdr:cNvPr id="97" name="n_3mainValue有形固定資産減価償却率"/>
        <xdr:cNvSpPr txBox="1"/>
      </xdr:nvSpPr>
      <xdr:spPr>
        <a:xfrm>
          <a:off x="2324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69105</xdr:rowOff>
    </xdr:from>
    <xdr:ext cx="405111" cy="259045"/>
    <xdr:sp macro="" textlink="">
      <xdr:nvSpPr>
        <xdr:cNvPr id="98" name="n_4mainValue有形固定資産減価償却率"/>
        <xdr:cNvSpPr txBox="1"/>
      </xdr:nvSpPr>
      <xdr:spPr>
        <a:xfrm>
          <a:off x="15627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債務償還比率は類似団体平均を上回っているが、平成２９年度をピークに下降傾向にある。これは、地方債の新規発行額を抑制しており、地方債残高を減少させたことによるものである。</a:t>
          </a:r>
        </a:p>
        <a:p>
          <a:r>
            <a:rPr kumimoji="1" lang="ja-JP" altLang="en-US" sz="1100">
              <a:latin typeface="ＭＳ Ｐゴシック" panose="020B0600070205080204" pitchFamily="50" charset="-128"/>
              <a:ea typeface="ＭＳ Ｐゴシック" panose="020B0600070205080204" pitchFamily="50" charset="-128"/>
            </a:rPr>
            <a:t>今後も、公債費の適正化に取り組んでいき健全な財政運営に努める。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9" name="直線コネクタ 128"/>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0"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1" name="直線コネクタ 130"/>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4"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5" name="フローチャート: 判断 134"/>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6" name="フローチャート: 判断 135"/>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7" name="フローチャート: 判断 136"/>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8" name="フローチャート: 判断 137"/>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9" name="フローチャート: 判断 138"/>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15337</xdr:rowOff>
    </xdr:from>
    <xdr:to>
      <xdr:col>76</xdr:col>
      <xdr:colOff>73025</xdr:colOff>
      <xdr:row>29</xdr:row>
      <xdr:rowOff>116937</xdr:rowOff>
    </xdr:to>
    <xdr:sp macro="" textlink="">
      <xdr:nvSpPr>
        <xdr:cNvPr id="145" name="楕円 144"/>
        <xdr:cNvSpPr/>
      </xdr:nvSpPr>
      <xdr:spPr>
        <a:xfrm>
          <a:off x="14744700" y="5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165214</xdr:rowOff>
    </xdr:from>
    <xdr:ext cx="469744" cy="259045"/>
    <xdr:sp macro="" textlink="">
      <xdr:nvSpPr>
        <xdr:cNvPr id="146" name="債務償還比率該当値テキスト"/>
        <xdr:cNvSpPr txBox="1"/>
      </xdr:nvSpPr>
      <xdr:spPr>
        <a:xfrm>
          <a:off x="14846300" y="573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66947</xdr:rowOff>
    </xdr:from>
    <xdr:to>
      <xdr:col>72</xdr:col>
      <xdr:colOff>123825</xdr:colOff>
      <xdr:row>29</xdr:row>
      <xdr:rowOff>168547</xdr:rowOff>
    </xdr:to>
    <xdr:sp macro="" textlink="">
      <xdr:nvSpPr>
        <xdr:cNvPr id="147" name="楕円 146"/>
        <xdr:cNvSpPr/>
      </xdr:nvSpPr>
      <xdr:spPr>
        <a:xfrm>
          <a:off x="14033500" y="58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66137</xdr:rowOff>
    </xdr:from>
    <xdr:to>
      <xdr:col>76</xdr:col>
      <xdr:colOff>22225</xdr:colOff>
      <xdr:row>29</xdr:row>
      <xdr:rowOff>117747</xdr:rowOff>
    </xdr:to>
    <xdr:cxnSp macro="">
      <xdr:nvCxnSpPr>
        <xdr:cNvPr id="148" name="直線コネクタ 147"/>
        <xdr:cNvCxnSpPr/>
      </xdr:nvCxnSpPr>
      <xdr:spPr>
        <a:xfrm flipV="1">
          <a:off x="14084300" y="5809712"/>
          <a:ext cx="711200" cy="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105912</xdr:rowOff>
    </xdr:from>
    <xdr:to>
      <xdr:col>68</xdr:col>
      <xdr:colOff>123825</xdr:colOff>
      <xdr:row>30</xdr:row>
      <xdr:rowOff>36062</xdr:rowOff>
    </xdr:to>
    <xdr:sp macro="" textlink="">
      <xdr:nvSpPr>
        <xdr:cNvPr id="149" name="楕円 148"/>
        <xdr:cNvSpPr/>
      </xdr:nvSpPr>
      <xdr:spPr>
        <a:xfrm>
          <a:off x="13271500" y="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117747</xdr:rowOff>
    </xdr:from>
    <xdr:to>
      <xdr:col>72</xdr:col>
      <xdr:colOff>73025</xdr:colOff>
      <xdr:row>29</xdr:row>
      <xdr:rowOff>156712</xdr:rowOff>
    </xdr:to>
    <xdr:cxnSp macro="">
      <xdr:nvCxnSpPr>
        <xdr:cNvPr id="150" name="直線コネクタ 149"/>
        <xdr:cNvCxnSpPr/>
      </xdr:nvCxnSpPr>
      <xdr:spPr>
        <a:xfrm flipV="1">
          <a:off x="13322300" y="5861322"/>
          <a:ext cx="7620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41384</xdr:rowOff>
    </xdr:from>
    <xdr:to>
      <xdr:col>64</xdr:col>
      <xdr:colOff>123825</xdr:colOff>
      <xdr:row>30</xdr:row>
      <xdr:rowOff>142984</xdr:rowOff>
    </xdr:to>
    <xdr:sp macro="" textlink="">
      <xdr:nvSpPr>
        <xdr:cNvPr id="151" name="楕円 150"/>
        <xdr:cNvSpPr/>
      </xdr:nvSpPr>
      <xdr:spPr>
        <a:xfrm>
          <a:off x="12509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156712</xdr:rowOff>
    </xdr:from>
    <xdr:to>
      <xdr:col>68</xdr:col>
      <xdr:colOff>73025</xdr:colOff>
      <xdr:row>30</xdr:row>
      <xdr:rowOff>92184</xdr:rowOff>
    </xdr:to>
    <xdr:cxnSp macro="">
      <xdr:nvCxnSpPr>
        <xdr:cNvPr id="152" name="直線コネクタ 151"/>
        <xdr:cNvCxnSpPr/>
      </xdr:nvCxnSpPr>
      <xdr:spPr>
        <a:xfrm flipV="1">
          <a:off x="12560300" y="5900287"/>
          <a:ext cx="762000" cy="10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141895</xdr:rowOff>
    </xdr:from>
    <xdr:to>
      <xdr:col>60</xdr:col>
      <xdr:colOff>123825</xdr:colOff>
      <xdr:row>30</xdr:row>
      <xdr:rowOff>72045</xdr:rowOff>
    </xdr:to>
    <xdr:sp macro="" textlink="">
      <xdr:nvSpPr>
        <xdr:cNvPr id="153" name="楕円 152"/>
        <xdr:cNvSpPr/>
      </xdr:nvSpPr>
      <xdr:spPr>
        <a:xfrm>
          <a:off x="11747500" y="58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21245</xdr:rowOff>
    </xdr:from>
    <xdr:to>
      <xdr:col>64</xdr:col>
      <xdr:colOff>73025</xdr:colOff>
      <xdr:row>30</xdr:row>
      <xdr:rowOff>92184</xdr:rowOff>
    </xdr:to>
    <xdr:cxnSp macro="">
      <xdr:nvCxnSpPr>
        <xdr:cNvPr id="154" name="直線コネクタ 153"/>
        <xdr:cNvCxnSpPr/>
      </xdr:nvCxnSpPr>
      <xdr:spPr>
        <a:xfrm>
          <a:off x="11798300" y="5936270"/>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5"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6"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7"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8"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159674</xdr:rowOff>
    </xdr:from>
    <xdr:ext cx="469744" cy="259045"/>
    <xdr:sp macro="" textlink="">
      <xdr:nvSpPr>
        <xdr:cNvPr id="159" name="n_1mainValue債務償還比率"/>
        <xdr:cNvSpPr txBox="1"/>
      </xdr:nvSpPr>
      <xdr:spPr>
        <a:xfrm>
          <a:off x="13836727" y="590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27189</xdr:rowOff>
    </xdr:from>
    <xdr:ext cx="469744" cy="259045"/>
    <xdr:sp macro="" textlink="">
      <xdr:nvSpPr>
        <xdr:cNvPr id="160" name="n_2mainValue債務償還比率"/>
        <xdr:cNvSpPr txBox="1"/>
      </xdr:nvSpPr>
      <xdr:spPr>
        <a:xfrm>
          <a:off x="13087427" y="59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134111</xdr:rowOff>
    </xdr:from>
    <xdr:ext cx="469744" cy="259045"/>
    <xdr:sp macro="" textlink="">
      <xdr:nvSpPr>
        <xdr:cNvPr id="161" name="n_3mainValue債務償還比率"/>
        <xdr:cNvSpPr txBox="1"/>
      </xdr:nvSpPr>
      <xdr:spPr>
        <a:xfrm>
          <a:off x="12325427" y="60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63172</xdr:rowOff>
    </xdr:from>
    <xdr:ext cx="469744" cy="259045"/>
    <xdr:sp macro="" textlink="">
      <xdr:nvSpPr>
        <xdr:cNvPr id="162" name="n_4mainValue債務償還比率"/>
        <xdr:cNvSpPr txBox="1"/>
      </xdr:nvSpPr>
      <xdr:spPr>
        <a:xfrm>
          <a:off x="11563427" y="5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4190</xdr:rowOff>
    </xdr:from>
    <xdr:ext cx="405111" cy="259045"/>
    <xdr:sp macro="" textlink="">
      <xdr:nvSpPr>
        <xdr:cNvPr id="75" name="【道路】&#10;有形固定資産減価償却率該当値テキスト"/>
        <xdr:cNvSpPr txBox="1"/>
      </xdr:nvSpPr>
      <xdr:spPr>
        <a:xfrm>
          <a:off x="4673600" y="651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6" name="楕円 75"/>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59872</xdr:rowOff>
    </xdr:to>
    <xdr:cxnSp macro="">
      <xdr:nvCxnSpPr>
        <xdr:cNvPr id="77" name="直線コネクタ 76"/>
        <xdr:cNvCxnSpPr/>
      </xdr:nvCxnSpPr>
      <xdr:spPr>
        <a:xfrm flipV="1">
          <a:off x="3797300" y="67186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8" name="楕円 77"/>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39</xdr:row>
      <xdr:rowOff>59872</xdr:rowOff>
    </xdr:to>
    <xdr:cxnSp macro="">
      <xdr:nvCxnSpPr>
        <xdr:cNvPr id="79" name="直線コネクタ 78"/>
        <xdr:cNvCxnSpPr/>
      </xdr:nvCxnSpPr>
      <xdr:spPr>
        <a:xfrm>
          <a:off x="2908300" y="67268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xdr:cNvSpPr/>
      </xdr:nvSpPr>
      <xdr:spPr>
        <a:xfrm>
          <a:off x="1968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40277</xdr:rowOff>
    </xdr:to>
    <xdr:cxnSp macro="">
      <xdr:nvCxnSpPr>
        <xdr:cNvPr id="81" name="直線コネクタ 80"/>
        <xdr:cNvCxnSpPr/>
      </xdr:nvCxnSpPr>
      <xdr:spPr>
        <a:xfrm>
          <a:off x="2019300" y="669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100512</xdr:rowOff>
    </xdr:from>
    <xdr:to>
      <xdr:col>6</xdr:col>
      <xdr:colOff>38100</xdr:colOff>
      <xdr:row>39</xdr:row>
      <xdr:rowOff>30662</xdr:rowOff>
    </xdr:to>
    <xdr:sp macro="" textlink="">
      <xdr:nvSpPr>
        <xdr:cNvPr id="82" name="楕円 81"/>
        <xdr:cNvSpPr/>
      </xdr:nvSpPr>
      <xdr:spPr>
        <a:xfrm>
          <a:off x="1079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151312</xdr:rowOff>
    </xdr:from>
    <xdr:to>
      <xdr:col>10</xdr:col>
      <xdr:colOff>114300</xdr:colOff>
      <xdr:row>39</xdr:row>
      <xdr:rowOff>12519</xdr:rowOff>
    </xdr:to>
    <xdr:cxnSp macro="">
      <xdr:nvCxnSpPr>
        <xdr:cNvPr id="83" name="直線コネクタ 82"/>
        <xdr:cNvCxnSpPr/>
      </xdr:nvCxnSpPr>
      <xdr:spPr>
        <a:xfrm>
          <a:off x="1130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8" name="n_1mainValue【道路】&#10;有形固定資産減価償却率"/>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9" name="n_2mainValue【道路】&#10;有形固定資産減価償却率"/>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道路】&#10;有形固定資産減価償却率"/>
        <xdr:cNvSpPr txBox="1"/>
      </xdr:nvSpPr>
      <xdr:spPr>
        <a:xfrm>
          <a:off x="1816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21789</xdr:rowOff>
    </xdr:from>
    <xdr:ext cx="405111" cy="259045"/>
    <xdr:sp macro="" textlink="">
      <xdr:nvSpPr>
        <xdr:cNvPr id="91" name="n_4mainValue【道路】&#10;有形固定資産減価償却率"/>
        <xdr:cNvSpPr txBox="1"/>
      </xdr:nvSpPr>
      <xdr:spPr>
        <a:xfrm>
          <a:off x="927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121613</xdr:rowOff>
    </xdr:from>
    <xdr:to>
      <xdr:col>55</xdr:col>
      <xdr:colOff>50800</xdr:colOff>
      <xdr:row>42</xdr:row>
      <xdr:rowOff>51763</xdr:rowOff>
    </xdr:to>
    <xdr:sp macro="" textlink="">
      <xdr:nvSpPr>
        <xdr:cNvPr id="131" name="楕円 130"/>
        <xdr:cNvSpPr/>
      </xdr:nvSpPr>
      <xdr:spPr>
        <a:xfrm>
          <a:off x="10426700" y="71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122154</xdr:rowOff>
    </xdr:from>
    <xdr:to>
      <xdr:col>50</xdr:col>
      <xdr:colOff>165100</xdr:colOff>
      <xdr:row>42</xdr:row>
      <xdr:rowOff>52304</xdr:rowOff>
    </xdr:to>
    <xdr:sp macro="" textlink="">
      <xdr:nvSpPr>
        <xdr:cNvPr id="133" name="楕円 132"/>
        <xdr:cNvSpPr/>
      </xdr:nvSpPr>
      <xdr:spPr>
        <a:xfrm>
          <a:off x="9588500" y="71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963</xdr:rowOff>
    </xdr:from>
    <xdr:to>
      <xdr:col>55</xdr:col>
      <xdr:colOff>0</xdr:colOff>
      <xdr:row>42</xdr:row>
      <xdr:rowOff>1504</xdr:rowOff>
    </xdr:to>
    <xdr:cxnSp macro="">
      <xdr:nvCxnSpPr>
        <xdr:cNvPr id="134" name="直線コネクタ 133"/>
        <xdr:cNvCxnSpPr/>
      </xdr:nvCxnSpPr>
      <xdr:spPr>
        <a:xfrm flipV="1">
          <a:off x="9639300" y="7201863"/>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122968</xdr:rowOff>
    </xdr:from>
    <xdr:to>
      <xdr:col>46</xdr:col>
      <xdr:colOff>38100</xdr:colOff>
      <xdr:row>42</xdr:row>
      <xdr:rowOff>53118</xdr:rowOff>
    </xdr:to>
    <xdr:sp macro="" textlink="">
      <xdr:nvSpPr>
        <xdr:cNvPr id="135" name="楕円 134"/>
        <xdr:cNvSpPr/>
      </xdr:nvSpPr>
      <xdr:spPr>
        <a:xfrm>
          <a:off x="8699500" y="71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1504</xdr:rowOff>
    </xdr:from>
    <xdr:to>
      <xdr:col>50</xdr:col>
      <xdr:colOff>114300</xdr:colOff>
      <xdr:row>42</xdr:row>
      <xdr:rowOff>2318</xdr:rowOff>
    </xdr:to>
    <xdr:cxnSp macro="">
      <xdr:nvCxnSpPr>
        <xdr:cNvPr id="136" name="直線コネクタ 135"/>
        <xdr:cNvCxnSpPr/>
      </xdr:nvCxnSpPr>
      <xdr:spPr>
        <a:xfrm flipV="1">
          <a:off x="8750300" y="720240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123951</xdr:rowOff>
    </xdr:from>
    <xdr:to>
      <xdr:col>41</xdr:col>
      <xdr:colOff>101600</xdr:colOff>
      <xdr:row>42</xdr:row>
      <xdr:rowOff>54101</xdr:rowOff>
    </xdr:to>
    <xdr:sp macro="" textlink="">
      <xdr:nvSpPr>
        <xdr:cNvPr id="137" name="楕円 136"/>
        <xdr:cNvSpPr/>
      </xdr:nvSpPr>
      <xdr:spPr>
        <a:xfrm>
          <a:off x="7810500" y="7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2318</xdr:rowOff>
    </xdr:from>
    <xdr:to>
      <xdr:col>45</xdr:col>
      <xdr:colOff>177800</xdr:colOff>
      <xdr:row>42</xdr:row>
      <xdr:rowOff>3301</xdr:rowOff>
    </xdr:to>
    <xdr:cxnSp macro="">
      <xdr:nvCxnSpPr>
        <xdr:cNvPr id="138" name="直線コネクタ 137"/>
        <xdr:cNvCxnSpPr/>
      </xdr:nvCxnSpPr>
      <xdr:spPr>
        <a:xfrm flipV="1">
          <a:off x="7861300" y="720321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121402</xdr:rowOff>
    </xdr:from>
    <xdr:to>
      <xdr:col>36</xdr:col>
      <xdr:colOff>165100</xdr:colOff>
      <xdr:row>42</xdr:row>
      <xdr:rowOff>51552</xdr:rowOff>
    </xdr:to>
    <xdr:sp macro="" textlink="">
      <xdr:nvSpPr>
        <xdr:cNvPr id="139" name="楕円 138"/>
        <xdr:cNvSpPr/>
      </xdr:nvSpPr>
      <xdr:spPr>
        <a:xfrm>
          <a:off x="6921500" y="71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752</xdr:rowOff>
    </xdr:from>
    <xdr:to>
      <xdr:col>41</xdr:col>
      <xdr:colOff>50800</xdr:colOff>
      <xdr:row>42</xdr:row>
      <xdr:rowOff>3301</xdr:rowOff>
    </xdr:to>
    <xdr:cxnSp macro="">
      <xdr:nvCxnSpPr>
        <xdr:cNvPr id="140" name="直線コネクタ 139"/>
        <xdr:cNvCxnSpPr/>
      </xdr:nvCxnSpPr>
      <xdr:spPr>
        <a:xfrm>
          <a:off x="6972300" y="7201652"/>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43431</xdr:rowOff>
    </xdr:from>
    <xdr:ext cx="534377" cy="259045"/>
    <xdr:sp macro="" textlink="">
      <xdr:nvSpPr>
        <xdr:cNvPr id="145" name="n_1mainValue【道路】&#10;一人当たり延長"/>
        <xdr:cNvSpPr txBox="1"/>
      </xdr:nvSpPr>
      <xdr:spPr>
        <a:xfrm>
          <a:off x="9359411" y="72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44245</xdr:rowOff>
    </xdr:from>
    <xdr:ext cx="534377" cy="259045"/>
    <xdr:sp macro="" textlink="">
      <xdr:nvSpPr>
        <xdr:cNvPr id="146" name="n_2mainValue【道路】&#10;一人当たり延長"/>
        <xdr:cNvSpPr txBox="1"/>
      </xdr:nvSpPr>
      <xdr:spPr>
        <a:xfrm>
          <a:off x="8483111" y="72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45228</xdr:rowOff>
    </xdr:from>
    <xdr:ext cx="534377" cy="259045"/>
    <xdr:sp macro="" textlink="">
      <xdr:nvSpPr>
        <xdr:cNvPr id="147" name="n_3mainValue【道路】&#10;一人当たり延長"/>
        <xdr:cNvSpPr txBox="1"/>
      </xdr:nvSpPr>
      <xdr:spPr>
        <a:xfrm>
          <a:off x="7594111" y="72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42679</xdr:rowOff>
    </xdr:from>
    <xdr:ext cx="534377" cy="259045"/>
    <xdr:sp macro="" textlink="">
      <xdr:nvSpPr>
        <xdr:cNvPr id="148" name="n_4mainValue【道路】&#10;一人当たり延長"/>
        <xdr:cNvSpPr txBox="1"/>
      </xdr:nvSpPr>
      <xdr:spPr>
        <a:xfrm>
          <a:off x="6705111" y="72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90" name="楕円 189"/>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1" name="【橋りょう・トンネ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192" name="楕円 191"/>
        <xdr:cNvSpPr/>
      </xdr:nvSpPr>
      <xdr:spPr>
        <a:xfrm>
          <a:off x="3746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117566</xdr:rowOff>
    </xdr:to>
    <xdr:cxnSp macro="">
      <xdr:nvCxnSpPr>
        <xdr:cNvPr id="193" name="直線コネクタ 192"/>
        <xdr:cNvCxnSpPr/>
      </xdr:nvCxnSpPr>
      <xdr:spPr>
        <a:xfrm>
          <a:off x="3797300" y="107295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4" name="楕円 193"/>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99604</xdr:rowOff>
    </xdr:to>
    <xdr:cxnSp macro="">
      <xdr:nvCxnSpPr>
        <xdr:cNvPr id="195" name="直線コネクタ 194"/>
        <xdr:cNvCxnSpPr/>
      </xdr:nvCxnSpPr>
      <xdr:spPr>
        <a:xfrm>
          <a:off x="2908300" y="107099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6" name="楕円 195"/>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80010</xdr:rowOff>
    </xdr:to>
    <xdr:cxnSp macro="">
      <xdr:nvCxnSpPr>
        <xdr:cNvPr id="197" name="直線コネクタ 196"/>
        <xdr:cNvCxnSpPr/>
      </xdr:nvCxnSpPr>
      <xdr:spPr>
        <a:xfrm>
          <a:off x="2019300" y="106903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161472</xdr:rowOff>
    </xdr:from>
    <xdr:to>
      <xdr:col>6</xdr:col>
      <xdr:colOff>38100</xdr:colOff>
      <xdr:row>62</xdr:row>
      <xdr:rowOff>91622</xdr:rowOff>
    </xdr:to>
    <xdr:sp macro="" textlink="">
      <xdr:nvSpPr>
        <xdr:cNvPr id="198" name="楕円 197"/>
        <xdr:cNvSpPr/>
      </xdr:nvSpPr>
      <xdr:spPr>
        <a:xfrm>
          <a:off x="1079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40822</xdr:rowOff>
    </xdr:from>
    <xdr:to>
      <xdr:col>10</xdr:col>
      <xdr:colOff>114300</xdr:colOff>
      <xdr:row>62</xdr:row>
      <xdr:rowOff>60416</xdr:rowOff>
    </xdr:to>
    <xdr:cxnSp macro="">
      <xdr:nvCxnSpPr>
        <xdr:cNvPr id="199" name="直線コネクタ 198"/>
        <xdr:cNvCxnSpPr/>
      </xdr:nvCxnSpPr>
      <xdr:spPr>
        <a:xfrm>
          <a:off x="1130300" y="1067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204" name="n_1mainValue【橋りょう・トンネル】&#10;有形固定資産減価償却率"/>
        <xdr:cNvSpPr txBox="1"/>
      </xdr:nvSpPr>
      <xdr:spPr>
        <a:xfrm>
          <a:off x="3582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5" name="n_2mainValue【橋りょう・トンネ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6" name="n_3mainValue【橋りょう・トンネ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82749</xdr:rowOff>
    </xdr:from>
    <xdr:ext cx="405111" cy="259045"/>
    <xdr:sp macro="" textlink="">
      <xdr:nvSpPr>
        <xdr:cNvPr id="207" name="n_4mainValue【橋りょう・トンネル】&#10;有形固定資産減価償却率"/>
        <xdr:cNvSpPr txBox="1"/>
      </xdr:nvSpPr>
      <xdr:spPr>
        <a:xfrm>
          <a:off x="927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25305</xdr:rowOff>
    </xdr:from>
    <xdr:to>
      <xdr:col>55</xdr:col>
      <xdr:colOff>50800</xdr:colOff>
      <xdr:row>63</xdr:row>
      <xdr:rowOff>126905</xdr:rowOff>
    </xdr:to>
    <xdr:sp macro="" textlink="">
      <xdr:nvSpPr>
        <xdr:cNvPr id="247" name="楕円 246"/>
        <xdr:cNvSpPr/>
      </xdr:nvSpPr>
      <xdr:spPr>
        <a:xfrm>
          <a:off x="10426700" y="108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48182</xdr:rowOff>
    </xdr:from>
    <xdr:ext cx="599010" cy="259045"/>
    <xdr:sp macro="" textlink="">
      <xdr:nvSpPr>
        <xdr:cNvPr id="248" name="【橋りょう・トンネル】&#10;一人当たり有形固定資産（償却資産）額該当値テキスト"/>
        <xdr:cNvSpPr txBox="1"/>
      </xdr:nvSpPr>
      <xdr:spPr>
        <a:xfrm>
          <a:off x="10515600" y="1067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27973</xdr:rowOff>
    </xdr:from>
    <xdr:to>
      <xdr:col>50</xdr:col>
      <xdr:colOff>165100</xdr:colOff>
      <xdr:row>63</xdr:row>
      <xdr:rowOff>129573</xdr:rowOff>
    </xdr:to>
    <xdr:sp macro="" textlink="">
      <xdr:nvSpPr>
        <xdr:cNvPr id="249" name="楕円 248"/>
        <xdr:cNvSpPr/>
      </xdr:nvSpPr>
      <xdr:spPr>
        <a:xfrm>
          <a:off x="9588500" y="108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76105</xdr:rowOff>
    </xdr:from>
    <xdr:to>
      <xdr:col>55</xdr:col>
      <xdr:colOff>0</xdr:colOff>
      <xdr:row>63</xdr:row>
      <xdr:rowOff>78773</xdr:rowOff>
    </xdr:to>
    <xdr:cxnSp macro="">
      <xdr:nvCxnSpPr>
        <xdr:cNvPr id="250" name="直線コネクタ 249"/>
        <xdr:cNvCxnSpPr/>
      </xdr:nvCxnSpPr>
      <xdr:spPr>
        <a:xfrm flipV="1">
          <a:off x="9639300" y="1087745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31804</xdr:rowOff>
    </xdr:from>
    <xdr:to>
      <xdr:col>46</xdr:col>
      <xdr:colOff>38100</xdr:colOff>
      <xdr:row>63</xdr:row>
      <xdr:rowOff>133404</xdr:rowOff>
    </xdr:to>
    <xdr:sp macro="" textlink="">
      <xdr:nvSpPr>
        <xdr:cNvPr id="251" name="楕円 250"/>
        <xdr:cNvSpPr/>
      </xdr:nvSpPr>
      <xdr:spPr>
        <a:xfrm>
          <a:off x="8699500" y="108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78773</xdr:rowOff>
    </xdr:from>
    <xdr:to>
      <xdr:col>50</xdr:col>
      <xdr:colOff>114300</xdr:colOff>
      <xdr:row>63</xdr:row>
      <xdr:rowOff>82604</xdr:rowOff>
    </xdr:to>
    <xdr:cxnSp macro="">
      <xdr:nvCxnSpPr>
        <xdr:cNvPr id="252" name="直線コネクタ 251"/>
        <xdr:cNvCxnSpPr/>
      </xdr:nvCxnSpPr>
      <xdr:spPr>
        <a:xfrm flipV="1">
          <a:off x="8750300" y="10880123"/>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33516</xdr:rowOff>
    </xdr:from>
    <xdr:to>
      <xdr:col>41</xdr:col>
      <xdr:colOff>101600</xdr:colOff>
      <xdr:row>63</xdr:row>
      <xdr:rowOff>135116</xdr:rowOff>
    </xdr:to>
    <xdr:sp macro="" textlink="">
      <xdr:nvSpPr>
        <xdr:cNvPr id="253" name="楕円 252"/>
        <xdr:cNvSpPr/>
      </xdr:nvSpPr>
      <xdr:spPr>
        <a:xfrm>
          <a:off x="7810500" y="108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82604</xdr:rowOff>
    </xdr:from>
    <xdr:to>
      <xdr:col>45</xdr:col>
      <xdr:colOff>177800</xdr:colOff>
      <xdr:row>63</xdr:row>
      <xdr:rowOff>84316</xdr:rowOff>
    </xdr:to>
    <xdr:cxnSp macro="">
      <xdr:nvCxnSpPr>
        <xdr:cNvPr id="254" name="直線コネクタ 253"/>
        <xdr:cNvCxnSpPr/>
      </xdr:nvCxnSpPr>
      <xdr:spPr>
        <a:xfrm flipV="1">
          <a:off x="7861300" y="10883954"/>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37102</xdr:rowOff>
    </xdr:from>
    <xdr:to>
      <xdr:col>36</xdr:col>
      <xdr:colOff>165100</xdr:colOff>
      <xdr:row>63</xdr:row>
      <xdr:rowOff>138702</xdr:rowOff>
    </xdr:to>
    <xdr:sp macro="" textlink="">
      <xdr:nvSpPr>
        <xdr:cNvPr id="255" name="楕円 254"/>
        <xdr:cNvSpPr/>
      </xdr:nvSpPr>
      <xdr:spPr>
        <a:xfrm>
          <a:off x="6921500" y="10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84316</xdr:rowOff>
    </xdr:from>
    <xdr:to>
      <xdr:col>41</xdr:col>
      <xdr:colOff>50800</xdr:colOff>
      <xdr:row>63</xdr:row>
      <xdr:rowOff>87902</xdr:rowOff>
    </xdr:to>
    <xdr:cxnSp macro="">
      <xdr:nvCxnSpPr>
        <xdr:cNvPr id="256" name="直線コネクタ 255"/>
        <xdr:cNvCxnSpPr/>
      </xdr:nvCxnSpPr>
      <xdr:spPr>
        <a:xfrm flipV="1">
          <a:off x="6972300" y="10885666"/>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120700</xdr:rowOff>
    </xdr:from>
    <xdr:ext cx="599010" cy="259045"/>
    <xdr:sp macro="" textlink="">
      <xdr:nvSpPr>
        <xdr:cNvPr id="261" name="n_1mainValue【橋りょう・トンネル】&#10;一人当たり有形固定資産（償却資産）額"/>
        <xdr:cNvSpPr txBox="1"/>
      </xdr:nvSpPr>
      <xdr:spPr>
        <a:xfrm>
          <a:off x="9327095" y="109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124531</xdr:rowOff>
    </xdr:from>
    <xdr:ext cx="599010" cy="259045"/>
    <xdr:sp macro="" textlink="">
      <xdr:nvSpPr>
        <xdr:cNvPr id="262" name="n_2mainValue【橋りょう・トンネル】&#10;一人当たり有形固定資産（償却資産）額"/>
        <xdr:cNvSpPr txBox="1"/>
      </xdr:nvSpPr>
      <xdr:spPr>
        <a:xfrm>
          <a:off x="8450795" y="1092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151643</xdr:rowOff>
    </xdr:from>
    <xdr:ext cx="599010" cy="259045"/>
    <xdr:sp macro="" textlink="">
      <xdr:nvSpPr>
        <xdr:cNvPr id="263" name="n_3mainValue【橋りょう・トンネル】&#10;一人当たり有形固定資産（償却資産）額"/>
        <xdr:cNvSpPr txBox="1"/>
      </xdr:nvSpPr>
      <xdr:spPr>
        <a:xfrm>
          <a:off x="7561795" y="1061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155229</xdr:rowOff>
    </xdr:from>
    <xdr:ext cx="599010" cy="259045"/>
    <xdr:sp macro="" textlink="">
      <xdr:nvSpPr>
        <xdr:cNvPr id="264" name="n_4mainValue【橋りょう・トンネル】&#10;一人当たり有形固定資産（償却資産）額"/>
        <xdr:cNvSpPr txBox="1"/>
      </xdr:nvSpPr>
      <xdr:spPr>
        <a:xfrm>
          <a:off x="6672795" y="1061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306" name="楕円 305"/>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49365</xdr:rowOff>
    </xdr:from>
    <xdr:ext cx="405111" cy="259045"/>
    <xdr:sp macro="" textlink="">
      <xdr:nvSpPr>
        <xdr:cNvPr id="307" name="【公営住宅】&#10;有形固定資産減価償却率該当値テキスト"/>
        <xdr:cNvSpPr txBox="1"/>
      </xdr:nvSpPr>
      <xdr:spPr>
        <a:xfrm>
          <a:off x="4673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166914</xdr:rowOff>
    </xdr:from>
    <xdr:to>
      <xdr:col>20</xdr:col>
      <xdr:colOff>38100</xdr:colOff>
      <xdr:row>81</xdr:row>
      <xdr:rowOff>97064</xdr:rowOff>
    </xdr:to>
    <xdr:sp macro="" textlink="">
      <xdr:nvSpPr>
        <xdr:cNvPr id="308" name="楕円 307"/>
        <xdr:cNvSpPr/>
      </xdr:nvSpPr>
      <xdr:spPr>
        <a:xfrm>
          <a:off x="3746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77288</xdr:rowOff>
    </xdr:to>
    <xdr:cxnSp macro="">
      <xdr:nvCxnSpPr>
        <xdr:cNvPr id="309" name="直線コネクタ 308"/>
        <xdr:cNvCxnSpPr/>
      </xdr:nvCxnSpPr>
      <xdr:spPr>
        <a:xfrm>
          <a:off x="3797300" y="139337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10" name="楕円 309"/>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46264</xdr:rowOff>
    </xdr:to>
    <xdr:cxnSp macro="">
      <xdr:nvCxnSpPr>
        <xdr:cNvPr id="311" name="直線コネクタ 310"/>
        <xdr:cNvCxnSpPr/>
      </xdr:nvCxnSpPr>
      <xdr:spPr>
        <a:xfrm>
          <a:off x="2908300" y="139026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106499</xdr:rowOff>
    </xdr:from>
    <xdr:to>
      <xdr:col>10</xdr:col>
      <xdr:colOff>165100</xdr:colOff>
      <xdr:row>81</xdr:row>
      <xdr:rowOff>36649</xdr:rowOff>
    </xdr:to>
    <xdr:sp macro="" textlink="">
      <xdr:nvSpPr>
        <xdr:cNvPr id="312" name="楕円 311"/>
        <xdr:cNvSpPr/>
      </xdr:nvSpPr>
      <xdr:spPr>
        <a:xfrm>
          <a:off x="1968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157299</xdr:rowOff>
    </xdr:from>
    <xdr:to>
      <xdr:col>15</xdr:col>
      <xdr:colOff>50800</xdr:colOff>
      <xdr:row>81</xdr:row>
      <xdr:rowOff>15239</xdr:rowOff>
    </xdr:to>
    <xdr:cxnSp macro="">
      <xdr:nvCxnSpPr>
        <xdr:cNvPr id="313" name="直線コネクタ 312"/>
        <xdr:cNvCxnSpPr/>
      </xdr:nvCxnSpPr>
      <xdr:spPr>
        <a:xfrm>
          <a:off x="2019300" y="138732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106499</xdr:rowOff>
    </xdr:from>
    <xdr:to>
      <xdr:col>6</xdr:col>
      <xdr:colOff>38100</xdr:colOff>
      <xdr:row>81</xdr:row>
      <xdr:rowOff>36649</xdr:rowOff>
    </xdr:to>
    <xdr:sp macro="" textlink="">
      <xdr:nvSpPr>
        <xdr:cNvPr id="314" name="楕円 313"/>
        <xdr:cNvSpPr/>
      </xdr:nvSpPr>
      <xdr:spPr>
        <a:xfrm>
          <a:off x="1079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157299</xdr:rowOff>
    </xdr:from>
    <xdr:to>
      <xdr:col>10</xdr:col>
      <xdr:colOff>114300</xdr:colOff>
      <xdr:row>80</xdr:row>
      <xdr:rowOff>157299</xdr:rowOff>
    </xdr:to>
    <xdr:cxnSp macro="">
      <xdr:nvCxnSpPr>
        <xdr:cNvPr id="315" name="直線コネクタ 314"/>
        <xdr:cNvCxnSpPr/>
      </xdr:nvCxnSpPr>
      <xdr:spPr>
        <a:xfrm>
          <a:off x="1130300" y="138732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113591</xdr:rowOff>
    </xdr:from>
    <xdr:ext cx="405111" cy="259045"/>
    <xdr:sp macro="" textlink="">
      <xdr:nvSpPr>
        <xdr:cNvPr id="320" name="n_1mainValue【公営住宅】&#10;有形固定資産減価償却率"/>
        <xdr:cNvSpPr txBox="1"/>
      </xdr:nvSpPr>
      <xdr:spPr>
        <a:xfrm>
          <a:off x="3582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21" name="n_2mainValue【公営住宅】&#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53176</xdr:rowOff>
    </xdr:from>
    <xdr:ext cx="405111" cy="259045"/>
    <xdr:sp macro="" textlink="">
      <xdr:nvSpPr>
        <xdr:cNvPr id="322" name="n_3mainValue【公営住宅】&#10;有形固定資産減価償却率"/>
        <xdr:cNvSpPr txBox="1"/>
      </xdr:nvSpPr>
      <xdr:spPr>
        <a:xfrm>
          <a:off x="1816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53176</xdr:rowOff>
    </xdr:from>
    <xdr:ext cx="405111" cy="259045"/>
    <xdr:sp macro="" textlink="">
      <xdr:nvSpPr>
        <xdr:cNvPr id="323" name="n_4mainValue【公営住宅】&#10;有形固定資産減価償却率"/>
        <xdr:cNvSpPr txBox="1"/>
      </xdr:nvSpPr>
      <xdr:spPr>
        <a:xfrm>
          <a:off x="927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63" name="楕円 362"/>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64"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43231</xdr:rowOff>
    </xdr:from>
    <xdr:to>
      <xdr:col>50</xdr:col>
      <xdr:colOff>165100</xdr:colOff>
      <xdr:row>86</xdr:row>
      <xdr:rowOff>144831</xdr:rowOff>
    </xdr:to>
    <xdr:sp macro="" textlink="">
      <xdr:nvSpPr>
        <xdr:cNvPr id="365" name="楕円 364"/>
        <xdr:cNvSpPr/>
      </xdr:nvSpPr>
      <xdr:spPr>
        <a:xfrm>
          <a:off x="9588500" y="147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94031</xdr:rowOff>
    </xdr:to>
    <xdr:cxnSp macro="">
      <xdr:nvCxnSpPr>
        <xdr:cNvPr id="366" name="直線コネクタ 365"/>
        <xdr:cNvCxnSpPr/>
      </xdr:nvCxnSpPr>
      <xdr:spPr>
        <a:xfrm flipV="1">
          <a:off x="9639300" y="1483842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67" name="楕円 366"/>
        <xdr:cNvSpPr/>
      </xdr:nvSpPr>
      <xdr:spPr>
        <a:xfrm>
          <a:off x="8699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94031</xdr:rowOff>
    </xdr:from>
    <xdr:to>
      <xdr:col>50</xdr:col>
      <xdr:colOff>114300</xdr:colOff>
      <xdr:row>86</xdr:row>
      <xdr:rowOff>94487</xdr:rowOff>
    </xdr:to>
    <xdr:cxnSp macro="">
      <xdr:nvCxnSpPr>
        <xdr:cNvPr id="368" name="直線コネクタ 367"/>
        <xdr:cNvCxnSpPr/>
      </xdr:nvCxnSpPr>
      <xdr:spPr>
        <a:xfrm flipV="1">
          <a:off x="8750300" y="148387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43917</xdr:rowOff>
    </xdr:from>
    <xdr:to>
      <xdr:col>41</xdr:col>
      <xdr:colOff>101600</xdr:colOff>
      <xdr:row>86</xdr:row>
      <xdr:rowOff>145517</xdr:rowOff>
    </xdr:to>
    <xdr:sp macro="" textlink="">
      <xdr:nvSpPr>
        <xdr:cNvPr id="369" name="楕円 368"/>
        <xdr:cNvSpPr/>
      </xdr:nvSpPr>
      <xdr:spPr>
        <a:xfrm>
          <a:off x="7810500" y="14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94487</xdr:rowOff>
    </xdr:from>
    <xdr:to>
      <xdr:col>45</xdr:col>
      <xdr:colOff>177800</xdr:colOff>
      <xdr:row>86</xdr:row>
      <xdr:rowOff>94717</xdr:rowOff>
    </xdr:to>
    <xdr:cxnSp macro="">
      <xdr:nvCxnSpPr>
        <xdr:cNvPr id="370" name="直線コネクタ 369"/>
        <xdr:cNvCxnSpPr/>
      </xdr:nvCxnSpPr>
      <xdr:spPr>
        <a:xfrm flipV="1">
          <a:off x="7861300" y="1483918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44298</xdr:rowOff>
    </xdr:from>
    <xdr:to>
      <xdr:col>36</xdr:col>
      <xdr:colOff>165100</xdr:colOff>
      <xdr:row>86</xdr:row>
      <xdr:rowOff>145898</xdr:rowOff>
    </xdr:to>
    <xdr:sp macro="" textlink="">
      <xdr:nvSpPr>
        <xdr:cNvPr id="371" name="楕円 370"/>
        <xdr:cNvSpPr/>
      </xdr:nvSpPr>
      <xdr:spPr>
        <a:xfrm>
          <a:off x="6921500" y="147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94717</xdr:rowOff>
    </xdr:from>
    <xdr:to>
      <xdr:col>41</xdr:col>
      <xdr:colOff>50800</xdr:colOff>
      <xdr:row>86</xdr:row>
      <xdr:rowOff>95098</xdr:rowOff>
    </xdr:to>
    <xdr:cxnSp macro="">
      <xdr:nvCxnSpPr>
        <xdr:cNvPr id="372" name="直線コネクタ 371"/>
        <xdr:cNvCxnSpPr/>
      </xdr:nvCxnSpPr>
      <xdr:spPr>
        <a:xfrm flipV="1">
          <a:off x="6972300" y="148394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135958</xdr:rowOff>
    </xdr:from>
    <xdr:ext cx="469744" cy="259045"/>
    <xdr:sp macro="" textlink="">
      <xdr:nvSpPr>
        <xdr:cNvPr id="377" name="n_1mainValue【公営住宅】&#10;一人当たり面積"/>
        <xdr:cNvSpPr txBox="1"/>
      </xdr:nvSpPr>
      <xdr:spPr>
        <a:xfrm>
          <a:off x="9391727" y="1488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78" name="n_2mainValue【公営住宅】&#10;一人当たり面積"/>
        <xdr:cNvSpPr txBox="1"/>
      </xdr:nvSpPr>
      <xdr:spPr>
        <a:xfrm>
          <a:off x="8515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136644</xdr:rowOff>
    </xdr:from>
    <xdr:ext cx="469744" cy="259045"/>
    <xdr:sp macro="" textlink="">
      <xdr:nvSpPr>
        <xdr:cNvPr id="379" name="n_3mainValue【公営住宅】&#10;一人当たり面積"/>
        <xdr:cNvSpPr txBox="1"/>
      </xdr:nvSpPr>
      <xdr:spPr>
        <a:xfrm>
          <a:off x="7626427" y="148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137025</xdr:rowOff>
    </xdr:from>
    <xdr:ext cx="469744" cy="259045"/>
    <xdr:sp macro="" textlink="">
      <xdr:nvSpPr>
        <xdr:cNvPr id="380" name="n_4mainValue【公営住宅】&#10;一人当たり面積"/>
        <xdr:cNvSpPr txBox="1"/>
      </xdr:nvSpPr>
      <xdr:spPr>
        <a:xfrm>
          <a:off x="6737427" y="1488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23767</xdr:rowOff>
    </xdr:from>
    <xdr:to>
      <xdr:col>85</xdr:col>
      <xdr:colOff>177800</xdr:colOff>
      <xdr:row>40</xdr:row>
      <xdr:rowOff>125367</xdr:rowOff>
    </xdr:to>
    <xdr:sp macro="" textlink="">
      <xdr:nvSpPr>
        <xdr:cNvPr id="438" name="楕円 437"/>
        <xdr:cNvSpPr/>
      </xdr:nvSpPr>
      <xdr:spPr>
        <a:xfrm>
          <a:off x="16268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2194</xdr:rowOff>
    </xdr:from>
    <xdr:ext cx="405111" cy="259045"/>
    <xdr:sp macro="" textlink="">
      <xdr:nvSpPr>
        <xdr:cNvPr id="439" name="【認定こども園・幼稚園・保育所】&#10;有形固定資産減価償却率該当値テキスト"/>
        <xdr:cNvSpPr txBox="1"/>
      </xdr:nvSpPr>
      <xdr:spPr>
        <a:xfrm>
          <a:off x="16357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440" name="楕円 439"/>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136616</xdr:rowOff>
    </xdr:to>
    <xdr:cxnSp macro="">
      <xdr:nvCxnSpPr>
        <xdr:cNvPr id="441" name="直線コネクタ 440"/>
        <xdr:cNvCxnSpPr/>
      </xdr:nvCxnSpPr>
      <xdr:spPr>
        <a:xfrm flipV="1">
          <a:off x="15481300" y="693256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40096</xdr:rowOff>
    </xdr:from>
    <xdr:to>
      <xdr:col>76</xdr:col>
      <xdr:colOff>165100</xdr:colOff>
      <xdr:row>40</xdr:row>
      <xdr:rowOff>141696</xdr:rowOff>
    </xdr:to>
    <xdr:sp macro="" textlink="">
      <xdr:nvSpPr>
        <xdr:cNvPr id="442" name="楕円 441"/>
        <xdr:cNvSpPr/>
      </xdr:nvSpPr>
      <xdr:spPr>
        <a:xfrm>
          <a:off x="14541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136616</xdr:rowOff>
    </xdr:to>
    <xdr:cxnSp macro="">
      <xdr:nvCxnSpPr>
        <xdr:cNvPr id="443" name="直線コネクタ 442"/>
        <xdr:cNvCxnSpPr/>
      </xdr:nvCxnSpPr>
      <xdr:spPr>
        <a:xfrm>
          <a:off x="14592300" y="6948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444" name="楕円 443"/>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40</xdr:row>
      <xdr:rowOff>90896</xdr:rowOff>
    </xdr:to>
    <xdr:cxnSp macro="">
      <xdr:nvCxnSpPr>
        <xdr:cNvPr id="445" name="直線コネクタ 444"/>
        <xdr:cNvCxnSpPr/>
      </xdr:nvCxnSpPr>
      <xdr:spPr>
        <a:xfrm>
          <a:off x="13703300" y="6903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165826</xdr:rowOff>
    </xdr:from>
    <xdr:to>
      <xdr:col>67</xdr:col>
      <xdr:colOff>101600</xdr:colOff>
      <xdr:row>40</xdr:row>
      <xdr:rowOff>95976</xdr:rowOff>
    </xdr:to>
    <xdr:sp macro="" textlink="">
      <xdr:nvSpPr>
        <xdr:cNvPr id="446" name="楕円 445"/>
        <xdr:cNvSpPr/>
      </xdr:nvSpPr>
      <xdr:spPr>
        <a:xfrm>
          <a:off x="12763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45176</xdr:rowOff>
    </xdr:from>
    <xdr:to>
      <xdr:col>71</xdr:col>
      <xdr:colOff>177800</xdr:colOff>
      <xdr:row>40</xdr:row>
      <xdr:rowOff>45176</xdr:rowOff>
    </xdr:to>
    <xdr:cxnSp macro="">
      <xdr:nvCxnSpPr>
        <xdr:cNvPr id="447" name="直線コネクタ 446"/>
        <xdr:cNvCxnSpPr/>
      </xdr:nvCxnSpPr>
      <xdr:spPr>
        <a:xfrm>
          <a:off x="12814300" y="6903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452" name="n_1mainValue【認定こども園・幼稚園・保育所】&#10;有形固定資産減価償却率"/>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132823</xdr:rowOff>
    </xdr:from>
    <xdr:ext cx="405111" cy="259045"/>
    <xdr:sp macro="" textlink="">
      <xdr:nvSpPr>
        <xdr:cNvPr id="453" name="n_2mainValue【認定こども園・幼稚園・保育所】&#10;有形固定資産減価償却率"/>
        <xdr:cNvSpPr txBox="1"/>
      </xdr:nvSpPr>
      <xdr:spPr>
        <a:xfrm>
          <a:off x="14389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454" name="n_3mainValue【認定こども園・幼稚園・保育所】&#10;有形固定資産減価償却率"/>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87103</xdr:rowOff>
    </xdr:from>
    <xdr:ext cx="405111" cy="259045"/>
    <xdr:sp macro="" textlink="">
      <xdr:nvSpPr>
        <xdr:cNvPr id="455" name="n_4mainValue【認定こども園・幼稚園・保育所】&#10;有形固定資産減価償却率"/>
        <xdr:cNvSpPr txBox="1"/>
      </xdr:nvSpPr>
      <xdr:spPr>
        <a:xfrm>
          <a:off x="12611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83465</xdr:rowOff>
    </xdr:from>
    <xdr:to>
      <xdr:col>116</xdr:col>
      <xdr:colOff>114300</xdr:colOff>
      <xdr:row>40</xdr:row>
      <xdr:rowOff>13615</xdr:rowOff>
    </xdr:to>
    <xdr:sp macro="" textlink="">
      <xdr:nvSpPr>
        <xdr:cNvPr id="493" name="楕円 492"/>
        <xdr:cNvSpPr/>
      </xdr:nvSpPr>
      <xdr:spPr>
        <a:xfrm>
          <a:off x="221107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106342</xdr:rowOff>
    </xdr:from>
    <xdr:ext cx="469744" cy="259045"/>
    <xdr:sp macro="" textlink="">
      <xdr:nvSpPr>
        <xdr:cNvPr id="494" name="【認定こども園・幼稚園・保育所】&#10;一人当たり面積該当値テキスト"/>
        <xdr:cNvSpPr txBox="1"/>
      </xdr:nvSpPr>
      <xdr:spPr>
        <a:xfrm>
          <a:off x="22199600" y="66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88951</xdr:rowOff>
    </xdr:from>
    <xdr:to>
      <xdr:col>112</xdr:col>
      <xdr:colOff>38100</xdr:colOff>
      <xdr:row>40</xdr:row>
      <xdr:rowOff>19101</xdr:rowOff>
    </xdr:to>
    <xdr:sp macro="" textlink="">
      <xdr:nvSpPr>
        <xdr:cNvPr id="495" name="楕円 494"/>
        <xdr:cNvSpPr/>
      </xdr:nvSpPr>
      <xdr:spPr>
        <a:xfrm>
          <a:off x="21272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134265</xdr:rowOff>
    </xdr:from>
    <xdr:to>
      <xdr:col>116</xdr:col>
      <xdr:colOff>63500</xdr:colOff>
      <xdr:row>39</xdr:row>
      <xdr:rowOff>139751</xdr:rowOff>
    </xdr:to>
    <xdr:cxnSp macro="">
      <xdr:nvCxnSpPr>
        <xdr:cNvPr id="496" name="直線コネクタ 495"/>
        <xdr:cNvCxnSpPr/>
      </xdr:nvCxnSpPr>
      <xdr:spPr>
        <a:xfrm flipV="1">
          <a:off x="21323300" y="682081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97180</xdr:rowOff>
    </xdr:from>
    <xdr:to>
      <xdr:col>107</xdr:col>
      <xdr:colOff>101600</xdr:colOff>
      <xdr:row>40</xdr:row>
      <xdr:rowOff>27330</xdr:rowOff>
    </xdr:to>
    <xdr:sp macro="" textlink="">
      <xdr:nvSpPr>
        <xdr:cNvPr id="497" name="楕円 496"/>
        <xdr:cNvSpPr/>
      </xdr:nvSpPr>
      <xdr:spPr>
        <a:xfrm>
          <a:off x="203835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139751</xdr:rowOff>
    </xdr:from>
    <xdr:to>
      <xdr:col>111</xdr:col>
      <xdr:colOff>177800</xdr:colOff>
      <xdr:row>39</xdr:row>
      <xdr:rowOff>147980</xdr:rowOff>
    </xdr:to>
    <xdr:cxnSp macro="">
      <xdr:nvCxnSpPr>
        <xdr:cNvPr id="498" name="直線コネクタ 497"/>
        <xdr:cNvCxnSpPr/>
      </xdr:nvCxnSpPr>
      <xdr:spPr>
        <a:xfrm flipV="1">
          <a:off x="20434300" y="68263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99923</xdr:rowOff>
    </xdr:from>
    <xdr:to>
      <xdr:col>102</xdr:col>
      <xdr:colOff>165100</xdr:colOff>
      <xdr:row>40</xdr:row>
      <xdr:rowOff>30073</xdr:rowOff>
    </xdr:to>
    <xdr:sp macro="" textlink="">
      <xdr:nvSpPr>
        <xdr:cNvPr id="499" name="楕円 498"/>
        <xdr:cNvSpPr/>
      </xdr:nvSpPr>
      <xdr:spPr>
        <a:xfrm>
          <a:off x="19494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147980</xdr:rowOff>
    </xdr:from>
    <xdr:to>
      <xdr:col>107</xdr:col>
      <xdr:colOff>50800</xdr:colOff>
      <xdr:row>39</xdr:row>
      <xdr:rowOff>150723</xdr:rowOff>
    </xdr:to>
    <xdr:cxnSp macro="">
      <xdr:nvCxnSpPr>
        <xdr:cNvPr id="500" name="直線コネクタ 499"/>
        <xdr:cNvCxnSpPr/>
      </xdr:nvCxnSpPr>
      <xdr:spPr>
        <a:xfrm flipV="1">
          <a:off x="19545300" y="68345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107238</xdr:rowOff>
    </xdr:from>
    <xdr:to>
      <xdr:col>98</xdr:col>
      <xdr:colOff>38100</xdr:colOff>
      <xdr:row>40</xdr:row>
      <xdr:rowOff>37388</xdr:rowOff>
    </xdr:to>
    <xdr:sp macro="" textlink="">
      <xdr:nvSpPr>
        <xdr:cNvPr id="501" name="楕円 500"/>
        <xdr:cNvSpPr/>
      </xdr:nvSpPr>
      <xdr:spPr>
        <a:xfrm>
          <a:off x="18605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150723</xdr:rowOff>
    </xdr:from>
    <xdr:to>
      <xdr:col>102</xdr:col>
      <xdr:colOff>114300</xdr:colOff>
      <xdr:row>39</xdr:row>
      <xdr:rowOff>158038</xdr:rowOff>
    </xdr:to>
    <xdr:cxnSp macro="">
      <xdr:nvCxnSpPr>
        <xdr:cNvPr id="502" name="直線コネクタ 501"/>
        <xdr:cNvCxnSpPr/>
      </xdr:nvCxnSpPr>
      <xdr:spPr>
        <a:xfrm flipV="1">
          <a:off x="18656300" y="683727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03"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6"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35628</xdr:rowOff>
    </xdr:from>
    <xdr:ext cx="469744" cy="259045"/>
    <xdr:sp macro="" textlink="">
      <xdr:nvSpPr>
        <xdr:cNvPr id="507" name="n_1mainValue【認定こども園・幼稚園・保育所】&#10;一人当たり面積"/>
        <xdr:cNvSpPr txBox="1"/>
      </xdr:nvSpPr>
      <xdr:spPr>
        <a:xfrm>
          <a:off x="21075727" y="655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18457</xdr:rowOff>
    </xdr:from>
    <xdr:ext cx="469744" cy="259045"/>
    <xdr:sp macro="" textlink="">
      <xdr:nvSpPr>
        <xdr:cNvPr id="508" name="n_2mainValue【認定こども園・幼稚園・保育所】&#10;一人当たり面積"/>
        <xdr:cNvSpPr txBox="1"/>
      </xdr:nvSpPr>
      <xdr:spPr>
        <a:xfrm>
          <a:off x="20199427"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46600</xdr:rowOff>
    </xdr:from>
    <xdr:ext cx="469744" cy="259045"/>
    <xdr:sp macro="" textlink="">
      <xdr:nvSpPr>
        <xdr:cNvPr id="509" name="n_3mainValue【認定こども園・幼稚園・保育所】&#10;一人当たり面積"/>
        <xdr:cNvSpPr txBox="1"/>
      </xdr:nvSpPr>
      <xdr:spPr>
        <a:xfrm>
          <a:off x="193104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53915</xdr:rowOff>
    </xdr:from>
    <xdr:ext cx="469744" cy="259045"/>
    <xdr:sp macro="" textlink="">
      <xdr:nvSpPr>
        <xdr:cNvPr id="510" name="n_4mainValue【認定こども園・幼稚園・保育所】&#10;一人当たり面積"/>
        <xdr:cNvSpPr txBox="1"/>
      </xdr:nvSpPr>
      <xdr:spPr>
        <a:xfrm>
          <a:off x="18421427" y="6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551" name="楕円 550"/>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552" name="【学校施設】&#10;有形固定資産減価償却率該当値テキスト"/>
        <xdr:cNvSpPr txBox="1"/>
      </xdr:nvSpPr>
      <xdr:spPr>
        <a:xfrm>
          <a:off x="16357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137795</xdr:rowOff>
    </xdr:from>
    <xdr:to>
      <xdr:col>81</xdr:col>
      <xdr:colOff>101600</xdr:colOff>
      <xdr:row>62</xdr:row>
      <xdr:rowOff>67945</xdr:rowOff>
    </xdr:to>
    <xdr:sp macro="" textlink="">
      <xdr:nvSpPr>
        <xdr:cNvPr id="553" name="楕円 552"/>
        <xdr:cNvSpPr/>
      </xdr:nvSpPr>
      <xdr:spPr>
        <a:xfrm>
          <a:off x="1543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62</xdr:row>
      <xdr:rowOff>17145</xdr:rowOff>
    </xdr:to>
    <xdr:cxnSp macro="">
      <xdr:nvCxnSpPr>
        <xdr:cNvPr id="554" name="直線コネクタ 553"/>
        <xdr:cNvCxnSpPr/>
      </xdr:nvCxnSpPr>
      <xdr:spPr>
        <a:xfrm flipV="1">
          <a:off x="15481300" y="10616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555" name="楕円 554"/>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152400</xdr:rowOff>
    </xdr:from>
    <xdr:to>
      <xdr:col>81</xdr:col>
      <xdr:colOff>50800</xdr:colOff>
      <xdr:row>62</xdr:row>
      <xdr:rowOff>17145</xdr:rowOff>
    </xdr:to>
    <xdr:cxnSp macro="">
      <xdr:nvCxnSpPr>
        <xdr:cNvPr id="556" name="直線コネクタ 555"/>
        <xdr:cNvCxnSpPr/>
      </xdr:nvCxnSpPr>
      <xdr:spPr>
        <a:xfrm>
          <a:off x="14592300" y="10610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557" name="楕円 556"/>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61</xdr:row>
      <xdr:rowOff>152400</xdr:rowOff>
    </xdr:to>
    <xdr:cxnSp macro="">
      <xdr:nvCxnSpPr>
        <xdr:cNvPr id="558" name="直線コネクタ 557"/>
        <xdr:cNvCxnSpPr/>
      </xdr:nvCxnSpPr>
      <xdr:spPr>
        <a:xfrm>
          <a:off x="13703300" y="10578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69215</xdr:rowOff>
    </xdr:from>
    <xdr:to>
      <xdr:col>67</xdr:col>
      <xdr:colOff>101600</xdr:colOff>
      <xdr:row>62</xdr:row>
      <xdr:rowOff>170815</xdr:rowOff>
    </xdr:to>
    <xdr:sp macro="" textlink="">
      <xdr:nvSpPr>
        <xdr:cNvPr id="559" name="楕円 558"/>
        <xdr:cNvSpPr/>
      </xdr:nvSpPr>
      <xdr:spPr>
        <a:xfrm>
          <a:off x="12763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120015</xdr:rowOff>
    </xdr:from>
    <xdr:to>
      <xdr:col>71</xdr:col>
      <xdr:colOff>177800</xdr:colOff>
      <xdr:row>62</xdr:row>
      <xdr:rowOff>120015</xdr:rowOff>
    </xdr:to>
    <xdr:cxnSp macro="">
      <xdr:nvCxnSpPr>
        <xdr:cNvPr id="560" name="直線コネクタ 559"/>
        <xdr:cNvCxnSpPr/>
      </xdr:nvCxnSpPr>
      <xdr:spPr>
        <a:xfrm flipV="1">
          <a:off x="12814300" y="1057846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59072</xdr:rowOff>
    </xdr:from>
    <xdr:ext cx="405111" cy="259045"/>
    <xdr:sp macro="" textlink="">
      <xdr:nvSpPr>
        <xdr:cNvPr id="565" name="n_1mainValue【学校施設】&#10;有形固定資産減価償却率"/>
        <xdr:cNvSpPr txBox="1"/>
      </xdr:nvSpPr>
      <xdr:spPr>
        <a:xfrm>
          <a:off x="15266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22877</xdr:rowOff>
    </xdr:from>
    <xdr:ext cx="405111" cy="259045"/>
    <xdr:sp macro="" textlink="">
      <xdr:nvSpPr>
        <xdr:cNvPr id="566" name="n_2mainValue【学校施設】&#10;有形固定資産減価償却率"/>
        <xdr:cNvSpPr txBox="1"/>
      </xdr:nvSpPr>
      <xdr:spPr>
        <a:xfrm>
          <a:off x="14389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567" name="n_3mainValue【学校施設】&#10;有形固定資産減価償却率"/>
        <xdr:cNvSpPr txBox="1"/>
      </xdr:nvSpPr>
      <xdr:spPr>
        <a:xfrm>
          <a:off x="13500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161942</xdr:rowOff>
    </xdr:from>
    <xdr:ext cx="405111" cy="259045"/>
    <xdr:sp macro="" textlink="">
      <xdr:nvSpPr>
        <xdr:cNvPr id="568" name="n_4mainValue【学校施設】&#10;有形固定資産減価償却率"/>
        <xdr:cNvSpPr txBox="1"/>
      </xdr:nvSpPr>
      <xdr:spPr>
        <a:xfrm>
          <a:off x="12611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8484</xdr:rowOff>
    </xdr:from>
    <xdr:to>
      <xdr:col>116</xdr:col>
      <xdr:colOff>114300</xdr:colOff>
      <xdr:row>63</xdr:row>
      <xdr:rowOff>110084</xdr:rowOff>
    </xdr:to>
    <xdr:sp macro="" textlink="">
      <xdr:nvSpPr>
        <xdr:cNvPr id="608" name="楕円 607"/>
        <xdr:cNvSpPr/>
      </xdr:nvSpPr>
      <xdr:spPr>
        <a:xfrm>
          <a:off x="22110700" y="108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14122</xdr:rowOff>
    </xdr:from>
    <xdr:to>
      <xdr:col>112</xdr:col>
      <xdr:colOff>38100</xdr:colOff>
      <xdr:row>63</xdr:row>
      <xdr:rowOff>115722</xdr:rowOff>
    </xdr:to>
    <xdr:sp macro="" textlink="">
      <xdr:nvSpPr>
        <xdr:cNvPr id="610" name="楕円 609"/>
        <xdr:cNvSpPr/>
      </xdr:nvSpPr>
      <xdr:spPr>
        <a:xfrm>
          <a:off x="21272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59284</xdr:rowOff>
    </xdr:from>
    <xdr:to>
      <xdr:col>116</xdr:col>
      <xdr:colOff>63500</xdr:colOff>
      <xdr:row>63</xdr:row>
      <xdr:rowOff>64922</xdr:rowOff>
    </xdr:to>
    <xdr:cxnSp macro="">
      <xdr:nvCxnSpPr>
        <xdr:cNvPr id="611" name="直線コネクタ 610"/>
        <xdr:cNvCxnSpPr/>
      </xdr:nvCxnSpPr>
      <xdr:spPr>
        <a:xfrm flipV="1">
          <a:off x="21323300" y="10860634"/>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18314</xdr:rowOff>
    </xdr:from>
    <xdr:to>
      <xdr:col>107</xdr:col>
      <xdr:colOff>101600</xdr:colOff>
      <xdr:row>63</xdr:row>
      <xdr:rowOff>119914</xdr:rowOff>
    </xdr:to>
    <xdr:sp macro="" textlink="">
      <xdr:nvSpPr>
        <xdr:cNvPr id="612" name="楕円 611"/>
        <xdr:cNvSpPr/>
      </xdr:nvSpPr>
      <xdr:spPr>
        <a:xfrm>
          <a:off x="20383500" y="108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64922</xdr:rowOff>
    </xdr:from>
    <xdr:to>
      <xdr:col>111</xdr:col>
      <xdr:colOff>177800</xdr:colOff>
      <xdr:row>63</xdr:row>
      <xdr:rowOff>69114</xdr:rowOff>
    </xdr:to>
    <xdr:cxnSp macro="">
      <xdr:nvCxnSpPr>
        <xdr:cNvPr id="613" name="直線コネクタ 612"/>
        <xdr:cNvCxnSpPr/>
      </xdr:nvCxnSpPr>
      <xdr:spPr>
        <a:xfrm flipV="1">
          <a:off x="20434300" y="1086627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20142</xdr:rowOff>
    </xdr:from>
    <xdr:to>
      <xdr:col>102</xdr:col>
      <xdr:colOff>165100</xdr:colOff>
      <xdr:row>63</xdr:row>
      <xdr:rowOff>121742</xdr:rowOff>
    </xdr:to>
    <xdr:sp macro="" textlink="">
      <xdr:nvSpPr>
        <xdr:cNvPr id="614" name="楕円 613"/>
        <xdr:cNvSpPr/>
      </xdr:nvSpPr>
      <xdr:spPr>
        <a:xfrm>
          <a:off x="19494500" y="10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69114</xdr:rowOff>
    </xdr:from>
    <xdr:to>
      <xdr:col>107</xdr:col>
      <xdr:colOff>50800</xdr:colOff>
      <xdr:row>63</xdr:row>
      <xdr:rowOff>70942</xdr:rowOff>
    </xdr:to>
    <xdr:cxnSp macro="">
      <xdr:nvCxnSpPr>
        <xdr:cNvPr id="615" name="直線コネクタ 614"/>
        <xdr:cNvCxnSpPr/>
      </xdr:nvCxnSpPr>
      <xdr:spPr>
        <a:xfrm flipV="1">
          <a:off x="19545300" y="108704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73558</xdr:rowOff>
    </xdr:from>
    <xdr:to>
      <xdr:col>98</xdr:col>
      <xdr:colOff>38100</xdr:colOff>
      <xdr:row>64</xdr:row>
      <xdr:rowOff>3708</xdr:rowOff>
    </xdr:to>
    <xdr:sp macro="" textlink="">
      <xdr:nvSpPr>
        <xdr:cNvPr id="616" name="楕円 615"/>
        <xdr:cNvSpPr/>
      </xdr:nvSpPr>
      <xdr:spPr>
        <a:xfrm>
          <a:off x="18605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70942</xdr:rowOff>
    </xdr:from>
    <xdr:to>
      <xdr:col>102</xdr:col>
      <xdr:colOff>114300</xdr:colOff>
      <xdr:row>63</xdr:row>
      <xdr:rowOff>124358</xdr:rowOff>
    </xdr:to>
    <xdr:cxnSp macro="">
      <xdr:nvCxnSpPr>
        <xdr:cNvPr id="617" name="直線コネクタ 616"/>
        <xdr:cNvCxnSpPr/>
      </xdr:nvCxnSpPr>
      <xdr:spPr>
        <a:xfrm flipV="1">
          <a:off x="18656300" y="10872292"/>
          <a:ext cx="8890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106849</xdr:rowOff>
    </xdr:from>
    <xdr:ext cx="469744" cy="259045"/>
    <xdr:sp macro="" textlink="">
      <xdr:nvSpPr>
        <xdr:cNvPr id="622" name="n_1mainValue【学校施設】&#10;一人当たり面積"/>
        <xdr:cNvSpPr txBox="1"/>
      </xdr:nvSpPr>
      <xdr:spPr>
        <a:xfrm>
          <a:off x="210757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111041</xdr:rowOff>
    </xdr:from>
    <xdr:ext cx="469744" cy="259045"/>
    <xdr:sp macro="" textlink="">
      <xdr:nvSpPr>
        <xdr:cNvPr id="623" name="n_2mainValue【学校施設】&#10;一人当たり面積"/>
        <xdr:cNvSpPr txBox="1"/>
      </xdr:nvSpPr>
      <xdr:spPr>
        <a:xfrm>
          <a:off x="20199427" y="109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112869</xdr:rowOff>
    </xdr:from>
    <xdr:ext cx="469744" cy="259045"/>
    <xdr:sp macro="" textlink="">
      <xdr:nvSpPr>
        <xdr:cNvPr id="624" name="n_3mainValue【学校施設】&#10;一人当たり面積"/>
        <xdr:cNvSpPr txBox="1"/>
      </xdr:nvSpPr>
      <xdr:spPr>
        <a:xfrm>
          <a:off x="19310427" y="109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166285</xdr:rowOff>
    </xdr:from>
    <xdr:ext cx="469744" cy="259045"/>
    <xdr:sp macro="" textlink="">
      <xdr:nvSpPr>
        <xdr:cNvPr id="625" name="n_4mainValue【学校施設】&#10;一人当たり面積"/>
        <xdr:cNvSpPr txBox="1"/>
      </xdr:nvSpPr>
      <xdr:spPr>
        <a:xfrm>
          <a:off x="18421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81" name="楕円 680"/>
        <xdr:cNvSpPr/>
      </xdr:nvSpPr>
      <xdr:spPr>
        <a:xfrm>
          <a:off x="162687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78757</xdr:rowOff>
    </xdr:from>
    <xdr:ext cx="405111" cy="259045"/>
    <xdr:sp macro="" textlink="">
      <xdr:nvSpPr>
        <xdr:cNvPr id="682" name="【公民館】&#10;有形固定資産減価償却率該当値テキスト"/>
        <xdr:cNvSpPr txBox="1"/>
      </xdr:nvSpPr>
      <xdr:spPr>
        <a:xfrm>
          <a:off x="16357600"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77470</xdr:rowOff>
    </xdr:from>
    <xdr:to>
      <xdr:col>81</xdr:col>
      <xdr:colOff>101600</xdr:colOff>
      <xdr:row>105</xdr:row>
      <xdr:rowOff>7620</xdr:rowOff>
    </xdr:to>
    <xdr:sp macro="" textlink="">
      <xdr:nvSpPr>
        <xdr:cNvPr id="683" name="楕円 682"/>
        <xdr:cNvSpPr/>
      </xdr:nvSpPr>
      <xdr:spPr>
        <a:xfrm>
          <a:off x="15430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128270</xdr:rowOff>
    </xdr:from>
    <xdr:to>
      <xdr:col>85</xdr:col>
      <xdr:colOff>127000</xdr:colOff>
      <xdr:row>104</xdr:row>
      <xdr:rowOff>151130</xdr:rowOff>
    </xdr:to>
    <xdr:cxnSp macro="">
      <xdr:nvCxnSpPr>
        <xdr:cNvPr id="684" name="直線コネクタ 683"/>
        <xdr:cNvCxnSpPr/>
      </xdr:nvCxnSpPr>
      <xdr:spPr>
        <a:xfrm>
          <a:off x="15481300" y="179590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53339</xdr:rowOff>
    </xdr:from>
    <xdr:to>
      <xdr:col>76</xdr:col>
      <xdr:colOff>165100</xdr:colOff>
      <xdr:row>104</xdr:row>
      <xdr:rowOff>154939</xdr:rowOff>
    </xdr:to>
    <xdr:sp macro="" textlink="">
      <xdr:nvSpPr>
        <xdr:cNvPr id="685" name="楕円 684"/>
        <xdr:cNvSpPr/>
      </xdr:nvSpPr>
      <xdr:spPr>
        <a:xfrm>
          <a:off x="145415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104139</xdr:rowOff>
    </xdr:from>
    <xdr:to>
      <xdr:col>81</xdr:col>
      <xdr:colOff>50800</xdr:colOff>
      <xdr:row>104</xdr:row>
      <xdr:rowOff>128270</xdr:rowOff>
    </xdr:to>
    <xdr:cxnSp macro="">
      <xdr:nvCxnSpPr>
        <xdr:cNvPr id="686" name="直線コネクタ 685"/>
        <xdr:cNvCxnSpPr/>
      </xdr:nvCxnSpPr>
      <xdr:spPr>
        <a:xfrm>
          <a:off x="14592300" y="179349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30480</xdr:rowOff>
    </xdr:from>
    <xdr:to>
      <xdr:col>72</xdr:col>
      <xdr:colOff>38100</xdr:colOff>
      <xdr:row>104</xdr:row>
      <xdr:rowOff>132080</xdr:rowOff>
    </xdr:to>
    <xdr:sp macro="" textlink="">
      <xdr:nvSpPr>
        <xdr:cNvPr id="687" name="楕円 686"/>
        <xdr:cNvSpPr/>
      </xdr:nvSpPr>
      <xdr:spPr>
        <a:xfrm>
          <a:off x="13652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81280</xdr:rowOff>
    </xdr:from>
    <xdr:to>
      <xdr:col>76</xdr:col>
      <xdr:colOff>114300</xdr:colOff>
      <xdr:row>104</xdr:row>
      <xdr:rowOff>104139</xdr:rowOff>
    </xdr:to>
    <xdr:cxnSp macro="">
      <xdr:nvCxnSpPr>
        <xdr:cNvPr id="688" name="直線コネクタ 687"/>
        <xdr:cNvCxnSpPr/>
      </xdr:nvCxnSpPr>
      <xdr:spPr>
        <a:xfrm>
          <a:off x="13703300" y="17912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146050</xdr:rowOff>
    </xdr:from>
    <xdr:to>
      <xdr:col>67</xdr:col>
      <xdr:colOff>101600</xdr:colOff>
      <xdr:row>104</xdr:row>
      <xdr:rowOff>76200</xdr:rowOff>
    </xdr:to>
    <xdr:sp macro="" textlink="">
      <xdr:nvSpPr>
        <xdr:cNvPr id="689" name="楕円 688"/>
        <xdr:cNvSpPr/>
      </xdr:nvSpPr>
      <xdr:spPr>
        <a:xfrm>
          <a:off x="12763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25400</xdr:rowOff>
    </xdr:from>
    <xdr:to>
      <xdr:col>71</xdr:col>
      <xdr:colOff>177800</xdr:colOff>
      <xdr:row>104</xdr:row>
      <xdr:rowOff>81280</xdr:rowOff>
    </xdr:to>
    <xdr:cxnSp macro="">
      <xdr:nvCxnSpPr>
        <xdr:cNvPr id="690" name="直線コネクタ 689"/>
        <xdr:cNvCxnSpPr/>
      </xdr:nvCxnSpPr>
      <xdr:spPr>
        <a:xfrm>
          <a:off x="12814300" y="178562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91"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94"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24147</xdr:rowOff>
    </xdr:from>
    <xdr:ext cx="405111" cy="259045"/>
    <xdr:sp macro="" textlink="">
      <xdr:nvSpPr>
        <xdr:cNvPr id="695" name="n_1mainValue【公民館】&#10;有形固定資産減価償却率"/>
        <xdr:cNvSpPr txBox="1"/>
      </xdr:nvSpPr>
      <xdr:spPr>
        <a:xfrm>
          <a:off x="15266044" y="1768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xdr:rowOff>
    </xdr:from>
    <xdr:ext cx="405111" cy="259045"/>
    <xdr:sp macro="" textlink="">
      <xdr:nvSpPr>
        <xdr:cNvPr id="696" name="n_2mainValue【公民館】&#10;有形固定資産減価償却率"/>
        <xdr:cNvSpPr txBox="1"/>
      </xdr:nvSpPr>
      <xdr:spPr>
        <a:xfrm>
          <a:off x="14389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148607</xdr:rowOff>
    </xdr:from>
    <xdr:ext cx="405111" cy="259045"/>
    <xdr:sp macro="" textlink="">
      <xdr:nvSpPr>
        <xdr:cNvPr id="697" name="n_3mainValue【公民館】&#10;有形固定資産減価償却率"/>
        <xdr:cNvSpPr txBox="1"/>
      </xdr:nvSpPr>
      <xdr:spPr>
        <a:xfrm>
          <a:off x="13500744"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92727</xdr:rowOff>
    </xdr:from>
    <xdr:ext cx="405111" cy="259045"/>
    <xdr:sp macro="" textlink="">
      <xdr:nvSpPr>
        <xdr:cNvPr id="698" name="n_4mainValue【公民館】&#10;有形固定資産減価償却率"/>
        <xdr:cNvSpPr txBox="1"/>
      </xdr:nvSpPr>
      <xdr:spPr>
        <a:xfrm>
          <a:off x="12611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77215</xdr:rowOff>
    </xdr:from>
    <xdr:to>
      <xdr:col>116</xdr:col>
      <xdr:colOff>114300</xdr:colOff>
      <xdr:row>106</xdr:row>
      <xdr:rowOff>7365</xdr:rowOff>
    </xdr:to>
    <xdr:sp macro="" textlink="">
      <xdr:nvSpPr>
        <xdr:cNvPr id="738" name="楕円 737"/>
        <xdr:cNvSpPr/>
      </xdr:nvSpPr>
      <xdr:spPr>
        <a:xfrm>
          <a:off x="221107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100092</xdr:rowOff>
    </xdr:from>
    <xdr:ext cx="469744" cy="259045"/>
    <xdr:sp macro="" textlink="">
      <xdr:nvSpPr>
        <xdr:cNvPr id="739" name="【公民館】&#10;一人当たり面積該当値テキスト"/>
        <xdr:cNvSpPr txBox="1"/>
      </xdr:nvSpPr>
      <xdr:spPr>
        <a:xfrm>
          <a:off x="22199600"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85598</xdr:rowOff>
    </xdr:from>
    <xdr:to>
      <xdr:col>112</xdr:col>
      <xdr:colOff>38100</xdr:colOff>
      <xdr:row>106</xdr:row>
      <xdr:rowOff>15748</xdr:rowOff>
    </xdr:to>
    <xdr:sp macro="" textlink="">
      <xdr:nvSpPr>
        <xdr:cNvPr id="740" name="楕円 739"/>
        <xdr:cNvSpPr/>
      </xdr:nvSpPr>
      <xdr:spPr>
        <a:xfrm>
          <a:off x="212725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128015</xdr:rowOff>
    </xdr:from>
    <xdr:to>
      <xdr:col>116</xdr:col>
      <xdr:colOff>63500</xdr:colOff>
      <xdr:row>105</xdr:row>
      <xdr:rowOff>136398</xdr:rowOff>
    </xdr:to>
    <xdr:cxnSp macro="">
      <xdr:nvCxnSpPr>
        <xdr:cNvPr id="741" name="直線コネクタ 740"/>
        <xdr:cNvCxnSpPr/>
      </xdr:nvCxnSpPr>
      <xdr:spPr>
        <a:xfrm flipV="1">
          <a:off x="21323300" y="18130265"/>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97028</xdr:rowOff>
    </xdr:from>
    <xdr:to>
      <xdr:col>107</xdr:col>
      <xdr:colOff>101600</xdr:colOff>
      <xdr:row>106</xdr:row>
      <xdr:rowOff>27178</xdr:rowOff>
    </xdr:to>
    <xdr:sp macro="" textlink="">
      <xdr:nvSpPr>
        <xdr:cNvPr id="742" name="楕円 741"/>
        <xdr:cNvSpPr/>
      </xdr:nvSpPr>
      <xdr:spPr>
        <a:xfrm>
          <a:off x="20383500" y="180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136398</xdr:rowOff>
    </xdr:from>
    <xdr:to>
      <xdr:col>111</xdr:col>
      <xdr:colOff>177800</xdr:colOff>
      <xdr:row>105</xdr:row>
      <xdr:rowOff>147828</xdr:rowOff>
    </xdr:to>
    <xdr:cxnSp macro="">
      <xdr:nvCxnSpPr>
        <xdr:cNvPr id="743" name="直線コネクタ 742"/>
        <xdr:cNvCxnSpPr/>
      </xdr:nvCxnSpPr>
      <xdr:spPr>
        <a:xfrm flipV="1">
          <a:off x="20434300" y="181386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102363</xdr:rowOff>
    </xdr:from>
    <xdr:to>
      <xdr:col>102</xdr:col>
      <xdr:colOff>165100</xdr:colOff>
      <xdr:row>106</xdr:row>
      <xdr:rowOff>32513</xdr:rowOff>
    </xdr:to>
    <xdr:sp macro="" textlink="">
      <xdr:nvSpPr>
        <xdr:cNvPr id="744" name="楕円 743"/>
        <xdr:cNvSpPr/>
      </xdr:nvSpPr>
      <xdr:spPr>
        <a:xfrm>
          <a:off x="19494500" y="18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147828</xdr:rowOff>
    </xdr:from>
    <xdr:to>
      <xdr:col>107</xdr:col>
      <xdr:colOff>50800</xdr:colOff>
      <xdr:row>105</xdr:row>
      <xdr:rowOff>153163</xdr:rowOff>
    </xdr:to>
    <xdr:cxnSp macro="">
      <xdr:nvCxnSpPr>
        <xdr:cNvPr id="745" name="直線コネクタ 744"/>
        <xdr:cNvCxnSpPr/>
      </xdr:nvCxnSpPr>
      <xdr:spPr>
        <a:xfrm flipV="1">
          <a:off x="19545300" y="181500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746" name="楕円 745"/>
        <xdr:cNvSpPr/>
      </xdr:nvSpPr>
      <xdr:spPr>
        <a:xfrm>
          <a:off x="18605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153163</xdr:rowOff>
    </xdr:from>
    <xdr:to>
      <xdr:col>102</xdr:col>
      <xdr:colOff>114300</xdr:colOff>
      <xdr:row>106</xdr:row>
      <xdr:rowOff>35052</xdr:rowOff>
    </xdr:to>
    <xdr:cxnSp macro="">
      <xdr:nvCxnSpPr>
        <xdr:cNvPr id="747" name="直線コネクタ 746"/>
        <xdr:cNvCxnSpPr/>
      </xdr:nvCxnSpPr>
      <xdr:spPr>
        <a:xfrm flipV="1">
          <a:off x="18656300" y="1815541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32275</xdr:rowOff>
    </xdr:from>
    <xdr:ext cx="469744" cy="259045"/>
    <xdr:sp macro="" textlink="">
      <xdr:nvSpPr>
        <xdr:cNvPr id="752" name="n_1mainValue【公民館】&#10;一人当たり面積"/>
        <xdr:cNvSpPr txBox="1"/>
      </xdr:nvSpPr>
      <xdr:spPr>
        <a:xfrm>
          <a:off x="21075727"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43705</xdr:rowOff>
    </xdr:from>
    <xdr:ext cx="469744" cy="259045"/>
    <xdr:sp macro="" textlink="">
      <xdr:nvSpPr>
        <xdr:cNvPr id="753" name="n_2mainValue【公民館】&#10;一人当たり面積"/>
        <xdr:cNvSpPr txBox="1"/>
      </xdr:nvSpPr>
      <xdr:spPr>
        <a:xfrm>
          <a:off x="20199427"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49040</xdr:rowOff>
    </xdr:from>
    <xdr:ext cx="469744" cy="259045"/>
    <xdr:sp macro="" textlink="">
      <xdr:nvSpPr>
        <xdr:cNvPr id="754" name="n_3mainValue【公民館】&#10;一人当たり面積"/>
        <xdr:cNvSpPr txBox="1"/>
      </xdr:nvSpPr>
      <xdr:spPr>
        <a:xfrm>
          <a:off x="19310427" y="178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755" name="n_4main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類似団体と比較して特に有形固定資産減価償却率が高くなっている施設は、認定こども園・保育所、橋りょう、学校施設である。</a:t>
          </a:r>
        </a:p>
        <a:p>
          <a:r>
            <a:rPr kumimoji="1" lang="ja-JP" altLang="en-US" sz="1300">
              <a:latin typeface="ＭＳ Ｐゴシック" panose="020B0600070205080204" pitchFamily="50" charset="-128"/>
              <a:ea typeface="ＭＳ Ｐゴシック" panose="020B0600070205080204" pitchFamily="50" charset="-128"/>
            </a:rPr>
            <a:t>いずれも過去に建設された施設の老朽化が進んでいることや遊休施設数が増えてきたのが要因であり、公共施設等総合管理計画に基づき計画的に整備（除却・集約・複合化など）する必要がある。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94" name="楕円 93"/>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130628</xdr:rowOff>
    </xdr:to>
    <xdr:cxnSp macro="">
      <xdr:nvCxnSpPr>
        <xdr:cNvPr id="95" name="直線コネクタ 94"/>
        <xdr:cNvCxnSpPr/>
      </xdr:nvCxnSpPr>
      <xdr:spPr>
        <a:xfrm>
          <a:off x="2908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14515</xdr:rowOff>
    </xdr:from>
    <xdr:to>
      <xdr:col>10</xdr:col>
      <xdr:colOff>165100</xdr:colOff>
      <xdr:row>64</xdr:row>
      <xdr:rowOff>116115</xdr:rowOff>
    </xdr:to>
    <xdr:sp macro="" textlink="">
      <xdr:nvSpPr>
        <xdr:cNvPr id="96" name="楕円 95"/>
        <xdr:cNvSpPr/>
      </xdr:nvSpPr>
      <xdr:spPr>
        <a:xfrm>
          <a:off x="196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65315</xdr:rowOff>
    </xdr:from>
    <xdr:to>
      <xdr:col>15</xdr:col>
      <xdr:colOff>50800</xdr:colOff>
      <xdr:row>64</xdr:row>
      <xdr:rowOff>114300</xdr:rowOff>
    </xdr:to>
    <xdr:cxnSp macro="">
      <xdr:nvCxnSpPr>
        <xdr:cNvPr id="97" name="直線コネクタ 96"/>
        <xdr:cNvCxnSpPr/>
      </xdr:nvCxnSpPr>
      <xdr:spPr>
        <a:xfrm>
          <a:off x="2019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14515</xdr:rowOff>
    </xdr:from>
    <xdr:to>
      <xdr:col>6</xdr:col>
      <xdr:colOff>38100</xdr:colOff>
      <xdr:row>64</xdr:row>
      <xdr:rowOff>116115</xdr:rowOff>
    </xdr:to>
    <xdr:sp macro="" textlink="">
      <xdr:nvSpPr>
        <xdr:cNvPr id="98" name="楕円 97"/>
        <xdr:cNvSpPr/>
      </xdr:nvSpPr>
      <xdr:spPr>
        <a:xfrm>
          <a:off x="107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65315</xdr:rowOff>
    </xdr:from>
    <xdr:to>
      <xdr:col>10</xdr:col>
      <xdr:colOff>114300</xdr:colOff>
      <xdr:row>64</xdr:row>
      <xdr:rowOff>65315</xdr:rowOff>
    </xdr:to>
    <xdr:cxnSp macro="">
      <xdr:nvCxnSpPr>
        <xdr:cNvPr id="99" name="直線コネクタ 98"/>
        <xdr:cNvCxnSpPr/>
      </xdr:nvCxnSpPr>
      <xdr:spPr>
        <a:xfrm>
          <a:off x="1130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05" name="n_2mainValue【体育館・プール】&#10;有形固定資産減価償却率"/>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107242</xdr:rowOff>
    </xdr:from>
    <xdr:ext cx="405111" cy="259045"/>
    <xdr:sp macro="" textlink="">
      <xdr:nvSpPr>
        <xdr:cNvPr id="106" name="n_3mainValue【体育館・プール】&#10;有形固定資産減価償却率"/>
        <xdr:cNvSpPr txBox="1"/>
      </xdr:nvSpPr>
      <xdr:spPr>
        <a:xfrm>
          <a:off x="1816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107242</xdr:rowOff>
    </xdr:from>
    <xdr:ext cx="405111" cy="259045"/>
    <xdr:sp macro="" textlink="">
      <xdr:nvSpPr>
        <xdr:cNvPr id="107" name="n_4mainValue【体育館・プール】&#10;有形固定資産減価償却率"/>
        <xdr:cNvSpPr txBox="1"/>
      </xdr:nvSpPr>
      <xdr:spPr>
        <a:xfrm>
          <a:off x="927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55335</xdr:rowOff>
    </xdr:from>
    <xdr:to>
      <xdr:col>55</xdr:col>
      <xdr:colOff>50800</xdr:colOff>
      <xdr:row>64</xdr:row>
      <xdr:rowOff>156935</xdr:rowOff>
    </xdr:to>
    <xdr:sp macro="" textlink="">
      <xdr:nvSpPr>
        <xdr:cNvPr id="149" name="楕円 148"/>
        <xdr:cNvSpPr/>
      </xdr:nvSpPr>
      <xdr:spPr>
        <a:xfrm>
          <a:off x="10426700" y="110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141712</xdr:rowOff>
    </xdr:from>
    <xdr:ext cx="469744" cy="259045"/>
    <xdr:sp macro="" textlink="">
      <xdr:nvSpPr>
        <xdr:cNvPr id="150" name="【体育館・プール】&#10;一人当たり面積該当値テキスト"/>
        <xdr:cNvSpPr txBox="1"/>
      </xdr:nvSpPr>
      <xdr:spPr>
        <a:xfrm>
          <a:off x="10515600" y="1094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55662</xdr:rowOff>
    </xdr:from>
    <xdr:to>
      <xdr:col>50</xdr:col>
      <xdr:colOff>165100</xdr:colOff>
      <xdr:row>64</xdr:row>
      <xdr:rowOff>157262</xdr:rowOff>
    </xdr:to>
    <xdr:sp macro="" textlink="">
      <xdr:nvSpPr>
        <xdr:cNvPr id="151" name="楕円 150"/>
        <xdr:cNvSpPr/>
      </xdr:nvSpPr>
      <xdr:spPr>
        <a:xfrm>
          <a:off x="9588500" y="110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106135</xdr:rowOff>
    </xdr:from>
    <xdr:to>
      <xdr:col>55</xdr:col>
      <xdr:colOff>0</xdr:colOff>
      <xdr:row>64</xdr:row>
      <xdr:rowOff>106462</xdr:rowOff>
    </xdr:to>
    <xdr:cxnSp macro="">
      <xdr:nvCxnSpPr>
        <xdr:cNvPr id="152" name="直線コネクタ 151"/>
        <xdr:cNvCxnSpPr/>
      </xdr:nvCxnSpPr>
      <xdr:spPr>
        <a:xfrm flipV="1">
          <a:off x="9639300" y="1107893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55989</xdr:rowOff>
    </xdr:from>
    <xdr:to>
      <xdr:col>46</xdr:col>
      <xdr:colOff>38100</xdr:colOff>
      <xdr:row>64</xdr:row>
      <xdr:rowOff>157589</xdr:rowOff>
    </xdr:to>
    <xdr:sp macro="" textlink="">
      <xdr:nvSpPr>
        <xdr:cNvPr id="153" name="楕円 152"/>
        <xdr:cNvSpPr/>
      </xdr:nvSpPr>
      <xdr:spPr>
        <a:xfrm>
          <a:off x="8699500" y="110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106462</xdr:rowOff>
    </xdr:from>
    <xdr:to>
      <xdr:col>50</xdr:col>
      <xdr:colOff>114300</xdr:colOff>
      <xdr:row>64</xdr:row>
      <xdr:rowOff>106789</xdr:rowOff>
    </xdr:to>
    <xdr:cxnSp macro="">
      <xdr:nvCxnSpPr>
        <xdr:cNvPr id="154" name="直線コネクタ 153"/>
        <xdr:cNvCxnSpPr/>
      </xdr:nvCxnSpPr>
      <xdr:spPr>
        <a:xfrm flipV="1">
          <a:off x="8750300" y="1107926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56315</xdr:rowOff>
    </xdr:from>
    <xdr:to>
      <xdr:col>41</xdr:col>
      <xdr:colOff>101600</xdr:colOff>
      <xdr:row>64</xdr:row>
      <xdr:rowOff>157915</xdr:rowOff>
    </xdr:to>
    <xdr:sp macro="" textlink="">
      <xdr:nvSpPr>
        <xdr:cNvPr id="155" name="楕円 154"/>
        <xdr:cNvSpPr/>
      </xdr:nvSpPr>
      <xdr:spPr>
        <a:xfrm>
          <a:off x="7810500" y="110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106789</xdr:rowOff>
    </xdr:from>
    <xdr:to>
      <xdr:col>45</xdr:col>
      <xdr:colOff>177800</xdr:colOff>
      <xdr:row>64</xdr:row>
      <xdr:rowOff>107115</xdr:rowOff>
    </xdr:to>
    <xdr:cxnSp macro="">
      <xdr:nvCxnSpPr>
        <xdr:cNvPr id="156" name="直線コネクタ 155"/>
        <xdr:cNvCxnSpPr/>
      </xdr:nvCxnSpPr>
      <xdr:spPr>
        <a:xfrm flipV="1">
          <a:off x="7861300" y="1107958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56969</xdr:rowOff>
    </xdr:from>
    <xdr:to>
      <xdr:col>36</xdr:col>
      <xdr:colOff>165100</xdr:colOff>
      <xdr:row>64</xdr:row>
      <xdr:rowOff>158569</xdr:rowOff>
    </xdr:to>
    <xdr:sp macro="" textlink="">
      <xdr:nvSpPr>
        <xdr:cNvPr id="157" name="楕円 156"/>
        <xdr:cNvSpPr/>
      </xdr:nvSpPr>
      <xdr:spPr>
        <a:xfrm>
          <a:off x="6921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107115</xdr:rowOff>
    </xdr:from>
    <xdr:to>
      <xdr:col>41</xdr:col>
      <xdr:colOff>50800</xdr:colOff>
      <xdr:row>64</xdr:row>
      <xdr:rowOff>107769</xdr:rowOff>
    </xdr:to>
    <xdr:cxnSp macro="">
      <xdr:nvCxnSpPr>
        <xdr:cNvPr id="158" name="直線コネクタ 157"/>
        <xdr:cNvCxnSpPr/>
      </xdr:nvCxnSpPr>
      <xdr:spPr>
        <a:xfrm flipV="1">
          <a:off x="6972300" y="1107991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148389</xdr:rowOff>
    </xdr:from>
    <xdr:ext cx="469744" cy="259045"/>
    <xdr:sp macro="" textlink="">
      <xdr:nvSpPr>
        <xdr:cNvPr id="163" name="n_1mainValue【体育館・プール】&#10;一人当たり面積"/>
        <xdr:cNvSpPr txBox="1"/>
      </xdr:nvSpPr>
      <xdr:spPr>
        <a:xfrm>
          <a:off x="9391727" y="111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148716</xdr:rowOff>
    </xdr:from>
    <xdr:ext cx="469744" cy="259045"/>
    <xdr:sp macro="" textlink="">
      <xdr:nvSpPr>
        <xdr:cNvPr id="164" name="n_2mainValue【体育館・プール】&#10;一人当たり面積"/>
        <xdr:cNvSpPr txBox="1"/>
      </xdr:nvSpPr>
      <xdr:spPr>
        <a:xfrm>
          <a:off x="8515427" y="1112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149042</xdr:rowOff>
    </xdr:from>
    <xdr:ext cx="469744" cy="259045"/>
    <xdr:sp macro="" textlink="">
      <xdr:nvSpPr>
        <xdr:cNvPr id="165" name="n_3mainValue【体育館・プール】&#10;一人当たり面積"/>
        <xdr:cNvSpPr txBox="1"/>
      </xdr:nvSpPr>
      <xdr:spPr>
        <a:xfrm>
          <a:off x="7626427" y="1112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149696</xdr:rowOff>
    </xdr:from>
    <xdr:ext cx="469744" cy="259045"/>
    <xdr:sp macro="" textlink="">
      <xdr:nvSpPr>
        <xdr:cNvPr id="166" name="n_4mainValue【体育館・プール】&#10;一人当たり面積"/>
        <xdr:cNvSpPr txBox="1"/>
      </xdr:nvSpPr>
      <xdr:spPr>
        <a:xfrm>
          <a:off x="6737427" y="1112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07" name="楕円 206"/>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47641</xdr:rowOff>
    </xdr:from>
    <xdr:ext cx="405111" cy="259045"/>
    <xdr:sp macro="" textlink="">
      <xdr:nvSpPr>
        <xdr:cNvPr id="208" name="【福祉施設】&#10;有形固定資産減価償却率該当値テキスト"/>
        <xdr:cNvSpPr txBox="1"/>
      </xdr:nvSpPr>
      <xdr:spPr>
        <a:xfrm>
          <a:off x="46736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09" name="楕円 208"/>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120014</xdr:rowOff>
    </xdr:to>
    <xdr:cxnSp macro="">
      <xdr:nvCxnSpPr>
        <xdr:cNvPr id="210" name="直線コネクタ 209"/>
        <xdr:cNvCxnSpPr/>
      </xdr:nvCxnSpPr>
      <xdr:spPr>
        <a:xfrm>
          <a:off x="3797300" y="139731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103505</xdr:rowOff>
    </xdr:from>
    <xdr:to>
      <xdr:col>15</xdr:col>
      <xdr:colOff>101600</xdr:colOff>
      <xdr:row>78</xdr:row>
      <xdr:rowOff>33655</xdr:rowOff>
    </xdr:to>
    <xdr:sp macro="" textlink="">
      <xdr:nvSpPr>
        <xdr:cNvPr id="211" name="楕円 210"/>
        <xdr:cNvSpPr/>
      </xdr:nvSpPr>
      <xdr:spPr>
        <a:xfrm>
          <a:off x="2857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154305</xdr:rowOff>
    </xdr:from>
    <xdr:to>
      <xdr:col>19</xdr:col>
      <xdr:colOff>177800</xdr:colOff>
      <xdr:row>81</xdr:row>
      <xdr:rowOff>85725</xdr:rowOff>
    </xdr:to>
    <xdr:cxnSp macro="">
      <xdr:nvCxnSpPr>
        <xdr:cNvPr id="212" name="直線コネクタ 211"/>
        <xdr:cNvCxnSpPr/>
      </xdr:nvCxnSpPr>
      <xdr:spPr>
        <a:xfrm>
          <a:off x="2908300" y="13355955"/>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13" name="楕円 212"/>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154305</xdr:rowOff>
    </xdr:from>
    <xdr:to>
      <xdr:col>15</xdr:col>
      <xdr:colOff>50800</xdr:colOff>
      <xdr:row>80</xdr:row>
      <xdr:rowOff>133350</xdr:rowOff>
    </xdr:to>
    <xdr:cxnSp macro="">
      <xdr:nvCxnSpPr>
        <xdr:cNvPr id="214" name="直線コネクタ 213"/>
        <xdr:cNvCxnSpPr/>
      </xdr:nvCxnSpPr>
      <xdr:spPr>
        <a:xfrm flipV="1">
          <a:off x="2019300" y="13355955"/>
          <a:ext cx="8890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6" name="n_2aveValue【福祉施設】&#10;有形固定資産減価償却率"/>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7" name="n_3aveValue【福祉施設】&#10;有形固定資産減価償却率"/>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127652</xdr:rowOff>
    </xdr:from>
    <xdr:ext cx="405111" cy="259045"/>
    <xdr:sp macro="" textlink="">
      <xdr:nvSpPr>
        <xdr:cNvPr id="219" name="n_1mainValue【福祉施設】&#10;有形固定資産減価償却率"/>
        <xdr:cNvSpPr txBox="1"/>
      </xdr:nvSpPr>
      <xdr:spPr>
        <a:xfrm>
          <a:off x="3582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50182</xdr:rowOff>
    </xdr:from>
    <xdr:ext cx="405111" cy="259045"/>
    <xdr:sp macro="" textlink="">
      <xdr:nvSpPr>
        <xdr:cNvPr id="220" name="n_2mainValue【福祉施設】&#10;有形固定資産減価償却率"/>
        <xdr:cNvSpPr txBox="1"/>
      </xdr:nvSpPr>
      <xdr:spPr>
        <a:xfrm>
          <a:off x="2705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21" name="n_3mainValue【福祉施設】&#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3" name="直線コネクタ 242"/>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4"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5" name="直線コネクタ 2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6"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7" name="直線コネクタ 246"/>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48"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9" name="フローチャート: 判断 248"/>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0" name="フローチャート: 判断 249"/>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1" name="フローチャート: 判断 250"/>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2" name="フローチャート: 判断 251"/>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3" name="フローチャート: 判断 252"/>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53136</xdr:rowOff>
    </xdr:from>
    <xdr:to>
      <xdr:col>55</xdr:col>
      <xdr:colOff>50800</xdr:colOff>
      <xdr:row>85</xdr:row>
      <xdr:rowOff>154736</xdr:rowOff>
    </xdr:to>
    <xdr:sp macro="" textlink="">
      <xdr:nvSpPr>
        <xdr:cNvPr id="259" name="楕円 258"/>
        <xdr:cNvSpPr/>
      </xdr:nvSpPr>
      <xdr:spPr>
        <a:xfrm>
          <a:off x="104267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139513</xdr:rowOff>
    </xdr:from>
    <xdr:ext cx="469744" cy="259045"/>
    <xdr:sp macro="" textlink="">
      <xdr:nvSpPr>
        <xdr:cNvPr id="260" name="【福祉施設】&#10;一人当たり面積該当値テキスト"/>
        <xdr:cNvSpPr txBox="1"/>
      </xdr:nvSpPr>
      <xdr:spPr>
        <a:xfrm>
          <a:off x="10515600" y="1454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261" name="楕円 260"/>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103936</xdr:rowOff>
    </xdr:to>
    <xdr:cxnSp macro="">
      <xdr:nvCxnSpPr>
        <xdr:cNvPr id="262" name="直線コネクタ 261"/>
        <xdr:cNvCxnSpPr/>
      </xdr:nvCxnSpPr>
      <xdr:spPr>
        <a:xfrm>
          <a:off x="9639300" y="14657070"/>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43078</xdr:rowOff>
    </xdr:from>
    <xdr:to>
      <xdr:col>46</xdr:col>
      <xdr:colOff>38100</xdr:colOff>
      <xdr:row>85</xdr:row>
      <xdr:rowOff>144678</xdr:rowOff>
    </xdr:to>
    <xdr:sp macro="" textlink="">
      <xdr:nvSpPr>
        <xdr:cNvPr id="263" name="楕円 262"/>
        <xdr:cNvSpPr/>
      </xdr:nvSpPr>
      <xdr:spPr>
        <a:xfrm>
          <a:off x="8699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93878</xdr:rowOff>
    </xdr:to>
    <xdr:cxnSp macro="">
      <xdr:nvCxnSpPr>
        <xdr:cNvPr id="264" name="直線コネクタ 263"/>
        <xdr:cNvCxnSpPr/>
      </xdr:nvCxnSpPr>
      <xdr:spPr>
        <a:xfrm flipV="1">
          <a:off x="8750300" y="146570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265" name="楕円 264"/>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93878</xdr:rowOff>
    </xdr:from>
    <xdr:to>
      <xdr:col>45</xdr:col>
      <xdr:colOff>177800</xdr:colOff>
      <xdr:row>85</xdr:row>
      <xdr:rowOff>95250</xdr:rowOff>
    </xdr:to>
    <xdr:cxnSp macro="">
      <xdr:nvCxnSpPr>
        <xdr:cNvPr id="266" name="直線コネクタ 265"/>
        <xdr:cNvCxnSpPr/>
      </xdr:nvCxnSpPr>
      <xdr:spPr>
        <a:xfrm flipV="1">
          <a:off x="7861300" y="146671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67"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68"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69"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0"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271" name="n_1mainValue【福祉施設】&#10;一人当たり面積"/>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135805</xdr:rowOff>
    </xdr:from>
    <xdr:ext cx="469744" cy="259045"/>
    <xdr:sp macro="" textlink="">
      <xdr:nvSpPr>
        <xdr:cNvPr id="272" name="n_2mainValue【福祉施設】&#10;一人当たり面積"/>
        <xdr:cNvSpPr txBox="1"/>
      </xdr:nvSpPr>
      <xdr:spPr>
        <a:xfrm>
          <a:off x="8515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273"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15" name="直線コネクタ 314"/>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16"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17" name="直線コネクタ 316"/>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18"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19" name="直線コネクタ 318"/>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0"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1" name="フローチャート: 判断 320"/>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2" name="フローチャート: 判断 321"/>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3" name="フローチャート: 判断 322"/>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24" name="フローチャート: 判断 323"/>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25" name="フローチャート: 判断 324"/>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136434</xdr:rowOff>
    </xdr:from>
    <xdr:to>
      <xdr:col>85</xdr:col>
      <xdr:colOff>177800</xdr:colOff>
      <xdr:row>42</xdr:row>
      <xdr:rowOff>66584</xdr:rowOff>
    </xdr:to>
    <xdr:sp macro="" textlink="">
      <xdr:nvSpPr>
        <xdr:cNvPr id="331" name="楕円 330"/>
        <xdr:cNvSpPr/>
      </xdr:nvSpPr>
      <xdr:spPr>
        <a:xfrm>
          <a:off x="162687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51361</xdr:rowOff>
    </xdr:from>
    <xdr:ext cx="405111" cy="259045"/>
    <xdr:sp macro="" textlink="">
      <xdr:nvSpPr>
        <xdr:cNvPr id="332" name="【一般廃棄物処理施設】&#10;有形固定資産減価償却率該当値テキスト"/>
        <xdr:cNvSpPr txBox="1"/>
      </xdr:nvSpPr>
      <xdr:spPr>
        <a:xfrm>
          <a:off x="16357600" y="70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100512</xdr:rowOff>
    </xdr:from>
    <xdr:to>
      <xdr:col>81</xdr:col>
      <xdr:colOff>101600</xdr:colOff>
      <xdr:row>42</xdr:row>
      <xdr:rowOff>30662</xdr:rowOff>
    </xdr:to>
    <xdr:sp macro="" textlink="">
      <xdr:nvSpPr>
        <xdr:cNvPr id="333" name="楕円 332"/>
        <xdr:cNvSpPr/>
      </xdr:nvSpPr>
      <xdr:spPr>
        <a:xfrm>
          <a:off x="15430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151312</xdr:rowOff>
    </xdr:from>
    <xdr:to>
      <xdr:col>85</xdr:col>
      <xdr:colOff>127000</xdr:colOff>
      <xdr:row>42</xdr:row>
      <xdr:rowOff>15784</xdr:rowOff>
    </xdr:to>
    <xdr:cxnSp macro="">
      <xdr:nvCxnSpPr>
        <xdr:cNvPr id="334" name="直線コネクタ 333"/>
        <xdr:cNvCxnSpPr/>
      </xdr:nvCxnSpPr>
      <xdr:spPr>
        <a:xfrm>
          <a:off x="15481300" y="71807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62956</xdr:rowOff>
    </xdr:from>
    <xdr:to>
      <xdr:col>76</xdr:col>
      <xdr:colOff>165100</xdr:colOff>
      <xdr:row>41</xdr:row>
      <xdr:rowOff>164556</xdr:rowOff>
    </xdr:to>
    <xdr:sp macro="" textlink="">
      <xdr:nvSpPr>
        <xdr:cNvPr id="335" name="楕円 334"/>
        <xdr:cNvSpPr/>
      </xdr:nvSpPr>
      <xdr:spPr>
        <a:xfrm>
          <a:off x="14541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113756</xdr:rowOff>
    </xdr:from>
    <xdr:to>
      <xdr:col>81</xdr:col>
      <xdr:colOff>50800</xdr:colOff>
      <xdr:row>41</xdr:row>
      <xdr:rowOff>151312</xdr:rowOff>
    </xdr:to>
    <xdr:cxnSp macro="">
      <xdr:nvCxnSpPr>
        <xdr:cNvPr id="336" name="直線コネクタ 335"/>
        <xdr:cNvCxnSpPr/>
      </xdr:nvCxnSpPr>
      <xdr:spPr>
        <a:xfrm>
          <a:off x="14592300" y="7143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25400</xdr:rowOff>
    </xdr:from>
    <xdr:to>
      <xdr:col>72</xdr:col>
      <xdr:colOff>38100</xdr:colOff>
      <xdr:row>41</xdr:row>
      <xdr:rowOff>127000</xdr:rowOff>
    </xdr:to>
    <xdr:sp macro="" textlink="">
      <xdr:nvSpPr>
        <xdr:cNvPr id="337" name="楕円 336"/>
        <xdr:cNvSpPr/>
      </xdr:nvSpPr>
      <xdr:spPr>
        <a:xfrm>
          <a:off x="1365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113756</xdr:rowOff>
    </xdr:to>
    <xdr:cxnSp macro="">
      <xdr:nvCxnSpPr>
        <xdr:cNvPr id="338" name="直線コネクタ 337"/>
        <xdr:cNvCxnSpPr/>
      </xdr:nvCxnSpPr>
      <xdr:spPr>
        <a:xfrm>
          <a:off x="13703300" y="71056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25400</xdr:rowOff>
    </xdr:from>
    <xdr:to>
      <xdr:col>67</xdr:col>
      <xdr:colOff>101600</xdr:colOff>
      <xdr:row>41</xdr:row>
      <xdr:rowOff>127000</xdr:rowOff>
    </xdr:to>
    <xdr:sp macro="" textlink="">
      <xdr:nvSpPr>
        <xdr:cNvPr id="339" name="楕円 338"/>
        <xdr:cNvSpPr/>
      </xdr:nvSpPr>
      <xdr:spPr>
        <a:xfrm>
          <a:off x="1276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76200</xdr:rowOff>
    </xdr:from>
    <xdr:to>
      <xdr:col>71</xdr:col>
      <xdr:colOff>177800</xdr:colOff>
      <xdr:row>41</xdr:row>
      <xdr:rowOff>76200</xdr:rowOff>
    </xdr:to>
    <xdr:cxnSp macro="">
      <xdr:nvCxnSpPr>
        <xdr:cNvPr id="340" name="直線コネクタ 339"/>
        <xdr:cNvCxnSpPr/>
      </xdr:nvCxnSpPr>
      <xdr:spPr>
        <a:xfrm>
          <a:off x="12814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1"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2"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3"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44"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21789</xdr:rowOff>
    </xdr:from>
    <xdr:ext cx="405111" cy="259045"/>
    <xdr:sp macro="" textlink="">
      <xdr:nvSpPr>
        <xdr:cNvPr id="345" name="n_1mainValue【一般廃棄物処理施設】&#10;有形固定資産減価償却率"/>
        <xdr:cNvSpPr txBox="1"/>
      </xdr:nvSpPr>
      <xdr:spPr>
        <a:xfrm>
          <a:off x="15266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155683</xdr:rowOff>
    </xdr:from>
    <xdr:ext cx="405111" cy="259045"/>
    <xdr:sp macro="" textlink="">
      <xdr:nvSpPr>
        <xdr:cNvPr id="346" name="n_2mainValue【一般廃棄物処理施設】&#10;有形固定資産減価償却率"/>
        <xdr:cNvSpPr txBox="1"/>
      </xdr:nvSpPr>
      <xdr:spPr>
        <a:xfrm>
          <a:off x="14389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118127</xdr:rowOff>
    </xdr:from>
    <xdr:ext cx="405111" cy="259045"/>
    <xdr:sp macro="" textlink="">
      <xdr:nvSpPr>
        <xdr:cNvPr id="347" name="n_3mainValue【一般廃棄物処理施設】&#10;有形固定資産減価償却率"/>
        <xdr:cNvSpPr txBox="1"/>
      </xdr:nvSpPr>
      <xdr:spPr>
        <a:xfrm>
          <a:off x="13500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118127</xdr:rowOff>
    </xdr:from>
    <xdr:ext cx="405111" cy="259045"/>
    <xdr:sp macro="" textlink="">
      <xdr:nvSpPr>
        <xdr:cNvPr id="348" name="n_4mainValue【一般廃棄物処理施設】&#10;有形固定資産減価償却率"/>
        <xdr:cNvSpPr txBox="1"/>
      </xdr:nvSpPr>
      <xdr:spPr>
        <a:xfrm>
          <a:off x="12611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0" name="直線コネクタ 369"/>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1"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2" name="直線コネクタ 371"/>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3"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74" name="直線コネクタ 373"/>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75"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76" name="フローチャート: 判断 375"/>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77" name="フローチャート: 判断 376"/>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78" name="フローチャート: 判断 377"/>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79" name="フローチャート: 判断 378"/>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0" name="フローチャート: 判断 379"/>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56229</xdr:rowOff>
    </xdr:from>
    <xdr:to>
      <xdr:col>116</xdr:col>
      <xdr:colOff>114300</xdr:colOff>
      <xdr:row>41</xdr:row>
      <xdr:rowOff>157829</xdr:rowOff>
    </xdr:to>
    <xdr:sp macro="" textlink="">
      <xdr:nvSpPr>
        <xdr:cNvPr id="386" name="楕円 385"/>
        <xdr:cNvSpPr/>
      </xdr:nvSpPr>
      <xdr:spPr>
        <a:xfrm>
          <a:off x="22110700" y="70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142606</xdr:rowOff>
    </xdr:from>
    <xdr:ext cx="534377" cy="259045"/>
    <xdr:sp macro="" textlink="">
      <xdr:nvSpPr>
        <xdr:cNvPr id="387" name="【一般廃棄物処理施設】&#10;一人当たり有形固定資産（償却資産）額該当値テキスト"/>
        <xdr:cNvSpPr txBox="1"/>
      </xdr:nvSpPr>
      <xdr:spPr>
        <a:xfrm>
          <a:off x="22199600" y="70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56638</xdr:rowOff>
    </xdr:from>
    <xdr:to>
      <xdr:col>112</xdr:col>
      <xdr:colOff>38100</xdr:colOff>
      <xdr:row>41</xdr:row>
      <xdr:rowOff>158238</xdr:rowOff>
    </xdr:to>
    <xdr:sp macro="" textlink="">
      <xdr:nvSpPr>
        <xdr:cNvPr id="388" name="楕円 387"/>
        <xdr:cNvSpPr/>
      </xdr:nvSpPr>
      <xdr:spPr>
        <a:xfrm>
          <a:off x="21272500" y="70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107029</xdr:rowOff>
    </xdr:from>
    <xdr:to>
      <xdr:col>116</xdr:col>
      <xdr:colOff>63500</xdr:colOff>
      <xdr:row>41</xdr:row>
      <xdr:rowOff>107438</xdr:rowOff>
    </xdr:to>
    <xdr:cxnSp macro="">
      <xdr:nvCxnSpPr>
        <xdr:cNvPr id="389" name="直線コネクタ 388"/>
        <xdr:cNvCxnSpPr/>
      </xdr:nvCxnSpPr>
      <xdr:spPr>
        <a:xfrm flipV="1">
          <a:off x="21323300" y="7136479"/>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57226</xdr:rowOff>
    </xdr:from>
    <xdr:to>
      <xdr:col>107</xdr:col>
      <xdr:colOff>101600</xdr:colOff>
      <xdr:row>41</xdr:row>
      <xdr:rowOff>158826</xdr:rowOff>
    </xdr:to>
    <xdr:sp macro="" textlink="">
      <xdr:nvSpPr>
        <xdr:cNvPr id="390" name="楕円 389"/>
        <xdr:cNvSpPr/>
      </xdr:nvSpPr>
      <xdr:spPr>
        <a:xfrm>
          <a:off x="20383500" y="70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107438</xdr:rowOff>
    </xdr:from>
    <xdr:to>
      <xdr:col>111</xdr:col>
      <xdr:colOff>177800</xdr:colOff>
      <xdr:row>41</xdr:row>
      <xdr:rowOff>108026</xdr:rowOff>
    </xdr:to>
    <xdr:cxnSp macro="">
      <xdr:nvCxnSpPr>
        <xdr:cNvPr id="391" name="直線コネクタ 390"/>
        <xdr:cNvCxnSpPr/>
      </xdr:nvCxnSpPr>
      <xdr:spPr>
        <a:xfrm flipV="1">
          <a:off x="20434300" y="7136888"/>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57489</xdr:rowOff>
    </xdr:from>
    <xdr:to>
      <xdr:col>102</xdr:col>
      <xdr:colOff>165100</xdr:colOff>
      <xdr:row>41</xdr:row>
      <xdr:rowOff>159089</xdr:rowOff>
    </xdr:to>
    <xdr:sp macro="" textlink="">
      <xdr:nvSpPr>
        <xdr:cNvPr id="392" name="楕円 391"/>
        <xdr:cNvSpPr/>
      </xdr:nvSpPr>
      <xdr:spPr>
        <a:xfrm>
          <a:off x="19494500" y="70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108026</xdr:rowOff>
    </xdr:from>
    <xdr:to>
      <xdr:col>107</xdr:col>
      <xdr:colOff>50800</xdr:colOff>
      <xdr:row>41</xdr:row>
      <xdr:rowOff>108289</xdr:rowOff>
    </xdr:to>
    <xdr:cxnSp macro="">
      <xdr:nvCxnSpPr>
        <xdr:cNvPr id="393" name="直線コネクタ 392"/>
        <xdr:cNvCxnSpPr/>
      </xdr:nvCxnSpPr>
      <xdr:spPr>
        <a:xfrm flipV="1">
          <a:off x="19545300" y="7137476"/>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58040</xdr:rowOff>
    </xdr:from>
    <xdr:to>
      <xdr:col>98</xdr:col>
      <xdr:colOff>38100</xdr:colOff>
      <xdr:row>41</xdr:row>
      <xdr:rowOff>159640</xdr:rowOff>
    </xdr:to>
    <xdr:sp macro="" textlink="">
      <xdr:nvSpPr>
        <xdr:cNvPr id="394" name="楕円 393"/>
        <xdr:cNvSpPr/>
      </xdr:nvSpPr>
      <xdr:spPr>
        <a:xfrm>
          <a:off x="18605500" y="7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108289</xdr:rowOff>
    </xdr:from>
    <xdr:to>
      <xdr:col>102</xdr:col>
      <xdr:colOff>114300</xdr:colOff>
      <xdr:row>41</xdr:row>
      <xdr:rowOff>108840</xdr:rowOff>
    </xdr:to>
    <xdr:cxnSp macro="">
      <xdr:nvCxnSpPr>
        <xdr:cNvPr id="395" name="直線コネクタ 394"/>
        <xdr:cNvCxnSpPr/>
      </xdr:nvCxnSpPr>
      <xdr:spPr>
        <a:xfrm flipV="1">
          <a:off x="18656300" y="7137739"/>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396"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397"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398"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399"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149365</xdr:rowOff>
    </xdr:from>
    <xdr:ext cx="534377" cy="259045"/>
    <xdr:sp macro="" textlink="">
      <xdr:nvSpPr>
        <xdr:cNvPr id="400" name="n_1mainValue【一般廃棄物処理施設】&#10;一人当たり有形固定資産（償却資産）額"/>
        <xdr:cNvSpPr txBox="1"/>
      </xdr:nvSpPr>
      <xdr:spPr>
        <a:xfrm>
          <a:off x="21043411" y="71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149953</xdr:rowOff>
    </xdr:from>
    <xdr:ext cx="534377" cy="259045"/>
    <xdr:sp macro="" textlink="">
      <xdr:nvSpPr>
        <xdr:cNvPr id="401" name="n_2mainValue【一般廃棄物処理施設】&#10;一人当たり有形固定資産（償却資産）額"/>
        <xdr:cNvSpPr txBox="1"/>
      </xdr:nvSpPr>
      <xdr:spPr>
        <a:xfrm>
          <a:off x="20167111" y="71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150216</xdr:rowOff>
    </xdr:from>
    <xdr:ext cx="534377" cy="259045"/>
    <xdr:sp macro="" textlink="">
      <xdr:nvSpPr>
        <xdr:cNvPr id="402" name="n_3mainValue【一般廃棄物処理施設】&#10;一人当たり有形固定資産（償却資産）額"/>
        <xdr:cNvSpPr txBox="1"/>
      </xdr:nvSpPr>
      <xdr:spPr>
        <a:xfrm>
          <a:off x="19278111" y="71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150767</xdr:rowOff>
    </xdr:from>
    <xdr:ext cx="534377" cy="259045"/>
    <xdr:sp macro="" textlink="">
      <xdr:nvSpPr>
        <xdr:cNvPr id="403" name="n_4mainValue【一般廃棄物処理施設】&#10;一人当たり有形固定資産（償却資産）額"/>
        <xdr:cNvSpPr txBox="1"/>
      </xdr:nvSpPr>
      <xdr:spPr>
        <a:xfrm>
          <a:off x="18389111" y="71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29" name="直線コネクタ 428"/>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0"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1" name="直線コネクタ 430"/>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2"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3" name="直線コネクタ 432"/>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34"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35" name="フローチャート: 判断 434"/>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36" name="フローチャート: 判断 435"/>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7" name="フローチャート: 判断 4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38" name="フローチャート: 判断 437"/>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39" name="フローチャート: 判断 438"/>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120650</xdr:rowOff>
    </xdr:from>
    <xdr:to>
      <xdr:col>67</xdr:col>
      <xdr:colOff>101600</xdr:colOff>
      <xdr:row>60</xdr:row>
      <xdr:rowOff>50800</xdr:rowOff>
    </xdr:to>
    <xdr:sp macro="" textlink="">
      <xdr:nvSpPr>
        <xdr:cNvPr id="445" name="楕円 444"/>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29771</xdr:rowOff>
    </xdr:from>
    <xdr:ext cx="405111" cy="259045"/>
    <xdr:sp macro="" textlink="">
      <xdr:nvSpPr>
        <xdr:cNvPr id="446"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7"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48"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49"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50"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72" name="直線コネクタ 471"/>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73"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74" name="直線コネクタ 473"/>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75"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76" name="直線コネクタ 475"/>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477"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78" name="フローチャート: 判断 477"/>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79" name="フローチャート: 判断 478"/>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80" name="フローチャート: 判断 479"/>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81" name="フローチャート: 判断 480"/>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82" name="フローチャート: 判断 481"/>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68072</xdr:rowOff>
    </xdr:from>
    <xdr:to>
      <xdr:col>98</xdr:col>
      <xdr:colOff>38100</xdr:colOff>
      <xdr:row>61</xdr:row>
      <xdr:rowOff>169672</xdr:rowOff>
    </xdr:to>
    <xdr:sp macro="" textlink="">
      <xdr:nvSpPr>
        <xdr:cNvPr id="488" name="楕円 487"/>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138193</xdr:rowOff>
    </xdr:from>
    <xdr:ext cx="469744" cy="259045"/>
    <xdr:sp macro="" textlink="">
      <xdr:nvSpPr>
        <xdr:cNvPr id="489"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90"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491"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492"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160799</xdr:rowOff>
    </xdr:from>
    <xdr:ext cx="469744" cy="259045"/>
    <xdr:sp macro="" textlink="">
      <xdr:nvSpPr>
        <xdr:cNvPr id="493" name="n_4mainValue【保健センター・保健所】&#10;一人当たり面積"/>
        <xdr:cNvSpPr txBox="1"/>
      </xdr:nvSpPr>
      <xdr:spPr>
        <a:xfrm>
          <a:off x="18421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4" name="テキスト ボックス 5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6" name="テキスト ボックス 5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6" name="テキスト ボックス 5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19" name="直線コネクタ 51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1" name="直線コネクタ 5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2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23" name="直線コネクタ 52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524"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25" name="フローチャート: 判断 52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26" name="フローチャート: 判断 52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27" name="フローチャート: 判断 52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28" name="フローチャート: 判断 52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29" name="フローチャート: 判断 52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535" name="楕円 534"/>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536" name="【消防施設】&#10;有形固定資産減価償却率該当値テキスト"/>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37919</xdr:rowOff>
    </xdr:from>
    <xdr:to>
      <xdr:col>81</xdr:col>
      <xdr:colOff>101600</xdr:colOff>
      <xdr:row>84</xdr:row>
      <xdr:rowOff>139519</xdr:rowOff>
    </xdr:to>
    <xdr:sp macro="" textlink="">
      <xdr:nvSpPr>
        <xdr:cNvPr id="537" name="楕円 536"/>
        <xdr:cNvSpPr/>
      </xdr:nvSpPr>
      <xdr:spPr>
        <a:xfrm>
          <a:off x="15430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88719</xdr:rowOff>
    </xdr:from>
    <xdr:to>
      <xdr:col>85</xdr:col>
      <xdr:colOff>127000</xdr:colOff>
      <xdr:row>84</xdr:row>
      <xdr:rowOff>118111</xdr:rowOff>
    </xdr:to>
    <xdr:cxnSp macro="">
      <xdr:nvCxnSpPr>
        <xdr:cNvPr id="538" name="直線コネクタ 537"/>
        <xdr:cNvCxnSpPr/>
      </xdr:nvCxnSpPr>
      <xdr:spPr>
        <a:xfrm>
          <a:off x="15481300" y="1449051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539" name="楕円 538"/>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88719</xdr:rowOff>
    </xdr:to>
    <xdr:cxnSp macro="">
      <xdr:nvCxnSpPr>
        <xdr:cNvPr id="540" name="直線コネクタ 539"/>
        <xdr:cNvCxnSpPr/>
      </xdr:nvCxnSpPr>
      <xdr:spPr>
        <a:xfrm>
          <a:off x="14592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macro="" textlink="">
      <xdr:nvSpPr>
        <xdr:cNvPr id="541" name="楕円 540"/>
        <xdr:cNvSpPr/>
      </xdr:nvSpPr>
      <xdr:spPr>
        <a:xfrm>
          <a:off x="13652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16873</xdr:rowOff>
    </xdr:from>
    <xdr:to>
      <xdr:col>76</xdr:col>
      <xdr:colOff>114300</xdr:colOff>
      <xdr:row>84</xdr:row>
      <xdr:rowOff>52795</xdr:rowOff>
    </xdr:to>
    <xdr:cxnSp macro="">
      <xdr:nvCxnSpPr>
        <xdr:cNvPr id="542" name="直線コネクタ 541"/>
        <xdr:cNvCxnSpPr/>
      </xdr:nvCxnSpPr>
      <xdr:spPr>
        <a:xfrm>
          <a:off x="13703300" y="1441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111398</xdr:rowOff>
    </xdr:from>
    <xdr:to>
      <xdr:col>67</xdr:col>
      <xdr:colOff>101600</xdr:colOff>
      <xdr:row>84</xdr:row>
      <xdr:rowOff>41548</xdr:rowOff>
    </xdr:to>
    <xdr:sp macro="" textlink="">
      <xdr:nvSpPr>
        <xdr:cNvPr id="543" name="楕円 542"/>
        <xdr:cNvSpPr/>
      </xdr:nvSpPr>
      <xdr:spPr>
        <a:xfrm>
          <a:off x="12763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16873</xdr:rowOff>
    </xdr:to>
    <xdr:cxnSp macro="">
      <xdr:nvCxnSpPr>
        <xdr:cNvPr id="544" name="直線コネクタ 543"/>
        <xdr:cNvCxnSpPr/>
      </xdr:nvCxnSpPr>
      <xdr:spPr>
        <a:xfrm>
          <a:off x="12814300" y="143925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45"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46"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47"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48"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130646</xdr:rowOff>
    </xdr:from>
    <xdr:ext cx="405111" cy="259045"/>
    <xdr:sp macro="" textlink="">
      <xdr:nvSpPr>
        <xdr:cNvPr id="549" name="n_1mainValue【消防施設】&#10;有形固定資産減価償却率"/>
        <xdr:cNvSpPr txBox="1"/>
      </xdr:nvSpPr>
      <xdr:spPr>
        <a:xfrm>
          <a:off x="15266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550"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macro="" textlink="">
      <xdr:nvSpPr>
        <xdr:cNvPr id="551" name="n_3mainValue【消防施設】&#10;有形固定資産減価償却率"/>
        <xdr:cNvSpPr txBox="1"/>
      </xdr:nvSpPr>
      <xdr:spPr>
        <a:xfrm>
          <a:off x="13500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32675</xdr:rowOff>
    </xdr:from>
    <xdr:ext cx="405111" cy="259045"/>
    <xdr:sp macro="" textlink="">
      <xdr:nvSpPr>
        <xdr:cNvPr id="552" name="n_4mainValue【消防施設】&#10;有形固定資産減価償却率"/>
        <xdr:cNvSpPr txBox="1"/>
      </xdr:nvSpPr>
      <xdr:spPr>
        <a:xfrm>
          <a:off x="12611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76" name="直線コネクタ 57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8" name="直線コネクタ 57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7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80" name="直線コネクタ 57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8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82" name="フローチャート: 判断 58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83" name="フローチャート: 判断 58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84" name="フローチャート: 判断 58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85" name="フローチャート: 判断 58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86" name="フローチャート: 判断 58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592" name="楕円 591"/>
        <xdr:cNvSpPr/>
      </xdr:nvSpPr>
      <xdr:spPr>
        <a:xfrm>
          <a:off x="22110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163847</xdr:rowOff>
    </xdr:from>
    <xdr:ext cx="469744" cy="259045"/>
    <xdr:sp macro="" textlink="">
      <xdr:nvSpPr>
        <xdr:cNvPr id="593" name="【消防施設】&#10;一人当たり面積該当値テキスト"/>
        <xdr:cNvSpPr txBox="1"/>
      </xdr:nvSpPr>
      <xdr:spPr>
        <a:xfrm>
          <a:off x="22199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594" name="楕円 593"/>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64770</xdr:rowOff>
    </xdr:from>
    <xdr:to>
      <xdr:col>116</xdr:col>
      <xdr:colOff>63500</xdr:colOff>
      <xdr:row>85</xdr:row>
      <xdr:rowOff>68580</xdr:rowOff>
    </xdr:to>
    <xdr:cxnSp macro="">
      <xdr:nvCxnSpPr>
        <xdr:cNvPr id="595" name="直線コネクタ 594"/>
        <xdr:cNvCxnSpPr/>
      </xdr:nvCxnSpPr>
      <xdr:spPr>
        <a:xfrm flipV="1">
          <a:off x="21323300" y="1463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596" name="楕円 595"/>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85</xdr:row>
      <xdr:rowOff>72389</xdr:rowOff>
    </xdr:to>
    <xdr:cxnSp macro="">
      <xdr:nvCxnSpPr>
        <xdr:cNvPr id="597" name="直線コネクタ 596"/>
        <xdr:cNvCxnSpPr/>
      </xdr:nvCxnSpPr>
      <xdr:spPr>
        <a:xfrm flipV="1">
          <a:off x="20434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598" name="楕円 597"/>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76200</xdr:rowOff>
    </xdr:to>
    <xdr:cxnSp macro="">
      <xdr:nvCxnSpPr>
        <xdr:cNvPr id="599" name="直線コネクタ 598"/>
        <xdr:cNvCxnSpPr/>
      </xdr:nvCxnSpPr>
      <xdr:spPr>
        <a:xfrm flipV="1">
          <a:off x="19545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00" name="楕円 599"/>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95250</xdr:rowOff>
    </xdr:to>
    <xdr:cxnSp macro="">
      <xdr:nvCxnSpPr>
        <xdr:cNvPr id="601" name="直線コネクタ 600"/>
        <xdr:cNvCxnSpPr/>
      </xdr:nvCxnSpPr>
      <xdr:spPr>
        <a:xfrm flipV="1">
          <a:off x="18656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0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0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04"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05"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606" name="n_1mainValue【消防施設】&#10;一人当たり面積"/>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07"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608"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09"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35" name="直線コネクタ 63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3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39" name="直線コネクタ 63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640"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41" name="フローチャート: 判断 64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42" name="フローチャート: 判断 64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43" name="フローチャート: 判断 64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44" name="フローチャート: 判断 64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45" name="フローチャート: 判断 64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651" name="楕円 650"/>
        <xdr:cNvSpPr/>
      </xdr:nvSpPr>
      <xdr:spPr>
        <a:xfrm>
          <a:off x="16268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111958</xdr:rowOff>
    </xdr:from>
    <xdr:ext cx="405111" cy="259045"/>
    <xdr:sp macro="" textlink="">
      <xdr:nvSpPr>
        <xdr:cNvPr id="652" name="【庁舎】&#10;有形固定資産減価償却率該当値テキスト"/>
        <xdr:cNvSpPr txBox="1"/>
      </xdr:nvSpPr>
      <xdr:spPr>
        <a:xfrm>
          <a:off x="16357600" y="1759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653" name="楕円 652"/>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139881</xdr:rowOff>
    </xdr:to>
    <xdr:cxnSp macro="">
      <xdr:nvCxnSpPr>
        <xdr:cNvPr id="654" name="直線コネクタ 653"/>
        <xdr:cNvCxnSpPr/>
      </xdr:nvCxnSpPr>
      <xdr:spPr>
        <a:xfrm>
          <a:off x="15481300" y="177698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655" name="楕円 654"/>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110489</xdr:rowOff>
    </xdr:to>
    <xdr:cxnSp macro="">
      <xdr:nvCxnSpPr>
        <xdr:cNvPr id="656" name="直線コネクタ 655"/>
        <xdr:cNvCxnSpPr/>
      </xdr:nvCxnSpPr>
      <xdr:spPr>
        <a:xfrm>
          <a:off x="14592300" y="177518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12337</xdr:rowOff>
    </xdr:from>
    <xdr:to>
      <xdr:col>72</xdr:col>
      <xdr:colOff>38100</xdr:colOff>
      <xdr:row>103</xdr:row>
      <xdr:rowOff>113937</xdr:rowOff>
    </xdr:to>
    <xdr:sp macro="" textlink="">
      <xdr:nvSpPr>
        <xdr:cNvPr id="657" name="楕円 656"/>
        <xdr:cNvSpPr/>
      </xdr:nvSpPr>
      <xdr:spPr>
        <a:xfrm>
          <a:off x="13652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63137</xdr:rowOff>
    </xdr:from>
    <xdr:to>
      <xdr:col>76</xdr:col>
      <xdr:colOff>114300</xdr:colOff>
      <xdr:row>103</xdr:row>
      <xdr:rowOff>92529</xdr:rowOff>
    </xdr:to>
    <xdr:cxnSp macro="">
      <xdr:nvCxnSpPr>
        <xdr:cNvPr id="658" name="直線コネクタ 657"/>
        <xdr:cNvCxnSpPr/>
      </xdr:nvCxnSpPr>
      <xdr:spPr>
        <a:xfrm>
          <a:off x="13703300" y="177224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12337</xdr:rowOff>
    </xdr:from>
    <xdr:to>
      <xdr:col>67</xdr:col>
      <xdr:colOff>101600</xdr:colOff>
      <xdr:row>103</xdr:row>
      <xdr:rowOff>113937</xdr:rowOff>
    </xdr:to>
    <xdr:sp macro="" textlink="">
      <xdr:nvSpPr>
        <xdr:cNvPr id="659" name="楕円 658"/>
        <xdr:cNvSpPr/>
      </xdr:nvSpPr>
      <xdr:spPr>
        <a:xfrm>
          <a:off x="12763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63137</xdr:rowOff>
    </xdr:from>
    <xdr:to>
      <xdr:col>71</xdr:col>
      <xdr:colOff>177800</xdr:colOff>
      <xdr:row>103</xdr:row>
      <xdr:rowOff>63137</xdr:rowOff>
    </xdr:to>
    <xdr:cxnSp macro="">
      <xdr:nvCxnSpPr>
        <xdr:cNvPr id="660" name="直線コネクタ 659"/>
        <xdr:cNvCxnSpPr/>
      </xdr:nvCxnSpPr>
      <xdr:spPr>
        <a:xfrm>
          <a:off x="12814300" y="1772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661"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662"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63"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664"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665" name="n_1main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666" name="n_2mainValue【庁舎】&#10;有形固定資産減価償却率"/>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130464</xdr:rowOff>
    </xdr:from>
    <xdr:ext cx="405111" cy="259045"/>
    <xdr:sp macro="" textlink="">
      <xdr:nvSpPr>
        <xdr:cNvPr id="667" name="n_3mainValue【庁舎】&#10;有形固定資産減価償却率"/>
        <xdr:cNvSpPr txBox="1"/>
      </xdr:nvSpPr>
      <xdr:spPr>
        <a:xfrm>
          <a:off x="13500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130464</xdr:rowOff>
    </xdr:from>
    <xdr:ext cx="405111" cy="259045"/>
    <xdr:sp macro="" textlink="">
      <xdr:nvSpPr>
        <xdr:cNvPr id="668" name="n_4mainValue【庁舎】&#10;有形固定資産減価償却率"/>
        <xdr:cNvSpPr txBox="1"/>
      </xdr:nvSpPr>
      <xdr:spPr>
        <a:xfrm>
          <a:off x="12611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90" name="直線コネクタ 68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9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92" name="直線コネクタ 69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9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94" name="直線コネクタ 69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9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96" name="フローチャート: 判断 69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97" name="フローチャート: 判断 69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98" name="フローチャート: 判断 69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99" name="フローチャート: 判断 69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00" name="フローチャート: 判断 69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122326</xdr:rowOff>
    </xdr:from>
    <xdr:to>
      <xdr:col>116</xdr:col>
      <xdr:colOff>114300</xdr:colOff>
      <xdr:row>107</xdr:row>
      <xdr:rowOff>52476</xdr:rowOff>
    </xdr:to>
    <xdr:sp macro="" textlink="">
      <xdr:nvSpPr>
        <xdr:cNvPr id="706" name="楕円 705"/>
        <xdr:cNvSpPr/>
      </xdr:nvSpPr>
      <xdr:spPr>
        <a:xfrm>
          <a:off x="22110700" y="182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100753</xdr:rowOff>
    </xdr:from>
    <xdr:ext cx="469744" cy="259045"/>
    <xdr:sp macro="" textlink="">
      <xdr:nvSpPr>
        <xdr:cNvPr id="707" name="【庁舎】&#10;一人当たり面積該当値テキスト"/>
        <xdr:cNvSpPr txBox="1"/>
      </xdr:nvSpPr>
      <xdr:spPr>
        <a:xfrm>
          <a:off x="22199600" y="1827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120498</xdr:rowOff>
    </xdr:from>
    <xdr:to>
      <xdr:col>112</xdr:col>
      <xdr:colOff>38100</xdr:colOff>
      <xdr:row>107</xdr:row>
      <xdr:rowOff>50648</xdr:rowOff>
    </xdr:to>
    <xdr:sp macro="" textlink="">
      <xdr:nvSpPr>
        <xdr:cNvPr id="708" name="楕円 707"/>
        <xdr:cNvSpPr/>
      </xdr:nvSpPr>
      <xdr:spPr>
        <a:xfrm>
          <a:off x="21272500" y="182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171298</xdr:rowOff>
    </xdr:from>
    <xdr:to>
      <xdr:col>116</xdr:col>
      <xdr:colOff>63500</xdr:colOff>
      <xdr:row>107</xdr:row>
      <xdr:rowOff>1676</xdr:rowOff>
    </xdr:to>
    <xdr:cxnSp macro="">
      <xdr:nvCxnSpPr>
        <xdr:cNvPr id="709" name="直線コネクタ 708"/>
        <xdr:cNvCxnSpPr/>
      </xdr:nvCxnSpPr>
      <xdr:spPr>
        <a:xfrm>
          <a:off x="21323300" y="1834499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710" name="楕円 709"/>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171298</xdr:rowOff>
    </xdr:from>
    <xdr:to>
      <xdr:col>111</xdr:col>
      <xdr:colOff>177800</xdr:colOff>
      <xdr:row>107</xdr:row>
      <xdr:rowOff>5335</xdr:rowOff>
    </xdr:to>
    <xdr:cxnSp macro="">
      <xdr:nvCxnSpPr>
        <xdr:cNvPr id="711" name="直線コネクタ 710"/>
        <xdr:cNvCxnSpPr/>
      </xdr:nvCxnSpPr>
      <xdr:spPr>
        <a:xfrm flipV="1">
          <a:off x="20434300" y="183449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128727</xdr:rowOff>
    </xdr:from>
    <xdr:to>
      <xdr:col>102</xdr:col>
      <xdr:colOff>165100</xdr:colOff>
      <xdr:row>107</xdr:row>
      <xdr:rowOff>58877</xdr:rowOff>
    </xdr:to>
    <xdr:sp macro="" textlink="">
      <xdr:nvSpPr>
        <xdr:cNvPr id="712" name="楕円 711"/>
        <xdr:cNvSpPr/>
      </xdr:nvSpPr>
      <xdr:spPr>
        <a:xfrm>
          <a:off x="19494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8077</xdr:rowOff>
    </xdr:to>
    <xdr:cxnSp macro="">
      <xdr:nvCxnSpPr>
        <xdr:cNvPr id="713" name="直線コネクタ 712"/>
        <xdr:cNvCxnSpPr/>
      </xdr:nvCxnSpPr>
      <xdr:spPr>
        <a:xfrm flipV="1">
          <a:off x="19545300" y="1835048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133756</xdr:rowOff>
    </xdr:from>
    <xdr:to>
      <xdr:col>98</xdr:col>
      <xdr:colOff>38100</xdr:colOff>
      <xdr:row>107</xdr:row>
      <xdr:rowOff>63906</xdr:rowOff>
    </xdr:to>
    <xdr:sp macro="" textlink="">
      <xdr:nvSpPr>
        <xdr:cNvPr id="714" name="楕円 713"/>
        <xdr:cNvSpPr/>
      </xdr:nvSpPr>
      <xdr:spPr>
        <a:xfrm>
          <a:off x="18605500" y="18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xdr:rowOff>
    </xdr:from>
    <xdr:to>
      <xdr:col>102</xdr:col>
      <xdr:colOff>114300</xdr:colOff>
      <xdr:row>107</xdr:row>
      <xdr:rowOff>13106</xdr:rowOff>
    </xdr:to>
    <xdr:cxnSp macro="">
      <xdr:nvCxnSpPr>
        <xdr:cNvPr id="715" name="直線コネクタ 714"/>
        <xdr:cNvCxnSpPr/>
      </xdr:nvCxnSpPr>
      <xdr:spPr>
        <a:xfrm flipV="1">
          <a:off x="18656300" y="183532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16"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17"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18"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19"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41775</xdr:rowOff>
    </xdr:from>
    <xdr:ext cx="469744" cy="259045"/>
    <xdr:sp macro="" textlink="">
      <xdr:nvSpPr>
        <xdr:cNvPr id="720" name="n_1mainValue【庁舎】&#10;一人当たり面積"/>
        <xdr:cNvSpPr txBox="1"/>
      </xdr:nvSpPr>
      <xdr:spPr>
        <a:xfrm>
          <a:off x="21075727" y="183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721" name="n_2mainValue【庁舎】&#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50004</xdr:rowOff>
    </xdr:from>
    <xdr:ext cx="469744" cy="259045"/>
    <xdr:sp macro="" textlink="">
      <xdr:nvSpPr>
        <xdr:cNvPr id="722" name="n_3mainValue【庁舎】&#10;一人当たり面積"/>
        <xdr:cNvSpPr txBox="1"/>
      </xdr:nvSpPr>
      <xdr:spPr>
        <a:xfrm>
          <a:off x="19310427" y="183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55033</xdr:rowOff>
    </xdr:from>
    <xdr:ext cx="469744" cy="259045"/>
    <xdr:sp macro="" textlink="">
      <xdr:nvSpPr>
        <xdr:cNvPr id="723" name="n_4mainValue【庁舎】&#10;一人当たり面積"/>
        <xdr:cNvSpPr txBox="1"/>
      </xdr:nvSpPr>
      <xdr:spPr>
        <a:xfrm>
          <a:off x="18421427" y="184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これらの有形固定資産については、本来、計画的に整備（除却・集約・複合化など）の必要があるが、本町の財政事情により、</a:t>
          </a:r>
        </a:p>
        <a:p>
          <a:r>
            <a:rPr kumimoji="1" lang="ja-JP" altLang="en-US" sz="1300">
              <a:latin typeface="ＭＳ Ｐゴシック" panose="020B0600070205080204" pitchFamily="50" charset="-128"/>
              <a:ea typeface="ＭＳ Ｐゴシック" panose="020B0600070205080204" pitchFamily="50" charset="-128"/>
            </a:rPr>
            <a:t>維持補修での対応が中心となっていることが、有形固定資産減価償却率を引き上げる要因となっている。</a:t>
          </a:r>
        </a:p>
        <a:p>
          <a:r>
            <a:rPr kumimoji="1" lang="ja-JP" altLang="en-US" sz="1300">
              <a:latin typeface="ＭＳ Ｐゴシック" panose="020B0600070205080204" pitchFamily="50" charset="-128"/>
              <a:ea typeface="ＭＳ Ｐゴシック" panose="020B0600070205080204" pitchFamily="50" charset="-128"/>
            </a:rPr>
            <a:t>体育館・プール、一般廃棄物処理施設については、耐用年数を経過または近いうちに経過するため、公共施設等総合管理計画に基づき、適切な整備を行っていく必要がある。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第一次産業を基幹産業としているが、財政基盤が弱いため、毎年度、予算フレームを設定し経常的経費の抑制を図っている。</a:t>
          </a:r>
        </a:p>
        <a:p>
          <a:r>
            <a:rPr kumimoji="1" lang="ja-JP" altLang="en-US" sz="1300">
              <a:latin typeface="ＭＳ Ｐゴシック" panose="020B0600070205080204" pitchFamily="50" charset="-128"/>
              <a:ea typeface="ＭＳ Ｐゴシック" panose="020B0600070205080204" pitchFamily="50" charset="-128"/>
            </a:rPr>
            <a:t>　しかしながら、財政力指数は数年横ばいであるため、行政の効率化や、地域活性化の推進に取り組むことにより、財政の健全化に努める。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8" name="直線コネクタ 67"/>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普通交付税や各種交付金などの増収により、経常一般財源等は増となったものの、公債費の増額から、経常経費充当一般財源がそれ以上に増となったため、昨年度に比べ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類似平均団体、全国平均よりも高い水準であり、今後も人件費や公債費の増により、悪化する可能性がある。引き続き経常経費の削減に努める。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143002</xdr:rowOff>
    </xdr:to>
    <xdr:cxnSp macro="">
      <xdr:nvCxnSpPr>
        <xdr:cNvPr id="129" name="直線コネクタ 128"/>
        <xdr:cNvCxnSpPr/>
      </xdr:nvCxnSpPr>
      <xdr:spPr>
        <a:xfrm>
          <a:off x="4114800" y="112389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94742</xdr:rowOff>
    </xdr:to>
    <xdr:cxnSp macro="">
      <xdr:nvCxnSpPr>
        <xdr:cNvPr id="132" name="直線コネクタ 131"/>
        <xdr:cNvCxnSpPr/>
      </xdr:nvCxnSpPr>
      <xdr:spPr>
        <a:xfrm>
          <a:off x="3225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152654</xdr:rowOff>
    </xdr:to>
    <xdr:cxnSp macro="">
      <xdr:nvCxnSpPr>
        <xdr:cNvPr id="135" name="直線コネクタ 134"/>
        <xdr:cNvCxnSpPr/>
      </xdr:nvCxnSpPr>
      <xdr:spPr>
        <a:xfrm flipV="1">
          <a:off x="2336800" y="1121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152654</xdr:rowOff>
    </xdr:to>
    <xdr:cxnSp macro="">
      <xdr:nvCxnSpPr>
        <xdr:cNvPr id="138" name="直線コネクタ 137"/>
        <xdr:cNvCxnSpPr/>
      </xdr:nvCxnSpPr>
      <xdr:spPr>
        <a:xfrm>
          <a:off x="1447800" y="1124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8" name="楕円 147"/>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49"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0" name="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2" name="楕円 151"/>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3" name="テキスト ボックス 152"/>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4" name="楕円 153"/>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5" name="テキスト ボックス 154"/>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6" name="楕円 155"/>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7" name="テキスト ボックス 156"/>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人件費の抑制策により類似団体平均を下回っているが、近年上昇傾向にある。今後も、業務の委託化や、行政改革基本方針に沿った事務改善の取組などを進め、コストの低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159941</xdr:rowOff>
    </xdr:from>
    <xdr:to>
      <xdr:col>23</xdr:col>
      <xdr:colOff>133350</xdr:colOff>
      <xdr:row>81</xdr:row>
      <xdr:rowOff>65101</xdr:rowOff>
    </xdr:to>
    <xdr:cxnSp macro="">
      <xdr:nvCxnSpPr>
        <xdr:cNvPr id="190" name="直線コネクタ 189"/>
        <xdr:cNvCxnSpPr/>
      </xdr:nvCxnSpPr>
      <xdr:spPr>
        <a:xfrm>
          <a:off x="4114800" y="13875941"/>
          <a:ext cx="8382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142611</xdr:rowOff>
    </xdr:from>
    <xdr:to>
      <xdr:col>19</xdr:col>
      <xdr:colOff>133350</xdr:colOff>
      <xdr:row>80</xdr:row>
      <xdr:rowOff>159941</xdr:rowOff>
    </xdr:to>
    <xdr:cxnSp macro="">
      <xdr:nvCxnSpPr>
        <xdr:cNvPr id="193" name="直線コネクタ 192"/>
        <xdr:cNvCxnSpPr/>
      </xdr:nvCxnSpPr>
      <xdr:spPr>
        <a:xfrm>
          <a:off x="3225800" y="13858611"/>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119990</xdr:rowOff>
    </xdr:from>
    <xdr:to>
      <xdr:col>15</xdr:col>
      <xdr:colOff>82550</xdr:colOff>
      <xdr:row>80</xdr:row>
      <xdr:rowOff>142611</xdr:rowOff>
    </xdr:to>
    <xdr:cxnSp macro="">
      <xdr:nvCxnSpPr>
        <xdr:cNvPr id="196" name="直線コネクタ 195"/>
        <xdr:cNvCxnSpPr/>
      </xdr:nvCxnSpPr>
      <xdr:spPr>
        <a:xfrm>
          <a:off x="2336800" y="13835990"/>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92044</xdr:rowOff>
    </xdr:from>
    <xdr:to>
      <xdr:col>11</xdr:col>
      <xdr:colOff>31750</xdr:colOff>
      <xdr:row>80</xdr:row>
      <xdr:rowOff>119990</xdr:rowOff>
    </xdr:to>
    <xdr:cxnSp macro="">
      <xdr:nvCxnSpPr>
        <xdr:cNvPr id="199" name="直線コネクタ 198"/>
        <xdr:cNvCxnSpPr/>
      </xdr:nvCxnSpPr>
      <xdr:spPr>
        <a:xfrm>
          <a:off x="1447800" y="13808044"/>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14301</xdr:rowOff>
    </xdr:from>
    <xdr:to>
      <xdr:col>23</xdr:col>
      <xdr:colOff>184150</xdr:colOff>
      <xdr:row>81</xdr:row>
      <xdr:rowOff>115901</xdr:rowOff>
    </xdr:to>
    <xdr:sp macro="" textlink="">
      <xdr:nvSpPr>
        <xdr:cNvPr id="209" name="楕円 208"/>
        <xdr:cNvSpPr/>
      </xdr:nvSpPr>
      <xdr:spPr>
        <a:xfrm>
          <a:off x="4902200" y="13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30828</xdr:rowOff>
    </xdr:from>
    <xdr:ext cx="762000" cy="259045"/>
    <xdr:sp macro="" textlink="">
      <xdr:nvSpPr>
        <xdr:cNvPr id="210" name="人件費・物件費等の状況該当値テキスト"/>
        <xdr:cNvSpPr txBox="1"/>
      </xdr:nvSpPr>
      <xdr:spPr>
        <a:xfrm>
          <a:off x="5041900" y="137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109141</xdr:rowOff>
    </xdr:from>
    <xdr:to>
      <xdr:col>19</xdr:col>
      <xdr:colOff>184150</xdr:colOff>
      <xdr:row>81</xdr:row>
      <xdr:rowOff>39291</xdr:rowOff>
    </xdr:to>
    <xdr:sp macro="" textlink="">
      <xdr:nvSpPr>
        <xdr:cNvPr id="211" name="楕円 210"/>
        <xdr:cNvSpPr/>
      </xdr:nvSpPr>
      <xdr:spPr>
        <a:xfrm>
          <a:off x="4064000" y="138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49468</xdr:rowOff>
    </xdr:from>
    <xdr:ext cx="736600" cy="259045"/>
    <xdr:sp macro="" textlink="">
      <xdr:nvSpPr>
        <xdr:cNvPr id="212" name="テキスト ボックス 211"/>
        <xdr:cNvSpPr txBox="1"/>
      </xdr:nvSpPr>
      <xdr:spPr>
        <a:xfrm>
          <a:off x="3733800" y="1359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91811</xdr:rowOff>
    </xdr:from>
    <xdr:to>
      <xdr:col>15</xdr:col>
      <xdr:colOff>133350</xdr:colOff>
      <xdr:row>81</xdr:row>
      <xdr:rowOff>21961</xdr:rowOff>
    </xdr:to>
    <xdr:sp macro="" textlink="">
      <xdr:nvSpPr>
        <xdr:cNvPr id="213" name="楕円 212"/>
        <xdr:cNvSpPr/>
      </xdr:nvSpPr>
      <xdr:spPr>
        <a:xfrm>
          <a:off x="3175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32138</xdr:rowOff>
    </xdr:from>
    <xdr:ext cx="762000" cy="259045"/>
    <xdr:sp macro="" textlink="">
      <xdr:nvSpPr>
        <xdr:cNvPr id="214" name="テキスト ボックス 213"/>
        <xdr:cNvSpPr txBox="1"/>
      </xdr:nvSpPr>
      <xdr:spPr>
        <a:xfrm>
          <a:off x="2844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69190</xdr:rowOff>
    </xdr:from>
    <xdr:to>
      <xdr:col>11</xdr:col>
      <xdr:colOff>82550</xdr:colOff>
      <xdr:row>80</xdr:row>
      <xdr:rowOff>170790</xdr:rowOff>
    </xdr:to>
    <xdr:sp macro="" textlink="">
      <xdr:nvSpPr>
        <xdr:cNvPr id="215" name="楕円 214"/>
        <xdr:cNvSpPr/>
      </xdr:nvSpPr>
      <xdr:spPr>
        <a:xfrm>
          <a:off x="2286000" y="137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9517</xdr:rowOff>
    </xdr:from>
    <xdr:ext cx="762000" cy="259045"/>
    <xdr:sp macro="" textlink="">
      <xdr:nvSpPr>
        <xdr:cNvPr id="216" name="テキスト ボックス 215"/>
        <xdr:cNvSpPr txBox="1"/>
      </xdr:nvSpPr>
      <xdr:spPr>
        <a:xfrm>
          <a:off x="1955800" y="1355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41244</xdr:rowOff>
    </xdr:from>
    <xdr:to>
      <xdr:col>7</xdr:col>
      <xdr:colOff>31750</xdr:colOff>
      <xdr:row>80</xdr:row>
      <xdr:rowOff>142844</xdr:rowOff>
    </xdr:to>
    <xdr:sp macro="" textlink="">
      <xdr:nvSpPr>
        <xdr:cNvPr id="217" name="楕円 216"/>
        <xdr:cNvSpPr/>
      </xdr:nvSpPr>
      <xdr:spPr>
        <a:xfrm>
          <a:off x="1397000" y="137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153021</xdr:rowOff>
    </xdr:from>
    <xdr:ext cx="762000" cy="259045"/>
    <xdr:sp macro="" textlink="">
      <xdr:nvSpPr>
        <xdr:cNvPr id="218" name="テキスト ボックス 217"/>
        <xdr:cNvSpPr txBox="1"/>
      </xdr:nvSpPr>
      <xdr:spPr>
        <a:xfrm>
          <a:off x="1066800" y="135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今後も、人事院勧告及び公務員制度改革の動向に注視し、給与の適正化に努める。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82973</xdr:rowOff>
    </xdr:to>
    <xdr:cxnSp macro="">
      <xdr:nvCxnSpPr>
        <xdr:cNvPr id="252" name="直線コネクタ 251"/>
        <xdr:cNvCxnSpPr/>
      </xdr:nvCxnSpPr>
      <xdr:spPr>
        <a:xfrm>
          <a:off x="16179800" y="149589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42757</xdr:rowOff>
    </xdr:to>
    <xdr:cxnSp macro="">
      <xdr:nvCxnSpPr>
        <xdr:cNvPr id="255" name="直線コネクタ 254"/>
        <xdr:cNvCxnSpPr/>
      </xdr:nvCxnSpPr>
      <xdr:spPr>
        <a:xfrm>
          <a:off x="15290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10584</xdr:rowOff>
    </xdr:to>
    <xdr:cxnSp macro="">
      <xdr:nvCxnSpPr>
        <xdr:cNvPr id="258" name="直線コネクタ 257"/>
        <xdr:cNvCxnSpPr/>
      </xdr:nvCxnSpPr>
      <xdr:spPr>
        <a:xfrm flipV="1">
          <a:off x="14401800" y="14902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18627</xdr:rowOff>
    </xdr:to>
    <xdr:cxnSp macro="">
      <xdr:nvCxnSpPr>
        <xdr:cNvPr id="261" name="直線コネクタ 260"/>
        <xdr:cNvCxnSpPr/>
      </xdr:nvCxnSpPr>
      <xdr:spPr>
        <a:xfrm flipV="1">
          <a:off x="13512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71" name="楕円 270"/>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4250</xdr:rowOff>
    </xdr:from>
    <xdr:ext cx="762000" cy="259045"/>
    <xdr:sp macro="" textlink="">
      <xdr:nvSpPr>
        <xdr:cNvPr id="272" name="給与水準   （国との比較）該当値テキスト"/>
        <xdr:cNvSpPr txBox="1"/>
      </xdr:nvSpPr>
      <xdr:spPr>
        <a:xfrm>
          <a:off x="17106900" y="149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3" name="楕円 272"/>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74" name="テキスト ボックス 273"/>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75" name="楕円 274"/>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76" name="テキスト ボックス 275"/>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7" name="楕円 276"/>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8" name="テキスト ボックス 277"/>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79" name="楕円 278"/>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54204</xdr:rowOff>
    </xdr:from>
    <xdr:ext cx="762000" cy="259045"/>
    <xdr:sp macro="" textlink="">
      <xdr:nvSpPr>
        <xdr:cNvPr id="280" name="テキスト ボックス 27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一定期間実施してきた新規採用抑制により、類似団体平均を下回っているが、近年は定員計画に沿って新規採用を積極的に行っているため、増加傾向にある。引き続き、適切な定員管理に努める。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45307</xdr:rowOff>
    </xdr:from>
    <xdr:to>
      <xdr:col>81</xdr:col>
      <xdr:colOff>44450</xdr:colOff>
      <xdr:row>60</xdr:row>
      <xdr:rowOff>47720</xdr:rowOff>
    </xdr:to>
    <xdr:cxnSp macro="">
      <xdr:nvCxnSpPr>
        <xdr:cNvPr id="311" name="直線コネクタ 310"/>
        <xdr:cNvCxnSpPr/>
      </xdr:nvCxnSpPr>
      <xdr:spPr>
        <a:xfrm flipV="1">
          <a:off x="16179800" y="1033230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3080</xdr:rowOff>
    </xdr:from>
    <xdr:to>
      <xdr:col>77</xdr:col>
      <xdr:colOff>44450</xdr:colOff>
      <xdr:row>60</xdr:row>
      <xdr:rowOff>47720</xdr:rowOff>
    </xdr:to>
    <xdr:cxnSp macro="">
      <xdr:nvCxnSpPr>
        <xdr:cNvPr id="314" name="直線コネクタ 313"/>
        <xdr:cNvCxnSpPr/>
      </xdr:nvCxnSpPr>
      <xdr:spPr>
        <a:xfrm>
          <a:off x="15290800" y="1029008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146780</xdr:rowOff>
    </xdr:from>
    <xdr:to>
      <xdr:col>72</xdr:col>
      <xdr:colOff>203200</xdr:colOff>
      <xdr:row>60</xdr:row>
      <xdr:rowOff>3080</xdr:rowOff>
    </xdr:to>
    <xdr:cxnSp macro="">
      <xdr:nvCxnSpPr>
        <xdr:cNvPr id="317" name="直線コネクタ 316"/>
        <xdr:cNvCxnSpPr/>
      </xdr:nvCxnSpPr>
      <xdr:spPr>
        <a:xfrm>
          <a:off x="14401800" y="1026233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131699</xdr:rowOff>
    </xdr:from>
    <xdr:to>
      <xdr:col>68</xdr:col>
      <xdr:colOff>152400</xdr:colOff>
      <xdr:row>59</xdr:row>
      <xdr:rowOff>146780</xdr:rowOff>
    </xdr:to>
    <xdr:cxnSp macro="">
      <xdr:nvCxnSpPr>
        <xdr:cNvPr id="320" name="直線コネクタ 319"/>
        <xdr:cNvCxnSpPr/>
      </xdr:nvCxnSpPr>
      <xdr:spPr>
        <a:xfrm>
          <a:off x="13512800" y="1024724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165957</xdr:rowOff>
    </xdr:from>
    <xdr:to>
      <xdr:col>81</xdr:col>
      <xdr:colOff>95250</xdr:colOff>
      <xdr:row>60</xdr:row>
      <xdr:rowOff>96107</xdr:rowOff>
    </xdr:to>
    <xdr:sp macro="" textlink="">
      <xdr:nvSpPr>
        <xdr:cNvPr id="330" name="楕円 329"/>
        <xdr:cNvSpPr/>
      </xdr:nvSpPr>
      <xdr:spPr>
        <a:xfrm>
          <a:off x="16967200" y="102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11034</xdr:rowOff>
    </xdr:from>
    <xdr:ext cx="762000" cy="259045"/>
    <xdr:sp macro="" textlink="">
      <xdr:nvSpPr>
        <xdr:cNvPr id="331" name="定員管理の状況該当値テキスト"/>
        <xdr:cNvSpPr txBox="1"/>
      </xdr:nvSpPr>
      <xdr:spPr>
        <a:xfrm>
          <a:off x="17106900" y="101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168370</xdr:rowOff>
    </xdr:from>
    <xdr:to>
      <xdr:col>77</xdr:col>
      <xdr:colOff>95250</xdr:colOff>
      <xdr:row>60</xdr:row>
      <xdr:rowOff>98520</xdr:rowOff>
    </xdr:to>
    <xdr:sp macro="" textlink="">
      <xdr:nvSpPr>
        <xdr:cNvPr id="332" name="楕円 331"/>
        <xdr:cNvSpPr/>
      </xdr:nvSpPr>
      <xdr:spPr>
        <a:xfrm>
          <a:off x="16129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108697</xdr:rowOff>
    </xdr:from>
    <xdr:ext cx="736600" cy="259045"/>
    <xdr:sp macro="" textlink="">
      <xdr:nvSpPr>
        <xdr:cNvPr id="333" name="テキスト ボックス 332"/>
        <xdr:cNvSpPr txBox="1"/>
      </xdr:nvSpPr>
      <xdr:spPr>
        <a:xfrm>
          <a:off x="15798800" y="100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123730</xdr:rowOff>
    </xdr:from>
    <xdr:to>
      <xdr:col>73</xdr:col>
      <xdr:colOff>44450</xdr:colOff>
      <xdr:row>60</xdr:row>
      <xdr:rowOff>53880</xdr:rowOff>
    </xdr:to>
    <xdr:sp macro="" textlink="">
      <xdr:nvSpPr>
        <xdr:cNvPr id="334" name="楕円 333"/>
        <xdr:cNvSpPr/>
      </xdr:nvSpPr>
      <xdr:spPr>
        <a:xfrm>
          <a:off x="152400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64057</xdr:rowOff>
    </xdr:from>
    <xdr:ext cx="762000" cy="259045"/>
    <xdr:sp macro="" textlink="">
      <xdr:nvSpPr>
        <xdr:cNvPr id="335" name="テキスト ボックス 334"/>
        <xdr:cNvSpPr txBox="1"/>
      </xdr:nvSpPr>
      <xdr:spPr>
        <a:xfrm>
          <a:off x="14909800" y="100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95980</xdr:rowOff>
    </xdr:from>
    <xdr:to>
      <xdr:col>68</xdr:col>
      <xdr:colOff>203200</xdr:colOff>
      <xdr:row>60</xdr:row>
      <xdr:rowOff>26130</xdr:rowOff>
    </xdr:to>
    <xdr:sp macro="" textlink="">
      <xdr:nvSpPr>
        <xdr:cNvPr id="336" name="楕円 335"/>
        <xdr:cNvSpPr/>
      </xdr:nvSpPr>
      <xdr:spPr>
        <a:xfrm>
          <a:off x="14351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36307</xdr:rowOff>
    </xdr:from>
    <xdr:ext cx="762000" cy="259045"/>
    <xdr:sp macro="" textlink="">
      <xdr:nvSpPr>
        <xdr:cNvPr id="337" name="テキスト ボックス 336"/>
        <xdr:cNvSpPr txBox="1"/>
      </xdr:nvSpPr>
      <xdr:spPr>
        <a:xfrm>
          <a:off x="14020800" y="9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38" name="楕円 337"/>
        <xdr:cNvSpPr/>
      </xdr:nvSpPr>
      <xdr:spPr>
        <a:xfrm>
          <a:off x="13462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39" name="テキスト ボックス 338"/>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実質公債費比率は、元利償還金の額が増となったこと等により、昨年度より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類似団体は下回っているものの、全国平均及び三重県平均を上回っているため、投資的経費の抑制を図るなど、起債に大きく依存することのない財政運営に努める。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100330</xdr:rowOff>
    </xdr:to>
    <xdr:cxnSp macro="">
      <xdr:nvCxnSpPr>
        <xdr:cNvPr id="370" name="直線コネクタ 369"/>
        <xdr:cNvCxnSpPr/>
      </xdr:nvCxnSpPr>
      <xdr:spPr>
        <a:xfrm>
          <a:off x="16179800" y="70911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61722</xdr:rowOff>
    </xdr:to>
    <xdr:cxnSp macro="">
      <xdr:nvCxnSpPr>
        <xdr:cNvPr id="373" name="直線コネクタ 372"/>
        <xdr:cNvCxnSpPr/>
      </xdr:nvCxnSpPr>
      <xdr:spPr>
        <a:xfrm>
          <a:off x="15290800" y="706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37592</xdr:rowOff>
    </xdr:to>
    <xdr:cxnSp macro="">
      <xdr:nvCxnSpPr>
        <xdr:cNvPr id="376" name="直線コネクタ 375"/>
        <xdr:cNvCxnSpPr/>
      </xdr:nvCxnSpPr>
      <xdr:spPr>
        <a:xfrm>
          <a:off x="14401800" y="706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85852</xdr:rowOff>
    </xdr:to>
    <xdr:cxnSp macro="">
      <xdr:nvCxnSpPr>
        <xdr:cNvPr id="379" name="直線コネクタ 378"/>
        <xdr:cNvCxnSpPr/>
      </xdr:nvCxnSpPr>
      <xdr:spPr>
        <a:xfrm flipV="1">
          <a:off x="13512800" y="70670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9" name="楕円 38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0"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1" name="楕円 390"/>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92" name="テキスト ボックス 391"/>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393" name="楕円 392"/>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394" name="テキスト ボックス 393"/>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395" name="楕円 394"/>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396" name="テキスト ボックス 395"/>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楕円 396"/>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将来負担比率は、地方債現在高などが減となったことから、将来負担が減少したことに加え、標準財政規模及び充当可能基金が増となったことから、前年度と比較し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これからも、緊急性必要性を的確に把握した充当事業の選択により地方債の新規発行の抑制に努める。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13801</xdr:rowOff>
    </xdr:from>
    <xdr:to>
      <xdr:col>77</xdr:col>
      <xdr:colOff>44450</xdr:colOff>
      <xdr:row>14</xdr:row>
      <xdr:rowOff>16214</xdr:rowOff>
    </xdr:to>
    <xdr:cxnSp macro="">
      <xdr:nvCxnSpPr>
        <xdr:cNvPr id="432" name="直線コネクタ 431"/>
        <xdr:cNvCxnSpPr/>
      </xdr:nvCxnSpPr>
      <xdr:spPr>
        <a:xfrm flipV="1">
          <a:off x="15290800" y="241410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16214</xdr:rowOff>
    </xdr:from>
    <xdr:to>
      <xdr:col>72</xdr:col>
      <xdr:colOff>203200</xdr:colOff>
      <xdr:row>14</xdr:row>
      <xdr:rowOff>53213</xdr:rowOff>
    </xdr:to>
    <xdr:cxnSp macro="">
      <xdr:nvCxnSpPr>
        <xdr:cNvPr id="435" name="直線コネクタ 434"/>
        <xdr:cNvCxnSpPr/>
      </xdr:nvCxnSpPr>
      <xdr:spPr>
        <a:xfrm flipV="1">
          <a:off x="14401800" y="241651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53213</xdr:rowOff>
    </xdr:from>
    <xdr:to>
      <xdr:col>68</xdr:col>
      <xdr:colOff>152400</xdr:colOff>
      <xdr:row>14</xdr:row>
      <xdr:rowOff>67691</xdr:rowOff>
    </xdr:to>
    <xdr:cxnSp macro="">
      <xdr:nvCxnSpPr>
        <xdr:cNvPr id="438" name="直線コネクタ 437"/>
        <xdr:cNvCxnSpPr/>
      </xdr:nvCxnSpPr>
      <xdr:spPr>
        <a:xfrm flipV="1">
          <a:off x="13512800" y="245351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134451</xdr:rowOff>
    </xdr:from>
    <xdr:to>
      <xdr:col>77</xdr:col>
      <xdr:colOff>95250</xdr:colOff>
      <xdr:row>14</xdr:row>
      <xdr:rowOff>64601</xdr:rowOff>
    </xdr:to>
    <xdr:sp macro="" textlink="">
      <xdr:nvSpPr>
        <xdr:cNvPr id="450" name="楕円 449"/>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49378</xdr:rowOff>
    </xdr:from>
    <xdr:ext cx="736600" cy="259045"/>
    <xdr:sp macro="" textlink="">
      <xdr:nvSpPr>
        <xdr:cNvPr id="451" name="テキスト ボックス 450"/>
        <xdr:cNvSpPr txBox="1"/>
      </xdr:nvSpPr>
      <xdr:spPr>
        <a:xfrm>
          <a:off x="15798800" y="244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52" name="楕円 451"/>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51791</xdr:rowOff>
    </xdr:from>
    <xdr:ext cx="762000" cy="259045"/>
    <xdr:sp macro="" textlink="">
      <xdr:nvSpPr>
        <xdr:cNvPr id="453" name="テキスト ボックス 452"/>
        <xdr:cNvSpPr txBox="1"/>
      </xdr:nvSpPr>
      <xdr:spPr>
        <a:xfrm>
          <a:off x="14909800" y="24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2413</xdr:rowOff>
    </xdr:from>
    <xdr:to>
      <xdr:col>68</xdr:col>
      <xdr:colOff>203200</xdr:colOff>
      <xdr:row>14</xdr:row>
      <xdr:rowOff>104013</xdr:rowOff>
    </xdr:to>
    <xdr:sp macro="" textlink="">
      <xdr:nvSpPr>
        <xdr:cNvPr id="454" name="楕円 453"/>
        <xdr:cNvSpPr/>
      </xdr:nvSpPr>
      <xdr:spPr>
        <a:xfrm>
          <a:off x="14351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88790</xdr:rowOff>
    </xdr:from>
    <xdr:ext cx="762000" cy="259045"/>
    <xdr:sp macro="" textlink="">
      <xdr:nvSpPr>
        <xdr:cNvPr id="455" name="テキスト ボックス 454"/>
        <xdr:cNvSpPr txBox="1"/>
      </xdr:nvSpPr>
      <xdr:spPr>
        <a:xfrm>
          <a:off x="14020800" y="24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xdr:rowOff>
    </xdr:from>
    <xdr:to>
      <xdr:col>64</xdr:col>
      <xdr:colOff>152400</xdr:colOff>
      <xdr:row>14</xdr:row>
      <xdr:rowOff>118491</xdr:rowOff>
    </xdr:to>
    <xdr:sp macro="" textlink="">
      <xdr:nvSpPr>
        <xdr:cNvPr id="456" name="楕円 455"/>
        <xdr:cNvSpPr/>
      </xdr:nvSpPr>
      <xdr:spPr>
        <a:xfrm>
          <a:off x="13462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103268</xdr:rowOff>
    </xdr:from>
    <xdr:ext cx="762000" cy="259045"/>
    <xdr:sp macro="" textlink="">
      <xdr:nvSpPr>
        <xdr:cNvPr id="457" name="テキスト ボックス 456"/>
        <xdr:cNvSpPr txBox="1"/>
      </xdr:nvSpPr>
      <xdr:spPr>
        <a:xfrm>
          <a:off x="13131800" y="250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会計年度任用職員に係る報酬及び給与が皆増したため昨年度より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今後、定員管理や時間外手当の抑制を図るなどの取組みを進め人件費の削減に努める。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113284</xdr:rowOff>
    </xdr:to>
    <xdr:cxnSp macro="">
      <xdr:nvCxnSpPr>
        <xdr:cNvPr id="64" name="直線コネクタ 63"/>
        <xdr:cNvCxnSpPr/>
      </xdr:nvCxnSpPr>
      <xdr:spPr>
        <a:xfrm>
          <a:off x="3987800" y="639064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46990</xdr:rowOff>
    </xdr:to>
    <xdr:cxnSp macro="">
      <xdr:nvCxnSpPr>
        <xdr:cNvPr id="67" name="直線コネクタ 66"/>
        <xdr:cNvCxnSpPr/>
      </xdr:nvCxnSpPr>
      <xdr:spPr>
        <a:xfrm>
          <a:off x="3098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69850</xdr:rowOff>
    </xdr:to>
    <xdr:cxnSp macro="">
      <xdr:nvCxnSpPr>
        <xdr:cNvPr id="70" name="直線コネクタ 69"/>
        <xdr:cNvCxnSpPr/>
      </xdr:nvCxnSpPr>
      <xdr:spPr>
        <a:xfrm flipV="1">
          <a:off x="2209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78994</xdr:rowOff>
    </xdr:to>
    <xdr:cxnSp macro="">
      <xdr:nvCxnSpPr>
        <xdr:cNvPr id="73" name="直線コネクタ 72"/>
        <xdr:cNvCxnSpPr/>
      </xdr:nvCxnSpPr>
      <xdr:spPr>
        <a:xfrm flipV="1">
          <a:off x="1320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各施設の修繕料が減となったことにより、昨年度より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類似団体平均、全国平均及び三重県平均を下回っているが、今後も徹底した歳出の見直しを行い、経費の縮減に努める。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40459</xdr:rowOff>
    </xdr:to>
    <xdr:cxnSp macro="">
      <xdr:nvCxnSpPr>
        <xdr:cNvPr id="127" name="直線コネクタ 126"/>
        <xdr:cNvCxnSpPr/>
      </xdr:nvCxnSpPr>
      <xdr:spPr>
        <a:xfrm flipV="1">
          <a:off x="15671800" y="25730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105773</xdr:rowOff>
    </xdr:to>
    <xdr:cxnSp macro="">
      <xdr:nvCxnSpPr>
        <xdr:cNvPr id="130" name="直線コネクタ 129"/>
        <xdr:cNvCxnSpPr/>
      </xdr:nvCxnSpPr>
      <xdr:spPr>
        <a:xfrm flipV="1">
          <a:off x="14782800" y="26122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105773</xdr:rowOff>
    </xdr:to>
    <xdr:cxnSp macro="">
      <xdr:nvCxnSpPr>
        <xdr:cNvPr id="133" name="直線コネクタ 132"/>
        <xdr:cNvCxnSpPr/>
      </xdr:nvCxnSpPr>
      <xdr:spPr>
        <a:xfrm>
          <a:off x="13893800" y="2664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164556</xdr:rowOff>
    </xdr:to>
    <xdr:cxnSp macro="">
      <xdr:nvCxnSpPr>
        <xdr:cNvPr id="136" name="直線コネクタ 135"/>
        <xdr:cNvCxnSpPr/>
      </xdr:nvCxnSpPr>
      <xdr:spPr>
        <a:xfrm flipV="1">
          <a:off x="13004800" y="26644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6" name="楕円 145"/>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7"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161109</xdr:rowOff>
    </xdr:from>
    <xdr:to>
      <xdr:col>78</xdr:col>
      <xdr:colOff>120650</xdr:colOff>
      <xdr:row>15</xdr:row>
      <xdr:rowOff>91259</xdr:rowOff>
    </xdr:to>
    <xdr:sp macro="" textlink="">
      <xdr:nvSpPr>
        <xdr:cNvPr id="148" name="楕円 147"/>
        <xdr:cNvSpPr/>
      </xdr:nvSpPr>
      <xdr:spPr>
        <a:xfrm>
          <a:off x="15621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101436</xdr:rowOff>
    </xdr:from>
    <xdr:ext cx="736600" cy="259045"/>
    <xdr:sp macro="" textlink="">
      <xdr:nvSpPr>
        <xdr:cNvPr id="149" name="テキスト ボックス 148"/>
        <xdr:cNvSpPr txBox="1"/>
      </xdr:nvSpPr>
      <xdr:spPr>
        <a:xfrm>
          <a:off x="15290800" y="233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54973</xdr:rowOff>
    </xdr:from>
    <xdr:to>
      <xdr:col>74</xdr:col>
      <xdr:colOff>31750</xdr:colOff>
      <xdr:row>15</xdr:row>
      <xdr:rowOff>156573</xdr:rowOff>
    </xdr:to>
    <xdr:sp macro="" textlink="">
      <xdr:nvSpPr>
        <xdr:cNvPr id="150" name="楕円 149"/>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166750</xdr:rowOff>
    </xdr:from>
    <xdr:ext cx="762000" cy="259045"/>
    <xdr:sp macro="" textlink="">
      <xdr:nvSpPr>
        <xdr:cNvPr id="151" name="テキスト ボックス 150"/>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全国平均及び三重県平均を下回っており、類似団体平均と同値にある。保育所に係る臨時職員の性質が、会計年度任用職員制度の導入により、物件費から人件費となったため、昨年度より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ポイント減となったが、今後上昇傾向になることが予想されるため、その動向を注視する必要がある。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58</xdr:row>
      <xdr:rowOff>107950</xdr:rowOff>
    </xdr:to>
    <xdr:cxnSp macro="">
      <xdr:nvCxnSpPr>
        <xdr:cNvPr id="188" name="直線コネクタ 187"/>
        <xdr:cNvCxnSpPr/>
      </xdr:nvCxnSpPr>
      <xdr:spPr>
        <a:xfrm flipV="1">
          <a:off x="3987800" y="948055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146050</xdr:rowOff>
    </xdr:to>
    <xdr:cxnSp macro="">
      <xdr:nvCxnSpPr>
        <xdr:cNvPr id="191" name="直線コネクタ 190"/>
        <xdr:cNvCxnSpPr/>
      </xdr:nvCxnSpPr>
      <xdr:spPr>
        <a:xfrm flipV="1">
          <a:off x="3098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146050</xdr:rowOff>
    </xdr:to>
    <xdr:cxnSp macro="">
      <xdr:nvCxnSpPr>
        <xdr:cNvPr id="194" name="直線コネクタ 193"/>
        <xdr:cNvCxnSpPr/>
      </xdr:nvCxnSpPr>
      <xdr:spPr>
        <a:xfrm>
          <a:off x="2209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107950</xdr:rowOff>
    </xdr:to>
    <xdr:cxnSp macro="">
      <xdr:nvCxnSpPr>
        <xdr:cNvPr id="197" name="直線コネクタ 196"/>
        <xdr:cNvCxnSpPr/>
      </xdr:nvCxnSpPr>
      <xdr:spPr>
        <a:xfrm>
          <a:off x="1320800" y="9899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143527</xdr:rowOff>
    </xdr:from>
    <xdr:ext cx="762000" cy="259045"/>
    <xdr:sp macro="" textlink="">
      <xdr:nvSpPr>
        <xdr:cNvPr id="208"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9" name="楕円 208"/>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0" name="テキスト ボックス 209"/>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11" name="楕円 210"/>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12" name="テキスト ボックス 211"/>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3" name="楕円 212"/>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4" name="テキスト ボックス 213"/>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を上回っており、高い水準となっているのは、介護保険事業会計（紀南介護保険広域連合への負担）、下水道事業会計（法非適）への繰出金の割合が高い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今後、下水道事業などの各事業会計における経費を節減し、普通会計の負担を減らしていくよう努める。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50800</xdr:rowOff>
    </xdr:to>
    <xdr:cxnSp macro="">
      <xdr:nvCxnSpPr>
        <xdr:cNvPr id="249" name="直線コネクタ 248"/>
        <xdr:cNvCxnSpPr/>
      </xdr:nvCxnSpPr>
      <xdr:spPr>
        <a:xfrm>
          <a:off x="15671800" y="9888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115570</xdr:rowOff>
    </xdr:to>
    <xdr:cxnSp macro="">
      <xdr:nvCxnSpPr>
        <xdr:cNvPr id="252" name="直線コネクタ 251"/>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111760</xdr:rowOff>
    </xdr:to>
    <xdr:cxnSp macro="">
      <xdr:nvCxnSpPr>
        <xdr:cNvPr id="255" name="直線コネクタ 254"/>
        <xdr:cNvCxnSpPr/>
      </xdr:nvCxnSpPr>
      <xdr:spPr>
        <a:xfrm flipV="1">
          <a:off x="13893800" y="9888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111760</xdr:rowOff>
    </xdr:to>
    <xdr:cxnSp macro="">
      <xdr:nvCxnSpPr>
        <xdr:cNvPr id="258" name="直線コネクタ 257"/>
        <xdr:cNvCxnSpPr/>
      </xdr:nvCxnSpPr>
      <xdr:spPr>
        <a:xfrm>
          <a:off x="13004800" y="9827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7" name="テキスト ボックス 276"/>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新型コロナウイルス感染症の影響により活動団体への補助金が減少したことにより、昨年度より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類似団体平均、全国平均及び三重県平均より高い水準となっているのは、紀南病院組合、熊野市消防本部（常備消防）への負担金が多額となっているためである。今後も構成市町として適正な負担に努める。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76708</xdr:rowOff>
    </xdr:to>
    <xdr:cxnSp macro="">
      <xdr:nvCxnSpPr>
        <xdr:cNvPr id="307" name="直線コネクタ 306"/>
        <xdr:cNvCxnSpPr/>
      </xdr:nvCxnSpPr>
      <xdr:spPr>
        <a:xfrm flipV="1">
          <a:off x="15671800" y="65232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76708</xdr:rowOff>
    </xdr:to>
    <xdr:cxnSp macro="">
      <xdr:nvCxnSpPr>
        <xdr:cNvPr id="310" name="直線コネクタ 309"/>
        <xdr:cNvCxnSpPr/>
      </xdr:nvCxnSpPr>
      <xdr:spPr>
        <a:xfrm>
          <a:off x="14782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108712</xdr:rowOff>
    </xdr:to>
    <xdr:cxnSp macro="">
      <xdr:nvCxnSpPr>
        <xdr:cNvPr id="313" name="直線コネクタ 312"/>
        <xdr:cNvCxnSpPr/>
      </xdr:nvCxnSpPr>
      <xdr:spPr>
        <a:xfrm flipV="1">
          <a:off x="13893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38</xdr:row>
      <xdr:rowOff>163576</xdr:rowOff>
    </xdr:to>
    <xdr:cxnSp macro="">
      <xdr:nvCxnSpPr>
        <xdr:cNvPr id="316" name="直線コネクタ 315"/>
        <xdr:cNvCxnSpPr/>
      </xdr:nvCxnSpPr>
      <xdr:spPr>
        <a:xfrm flipV="1">
          <a:off x="13004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6" name="楕円 325"/>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7"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8" name="楕円 327"/>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9" name="テキスト ボックス 328"/>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0" name="楕円 329"/>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1" name="テキスト ボックス 330"/>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2" name="楕円 331"/>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3" name="テキスト ボックス 332"/>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4" name="楕円 333"/>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5" name="テキスト ボックス 334"/>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緊急防災・減災事業債などの償還額が増となったことから公債費は増しているが、経常一般財源の増により、昨年度より、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類似団体平均及び全国平均は下回っているが、事業内容等の精査を行い、起債に大きく依存することのないよう、より健全な財政運営に努める。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129287</xdr:rowOff>
    </xdr:to>
    <xdr:cxnSp macro="">
      <xdr:nvCxnSpPr>
        <xdr:cNvPr id="365" name="直線コネクタ 364"/>
        <xdr:cNvCxnSpPr/>
      </xdr:nvCxnSpPr>
      <xdr:spPr>
        <a:xfrm flipV="1">
          <a:off x="3987800" y="133080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129287</xdr:rowOff>
    </xdr:to>
    <xdr:cxnSp macro="">
      <xdr:nvCxnSpPr>
        <xdr:cNvPr id="368" name="直線コネクタ 367"/>
        <xdr:cNvCxnSpPr/>
      </xdr:nvCxnSpPr>
      <xdr:spPr>
        <a:xfrm>
          <a:off x="3098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65278</xdr:rowOff>
    </xdr:to>
    <xdr:cxnSp macro="">
      <xdr:nvCxnSpPr>
        <xdr:cNvPr id="371" name="直線コネクタ 370"/>
        <xdr:cNvCxnSpPr/>
      </xdr:nvCxnSpPr>
      <xdr:spPr>
        <a:xfrm>
          <a:off x="2209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5842</xdr:rowOff>
    </xdr:to>
    <xdr:cxnSp macro="">
      <xdr:nvCxnSpPr>
        <xdr:cNvPr id="374" name="直線コネクタ 373"/>
        <xdr:cNvCxnSpPr/>
      </xdr:nvCxnSpPr>
      <xdr:spPr>
        <a:xfrm flipV="1">
          <a:off x="1320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85"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6" name="楕円 385"/>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18814</xdr:rowOff>
    </xdr:from>
    <xdr:ext cx="736600" cy="259045"/>
    <xdr:sp macro="" textlink="">
      <xdr:nvSpPr>
        <xdr:cNvPr id="387" name="テキスト ボックス 386"/>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0" name="楕円 389"/>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1" name="テキスト ボックス 390"/>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ポイント増となっており、依然として、類似団体平均、全国平均及び三重県平均を上回っている。</a:t>
          </a:r>
        </a:p>
        <a:p>
          <a:r>
            <a:rPr kumimoji="1" lang="ja-JP" altLang="en-US" sz="1300">
              <a:latin typeface="ＭＳ Ｐゴシック" panose="020B0600070205080204" pitchFamily="50" charset="-128"/>
              <a:ea typeface="ＭＳ Ｐゴシック" panose="020B0600070205080204" pitchFamily="50" charset="-128"/>
            </a:rPr>
            <a:t>　特に補助費等（</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）とその他（</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）の割合が高く、財政の硬直化が進んでいる。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今後は、広域団体への経費節減に向けての働きかけを進めるなど、行政コストの削減や財源の確保、事業・施策の見直しなどを図り、持続可能な財政運営を行う必要がある。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79</xdr:row>
      <xdr:rowOff>85089</xdr:rowOff>
    </xdr:to>
    <xdr:cxnSp macro="">
      <xdr:nvCxnSpPr>
        <xdr:cNvPr id="426" name="直線コネクタ 425"/>
        <xdr:cNvCxnSpPr/>
      </xdr:nvCxnSpPr>
      <xdr:spPr>
        <a:xfrm>
          <a:off x="15671800" y="135724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79</xdr:row>
      <xdr:rowOff>66039</xdr:rowOff>
    </xdr:to>
    <xdr:cxnSp macro="">
      <xdr:nvCxnSpPr>
        <xdr:cNvPr id="429" name="直線コネクタ 428"/>
        <xdr:cNvCxnSpPr/>
      </xdr:nvCxnSpPr>
      <xdr:spPr>
        <a:xfrm flipV="1">
          <a:off x="14782800" y="13572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80</xdr:row>
      <xdr:rowOff>16511</xdr:rowOff>
    </xdr:to>
    <xdr:cxnSp macro="">
      <xdr:nvCxnSpPr>
        <xdr:cNvPr id="432" name="直線コネクタ 431"/>
        <xdr:cNvCxnSpPr/>
      </xdr:nvCxnSpPr>
      <xdr:spPr>
        <a:xfrm flipV="1">
          <a:off x="13893800" y="136105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16511</xdr:rowOff>
    </xdr:to>
    <xdr:cxnSp macro="">
      <xdr:nvCxnSpPr>
        <xdr:cNvPr id="435" name="直線コネクタ 434"/>
        <xdr:cNvCxnSpPr/>
      </xdr:nvCxnSpPr>
      <xdr:spPr>
        <a:xfrm>
          <a:off x="13004800" y="13682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45" name="楕円 444"/>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6"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7" name="楕円 446"/>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8" name="テキスト ボックス 447"/>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9" name="楕円 448"/>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50" name="テキスト ボックス 449"/>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51" name="楕円 450"/>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52" name="テキスト ボックス 451"/>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4" name="テキスト ボックス 453"/>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140420</xdr:rowOff>
    </xdr:from>
    <xdr:to>
      <xdr:col>29</xdr:col>
      <xdr:colOff>127000</xdr:colOff>
      <xdr:row>20</xdr:row>
      <xdr:rowOff>31077</xdr:rowOff>
    </xdr:to>
    <xdr:cxnSp macro="">
      <xdr:nvCxnSpPr>
        <xdr:cNvPr id="52" name="直線コネクタ 51"/>
        <xdr:cNvCxnSpPr/>
      </xdr:nvCxnSpPr>
      <xdr:spPr bwMode="auto">
        <a:xfrm flipV="1">
          <a:off x="5003800" y="3445595"/>
          <a:ext cx="647700" cy="6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31077</xdr:rowOff>
    </xdr:from>
    <xdr:to>
      <xdr:col>26</xdr:col>
      <xdr:colOff>50800</xdr:colOff>
      <xdr:row>20</xdr:row>
      <xdr:rowOff>53620</xdr:rowOff>
    </xdr:to>
    <xdr:cxnSp macro="">
      <xdr:nvCxnSpPr>
        <xdr:cNvPr id="55" name="直線コネクタ 54"/>
        <xdr:cNvCxnSpPr/>
      </xdr:nvCxnSpPr>
      <xdr:spPr bwMode="auto">
        <a:xfrm flipV="1">
          <a:off x="4305300" y="3507702"/>
          <a:ext cx="698500" cy="2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53620</xdr:rowOff>
    </xdr:from>
    <xdr:to>
      <xdr:col>22</xdr:col>
      <xdr:colOff>114300</xdr:colOff>
      <xdr:row>20</xdr:row>
      <xdr:rowOff>70233</xdr:rowOff>
    </xdr:to>
    <xdr:cxnSp macro="">
      <xdr:nvCxnSpPr>
        <xdr:cNvPr id="58" name="直線コネクタ 57"/>
        <xdr:cNvCxnSpPr/>
      </xdr:nvCxnSpPr>
      <xdr:spPr bwMode="auto">
        <a:xfrm flipV="1">
          <a:off x="3606800" y="3530245"/>
          <a:ext cx="698500" cy="1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68652</xdr:rowOff>
    </xdr:from>
    <xdr:to>
      <xdr:col>18</xdr:col>
      <xdr:colOff>177800</xdr:colOff>
      <xdr:row>20</xdr:row>
      <xdr:rowOff>70233</xdr:rowOff>
    </xdr:to>
    <xdr:cxnSp macro="">
      <xdr:nvCxnSpPr>
        <xdr:cNvPr id="61" name="直線コネクタ 60"/>
        <xdr:cNvCxnSpPr/>
      </xdr:nvCxnSpPr>
      <xdr:spPr bwMode="auto">
        <a:xfrm>
          <a:off x="2908300" y="3545277"/>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89620</xdr:rowOff>
    </xdr:from>
    <xdr:to>
      <xdr:col>29</xdr:col>
      <xdr:colOff>177800</xdr:colOff>
      <xdr:row>20</xdr:row>
      <xdr:rowOff>19770</xdr:rowOff>
    </xdr:to>
    <xdr:sp macro="" textlink="">
      <xdr:nvSpPr>
        <xdr:cNvPr id="71" name="楕円 70"/>
        <xdr:cNvSpPr/>
      </xdr:nvSpPr>
      <xdr:spPr bwMode="auto">
        <a:xfrm>
          <a:off x="5600700" y="339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61697</xdr:rowOff>
    </xdr:from>
    <xdr:ext cx="762000" cy="259045"/>
    <xdr:sp macro="" textlink="">
      <xdr:nvSpPr>
        <xdr:cNvPr id="72" name="人口1人当たり決算額の推移該当値テキスト130"/>
        <xdr:cNvSpPr txBox="1"/>
      </xdr:nvSpPr>
      <xdr:spPr>
        <a:xfrm>
          <a:off x="5740400" y="33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151727</xdr:rowOff>
    </xdr:from>
    <xdr:to>
      <xdr:col>26</xdr:col>
      <xdr:colOff>101600</xdr:colOff>
      <xdr:row>20</xdr:row>
      <xdr:rowOff>81877</xdr:rowOff>
    </xdr:to>
    <xdr:sp macro="" textlink="">
      <xdr:nvSpPr>
        <xdr:cNvPr id="73" name="楕円 72"/>
        <xdr:cNvSpPr/>
      </xdr:nvSpPr>
      <xdr:spPr bwMode="auto">
        <a:xfrm>
          <a:off x="4953000" y="345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66654</xdr:rowOff>
    </xdr:from>
    <xdr:ext cx="736600" cy="259045"/>
    <xdr:sp macro="" textlink="">
      <xdr:nvSpPr>
        <xdr:cNvPr id="74" name="テキスト ボックス 73"/>
        <xdr:cNvSpPr txBox="1"/>
      </xdr:nvSpPr>
      <xdr:spPr>
        <a:xfrm>
          <a:off x="4622800" y="354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2820</xdr:rowOff>
    </xdr:from>
    <xdr:to>
      <xdr:col>22</xdr:col>
      <xdr:colOff>165100</xdr:colOff>
      <xdr:row>20</xdr:row>
      <xdr:rowOff>104420</xdr:rowOff>
    </xdr:to>
    <xdr:sp macro="" textlink="">
      <xdr:nvSpPr>
        <xdr:cNvPr id="75" name="楕円 74"/>
        <xdr:cNvSpPr/>
      </xdr:nvSpPr>
      <xdr:spPr bwMode="auto">
        <a:xfrm>
          <a:off x="4254500" y="347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89197</xdr:rowOff>
    </xdr:from>
    <xdr:ext cx="762000" cy="259045"/>
    <xdr:sp macro="" textlink="">
      <xdr:nvSpPr>
        <xdr:cNvPr id="76" name="テキスト ボックス 75"/>
        <xdr:cNvSpPr txBox="1"/>
      </xdr:nvSpPr>
      <xdr:spPr>
        <a:xfrm>
          <a:off x="3924300" y="356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19433</xdr:rowOff>
    </xdr:from>
    <xdr:to>
      <xdr:col>19</xdr:col>
      <xdr:colOff>38100</xdr:colOff>
      <xdr:row>20</xdr:row>
      <xdr:rowOff>121033</xdr:rowOff>
    </xdr:to>
    <xdr:sp macro="" textlink="">
      <xdr:nvSpPr>
        <xdr:cNvPr id="77" name="楕円 76"/>
        <xdr:cNvSpPr/>
      </xdr:nvSpPr>
      <xdr:spPr bwMode="auto">
        <a:xfrm>
          <a:off x="3556000" y="349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105810</xdr:rowOff>
    </xdr:from>
    <xdr:ext cx="762000" cy="259045"/>
    <xdr:sp macro="" textlink="">
      <xdr:nvSpPr>
        <xdr:cNvPr id="78" name="テキスト ボックス 77"/>
        <xdr:cNvSpPr txBox="1"/>
      </xdr:nvSpPr>
      <xdr:spPr>
        <a:xfrm>
          <a:off x="3225800" y="35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17852</xdr:rowOff>
    </xdr:from>
    <xdr:to>
      <xdr:col>15</xdr:col>
      <xdr:colOff>101600</xdr:colOff>
      <xdr:row>20</xdr:row>
      <xdr:rowOff>119452</xdr:rowOff>
    </xdr:to>
    <xdr:sp macro="" textlink="">
      <xdr:nvSpPr>
        <xdr:cNvPr id="79" name="楕円 78"/>
        <xdr:cNvSpPr/>
      </xdr:nvSpPr>
      <xdr:spPr bwMode="auto">
        <a:xfrm>
          <a:off x="2857500" y="349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104229</xdr:rowOff>
    </xdr:from>
    <xdr:ext cx="762000" cy="259045"/>
    <xdr:sp macro="" textlink="">
      <xdr:nvSpPr>
        <xdr:cNvPr id="80" name="テキスト ボックス 79"/>
        <xdr:cNvSpPr txBox="1"/>
      </xdr:nvSpPr>
      <xdr:spPr>
        <a:xfrm>
          <a:off x="2527300" y="358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186474</xdr:rowOff>
    </xdr:from>
    <xdr:to>
      <xdr:col>29</xdr:col>
      <xdr:colOff>127000</xdr:colOff>
      <xdr:row>35</xdr:row>
      <xdr:rowOff>223215</xdr:rowOff>
    </xdr:to>
    <xdr:cxnSp macro="">
      <xdr:nvCxnSpPr>
        <xdr:cNvPr id="113" name="直線コネクタ 112"/>
        <xdr:cNvCxnSpPr/>
      </xdr:nvCxnSpPr>
      <xdr:spPr bwMode="auto">
        <a:xfrm flipV="1">
          <a:off x="5003800" y="6796824"/>
          <a:ext cx="647700" cy="36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223215</xdr:rowOff>
    </xdr:from>
    <xdr:to>
      <xdr:col>26</xdr:col>
      <xdr:colOff>50800</xdr:colOff>
      <xdr:row>35</xdr:row>
      <xdr:rowOff>273024</xdr:rowOff>
    </xdr:to>
    <xdr:cxnSp macro="">
      <xdr:nvCxnSpPr>
        <xdr:cNvPr id="116" name="直線コネクタ 115"/>
        <xdr:cNvCxnSpPr/>
      </xdr:nvCxnSpPr>
      <xdr:spPr bwMode="auto">
        <a:xfrm flipV="1">
          <a:off x="4305300" y="6833565"/>
          <a:ext cx="698500" cy="4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273024</xdr:rowOff>
    </xdr:from>
    <xdr:to>
      <xdr:col>22</xdr:col>
      <xdr:colOff>114300</xdr:colOff>
      <xdr:row>35</xdr:row>
      <xdr:rowOff>326530</xdr:rowOff>
    </xdr:to>
    <xdr:cxnSp macro="">
      <xdr:nvCxnSpPr>
        <xdr:cNvPr id="119" name="直線コネクタ 118"/>
        <xdr:cNvCxnSpPr/>
      </xdr:nvCxnSpPr>
      <xdr:spPr bwMode="auto">
        <a:xfrm flipV="1">
          <a:off x="3606800" y="6883374"/>
          <a:ext cx="698500" cy="5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297790</xdr:rowOff>
    </xdr:from>
    <xdr:to>
      <xdr:col>18</xdr:col>
      <xdr:colOff>177800</xdr:colOff>
      <xdr:row>35</xdr:row>
      <xdr:rowOff>326530</xdr:rowOff>
    </xdr:to>
    <xdr:cxnSp macro="">
      <xdr:nvCxnSpPr>
        <xdr:cNvPr id="122" name="直線コネクタ 121"/>
        <xdr:cNvCxnSpPr/>
      </xdr:nvCxnSpPr>
      <xdr:spPr bwMode="auto">
        <a:xfrm>
          <a:off x="2908300" y="6908140"/>
          <a:ext cx="698500" cy="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135674</xdr:rowOff>
    </xdr:from>
    <xdr:to>
      <xdr:col>29</xdr:col>
      <xdr:colOff>177800</xdr:colOff>
      <xdr:row>35</xdr:row>
      <xdr:rowOff>237274</xdr:rowOff>
    </xdr:to>
    <xdr:sp macro="" textlink="">
      <xdr:nvSpPr>
        <xdr:cNvPr id="132" name="楕円 131"/>
        <xdr:cNvSpPr/>
      </xdr:nvSpPr>
      <xdr:spPr bwMode="auto">
        <a:xfrm>
          <a:off x="5600700" y="674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107751</xdr:rowOff>
    </xdr:from>
    <xdr:ext cx="762000" cy="259045"/>
    <xdr:sp macro="" textlink="">
      <xdr:nvSpPr>
        <xdr:cNvPr id="133" name="人口1人当たり決算額の推移該当値テキスト445"/>
        <xdr:cNvSpPr txBox="1"/>
      </xdr:nvSpPr>
      <xdr:spPr>
        <a:xfrm>
          <a:off x="5740400" y="671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172415</xdr:rowOff>
    </xdr:from>
    <xdr:to>
      <xdr:col>26</xdr:col>
      <xdr:colOff>101600</xdr:colOff>
      <xdr:row>35</xdr:row>
      <xdr:rowOff>274015</xdr:rowOff>
    </xdr:to>
    <xdr:sp macro="" textlink="">
      <xdr:nvSpPr>
        <xdr:cNvPr id="134" name="楕円 133"/>
        <xdr:cNvSpPr/>
      </xdr:nvSpPr>
      <xdr:spPr bwMode="auto">
        <a:xfrm>
          <a:off x="4953000" y="678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258792</xdr:rowOff>
    </xdr:from>
    <xdr:ext cx="736600" cy="259045"/>
    <xdr:sp macro="" textlink="">
      <xdr:nvSpPr>
        <xdr:cNvPr id="135" name="テキスト ボックス 134"/>
        <xdr:cNvSpPr txBox="1"/>
      </xdr:nvSpPr>
      <xdr:spPr>
        <a:xfrm>
          <a:off x="4622800" y="686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222224</xdr:rowOff>
    </xdr:from>
    <xdr:to>
      <xdr:col>22</xdr:col>
      <xdr:colOff>165100</xdr:colOff>
      <xdr:row>35</xdr:row>
      <xdr:rowOff>323824</xdr:rowOff>
    </xdr:to>
    <xdr:sp macro="" textlink="">
      <xdr:nvSpPr>
        <xdr:cNvPr id="136" name="楕円 135"/>
        <xdr:cNvSpPr/>
      </xdr:nvSpPr>
      <xdr:spPr bwMode="auto">
        <a:xfrm>
          <a:off x="4254500" y="683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308601</xdr:rowOff>
    </xdr:from>
    <xdr:ext cx="762000" cy="259045"/>
    <xdr:sp macro="" textlink="">
      <xdr:nvSpPr>
        <xdr:cNvPr id="137" name="テキスト ボックス 136"/>
        <xdr:cNvSpPr txBox="1"/>
      </xdr:nvSpPr>
      <xdr:spPr>
        <a:xfrm>
          <a:off x="3924300" y="691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275730</xdr:rowOff>
    </xdr:from>
    <xdr:to>
      <xdr:col>19</xdr:col>
      <xdr:colOff>38100</xdr:colOff>
      <xdr:row>36</xdr:row>
      <xdr:rowOff>34430</xdr:rowOff>
    </xdr:to>
    <xdr:sp macro="" textlink="">
      <xdr:nvSpPr>
        <xdr:cNvPr id="138" name="楕円 137"/>
        <xdr:cNvSpPr/>
      </xdr:nvSpPr>
      <xdr:spPr bwMode="auto">
        <a:xfrm>
          <a:off x="3556000" y="688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19207</xdr:rowOff>
    </xdr:from>
    <xdr:ext cx="762000" cy="259045"/>
    <xdr:sp macro="" textlink="">
      <xdr:nvSpPr>
        <xdr:cNvPr id="139" name="テキスト ボックス 138"/>
        <xdr:cNvSpPr txBox="1"/>
      </xdr:nvSpPr>
      <xdr:spPr>
        <a:xfrm>
          <a:off x="3225800" y="69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246990</xdr:rowOff>
    </xdr:from>
    <xdr:to>
      <xdr:col>15</xdr:col>
      <xdr:colOff>101600</xdr:colOff>
      <xdr:row>36</xdr:row>
      <xdr:rowOff>5690</xdr:rowOff>
    </xdr:to>
    <xdr:sp macro="" textlink="">
      <xdr:nvSpPr>
        <xdr:cNvPr id="140" name="楕円 139"/>
        <xdr:cNvSpPr/>
      </xdr:nvSpPr>
      <xdr:spPr bwMode="auto">
        <a:xfrm>
          <a:off x="2857500" y="685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333367</xdr:rowOff>
    </xdr:from>
    <xdr:ext cx="762000" cy="259045"/>
    <xdr:sp macro="" textlink="">
      <xdr:nvSpPr>
        <xdr:cNvPr id="141" name="テキスト ボックス 140"/>
        <xdr:cNvSpPr txBox="1"/>
      </xdr:nvSpPr>
      <xdr:spPr>
        <a:xfrm>
          <a:off x="2527300" y="69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135717</xdr:rowOff>
    </xdr:from>
    <xdr:to>
      <xdr:col>24</xdr:col>
      <xdr:colOff>63500</xdr:colOff>
      <xdr:row>37</xdr:row>
      <xdr:rowOff>154782</xdr:rowOff>
    </xdr:to>
    <xdr:cxnSp macro="">
      <xdr:nvCxnSpPr>
        <xdr:cNvPr id="57" name="直線コネクタ 56"/>
        <xdr:cNvCxnSpPr/>
      </xdr:nvCxnSpPr>
      <xdr:spPr>
        <a:xfrm flipV="1">
          <a:off x="3797300" y="6307917"/>
          <a:ext cx="8382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154782</xdr:rowOff>
    </xdr:from>
    <xdr:to>
      <xdr:col>19</xdr:col>
      <xdr:colOff>177800</xdr:colOff>
      <xdr:row>38</xdr:row>
      <xdr:rowOff>21508</xdr:rowOff>
    </xdr:to>
    <xdr:cxnSp macro="">
      <xdr:nvCxnSpPr>
        <xdr:cNvPr id="60" name="直線コネクタ 59"/>
        <xdr:cNvCxnSpPr/>
      </xdr:nvCxnSpPr>
      <xdr:spPr>
        <a:xfrm flipV="1">
          <a:off x="2908300" y="64984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21508</xdr:rowOff>
    </xdr:from>
    <xdr:to>
      <xdr:col>15</xdr:col>
      <xdr:colOff>50800</xdr:colOff>
      <xdr:row>38</xdr:row>
      <xdr:rowOff>31972</xdr:rowOff>
    </xdr:to>
    <xdr:cxnSp macro="">
      <xdr:nvCxnSpPr>
        <xdr:cNvPr id="63" name="直線コネクタ 62"/>
        <xdr:cNvCxnSpPr/>
      </xdr:nvCxnSpPr>
      <xdr:spPr>
        <a:xfrm flipV="1">
          <a:off x="2019300" y="6536608"/>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31972</xdr:rowOff>
    </xdr:from>
    <xdr:to>
      <xdr:col>10</xdr:col>
      <xdr:colOff>114300</xdr:colOff>
      <xdr:row>38</xdr:row>
      <xdr:rowOff>46117</xdr:rowOff>
    </xdr:to>
    <xdr:cxnSp macro="">
      <xdr:nvCxnSpPr>
        <xdr:cNvPr id="66" name="直線コネクタ 65"/>
        <xdr:cNvCxnSpPr/>
      </xdr:nvCxnSpPr>
      <xdr:spPr>
        <a:xfrm flipV="1">
          <a:off x="1130300" y="6547072"/>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84917</xdr:rowOff>
    </xdr:from>
    <xdr:to>
      <xdr:col>24</xdr:col>
      <xdr:colOff>114300</xdr:colOff>
      <xdr:row>37</xdr:row>
      <xdr:rowOff>15067</xdr:rowOff>
    </xdr:to>
    <xdr:sp macro="" textlink="">
      <xdr:nvSpPr>
        <xdr:cNvPr id="76" name="楕円 75"/>
        <xdr:cNvSpPr/>
      </xdr:nvSpPr>
      <xdr:spPr>
        <a:xfrm>
          <a:off x="4584700" y="62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63344</xdr:rowOff>
    </xdr:from>
    <xdr:ext cx="599010" cy="259045"/>
    <xdr:sp macro="" textlink="">
      <xdr:nvSpPr>
        <xdr:cNvPr id="77" name="人件費該当値テキスト"/>
        <xdr:cNvSpPr txBox="1"/>
      </xdr:nvSpPr>
      <xdr:spPr>
        <a:xfrm>
          <a:off x="4686300" y="623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103982</xdr:rowOff>
    </xdr:from>
    <xdr:to>
      <xdr:col>20</xdr:col>
      <xdr:colOff>38100</xdr:colOff>
      <xdr:row>38</xdr:row>
      <xdr:rowOff>34132</xdr:rowOff>
    </xdr:to>
    <xdr:sp macro="" textlink="">
      <xdr:nvSpPr>
        <xdr:cNvPr id="78" name="楕円 77"/>
        <xdr:cNvSpPr/>
      </xdr:nvSpPr>
      <xdr:spPr>
        <a:xfrm>
          <a:off x="3746500" y="64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25259</xdr:rowOff>
    </xdr:from>
    <xdr:ext cx="599010" cy="259045"/>
    <xdr:sp macro="" textlink="">
      <xdr:nvSpPr>
        <xdr:cNvPr id="79" name="テキスト ボックス 78"/>
        <xdr:cNvSpPr txBox="1"/>
      </xdr:nvSpPr>
      <xdr:spPr>
        <a:xfrm>
          <a:off x="3497795" y="654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142158</xdr:rowOff>
    </xdr:from>
    <xdr:to>
      <xdr:col>15</xdr:col>
      <xdr:colOff>101600</xdr:colOff>
      <xdr:row>38</xdr:row>
      <xdr:rowOff>72308</xdr:rowOff>
    </xdr:to>
    <xdr:sp macro="" textlink="">
      <xdr:nvSpPr>
        <xdr:cNvPr id="80" name="楕円 79"/>
        <xdr:cNvSpPr/>
      </xdr:nvSpPr>
      <xdr:spPr>
        <a:xfrm>
          <a:off x="2857500" y="64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63435</xdr:rowOff>
    </xdr:from>
    <xdr:ext cx="599010" cy="259045"/>
    <xdr:sp macro="" textlink="">
      <xdr:nvSpPr>
        <xdr:cNvPr id="81" name="テキスト ボックス 80"/>
        <xdr:cNvSpPr txBox="1"/>
      </xdr:nvSpPr>
      <xdr:spPr>
        <a:xfrm>
          <a:off x="2608795" y="65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152622</xdr:rowOff>
    </xdr:from>
    <xdr:to>
      <xdr:col>10</xdr:col>
      <xdr:colOff>165100</xdr:colOff>
      <xdr:row>38</xdr:row>
      <xdr:rowOff>82772</xdr:rowOff>
    </xdr:to>
    <xdr:sp macro="" textlink="">
      <xdr:nvSpPr>
        <xdr:cNvPr id="82" name="楕円 81"/>
        <xdr:cNvSpPr/>
      </xdr:nvSpPr>
      <xdr:spPr>
        <a:xfrm>
          <a:off x="1968500" y="64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73899</xdr:rowOff>
    </xdr:from>
    <xdr:ext cx="534377" cy="259045"/>
    <xdr:sp macro="" textlink="">
      <xdr:nvSpPr>
        <xdr:cNvPr id="83" name="テキスト ボックス 82"/>
        <xdr:cNvSpPr txBox="1"/>
      </xdr:nvSpPr>
      <xdr:spPr>
        <a:xfrm>
          <a:off x="1752111" y="6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166767</xdr:rowOff>
    </xdr:from>
    <xdr:to>
      <xdr:col>6</xdr:col>
      <xdr:colOff>38100</xdr:colOff>
      <xdr:row>38</xdr:row>
      <xdr:rowOff>96917</xdr:rowOff>
    </xdr:to>
    <xdr:sp macro="" textlink="">
      <xdr:nvSpPr>
        <xdr:cNvPr id="84" name="楕円 83"/>
        <xdr:cNvSpPr/>
      </xdr:nvSpPr>
      <xdr:spPr>
        <a:xfrm>
          <a:off x="1079500" y="65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88044</xdr:rowOff>
    </xdr:from>
    <xdr:ext cx="534377" cy="259045"/>
    <xdr:sp macro="" textlink="">
      <xdr:nvSpPr>
        <xdr:cNvPr id="85" name="テキスト ボックス 84"/>
        <xdr:cNvSpPr txBox="1"/>
      </xdr:nvSpPr>
      <xdr:spPr>
        <a:xfrm>
          <a:off x="863111" y="66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91799</xdr:rowOff>
    </xdr:from>
    <xdr:to>
      <xdr:col>24</xdr:col>
      <xdr:colOff>63500</xdr:colOff>
      <xdr:row>57</xdr:row>
      <xdr:rowOff>94675</xdr:rowOff>
    </xdr:to>
    <xdr:cxnSp macro="">
      <xdr:nvCxnSpPr>
        <xdr:cNvPr id="112" name="直線コネクタ 111"/>
        <xdr:cNvCxnSpPr/>
      </xdr:nvCxnSpPr>
      <xdr:spPr>
        <a:xfrm>
          <a:off x="3797300" y="9864449"/>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91770</xdr:rowOff>
    </xdr:from>
    <xdr:to>
      <xdr:col>19</xdr:col>
      <xdr:colOff>177800</xdr:colOff>
      <xdr:row>57</xdr:row>
      <xdr:rowOff>91799</xdr:rowOff>
    </xdr:to>
    <xdr:cxnSp macro="">
      <xdr:nvCxnSpPr>
        <xdr:cNvPr id="115" name="直線コネクタ 114"/>
        <xdr:cNvCxnSpPr/>
      </xdr:nvCxnSpPr>
      <xdr:spPr>
        <a:xfrm>
          <a:off x="2908300" y="9864420"/>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91770</xdr:rowOff>
    </xdr:from>
    <xdr:to>
      <xdr:col>15</xdr:col>
      <xdr:colOff>50800</xdr:colOff>
      <xdr:row>57</xdr:row>
      <xdr:rowOff>111614</xdr:rowOff>
    </xdr:to>
    <xdr:cxnSp macro="">
      <xdr:nvCxnSpPr>
        <xdr:cNvPr id="118" name="直線コネクタ 117"/>
        <xdr:cNvCxnSpPr/>
      </xdr:nvCxnSpPr>
      <xdr:spPr>
        <a:xfrm flipV="1">
          <a:off x="2019300" y="9864420"/>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111614</xdr:rowOff>
    </xdr:from>
    <xdr:to>
      <xdr:col>10</xdr:col>
      <xdr:colOff>114300</xdr:colOff>
      <xdr:row>57</xdr:row>
      <xdr:rowOff>137347</xdr:rowOff>
    </xdr:to>
    <xdr:cxnSp macro="">
      <xdr:nvCxnSpPr>
        <xdr:cNvPr id="121" name="直線コネクタ 120"/>
        <xdr:cNvCxnSpPr/>
      </xdr:nvCxnSpPr>
      <xdr:spPr>
        <a:xfrm flipV="1">
          <a:off x="1130300" y="9884264"/>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43875</xdr:rowOff>
    </xdr:from>
    <xdr:to>
      <xdr:col>24</xdr:col>
      <xdr:colOff>114300</xdr:colOff>
      <xdr:row>57</xdr:row>
      <xdr:rowOff>145475</xdr:rowOff>
    </xdr:to>
    <xdr:sp macro="" textlink="">
      <xdr:nvSpPr>
        <xdr:cNvPr id="131" name="楕円 130"/>
        <xdr:cNvSpPr/>
      </xdr:nvSpPr>
      <xdr:spPr>
        <a:xfrm>
          <a:off x="4584700" y="9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130252</xdr:rowOff>
    </xdr:from>
    <xdr:ext cx="534377" cy="259045"/>
    <xdr:sp macro="" textlink="">
      <xdr:nvSpPr>
        <xdr:cNvPr id="132" name="物件費該当値テキスト"/>
        <xdr:cNvSpPr txBox="1"/>
      </xdr:nvSpPr>
      <xdr:spPr>
        <a:xfrm>
          <a:off x="4686300" y="97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40999</xdr:rowOff>
    </xdr:from>
    <xdr:to>
      <xdr:col>20</xdr:col>
      <xdr:colOff>38100</xdr:colOff>
      <xdr:row>57</xdr:row>
      <xdr:rowOff>142599</xdr:rowOff>
    </xdr:to>
    <xdr:sp macro="" textlink="">
      <xdr:nvSpPr>
        <xdr:cNvPr id="133" name="楕円 132"/>
        <xdr:cNvSpPr/>
      </xdr:nvSpPr>
      <xdr:spPr>
        <a:xfrm>
          <a:off x="3746500" y="98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133726</xdr:rowOff>
    </xdr:from>
    <xdr:ext cx="534377" cy="259045"/>
    <xdr:sp macro="" textlink="">
      <xdr:nvSpPr>
        <xdr:cNvPr id="134" name="テキスト ボックス 133"/>
        <xdr:cNvSpPr txBox="1"/>
      </xdr:nvSpPr>
      <xdr:spPr>
        <a:xfrm>
          <a:off x="3530111" y="99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40970</xdr:rowOff>
    </xdr:from>
    <xdr:to>
      <xdr:col>15</xdr:col>
      <xdr:colOff>101600</xdr:colOff>
      <xdr:row>57</xdr:row>
      <xdr:rowOff>142570</xdr:rowOff>
    </xdr:to>
    <xdr:sp macro="" textlink="">
      <xdr:nvSpPr>
        <xdr:cNvPr id="135" name="楕円 134"/>
        <xdr:cNvSpPr/>
      </xdr:nvSpPr>
      <xdr:spPr>
        <a:xfrm>
          <a:off x="2857500" y="98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133697</xdr:rowOff>
    </xdr:from>
    <xdr:ext cx="534377" cy="259045"/>
    <xdr:sp macro="" textlink="">
      <xdr:nvSpPr>
        <xdr:cNvPr id="136" name="テキスト ボックス 135"/>
        <xdr:cNvSpPr txBox="1"/>
      </xdr:nvSpPr>
      <xdr:spPr>
        <a:xfrm>
          <a:off x="2641111" y="99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60814</xdr:rowOff>
    </xdr:from>
    <xdr:to>
      <xdr:col>10</xdr:col>
      <xdr:colOff>165100</xdr:colOff>
      <xdr:row>57</xdr:row>
      <xdr:rowOff>162414</xdr:rowOff>
    </xdr:to>
    <xdr:sp macro="" textlink="">
      <xdr:nvSpPr>
        <xdr:cNvPr id="137" name="楕円 136"/>
        <xdr:cNvSpPr/>
      </xdr:nvSpPr>
      <xdr:spPr>
        <a:xfrm>
          <a:off x="1968500" y="98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153541</xdr:rowOff>
    </xdr:from>
    <xdr:ext cx="534377" cy="259045"/>
    <xdr:sp macro="" textlink="">
      <xdr:nvSpPr>
        <xdr:cNvPr id="138" name="テキスト ボックス 137"/>
        <xdr:cNvSpPr txBox="1"/>
      </xdr:nvSpPr>
      <xdr:spPr>
        <a:xfrm>
          <a:off x="1752111" y="99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86547</xdr:rowOff>
    </xdr:from>
    <xdr:to>
      <xdr:col>6</xdr:col>
      <xdr:colOff>38100</xdr:colOff>
      <xdr:row>58</xdr:row>
      <xdr:rowOff>16697</xdr:rowOff>
    </xdr:to>
    <xdr:sp macro="" textlink="">
      <xdr:nvSpPr>
        <xdr:cNvPr id="139" name="楕円 138"/>
        <xdr:cNvSpPr/>
      </xdr:nvSpPr>
      <xdr:spPr>
        <a:xfrm>
          <a:off x="1079500" y="98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7824</xdr:rowOff>
    </xdr:from>
    <xdr:ext cx="534377" cy="259045"/>
    <xdr:sp macro="" textlink="">
      <xdr:nvSpPr>
        <xdr:cNvPr id="140" name="テキスト ボックス 139"/>
        <xdr:cNvSpPr txBox="1"/>
      </xdr:nvSpPr>
      <xdr:spPr>
        <a:xfrm>
          <a:off x="863111" y="99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49335</xdr:rowOff>
    </xdr:from>
    <xdr:to>
      <xdr:col>24</xdr:col>
      <xdr:colOff>63500</xdr:colOff>
      <xdr:row>78</xdr:row>
      <xdr:rowOff>55369</xdr:rowOff>
    </xdr:to>
    <xdr:cxnSp macro="">
      <xdr:nvCxnSpPr>
        <xdr:cNvPr id="167" name="直線コネクタ 166"/>
        <xdr:cNvCxnSpPr/>
      </xdr:nvCxnSpPr>
      <xdr:spPr>
        <a:xfrm>
          <a:off x="3797300" y="13422435"/>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49335</xdr:rowOff>
    </xdr:from>
    <xdr:to>
      <xdr:col>19</xdr:col>
      <xdr:colOff>177800</xdr:colOff>
      <xdr:row>78</xdr:row>
      <xdr:rowOff>78961</xdr:rowOff>
    </xdr:to>
    <xdr:cxnSp macro="">
      <xdr:nvCxnSpPr>
        <xdr:cNvPr id="170" name="直線コネクタ 169"/>
        <xdr:cNvCxnSpPr/>
      </xdr:nvCxnSpPr>
      <xdr:spPr>
        <a:xfrm flipV="1">
          <a:off x="2908300" y="13422435"/>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51460</xdr:rowOff>
    </xdr:from>
    <xdr:to>
      <xdr:col>15</xdr:col>
      <xdr:colOff>50800</xdr:colOff>
      <xdr:row>78</xdr:row>
      <xdr:rowOff>78961</xdr:rowOff>
    </xdr:to>
    <xdr:cxnSp macro="">
      <xdr:nvCxnSpPr>
        <xdr:cNvPr id="173" name="直線コネクタ 172"/>
        <xdr:cNvCxnSpPr/>
      </xdr:nvCxnSpPr>
      <xdr:spPr>
        <a:xfrm>
          <a:off x="2019300" y="13424560"/>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151107</xdr:rowOff>
    </xdr:from>
    <xdr:to>
      <xdr:col>10</xdr:col>
      <xdr:colOff>114300</xdr:colOff>
      <xdr:row>78</xdr:row>
      <xdr:rowOff>51460</xdr:rowOff>
    </xdr:to>
    <xdr:cxnSp macro="">
      <xdr:nvCxnSpPr>
        <xdr:cNvPr id="176" name="直線コネクタ 175"/>
        <xdr:cNvCxnSpPr/>
      </xdr:nvCxnSpPr>
      <xdr:spPr>
        <a:xfrm>
          <a:off x="1130300" y="13352757"/>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4569</xdr:rowOff>
    </xdr:from>
    <xdr:to>
      <xdr:col>24</xdr:col>
      <xdr:colOff>114300</xdr:colOff>
      <xdr:row>78</xdr:row>
      <xdr:rowOff>106169</xdr:rowOff>
    </xdr:to>
    <xdr:sp macro="" textlink="">
      <xdr:nvSpPr>
        <xdr:cNvPr id="186" name="楕円 185"/>
        <xdr:cNvSpPr/>
      </xdr:nvSpPr>
      <xdr:spPr>
        <a:xfrm>
          <a:off x="4584700" y="133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90946</xdr:rowOff>
    </xdr:from>
    <xdr:ext cx="469744" cy="259045"/>
    <xdr:sp macro="" textlink="">
      <xdr:nvSpPr>
        <xdr:cNvPr id="187" name="維持補修費該当値テキスト"/>
        <xdr:cNvSpPr txBox="1"/>
      </xdr:nvSpPr>
      <xdr:spPr>
        <a:xfrm>
          <a:off x="4686300" y="1329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169985</xdr:rowOff>
    </xdr:from>
    <xdr:to>
      <xdr:col>20</xdr:col>
      <xdr:colOff>38100</xdr:colOff>
      <xdr:row>78</xdr:row>
      <xdr:rowOff>100135</xdr:rowOff>
    </xdr:to>
    <xdr:sp macro="" textlink="">
      <xdr:nvSpPr>
        <xdr:cNvPr id="188" name="楕円 187"/>
        <xdr:cNvSpPr/>
      </xdr:nvSpPr>
      <xdr:spPr>
        <a:xfrm>
          <a:off x="3746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91262</xdr:rowOff>
    </xdr:from>
    <xdr:ext cx="469744" cy="259045"/>
    <xdr:sp macro="" textlink="">
      <xdr:nvSpPr>
        <xdr:cNvPr id="189" name="テキスト ボックス 188"/>
        <xdr:cNvSpPr txBox="1"/>
      </xdr:nvSpPr>
      <xdr:spPr>
        <a:xfrm>
          <a:off x="3562428" y="1346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28161</xdr:rowOff>
    </xdr:from>
    <xdr:to>
      <xdr:col>15</xdr:col>
      <xdr:colOff>101600</xdr:colOff>
      <xdr:row>78</xdr:row>
      <xdr:rowOff>129761</xdr:rowOff>
    </xdr:to>
    <xdr:sp macro="" textlink="">
      <xdr:nvSpPr>
        <xdr:cNvPr id="190" name="楕円 189"/>
        <xdr:cNvSpPr/>
      </xdr:nvSpPr>
      <xdr:spPr>
        <a:xfrm>
          <a:off x="28575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120888</xdr:rowOff>
    </xdr:from>
    <xdr:ext cx="469744" cy="259045"/>
    <xdr:sp macro="" textlink="">
      <xdr:nvSpPr>
        <xdr:cNvPr id="191" name="テキスト ボックス 190"/>
        <xdr:cNvSpPr txBox="1"/>
      </xdr:nvSpPr>
      <xdr:spPr>
        <a:xfrm>
          <a:off x="2673428" y="134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xdr:rowOff>
    </xdr:from>
    <xdr:to>
      <xdr:col>10</xdr:col>
      <xdr:colOff>165100</xdr:colOff>
      <xdr:row>78</xdr:row>
      <xdr:rowOff>102260</xdr:rowOff>
    </xdr:to>
    <xdr:sp macro="" textlink="">
      <xdr:nvSpPr>
        <xdr:cNvPr id="192" name="楕円 191"/>
        <xdr:cNvSpPr/>
      </xdr:nvSpPr>
      <xdr:spPr>
        <a:xfrm>
          <a:off x="1968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93387</xdr:rowOff>
    </xdr:from>
    <xdr:ext cx="469744" cy="259045"/>
    <xdr:sp macro="" textlink="">
      <xdr:nvSpPr>
        <xdr:cNvPr id="193" name="テキスト ボックス 192"/>
        <xdr:cNvSpPr txBox="1"/>
      </xdr:nvSpPr>
      <xdr:spPr>
        <a:xfrm>
          <a:off x="1784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100307</xdr:rowOff>
    </xdr:from>
    <xdr:to>
      <xdr:col>6</xdr:col>
      <xdr:colOff>38100</xdr:colOff>
      <xdr:row>78</xdr:row>
      <xdr:rowOff>30457</xdr:rowOff>
    </xdr:to>
    <xdr:sp macro="" textlink="">
      <xdr:nvSpPr>
        <xdr:cNvPr id="194" name="楕円 193"/>
        <xdr:cNvSpPr/>
      </xdr:nvSpPr>
      <xdr:spPr>
        <a:xfrm>
          <a:off x="1079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21584</xdr:rowOff>
    </xdr:from>
    <xdr:ext cx="469744" cy="259045"/>
    <xdr:sp macro="" textlink="">
      <xdr:nvSpPr>
        <xdr:cNvPr id="195" name="テキスト ボックス 194"/>
        <xdr:cNvSpPr txBox="1"/>
      </xdr:nvSpPr>
      <xdr:spPr>
        <a:xfrm>
          <a:off x="895428" y="133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164021</xdr:rowOff>
    </xdr:from>
    <xdr:to>
      <xdr:col>24</xdr:col>
      <xdr:colOff>63500</xdr:colOff>
      <xdr:row>97</xdr:row>
      <xdr:rowOff>102412</xdr:rowOff>
    </xdr:to>
    <xdr:cxnSp macro="">
      <xdr:nvCxnSpPr>
        <xdr:cNvPr id="225" name="直線コネクタ 224"/>
        <xdr:cNvCxnSpPr/>
      </xdr:nvCxnSpPr>
      <xdr:spPr>
        <a:xfrm>
          <a:off x="3797300" y="16623221"/>
          <a:ext cx="838200" cy="10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164021</xdr:rowOff>
    </xdr:from>
    <xdr:to>
      <xdr:col>19</xdr:col>
      <xdr:colOff>177800</xdr:colOff>
      <xdr:row>97</xdr:row>
      <xdr:rowOff>32308</xdr:rowOff>
    </xdr:to>
    <xdr:cxnSp macro="">
      <xdr:nvCxnSpPr>
        <xdr:cNvPr id="228" name="直線コネクタ 227"/>
        <xdr:cNvCxnSpPr/>
      </xdr:nvCxnSpPr>
      <xdr:spPr>
        <a:xfrm flipV="1">
          <a:off x="2908300" y="16623221"/>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32308</xdr:rowOff>
    </xdr:from>
    <xdr:to>
      <xdr:col>15</xdr:col>
      <xdr:colOff>50800</xdr:colOff>
      <xdr:row>97</xdr:row>
      <xdr:rowOff>45758</xdr:rowOff>
    </xdr:to>
    <xdr:cxnSp macro="">
      <xdr:nvCxnSpPr>
        <xdr:cNvPr id="231" name="直線コネクタ 230"/>
        <xdr:cNvCxnSpPr/>
      </xdr:nvCxnSpPr>
      <xdr:spPr>
        <a:xfrm flipV="1">
          <a:off x="2019300" y="16662958"/>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45758</xdr:rowOff>
    </xdr:from>
    <xdr:to>
      <xdr:col>10</xdr:col>
      <xdr:colOff>114300</xdr:colOff>
      <xdr:row>97</xdr:row>
      <xdr:rowOff>53733</xdr:rowOff>
    </xdr:to>
    <xdr:cxnSp macro="">
      <xdr:nvCxnSpPr>
        <xdr:cNvPr id="234" name="直線コネクタ 233"/>
        <xdr:cNvCxnSpPr/>
      </xdr:nvCxnSpPr>
      <xdr:spPr>
        <a:xfrm flipV="1">
          <a:off x="1130300" y="16676408"/>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51612</xdr:rowOff>
    </xdr:from>
    <xdr:to>
      <xdr:col>24</xdr:col>
      <xdr:colOff>114300</xdr:colOff>
      <xdr:row>97</xdr:row>
      <xdr:rowOff>153212</xdr:rowOff>
    </xdr:to>
    <xdr:sp macro="" textlink="">
      <xdr:nvSpPr>
        <xdr:cNvPr id="244" name="楕円 243"/>
        <xdr:cNvSpPr/>
      </xdr:nvSpPr>
      <xdr:spPr>
        <a:xfrm>
          <a:off x="4584700" y="16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30039</xdr:rowOff>
    </xdr:from>
    <xdr:ext cx="534377" cy="259045"/>
    <xdr:sp macro="" textlink="">
      <xdr:nvSpPr>
        <xdr:cNvPr id="245" name="扶助費該当値テキスト"/>
        <xdr:cNvSpPr txBox="1"/>
      </xdr:nvSpPr>
      <xdr:spPr>
        <a:xfrm>
          <a:off x="4686300" y="166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113221</xdr:rowOff>
    </xdr:from>
    <xdr:to>
      <xdr:col>20</xdr:col>
      <xdr:colOff>38100</xdr:colOff>
      <xdr:row>97</xdr:row>
      <xdr:rowOff>43371</xdr:rowOff>
    </xdr:to>
    <xdr:sp macro="" textlink="">
      <xdr:nvSpPr>
        <xdr:cNvPr id="246" name="楕円 245"/>
        <xdr:cNvSpPr/>
      </xdr:nvSpPr>
      <xdr:spPr>
        <a:xfrm>
          <a:off x="3746500" y="165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34498</xdr:rowOff>
    </xdr:from>
    <xdr:ext cx="534377" cy="259045"/>
    <xdr:sp macro="" textlink="">
      <xdr:nvSpPr>
        <xdr:cNvPr id="247" name="テキスト ボックス 246"/>
        <xdr:cNvSpPr txBox="1"/>
      </xdr:nvSpPr>
      <xdr:spPr>
        <a:xfrm>
          <a:off x="3530111" y="166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152958</xdr:rowOff>
    </xdr:from>
    <xdr:to>
      <xdr:col>15</xdr:col>
      <xdr:colOff>101600</xdr:colOff>
      <xdr:row>97</xdr:row>
      <xdr:rowOff>83108</xdr:rowOff>
    </xdr:to>
    <xdr:sp macro="" textlink="">
      <xdr:nvSpPr>
        <xdr:cNvPr id="248" name="楕円 247"/>
        <xdr:cNvSpPr/>
      </xdr:nvSpPr>
      <xdr:spPr>
        <a:xfrm>
          <a:off x="2857500" y="166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74235</xdr:rowOff>
    </xdr:from>
    <xdr:ext cx="534377" cy="259045"/>
    <xdr:sp macro="" textlink="">
      <xdr:nvSpPr>
        <xdr:cNvPr id="249" name="テキスト ボックス 248"/>
        <xdr:cNvSpPr txBox="1"/>
      </xdr:nvSpPr>
      <xdr:spPr>
        <a:xfrm>
          <a:off x="2641111" y="167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166408</xdr:rowOff>
    </xdr:from>
    <xdr:to>
      <xdr:col>10</xdr:col>
      <xdr:colOff>165100</xdr:colOff>
      <xdr:row>97</xdr:row>
      <xdr:rowOff>96558</xdr:rowOff>
    </xdr:to>
    <xdr:sp macro="" textlink="">
      <xdr:nvSpPr>
        <xdr:cNvPr id="250" name="楕円 249"/>
        <xdr:cNvSpPr/>
      </xdr:nvSpPr>
      <xdr:spPr>
        <a:xfrm>
          <a:off x="1968500" y="166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87685</xdr:rowOff>
    </xdr:from>
    <xdr:ext cx="534377" cy="259045"/>
    <xdr:sp macro="" textlink="">
      <xdr:nvSpPr>
        <xdr:cNvPr id="251" name="テキスト ボックス 250"/>
        <xdr:cNvSpPr txBox="1"/>
      </xdr:nvSpPr>
      <xdr:spPr>
        <a:xfrm>
          <a:off x="1752111" y="167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2933</xdr:rowOff>
    </xdr:from>
    <xdr:to>
      <xdr:col>6</xdr:col>
      <xdr:colOff>38100</xdr:colOff>
      <xdr:row>97</xdr:row>
      <xdr:rowOff>104533</xdr:rowOff>
    </xdr:to>
    <xdr:sp macro="" textlink="">
      <xdr:nvSpPr>
        <xdr:cNvPr id="252" name="楕円 251"/>
        <xdr:cNvSpPr/>
      </xdr:nvSpPr>
      <xdr:spPr>
        <a:xfrm>
          <a:off x="1079500" y="16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95660</xdr:rowOff>
    </xdr:from>
    <xdr:ext cx="534377" cy="259045"/>
    <xdr:sp macro="" textlink="">
      <xdr:nvSpPr>
        <xdr:cNvPr id="253" name="テキスト ボックス 252"/>
        <xdr:cNvSpPr txBox="1"/>
      </xdr:nvSpPr>
      <xdr:spPr>
        <a:xfrm>
          <a:off x="863111" y="167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124795</xdr:rowOff>
    </xdr:from>
    <xdr:to>
      <xdr:col>55</xdr:col>
      <xdr:colOff>0</xdr:colOff>
      <xdr:row>39</xdr:row>
      <xdr:rowOff>88726</xdr:rowOff>
    </xdr:to>
    <xdr:cxnSp macro="">
      <xdr:nvCxnSpPr>
        <xdr:cNvPr id="283" name="直線コネクタ 282"/>
        <xdr:cNvCxnSpPr/>
      </xdr:nvCxnSpPr>
      <xdr:spPr>
        <a:xfrm flipV="1">
          <a:off x="9639300" y="6296995"/>
          <a:ext cx="838200" cy="4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88726</xdr:rowOff>
    </xdr:from>
    <xdr:to>
      <xdr:col>50</xdr:col>
      <xdr:colOff>114300</xdr:colOff>
      <xdr:row>39</xdr:row>
      <xdr:rowOff>113266</xdr:rowOff>
    </xdr:to>
    <xdr:cxnSp macro="">
      <xdr:nvCxnSpPr>
        <xdr:cNvPr id="286" name="直線コネクタ 285"/>
        <xdr:cNvCxnSpPr/>
      </xdr:nvCxnSpPr>
      <xdr:spPr>
        <a:xfrm flipV="1">
          <a:off x="8750300" y="6775276"/>
          <a:ext cx="889000" cy="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75482</xdr:rowOff>
    </xdr:from>
    <xdr:to>
      <xdr:col>45</xdr:col>
      <xdr:colOff>177800</xdr:colOff>
      <xdr:row>39</xdr:row>
      <xdr:rowOff>113266</xdr:rowOff>
    </xdr:to>
    <xdr:cxnSp macro="">
      <xdr:nvCxnSpPr>
        <xdr:cNvPr id="289" name="直線コネクタ 288"/>
        <xdr:cNvCxnSpPr/>
      </xdr:nvCxnSpPr>
      <xdr:spPr>
        <a:xfrm>
          <a:off x="7861300" y="6762032"/>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128777</xdr:rowOff>
    </xdr:from>
    <xdr:to>
      <xdr:col>41</xdr:col>
      <xdr:colOff>50800</xdr:colOff>
      <xdr:row>39</xdr:row>
      <xdr:rowOff>75482</xdr:rowOff>
    </xdr:to>
    <xdr:cxnSp macro="">
      <xdr:nvCxnSpPr>
        <xdr:cNvPr id="292" name="直線コネクタ 291"/>
        <xdr:cNvCxnSpPr/>
      </xdr:nvCxnSpPr>
      <xdr:spPr>
        <a:xfrm>
          <a:off x="6972300" y="6643877"/>
          <a:ext cx="889000" cy="1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73995</xdr:rowOff>
    </xdr:from>
    <xdr:to>
      <xdr:col>55</xdr:col>
      <xdr:colOff>50800</xdr:colOff>
      <xdr:row>37</xdr:row>
      <xdr:rowOff>4145</xdr:rowOff>
    </xdr:to>
    <xdr:sp macro="" textlink="">
      <xdr:nvSpPr>
        <xdr:cNvPr id="302" name="楕円 301"/>
        <xdr:cNvSpPr/>
      </xdr:nvSpPr>
      <xdr:spPr>
        <a:xfrm>
          <a:off x="104267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160372</xdr:rowOff>
    </xdr:from>
    <xdr:ext cx="599010" cy="259045"/>
    <xdr:sp macro="" textlink="">
      <xdr:nvSpPr>
        <xdr:cNvPr id="303" name="補助費等該当値テキスト"/>
        <xdr:cNvSpPr txBox="1"/>
      </xdr:nvSpPr>
      <xdr:spPr>
        <a:xfrm>
          <a:off x="10528300" y="61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37926</xdr:rowOff>
    </xdr:from>
    <xdr:to>
      <xdr:col>50</xdr:col>
      <xdr:colOff>165100</xdr:colOff>
      <xdr:row>39</xdr:row>
      <xdr:rowOff>139526</xdr:rowOff>
    </xdr:to>
    <xdr:sp macro="" textlink="">
      <xdr:nvSpPr>
        <xdr:cNvPr id="304" name="楕円 303"/>
        <xdr:cNvSpPr/>
      </xdr:nvSpPr>
      <xdr:spPr>
        <a:xfrm>
          <a:off x="9588500" y="67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130653</xdr:rowOff>
    </xdr:from>
    <xdr:ext cx="534377" cy="259045"/>
    <xdr:sp macro="" textlink="">
      <xdr:nvSpPr>
        <xdr:cNvPr id="305" name="テキスト ボックス 304"/>
        <xdr:cNvSpPr txBox="1"/>
      </xdr:nvSpPr>
      <xdr:spPr>
        <a:xfrm>
          <a:off x="9372111" y="68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62466</xdr:rowOff>
    </xdr:from>
    <xdr:to>
      <xdr:col>46</xdr:col>
      <xdr:colOff>38100</xdr:colOff>
      <xdr:row>39</xdr:row>
      <xdr:rowOff>164066</xdr:rowOff>
    </xdr:to>
    <xdr:sp macro="" textlink="">
      <xdr:nvSpPr>
        <xdr:cNvPr id="306" name="楕円 305"/>
        <xdr:cNvSpPr/>
      </xdr:nvSpPr>
      <xdr:spPr>
        <a:xfrm>
          <a:off x="8699500" y="67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155193</xdr:rowOff>
    </xdr:from>
    <xdr:ext cx="534377" cy="259045"/>
    <xdr:sp macro="" textlink="">
      <xdr:nvSpPr>
        <xdr:cNvPr id="307" name="テキスト ボックス 306"/>
        <xdr:cNvSpPr txBox="1"/>
      </xdr:nvSpPr>
      <xdr:spPr>
        <a:xfrm>
          <a:off x="8483111" y="6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24682</xdr:rowOff>
    </xdr:from>
    <xdr:to>
      <xdr:col>41</xdr:col>
      <xdr:colOff>101600</xdr:colOff>
      <xdr:row>39</xdr:row>
      <xdr:rowOff>126282</xdr:rowOff>
    </xdr:to>
    <xdr:sp macro="" textlink="">
      <xdr:nvSpPr>
        <xdr:cNvPr id="308" name="楕円 307"/>
        <xdr:cNvSpPr/>
      </xdr:nvSpPr>
      <xdr:spPr>
        <a:xfrm>
          <a:off x="7810500" y="67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117409</xdr:rowOff>
    </xdr:from>
    <xdr:ext cx="534377" cy="259045"/>
    <xdr:sp macro="" textlink="">
      <xdr:nvSpPr>
        <xdr:cNvPr id="309" name="テキスト ボックス 308"/>
        <xdr:cNvSpPr txBox="1"/>
      </xdr:nvSpPr>
      <xdr:spPr>
        <a:xfrm>
          <a:off x="7594111" y="68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77977</xdr:rowOff>
    </xdr:from>
    <xdr:to>
      <xdr:col>36</xdr:col>
      <xdr:colOff>165100</xdr:colOff>
      <xdr:row>39</xdr:row>
      <xdr:rowOff>8127</xdr:rowOff>
    </xdr:to>
    <xdr:sp macro="" textlink="">
      <xdr:nvSpPr>
        <xdr:cNvPr id="310" name="楕円 309"/>
        <xdr:cNvSpPr/>
      </xdr:nvSpPr>
      <xdr:spPr>
        <a:xfrm>
          <a:off x="6921500" y="65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170704</xdr:rowOff>
    </xdr:from>
    <xdr:ext cx="599010" cy="259045"/>
    <xdr:sp macro="" textlink="">
      <xdr:nvSpPr>
        <xdr:cNvPr id="311" name="テキスト ボックス 310"/>
        <xdr:cNvSpPr txBox="1"/>
      </xdr:nvSpPr>
      <xdr:spPr>
        <a:xfrm>
          <a:off x="6672795" y="668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104881</xdr:rowOff>
    </xdr:from>
    <xdr:to>
      <xdr:col>55</xdr:col>
      <xdr:colOff>0</xdr:colOff>
      <xdr:row>58</xdr:row>
      <xdr:rowOff>130172</xdr:rowOff>
    </xdr:to>
    <xdr:cxnSp macro="">
      <xdr:nvCxnSpPr>
        <xdr:cNvPr id="342" name="直線コネクタ 341"/>
        <xdr:cNvCxnSpPr/>
      </xdr:nvCxnSpPr>
      <xdr:spPr>
        <a:xfrm>
          <a:off x="9639300" y="10048981"/>
          <a:ext cx="8382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104881</xdr:rowOff>
    </xdr:from>
    <xdr:to>
      <xdr:col>50</xdr:col>
      <xdr:colOff>114300</xdr:colOff>
      <xdr:row>58</xdr:row>
      <xdr:rowOff>153511</xdr:rowOff>
    </xdr:to>
    <xdr:cxnSp macro="">
      <xdr:nvCxnSpPr>
        <xdr:cNvPr id="345" name="直線コネクタ 344"/>
        <xdr:cNvCxnSpPr/>
      </xdr:nvCxnSpPr>
      <xdr:spPr>
        <a:xfrm flipV="1">
          <a:off x="8750300" y="10048981"/>
          <a:ext cx="889000" cy="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153511</xdr:rowOff>
    </xdr:from>
    <xdr:to>
      <xdr:col>45</xdr:col>
      <xdr:colOff>177800</xdr:colOff>
      <xdr:row>58</xdr:row>
      <xdr:rowOff>165687</xdr:rowOff>
    </xdr:to>
    <xdr:cxnSp macro="">
      <xdr:nvCxnSpPr>
        <xdr:cNvPr id="348" name="直線コネクタ 347"/>
        <xdr:cNvCxnSpPr/>
      </xdr:nvCxnSpPr>
      <xdr:spPr>
        <a:xfrm flipV="1">
          <a:off x="7861300" y="10097611"/>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134836</xdr:rowOff>
    </xdr:from>
    <xdr:to>
      <xdr:col>41</xdr:col>
      <xdr:colOff>50800</xdr:colOff>
      <xdr:row>58</xdr:row>
      <xdr:rowOff>165687</xdr:rowOff>
    </xdr:to>
    <xdr:cxnSp macro="">
      <xdr:nvCxnSpPr>
        <xdr:cNvPr id="351" name="直線コネクタ 350"/>
        <xdr:cNvCxnSpPr/>
      </xdr:nvCxnSpPr>
      <xdr:spPr>
        <a:xfrm>
          <a:off x="6972300" y="10078936"/>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79372</xdr:rowOff>
    </xdr:from>
    <xdr:to>
      <xdr:col>55</xdr:col>
      <xdr:colOff>50800</xdr:colOff>
      <xdr:row>59</xdr:row>
      <xdr:rowOff>9522</xdr:rowOff>
    </xdr:to>
    <xdr:sp macro="" textlink="">
      <xdr:nvSpPr>
        <xdr:cNvPr id="361" name="楕円 360"/>
        <xdr:cNvSpPr/>
      </xdr:nvSpPr>
      <xdr:spPr>
        <a:xfrm>
          <a:off x="10426700" y="100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165749</xdr:rowOff>
    </xdr:from>
    <xdr:ext cx="534377" cy="259045"/>
    <xdr:sp macro="" textlink="">
      <xdr:nvSpPr>
        <xdr:cNvPr id="362" name="普通建設事業費該当値テキスト"/>
        <xdr:cNvSpPr txBox="1"/>
      </xdr:nvSpPr>
      <xdr:spPr>
        <a:xfrm>
          <a:off x="10528300" y="99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54081</xdr:rowOff>
    </xdr:from>
    <xdr:to>
      <xdr:col>50</xdr:col>
      <xdr:colOff>165100</xdr:colOff>
      <xdr:row>58</xdr:row>
      <xdr:rowOff>155681</xdr:rowOff>
    </xdr:to>
    <xdr:sp macro="" textlink="">
      <xdr:nvSpPr>
        <xdr:cNvPr id="363" name="楕円 362"/>
        <xdr:cNvSpPr/>
      </xdr:nvSpPr>
      <xdr:spPr>
        <a:xfrm>
          <a:off x="9588500" y="99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146808</xdr:rowOff>
    </xdr:from>
    <xdr:ext cx="599010" cy="259045"/>
    <xdr:sp macro="" textlink="">
      <xdr:nvSpPr>
        <xdr:cNvPr id="364" name="テキスト ボックス 363"/>
        <xdr:cNvSpPr txBox="1"/>
      </xdr:nvSpPr>
      <xdr:spPr>
        <a:xfrm>
          <a:off x="9339795" y="1009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102711</xdr:rowOff>
    </xdr:from>
    <xdr:to>
      <xdr:col>46</xdr:col>
      <xdr:colOff>38100</xdr:colOff>
      <xdr:row>59</xdr:row>
      <xdr:rowOff>32861</xdr:rowOff>
    </xdr:to>
    <xdr:sp macro="" textlink="">
      <xdr:nvSpPr>
        <xdr:cNvPr id="365" name="楕円 364"/>
        <xdr:cNvSpPr/>
      </xdr:nvSpPr>
      <xdr:spPr>
        <a:xfrm>
          <a:off x="8699500" y="10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23988</xdr:rowOff>
    </xdr:from>
    <xdr:ext cx="534377" cy="259045"/>
    <xdr:sp macro="" textlink="">
      <xdr:nvSpPr>
        <xdr:cNvPr id="366" name="テキスト ボックス 365"/>
        <xdr:cNvSpPr txBox="1"/>
      </xdr:nvSpPr>
      <xdr:spPr>
        <a:xfrm>
          <a:off x="8483111" y="101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114887</xdr:rowOff>
    </xdr:from>
    <xdr:to>
      <xdr:col>41</xdr:col>
      <xdr:colOff>101600</xdr:colOff>
      <xdr:row>59</xdr:row>
      <xdr:rowOff>45037</xdr:rowOff>
    </xdr:to>
    <xdr:sp macro="" textlink="">
      <xdr:nvSpPr>
        <xdr:cNvPr id="367" name="楕円 366"/>
        <xdr:cNvSpPr/>
      </xdr:nvSpPr>
      <xdr:spPr>
        <a:xfrm>
          <a:off x="7810500" y="10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36164</xdr:rowOff>
    </xdr:from>
    <xdr:ext cx="534377" cy="259045"/>
    <xdr:sp macro="" textlink="">
      <xdr:nvSpPr>
        <xdr:cNvPr id="368" name="テキスト ボックス 367"/>
        <xdr:cNvSpPr txBox="1"/>
      </xdr:nvSpPr>
      <xdr:spPr>
        <a:xfrm>
          <a:off x="7594111" y="10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84036</xdr:rowOff>
    </xdr:from>
    <xdr:to>
      <xdr:col>36</xdr:col>
      <xdr:colOff>165100</xdr:colOff>
      <xdr:row>59</xdr:row>
      <xdr:rowOff>14186</xdr:rowOff>
    </xdr:to>
    <xdr:sp macro="" textlink="">
      <xdr:nvSpPr>
        <xdr:cNvPr id="369" name="楕円 368"/>
        <xdr:cNvSpPr/>
      </xdr:nvSpPr>
      <xdr:spPr>
        <a:xfrm>
          <a:off x="6921500" y="100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5313</xdr:rowOff>
    </xdr:from>
    <xdr:ext cx="534377" cy="259045"/>
    <xdr:sp macro="" textlink="">
      <xdr:nvSpPr>
        <xdr:cNvPr id="370" name="テキスト ボックス 369"/>
        <xdr:cNvSpPr txBox="1"/>
      </xdr:nvSpPr>
      <xdr:spPr>
        <a:xfrm>
          <a:off x="6705111" y="101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8535</xdr:rowOff>
    </xdr:from>
    <xdr:to>
      <xdr:col>55</xdr:col>
      <xdr:colOff>0</xdr:colOff>
      <xdr:row>75</xdr:row>
      <xdr:rowOff>148199</xdr:rowOff>
    </xdr:to>
    <xdr:cxnSp macro="">
      <xdr:nvCxnSpPr>
        <xdr:cNvPr id="395" name="直線コネクタ 394"/>
        <xdr:cNvCxnSpPr/>
      </xdr:nvCxnSpPr>
      <xdr:spPr>
        <a:xfrm>
          <a:off x="9639300" y="12867285"/>
          <a:ext cx="838200" cy="1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8535</xdr:rowOff>
    </xdr:from>
    <xdr:to>
      <xdr:col>50</xdr:col>
      <xdr:colOff>114300</xdr:colOff>
      <xdr:row>76</xdr:row>
      <xdr:rowOff>91391</xdr:rowOff>
    </xdr:to>
    <xdr:cxnSp macro="">
      <xdr:nvCxnSpPr>
        <xdr:cNvPr id="398" name="直線コネクタ 397"/>
        <xdr:cNvCxnSpPr/>
      </xdr:nvCxnSpPr>
      <xdr:spPr>
        <a:xfrm flipV="1">
          <a:off x="8750300" y="12867285"/>
          <a:ext cx="889000" cy="2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91391</xdr:rowOff>
    </xdr:from>
    <xdr:to>
      <xdr:col>45</xdr:col>
      <xdr:colOff>177800</xdr:colOff>
      <xdr:row>76</xdr:row>
      <xdr:rowOff>168549</xdr:rowOff>
    </xdr:to>
    <xdr:cxnSp macro="">
      <xdr:nvCxnSpPr>
        <xdr:cNvPr id="401" name="直線コネクタ 400"/>
        <xdr:cNvCxnSpPr/>
      </xdr:nvCxnSpPr>
      <xdr:spPr>
        <a:xfrm flipV="1">
          <a:off x="7861300" y="13121591"/>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127578</xdr:rowOff>
    </xdr:from>
    <xdr:to>
      <xdr:col>41</xdr:col>
      <xdr:colOff>50800</xdr:colOff>
      <xdr:row>76</xdr:row>
      <xdr:rowOff>168549</xdr:rowOff>
    </xdr:to>
    <xdr:cxnSp macro="">
      <xdr:nvCxnSpPr>
        <xdr:cNvPr id="404" name="直線コネクタ 403"/>
        <xdr:cNvCxnSpPr/>
      </xdr:nvCxnSpPr>
      <xdr:spPr>
        <a:xfrm>
          <a:off x="6972300" y="12986328"/>
          <a:ext cx="889000" cy="2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97398</xdr:rowOff>
    </xdr:from>
    <xdr:to>
      <xdr:col>55</xdr:col>
      <xdr:colOff>50800</xdr:colOff>
      <xdr:row>76</xdr:row>
      <xdr:rowOff>27549</xdr:rowOff>
    </xdr:to>
    <xdr:sp macro="" textlink="">
      <xdr:nvSpPr>
        <xdr:cNvPr id="414" name="楕円 413"/>
        <xdr:cNvSpPr/>
      </xdr:nvSpPr>
      <xdr:spPr>
        <a:xfrm>
          <a:off x="10426700" y="12956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120275</xdr:rowOff>
    </xdr:from>
    <xdr:ext cx="534377" cy="259045"/>
    <xdr:sp macro="" textlink="">
      <xdr:nvSpPr>
        <xdr:cNvPr id="415" name="普通建設事業費 （ うち新規整備　）該当値テキスト"/>
        <xdr:cNvSpPr txBox="1"/>
      </xdr:nvSpPr>
      <xdr:spPr>
        <a:xfrm>
          <a:off x="10528300" y="12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129185</xdr:rowOff>
    </xdr:from>
    <xdr:to>
      <xdr:col>50</xdr:col>
      <xdr:colOff>165100</xdr:colOff>
      <xdr:row>75</xdr:row>
      <xdr:rowOff>59335</xdr:rowOff>
    </xdr:to>
    <xdr:sp macro="" textlink="">
      <xdr:nvSpPr>
        <xdr:cNvPr id="416" name="楕円 415"/>
        <xdr:cNvSpPr/>
      </xdr:nvSpPr>
      <xdr:spPr>
        <a:xfrm>
          <a:off x="9588500" y="128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75862</xdr:rowOff>
    </xdr:from>
    <xdr:ext cx="534377" cy="259045"/>
    <xdr:sp macro="" textlink="">
      <xdr:nvSpPr>
        <xdr:cNvPr id="417" name="テキスト ボックス 416"/>
        <xdr:cNvSpPr txBox="1"/>
      </xdr:nvSpPr>
      <xdr:spPr>
        <a:xfrm>
          <a:off x="9372111" y="125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40591</xdr:rowOff>
    </xdr:from>
    <xdr:to>
      <xdr:col>46</xdr:col>
      <xdr:colOff>38100</xdr:colOff>
      <xdr:row>76</xdr:row>
      <xdr:rowOff>142191</xdr:rowOff>
    </xdr:to>
    <xdr:sp macro="" textlink="">
      <xdr:nvSpPr>
        <xdr:cNvPr id="418" name="楕円 417"/>
        <xdr:cNvSpPr/>
      </xdr:nvSpPr>
      <xdr:spPr>
        <a:xfrm>
          <a:off x="8699500" y="130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158718</xdr:rowOff>
    </xdr:from>
    <xdr:ext cx="534377" cy="259045"/>
    <xdr:sp macro="" textlink="">
      <xdr:nvSpPr>
        <xdr:cNvPr id="419" name="テキスト ボックス 418"/>
        <xdr:cNvSpPr txBox="1"/>
      </xdr:nvSpPr>
      <xdr:spPr>
        <a:xfrm>
          <a:off x="8483111" y="12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117749</xdr:rowOff>
    </xdr:from>
    <xdr:to>
      <xdr:col>41</xdr:col>
      <xdr:colOff>101600</xdr:colOff>
      <xdr:row>77</xdr:row>
      <xdr:rowOff>47899</xdr:rowOff>
    </xdr:to>
    <xdr:sp macro="" textlink="">
      <xdr:nvSpPr>
        <xdr:cNvPr id="420" name="楕円 419"/>
        <xdr:cNvSpPr/>
      </xdr:nvSpPr>
      <xdr:spPr>
        <a:xfrm>
          <a:off x="7810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39026</xdr:rowOff>
    </xdr:from>
    <xdr:ext cx="534377" cy="259045"/>
    <xdr:sp macro="" textlink="">
      <xdr:nvSpPr>
        <xdr:cNvPr id="421" name="テキスト ボックス 420"/>
        <xdr:cNvSpPr txBox="1"/>
      </xdr:nvSpPr>
      <xdr:spPr>
        <a:xfrm>
          <a:off x="7594111" y="132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76778</xdr:rowOff>
    </xdr:from>
    <xdr:to>
      <xdr:col>36</xdr:col>
      <xdr:colOff>165100</xdr:colOff>
      <xdr:row>76</xdr:row>
      <xdr:rowOff>6928</xdr:rowOff>
    </xdr:to>
    <xdr:sp macro="" textlink="">
      <xdr:nvSpPr>
        <xdr:cNvPr id="422" name="楕円 421"/>
        <xdr:cNvSpPr/>
      </xdr:nvSpPr>
      <xdr:spPr>
        <a:xfrm>
          <a:off x="6921500" y="129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23455</xdr:rowOff>
    </xdr:from>
    <xdr:ext cx="534377" cy="259045"/>
    <xdr:sp macro="" textlink="">
      <xdr:nvSpPr>
        <xdr:cNvPr id="423" name="テキスト ボックス 422"/>
        <xdr:cNvSpPr txBox="1"/>
      </xdr:nvSpPr>
      <xdr:spPr>
        <a:xfrm>
          <a:off x="6705111" y="127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28533</xdr:rowOff>
    </xdr:from>
    <xdr:to>
      <xdr:col>55</xdr:col>
      <xdr:colOff>0</xdr:colOff>
      <xdr:row>99</xdr:row>
      <xdr:rowOff>38247</xdr:rowOff>
    </xdr:to>
    <xdr:cxnSp macro="">
      <xdr:nvCxnSpPr>
        <xdr:cNvPr id="452" name="直線コネクタ 451"/>
        <xdr:cNvCxnSpPr/>
      </xdr:nvCxnSpPr>
      <xdr:spPr>
        <a:xfrm flipV="1">
          <a:off x="9639300" y="17002083"/>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16405</xdr:rowOff>
    </xdr:from>
    <xdr:to>
      <xdr:col>50</xdr:col>
      <xdr:colOff>114300</xdr:colOff>
      <xdr:row>99</xdr:row>
      <xdr:rowOff>38247</xdr:rowOff>
    </xdr:to>
    <xdr:cxnSp macro="">
      <xdr:nvCxnSpPr>
        <xdr:cNvPr id="455" name="直線コネクタ 454"/>
        <xdr:cNvCxnSpPr/>
      </xdr:nvCxnSpPr>
      <xdr:spPr>
        <a:xfrm>
          <a:off x="8750300" y="16989955"/>
          <a:ext cx="889000" cy="2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386</xdr:rowOff>
    </xdr:from>
    <xdr:to>
      <xdr:col>45</xdr:col>
      <xdr:colOff>177800</xdr:colOff>
      <xdr:row>99</xdr:row>
      <xdr:rowOff>16405</xdr:rowOff>
    </xdr:to>
    <xdr:cxnSp macro="">
      <xdr:nvCxnSpPr>
        <xdr:cNvPr id="458" name="直線コネクタ 457"/>
        <xdr:cNvCxnSpPr/>
      </xdr:nvCxnSpPr>
      <xdr:spPr>
        <a:xfrm>
          <a:off x="7861300" y="16973936"/>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386</xdr:rowOff>
    </xdr:from>
    <xdr:to>
      <xdr:col>41</xdr:col>
      <xdr:colOff>50800</xdr:colOff>
      <xdr:row>99</xdr:row>
      <xdr:rowOff>30535</xdr:rowOff>
    </xdr:to>
    <xdr:cxnSp macro="">
      <xdr:nvCxnSpPr>
        <xdr:cNvPr id="461" name="直線コネクタ 460"/>
        <xdr:cNvCxnSpPr/>
      </xdr:nvCxnSpPr>
      <xdr:spPr>
        <a:xfrm flipV="1">
          <a:off x="6972300" y="16973936"/>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149183</xdr:rowOff>
    </xdr:from>
    <xdr:to>
      <xdr:col>55</xdr:col>
      <xdr:colOff>50800</xdr:colOff>
      <xdr:row>99</xdr:row>
      <xdr:rowOff>79333</xdr:rowOff>
    </xdr:to>
    <xdr:sp macro="" textlink="">
      <xdr:nvSpPr>
        <xdr:cNvPr id="471" name="楕円 470"/>
        <xdr:cNvSpPr/>
      </xdr:nvSpPr>
      <xdr:spPr>
        <a:xfrm>
          <a:off x="10426700" y="169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64110</xdr:rowOff>
    </xdr:from>
    <xdr:ext cx="469744" cy="259045"/>
    <xdr:sp macro="" textlink="">
      <xdr:nvSpPr>
        <xdr:cNvPr id="472" name="普通建設事業費 （ うち更新整備　）該当値テキスト"/>
        <xdr:cNvSpPr txBox="1"/>
      </xdr:nvSpPr>
      <xdr:spPr>
        <a:xfrm>
          <a:off x="10528300" y="168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158897</xdr:rowOff>
    </xdr:from>
    <xdr:to>
      <xdr:col>50</xdr:col>
      <xdr:colOff>165100</xdr:colOff>
      <xdr:row>99</xdr:row>
      <xdr:rowOff>89047</xdr:rowOff>
    </xdr:to>
    <xdr:sp macro="" textlink="">
      <xdr:nvSpPr>
        <xdr:cNvPr id="473" name="楕円 472"/>
        <xdr:cNvSpPr/>
      </xdr:nvSpPr>
      <xdr:spPr>
        <a:xfrm>
          <a:off x="9588500" y="169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80174</xdr:rowOff>
    </xdr:from>
    <xdr:ext cx="469744" cy="259045"/>
    <xdr:sp macro="" textlink="">
      <xdr:nvSpPr>
        <xdr:cNvPr id="474" name="テキスト ボックス 473"/>
        <xdr:cNvSpPr txBox="1"/>
      </xdr:nvSpPr>
      <xdr:spPr>
        <a:xfrm>
          <a:off x="9404428" y="170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137055</xdr:rowOff>
    </xdr:from>
    <xdr:to>
      <xdr:col>46</xdr:col>
      <xdr:colOff>38100</xdr:colOff>
      <xdr:row>99</xdr:row>
      <xdr:rowOff>67205</xdr:rowOff>
    </xdr:to>
    <xdr:sp macro="" textlink="">
      <xdr:nvSpPr>
        <xdr:cNvPr id="475" name="楕円 474"/>
        <xdr:cNvSpPr/>
      </xdr:nvSpPr>
      <xdr:spPr>
        <a:xfrm>
          <a:off x="8699500" y="16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58332</xdr:rowOff>
    </xdr:from>
    <xdr:ext cx="534377" cy="259045"/>
    <xdr:sp macro="" textlink="">
      <xdr:nvSpPr>
        <xdr:cNvPr id="476" name="テキスト ボックス 475"/>
        <xdr:cNvSpPr txBox="1"/>
      </xdr:nvSpPr>
      <xdr:spPr>
        <a:xfrm>
          <a:off x="8483111" y="170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121036</xdr:rowOff>
    </xdr:from>
    <xdr:to>
      <xdr:col>41</xdr:col>
      <xdr:colOff>101600</xdr:colOff>
      <xdr:row>99</xdr:row>
      <xdr:rowOff>51186</xdr:rowOff>
    </xdr:to>
    <xdr:sp macro="" textlink="">
      <xdr:nvSpPr>
        <xdr:cNvPr id="477" name="楕円 476"/>
        <xdr:cNvSpPr/>
      </xdr:nvSpPr>
      <xdr:spPr>
        <a:xfrm>
          <a:off x="7810500" y="169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42313</xdr:rowOff>
    </xdr:from>
    <xdr:ext cx="534377" cy="259045"/>
    <xdr:sp macro="" textlink="">
      <xdr:nvSpPr>
        <xdr:cNvPr id="478" name="テキスト ボックス 477"/>
        <xdr:cNvSpPr txBox="1"/>
      </xdr:nvSpPr>
      <xdr:spPr>
        <a:xfrm>
          <a:off x="7594111" y="170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151185</xdr:rowOff>
    </xdr:from>
    <xdr:to>
      <xdr:col>36</xdr:col>
      <xdr:colOff>165100</xdr:colOff>
      <xdr:row>99</xdr:row>
      <xdr:rowOff>81335</xdr:rowOff>
    </xdr:to>
    <xdr:sp macro="" textlink="">
      <xdr:nvSpPr>
        <xdr:cNvPr id="479" name="楕円 478"/>
        <xdr:cNvSpPr/>
      </xdr:nvSpPr>
      <xdr:spPr>
        <a:xfrm>
          <a:off x="6921500" y="169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72462</xdr:rowOff>
    </xdr:from>
    <xdr:ext cx="469744" cy="259045"/>
    <xdr:sp macro="" textlink="">
      <xdr:nvSpPr>
        <xdr:cNvPr id="480" name="テキスト ボックス 479"/>
        <xdr:cNvSpPr txBox="1"/>
      </xdr:nvSpPr>
      <xdr:spPr>
        <a:xfrm>
          <a:off x="6737428" y="170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162029</xdr:rowOff>
    </xdr:from>
    <xdr:to>
      <xdr:col>85</xdr:col>
      <xdr:colOff>127000</xdr:colOff>
      <xdr:row>38</xdr:row>
      <xdr:rowOff>12038</xdr:rowOff>
    </xdr:to>
    <xdr:cxnSp macro="">
      <xdr:nvCxnSpPr>
        <xdr:cNvPr id="505" name="直線コネクタ 504"/>
        <xdr:cNvCxnSpPr/>
      </xdr:nvCxnSpPr>
      <xdr:spPr>
        <a:xfrm>
          <a:off x="15481300" y="6505679"/>
          <a:ext cx="8382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138523</xdr:rowOff>
    </xdr:from>
    <xdr:to>
      <xdr:col>81</xdr:col>
      <xdr:colOff>50800</xdr:colOff>
      <xdr:row>37</xdr:row>
      <xdr:rowOff>162029</xdr:rowOff>
    </xdr:to>
    <xdr:cxnSp macro="">
      <xdr:nvCxnSpPr>
        <xdr:cNvPr id="508" name="直線コネクタ 507"/>
        <xdr:cNvCxnSpPr/>
      </xdr:nvCxnSpPr>
      <xdr:spPr>
        <a:xfrm>
          <a:off x="14592300" y="6482173"/>
          <a:ext cx="889000" cy="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138523</xdr:rowOff>
    </xdr:from>
    <xdr:to>
      <xdr:col>76</xdr:col>
      <xdr:colOff>114300</xdr:colOff>
      <xdr:row>37</xdr:row>
      <xdr:rowOff>152456</xdr:rowOff>
    </xdr:to>
    <xdr:cxnSp macro="">
      <xdr:nvCxnSpPr>
        <xdr:cNvPr id="511" name="直線コネクタ 510"/>
        <xdr:cNvCxnSpPr/>
      </xdr:nvCxnSpPr>
      <xdr:spPr>
        <a:xfrm flipV="1">
          <a:off x="13703300" y="6482173"/>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152456</xdr:rowOff>
    </xdr:from>
    <xdr:to>
      <xdr:col>71</xdr:col>
      <xdr:colOff>177800</xdr:colOff>
      <xdr:row>38</xdr:row>
      <xdr:rowOff>11284</xdr:rowOff>
    </xdr:to>
    <xdr:cxnSp macro="">
      <xdr:nvCxnSpPr>
        <xdr:cNvPr id="514" name="直線コネクタ 513"/>
        <xdr:cNvCxnSpPr/>
      </xdr:nvCxnSpPr>
      <xdr:spPr>
        <a:xfrm flipV="1">
          <a:off x="12814300" y="6496106"/>
          <a:ext cx="8890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132688</xdr:rowOff>
    </xdr:from>
    <xdr:to>
      <xdr:col>85</xdr:col>
      <xdr:colOff>177800</xdr:colOff>
      <xdr:row>38</xdr:row>
      <xdr:rowOff>62838</xdr:rowOff>
    </xdr:to>
    <xdr:sp macro="" textlink="">
      <xdr:nvSpPr>
        <xdr:cNvPr id="524" name="楕円 523"/>
        <xdr:cNvSpPr/>
      </xdr:nvSpPr>
      <xdr:spPr>
        <a:xfrm>
          <a:off x="16268700" y="64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47615</xdr:rowOff>
    </xdr:from>
    <xdr:ext cx="469744" cy="259045"/>
    <xdr:sp macro="" textlink="">
      <xdr:nvSpPr>
        <xdr:cNvPr id="525" name="災害復旧事業費該当値テキスト"/>
        <xdr:cNvSpPr txBox="1"/>
      </xdr:nvSpPr>
      <xdr:spPr>
        <a:xfrm>
          <a:off x="16370300" y="639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111228</xdr:rowOff>
    </xdr:from>
    <xdr:to>
      <xdr:col>81</xdr:col>
      <xdr:colOff>101600</xdr:colOff>
      <xdr:row>38</xdr:row>
      <xdr:rowOff>41379</xdr:rowOff>
    </xdr:to>
    <xdr:sp macro="" textlink="">
      <xdr:nvSpPr>
        <xdr:cNvPr id="526" name="楕円 525"/>
        <xdr:cNvSpPr/>
      </xdr:nvSpPr>
      <xdr:spPr>
        <a:xfrm>
          <a:off x="15430500" y="6454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32506</xdr:rowOff>
    </xdr:from>
    <xdr:ext cx="469744" cy="259045"/>
    <xdr:sp macro="" textlink="">
      <xdr:nvSpPr>
        <xdr:cNvPr id="527" name="テキスト ボックス 526"/>
        <xdr:cNvSpPr txBox="1"/>
      </xdr:nvSpPr>
      <xdr:spPr>
        <a:xfrm>
          <a:off x="15246428" y="654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87723</xdr:rowOff>
    </xdr:from>
    <xdr:to>
      <xdr:col>76</xdr:col>
      <xdr:colOff>165100</xdr:colOff>
      <xdr:row>38</xdr:row>
      <xdr:rowOff>17873</xdr:rowOff>
    </xdr:to>
    <xdr:sp macro="" textlink="">
      <xdr:nvSpPr>
        <xdr:cNvPr id="528" name="楕円 527"/>
        <xdr:cNvSpPr/>
      </xdr:nvSpPr>
      <xdr:spPr>
        <a:xfrm>
          <a:off x="14541500" y="64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9000</xdr:rowOff>
    </xdr:from>
    <xdr:ext cx="534377" cy="259045"/>
    <xdr:sp macro="" textlink="">
      <xdr:nvSpPr>
        <xdr:cNvPr id="529" name="テキスト ボックス 528"/>
        <xdr:cNvSpPr txBox="1"/>
      </xdr:nvSpPr>
      <xdr:spPr>
        <a:xfrm>
          <a:off x="14325111" y="65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101656</xdr:rowOff>
    </xdr:from>
    <xdr:to>
      <xdr:col>72</xdr:col>
      <xdr:colOff>38100</xdr:colOff>
      <xdr:row>38</xdr:row>
      <xdr:rowOff>31806</xdr:rowOff>
    </xdr:to>
    <xdr:sp macro="" textlink="">
      <xdr:nvSpPr>
        <xdr:cNvPr id="530" name="楕円 529"/>
        <xdr:cNvSpPr/>
      </xdr:nvSpPr>
      <xdr:spPr>
        <a:xfrm>
          <a:off x="13652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22933</xdr:rowOff>
    </xdr:from>
    <xdr:ext cx="469744" cy="259045"/>
    <xdr:sp macro="" textlink="">
      <xdr:nvSpPr>
        <xdr:cNvPr id="531" name="テキスト ボックス 530"/>
        <xdr:cNvSpPr txBox="1"/>
      </xdr:nvSpPr>
      <xdr:spPr>
        <a:xfrm>
          <a:off x="13468428" y="653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131934</xdr:rowOff>
    </xdr:from>
    <xdr:to>
      <xdr:col>67</xdr:col>
      <xdr:colOff>101600</xdr:colOff>
      <xdr:row>38</xdr:row>
      <xdr:rowOff>62084</xdr:rowOff>
    </xdr:to>
    <xdr:sp macro="" textlink="">
      <xdr:nvSpPr>
        <xdr:cNvPr id="532" name="楕円 531"/>
        <xdr:cNvSpPr/>
      </xdr:nvSpPr>
      <xdr:spPr>
        <a:xfrm>
          <a:off x="12763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53211</xdr:rowOff>
    </xdr:from>
    <xdr:ext cx="469744" cy="259045"/>
    <xdr:sp macro="" textlink="">
      <xdr:nvSpPr>
        <xdr:cNvPr id="533" name="テキスト ボックス 532"/>
        <xdr:cNvSpPr txBox="1"/>
      </xdr:nvSpPr>
      <xdr:spPr>
        <a:xfrm>
          <a:off x="12579428" y="656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1226</xdr:rowOff>
    </xdr:from>
    <xdr:to>
      <xdr:col>85</xdr:col>
      <xdr:colOff>127000</xdr:colOff>
      <xdr:row>76</xdr:row>
      <xdr:rowOff>16918</xdr:rowOff>
    </xdr:to>
    <xdr:cxnSp macro="">
      <xdr:nvCxnSpPr>
        <xdr:cNvPr id="613" name="直線コネクタ 612"/>
        <xdr:cNvCxnSpPr/>
      </xdr:nvCxnSpPr>
      <xdr:spPr>
        <a:xfrm flipV="1">
          <a:off x="15481300" y="13031426"/>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16918</xdr:rowOff>
    </xdr:from>
    <xdr:to>
      <xdr:col>81</xdr:col>
      <xdr:colOff>50800</xdr:colOff>
      <xdr:row>76</xdr:row>
      <xdr:rowOff>57387</xdr:rowOff>
    </xdr:to>
    <xdr:cxnSp macro="">
      <xdr:nvCxnSpPr>
        <xdr:cNvPr id="616" name="直線コネクタ 615"/>
        <xdr:cNvCxnSpPr/>
      </xdr:nvCxnSpPr>
      <xdr:spPr>
        <a:xfrm flipV="1">
          <a:off x="14592300" y="13047118"/>
          <a:ext cx="889000" cy="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57387</xdr:rowOff>
    </xdr:from>
    <xdr:to>
      <xdr:col>76</xdr:col>
      <xdr:colOff>114300</xdr:colOff>
      <xdr:row>76</xdr:row>
      <xdr:rowOff>93242</xdr:rowOff>
    </xdr:to>
    <xdr:cxnSp macro="">
      <xdr:nvCxnSpPr>
        <xdr:cNvPr id="619" name="直線コネクタ 618"/>
        <xdr:cNvCxnSpPr/>
      </xdr:nvCxnSpPr>
      <xdr:spPr>
        <a:xfrm flipV="1">
          <a:off x="13703300" y="13087587"/>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89670</xdr:rowOff>
    </xdr:from>
    <xdr:to>
      <xdr:col>71</xdr:col>
      <xdr:colOff>177800</xdr:colOff>
      <xdr:row>76</xdr:row>
      <xdr:rowOff>93242</xdr:rowOff>
    </xdr:to>
    <xdr:cxnSp macro="">
      <xdr:nvCxnSpPr>
        <xdr:cNvPr id="622" name="直線コネクタ 621"/>
        <xdr:cNvCxnSpPr/>
      </xdr:nvCxnSpPr>
      <xdr:spPr>
        <a:xfrm>
          <a:off x="12814300" y="1311987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121876</xdr:rowOff>
    </xdr:from>
    <xdr:to>
      <xdr:col>85</xdr:col>
      <xdr:colOff>177800</xdr:colOff>
      <xdr:row>76</xdr:row>
      <xdr:rowOff>52025</xdr:rowOff>
    </xdr:to>
    <xdr:sp macro="" textlink="">
      <xdr:nvSpPr>
        <xdr:cNvPr id="632" name="楕円 631"/>
        <xdr:cNvSpPr/>
      </xdr:nvSpPr>
      <xdr:spPr>
        <a:xfrm>
          <a:off x="16268700" y="129806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100303</xdr:rowOff>
    </xdr:from>
    <xdr:ext cx="534377" cy="259045"/>
    <xdr:sp macro="" textlink="">
      <xdr:nvSpPr>
        <xdr:cNvPr id="633" name="公債費該当値テキスト"/>
        <xdr:cNvSpPr txBox="1"/>
      </xdr:nvSpPr>
      <xdr:spPr>
        <a:xfrm>
          <a:off x="16370300"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137569</xdr:rowOff>
    </xdr:from>
    <xdr:to>
      <xdr:col>81</xdr:col>
      <xdr:colOff>101600</xdr:colOff>
      <xdr:row>76</xdr:row>
      <xdr:rowOff>67720</xdr:rowOff>
    </xdr:to>
    <xdr:sp macro="" textlink="">
      <xdr:nvSpPr>
        <xdr:cNvPr id="634" name="楕円 633"/>
        <xdr:cNvSpPr/>
      </xdr:nvSpPr>
      <xdr:spPr>
        <a:xfrm>
          <a:off x="15430500" y="12996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58845</xdr:rowOff>
    </xdr:from>
    <xdr:ext cx="534377" cy="259045"/>
    <xdr:sp macro="" textlink="">
      <xdr:nvSpPr>
        <xdr:cNvPr id="635" name="テキスト ボックス 634"/>
        <xdr:cNvSpPr txBox="1"/>
      </xdr:nvSpPr>
      <xdr:spPr>
        <a:xfrm>
          <a:off x="15214111" y="130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6587</xdr:rowOff>
    </xdr:from>
    <xdr:to>
      <xdr:col>76</xdr:col>
      <xdr:colOff>165100</xdr:colOff>
      <xdr:row>76</xdr:row>
      <xdr:rowOff>108187</xdr:rowOff>
    </xdr:to>
    <xdr:sp macro="" textlink="">
      <xdr:nvSpPr>
        <xdr:cNvPr id="636" name="楕円 635"/>
        <xdr:cNvSpPr/>
      </xdr:nvSpPr>
      <xdr:spPr>
        <a:xfrm>
          <a:off x="14541500" y="130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99314</xdr:rowOff>
    </xdr:from>
    <xdr:ext cx="534377" cy="259045"/>
    <xdr:sp macro="" textlink="">
      <xdr:nvSpPr>
        <xdr:cNvPr id="637" name="テキスト ボックス 636"/>
        <xdr:cNvSpPr txBox="1"/>
      </xdr:nvSpPr>
      <xdr:spPr>
        <a:xfrm>
          <a:off x="14325111" y="131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42442</xdr:rowOff>
    </xdr:from>
    <xdr:to>
      <xdr:col>72</xdr:col>
      <xdr:colOff>38100</xdr:colOff>
      <xdr:row>76</xdr:row>
      <xdr:rowOff>144042</xdr:rowOff>
    </xdr:to>
    <xdr:sp macro="" textlink="">
      <xdr:nvSpPr>
        <xdr:cNvPr id="638" name="楕円 637"/>
        <xdr:cNvSpPr/>
      </xdr:nvSpPr>
      <xdr:spPr>
        <a:xfrm>
          <a:off x="13652500" y="130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135169</xdr:rowOff>
    </xdr:from>
    <xdr:ext cx="534377" cy="259045"/>
    <xdr:sp macro="" textlink="">
      <xdr:nvSpPr>
        <xdr:cNvPr id="639" name="テキスト ボックス 638"/>
        <xdr:cNvSpPr txBox="1"/>
      </xdr:nvSpPr>
      <xdr:spPr>
        <a:xfrm>
          <a:off x="13436111" y="1316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38870</xdr:rowOff>
    </xdr:from>
    <xdr:to>
      <xdr:col>67</xdr:col>
      <xdr:colOff>101600</xdr:colOff>
      <xdr:row>76</xdr:row>
      <xdr:rowOff>140470</xdr:rowOff>
    </xdr:to>
    <xdr:sp macro="" textlink="">
      <xdr:nvSpPr>
        <xdr:cNvPr id="640" name="楕円 639"/>
        <xdr:cNvSpPr/>
      </xdr:nvSpPr>
      <xdr:spPr>
        <a:xfrm>
          <a:off x="12763500" y="130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131597</xdr:rowOff>
    </xdr:from>
    <xdr:ext cx="534377" cy="259045"/>
    <xdr:sp macro="" textlink="">
      <xdr:nvSpPr>
        <xdr:cNvPr id="641" name="テキスト ボックス 640"/>
        <xdr:cNvSpPr txBox="1"/>
      </xdr:nvSpPr>
      <xdr:spPr>
        <a:xfrm>
          <a:off x="12547111" y="131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41577</xdr:rowOff>
    </xdr:from>
    <xdr:to>
      <xdr:col>85</xdr:col>
      <xdr:colOff>127000</xdr:colOff>
      <xdr:row>99</xdr:row>
      <xdr:rowOff>42332</xdr:rowOff>
    </xdr:to>
    <xdr:cxnSp macro="">
      <xdr:nvCxnSpPr>
        <xdr:cNvPr id="670" name="直線コネクタ 669"/>
        <xdr:cNvCxnSpPr/>
      </xdr:nvCxnSpPr>
      <xdr:spPr>
        <a:xfrm flipV="1">
          <a:off x="15481300" y="17015127"/>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42332</xdr:rowOff>
    </xdr:from>
    <xdr:to>
      <xdr:col>81</xdr:col>
      <xdr:colOff>50800</xdr:colOff>
      <xdr:row>99</xdr:row>
      <xdr:rowOff>42814</xdr:rowOff>
    </xdr:to>
    <xdr:cxnSp macro="">
      <xdr:nvCxnSpPr>
        <xdr:cNvPr id="673" name="直線コネクタ 672"/>
        <xdr:cNvCxnSpPr/>
      </xdr:nvCxnSpPr>
      <xdr:spPr>
        <a:xfrm flipV="1">
          <a:off x="14592300" y="1701588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29652</xdr:rowOff>
    </xdr:from>
    <xdr:to>
      <xdr:col>76</xdr:col>
      <xdr:colOff>114300</xdr:colOff>
      <xdr:row>99</xdr:row>
      <xdr:rowOff>42814</xdr:rowOff>
    </xdr:to>
    <xdr:cxnSp macro="">
      <xdr:nvCxnSpPr>
        <xdr:cNvPr id="676" name="直線コネクタ 675"/>
        <xdr:cNvCxnSpPr/>
      </xdr:nvCxnSpPr>
      <xdr:spPr>
        <a:xfrm>
          <a:off x="13703300" y="17003202"/>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29652</xdr:rowOff>
    </xdr:from>
    <xdr:to>
      <xdr:col>71</xdr:col>
      <xdr:colOff>177800</xdr:colOff>
      <xdr:row>99</xdr:row>
      <xdr:rowOff>31659</xdr:rowOff>
    </xdr:to>
    <xdr:cxnSp macro="">
      <xdr:nvCxnSpPr>
        <xdr:cNvPr id="679" name="直線コネクタ 678"/>
        <xdr:cNvCxnSpPr/>
      </xdr:nvCxnSpPr>
      <xdr:spPr>
        <a:xfrm flipV="1">
          <a:off x="12814300" y="17003202"/>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162227</xdr:rowOff>
    </xdr:from>
    <xdr:to>
      <xdr:col>85</xdr:col>
      <xdr:colOff>177800</xdr:colOff>
      <xdr:row>99</xdr:row>
      <xdr:rowOff>92377</xdr:rowOff>
    </xdr:to>
    <xdr:sp macro="" textlink="">
      <xdr:nvSpPr>
        <xdr:cNvPr id="689" name="楕円 688"/>
        <xdr:cNvSpPr/>
      </xdr:nvSpPr>
      <xdr:spPr>
        <a:xfrm>
          <a:off x="16268700" y="169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77154</xdr:rowOff>
    </xdr:from>
    <xdr:ext cx="469744" cy="259045"/>
    <xdr:sp macro="" textlink="">
      <xdr:nvSpPr>
        <xdr:cNvPr id="690" name="積立金該当値テキスト"/>
        <xdr:cNvSpPr txBox="1"/>
      </xdr:nvSpPr>
      <xdr:spPr>
        <a:xfrm>
          <a:off x="16370300" y="168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162982</xdr:rowOff>
    </xdr:from>
    <xdr:to>
      <xdr:col>81</xdr:col>
      <xdr:colOff>101600</xdr:colOff>
      <xdr:row>99</xdr:row>
      <xdr:rowOff>93132</xdr:rowOff>
    </xdr:to>
    <xdr:sp macro="" textlink="">
      <xdr:nvSpPr>
        <xdr:cNvPr id="691" name="楕円 690"/>
        <xdr:cNvSpPr/>
      </xdr:nvSpPr>
      <xdr:spPr>
        <a:xfrm>
          <a:off x="15430500" y="169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84259</xdr:rowOff>
    </xdr:from>
    <xdr:ext cx="469744" cy="259045"/>
    <xdr:sp macro="" textlink="">
      <xdr:nvSpPr>
        <xdr:cNvPr id="692" name="テキスト ボックス 691"/>
        <xdr:cNvSpPr txBox="1"/>
      </xdr:nvSpPr>
      <xdr:spPr>
        <a:xfrm>
          <a:off x="15246428" y="170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163464</xdr:rowOff>
    </xdr:from>
    <xdr:to>
      <xdr:col>76</xdr:col>
      <xdr:colOff>165100</xdr:colOff>
      <xdr:row>99</xdr:row>
      <xdr:rowOff>93614</xdr:rowOff>
    </xdr:to>
    <xdr:sp macro="" textlink="">
      <xdr:nvSpPr>
        <xdr:cNvPr id="693" name="楕円 692"/>
        <xdr:cNvSpPr/>
      </xdr:nvSpPr>
      <xdr:spPr>
        <a:xfrm>
          <a:off x="14541500" y="169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84741</xdr:rowOff>
    </xdr:from>
    <xdr:ext cx="469744" cy="259045"/>
    <xdr:sp macro="" textlink="">
      <xdr:nvSpPr>
        <xdr:cNvPr id="694" name="テキスト ボックス 693"/>
        <xdr:cNvSpPr txBox="1"/>
      </xdr:nvSpPr>
      <xdr:spPr>
        <a:xfrm>
          <a:off x="14357428" y="170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150302</xdr:rowOff>
    </xdr:from>
    <xdr:to>
      <xdr:col>72</xdr:col>
      <xdr:colOff>38100</xdr:colOff>
      <xdr:row>99</xdr:row>
      <xdr:rowOff>80452</xdr:rowOff>
    </xdr:to>
    <xdr:sp macro="" textlink="">
      <xdr:nvSpPr>
        <xdr:cNvPr id="695" name="楕円 694"/>
        <xdr:cNvSpPr/>
      </xdr:nvSpPr>
      <xdr:spPr>
        <a:xfrm>
          <a:off x="13652500" y="169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71579</xdr:rowOff>
    </xdr:from>
    <xdr:ext cx="534377" cy="259045"/>
    <xdr:sp macro="" textlink="">
      <xdr:nvSpPr>
        <xdr:cNvPr id="696" name="テキスト ボックス 695"/>
        <xdr:cNvSpPr txBox="1"/>
      </xdr:nvSpPr>
      <xdr:spPr>
        <a:xfrm>
          <a:off x="13436111" y="170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152309</xdr:rowOff>
    </xdr:from>
    <xdr:to>
      <xdr:col>67</xdr:col>
      <xdr:colOff>101600</xdr:colOff>
      <xdr:row>99</xdr:row>
      <xdr:rowOff>82459</xdr:rowOff>
    </xdr:to>
    <xdr:sp macro="" textlink="">
      <xdr:nvSpPr>
        <xdr:cNvPr id="697" name="楕円 696"/>
        <xdr:cNvSpPr/>
      </xdr:nvSpPr>
      <xdr:spPr>
        <a:xfrm>
          <a:off x="12763500" y="169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73586</xdr:rowOff>
    </xdr:from>
    <xdr:ext cx="534377" cy="259045"/>
    <xdr:sp macro="" textlink="">
      <xdr:nvSpPr>
        <xdr:cNvPr id="698" name="テキスト ボックス 697"/>
        <xdr:cNvSpPr txBox="1"/>
      </xdr:nvSpPr>
      <xdr:spPr>
        <a:xfrm>
          <a:off x="12547111" y="170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124319</xdr:rowOff>
    </xdr:from>
    <xdr:to>
      <xdr:col>116</xdr:col>
      <xdr:colOff>63500</xdr:colOff>
      <xdr:row>39</xdr:row>
      <xdr:rowOff>5806</xdr:rowOff>
    </xdr:to>
    <xdr:cxnSp macro="">
      <xdr:nvCxnSpPr>
        <xdr:cNvPr id="729" name="直線コネクタ 728"/>
        <xdr:cNvCxnSpPr/>
      </xdr:nvCxnSpPr>
      <xdr:spPr>
        <a:xfrm flipV="1">
          <a:off x="21323300" y="6639419"/>
          <a:ext cx="8382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5806</xdr:rowOff>
    </xdr:from>
    <xdr:to>
      <xdr:col>111</xdr:col>
      <xdr:colOff>177800</xdr:colOff>
      <xdr:row>39</xdr:row>
      <xdr:rowOff>10509</xdr:rowOff>
    </xdr:to>
    <xdr:cxnSp macro="">
      <xdr:nvCxnSpPr>
        <xdr:cNvPr id="732" name="直線コネクタ 731"/>
        <xdr:cNvCxnSpPr/>
      </xdr:nvCxnSpPr>
      <xdr:spPr>
        <a:xfrm flipV="1">
          <a:off x="20434300" y="6692356"/>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123241</xdr:rowOff>
    </xdr:from>
    <xdr:to>
      <xdr:col>107</xdr:col>
      <xdr:colOff>50800</xdr:colOff>
      <xdr:row>39</xdr:row>
      <xdr:rowOff>10509</xdr:rowOff>
    </xdr:to>
    <xdr:cxnSp macro="">
      <xdr:nvCxnSpPr>
        <xdr:cNvPr id="735" name="直線コネクタ 734"/>
        <xdr:cNvCxnSpPr/>
      </xdr:nvCxnSpPr>
      <xdr:spPr>
        <a:xfrm>
          <a:off x="19545300" y="6638341"/>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123241</xdr:rowOff>
    </xdr:from>
    <xdr:to>
      <xdr:col>102</xdr:col>
      <xdr:colOff>114300</xdr:colOff>
      <xdr:row>39</xdr:row>
      <xdr:rowOff>5251</xdr:rowOff>
    </xdr:to>
    <xdr:cxnSp macro="">
      <xdr:nvCxnSpPr>
        <xdr:cNvPr id="738" name="直線コネクタ 737"/>
        <xdr:cNvCxnSpPr/>
      </xdr:nvCxnSpPr>
      <xdr:spPr>
        <a:xfrm flipV="1">
          <a:off x="18656300" y="6638341"/>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73519</xdr:rowOff>
    </xdr:from>
    <xdr:to>
      <xdr:col>116</xdr:col>
      <xdr:colOff>114300</xdr:colOff>
      <xdr:row>39</xdr:row>
      <xdr:rowOff>3669</xdr:rowOff>
    </xdr:to>
    <xdr:sp macro="" textlink="">
      <xdr:nvSpPr>
        <xdr:cNvPr id="748" name="楕円 747"/>
        <xdr:cNvSpPr/>
      </xdr:nvSpPr>
      <xdr:spPr>
        <a:xfrm>
          <a:off x="221107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96395</xdr:rowOff>
    </xdr:from>
    <xdr:ext cx="469744" cy="259045"/>
    <xdr:sp macro="" textlink="">
      <xdr:nvSpPr>
        <xdr:cNvPr id="749" name="投資及び出資金該当値テキスト"/>
        <xdr:cNvSpPr txBox="1"/>
      </xdr:nvSpPr>
      <xdr:spPr>
        <a:xfrm>
          <a:off x="22212300" y="64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126456</xdr:rowOff>
    </xdr:from>
    <xdr:to>
      <xdr:col>112</xdr:col>
      <xdr:colOff>38100</xdr:colOff>
      <xdr:row>39</xdr:row>
      <xdr:rowOff>56606</xdr:rowOff>
    </xdr:to>
    <xdr:sp macro="" textlink="">
      <xdr:nvSpPr>
        <xdr:cNvPr id="750" name="楕円 749"/>
        <xdr:cNvSpPr/>
      </xdr:nvSpPr>
      <xdr:spPr>
        <a:xfrm>
          <a:off x="21272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47733</xdr:rowOff>
    </xdr:from>
    <xdr:ext cx="469744" cy="259045"/>
    <xdr:sp macro="" textlink="">
      <xdr:nvSpPr>
        <xdr:cNvPr id="751" name="テキスト ボックス 750"/>
        <xdr:cNvSpPr txBox="1"/>
      </xdr:nvSpPr>
      <xdr:spPr>
        <a:xfrm>
          <a:off x="21088428" y="67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131159</xdr:rowOff>
    </xdr:from>
    <xdr:to>
      <xdr:col>107</xdr:col>
      <xdr:colOff>101600</xdr:colOff>
      <xdr:row>39</xdr:row>
      <xdr:rowOff>61309</xdr:rowOff>
    </xdr:to>
    <xdr:sp macro="" textlink="">
      <xdr:nvSpPr>
        <xdr:cNvPr id="752" name="楕円 751"/>
        <xdr:cNvSpPr/>
      </xdr:nvSpPr>
      <xdr:spPr>
        <a:xfrm>
          <a:off x="20383500" y="66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52436</xdr:rowOff>
    </xdr:from>
    <xdr:ext cx="469744" cy="259045"/>
    <xdr:sp macro="" textlink="">
      <xdr:nvSpPr>
        <xdr:cNvPr id="753" name="テキスト ボックス 752"/>
        <xdr:cNvSpPr txBox="1"/>
      </xdr:nvSpPr>
      <xdr:spPr>
        <a:xfrm>
          <a:off x="20199428" y="673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72441</xdr:rowOff>
    </xdr:from>
    <xdr:to>
      <xdr:col>102</xdr:col>
      <xdr:colOff>165100</xdr:colOff>
      <xdr:row>39</xdr:row>
      <xdr:rowOff>2591</xdr:rowOff>
    </xdr:to>
    <xdr:sp macro="" textlink="">
      <xdr:nvSpPr>
        <xdr:cNvPr id="754" name="楕円 753"/>
        <xdr:cNvSpPr/>
      </xdr:nvSpPr>
      <xdr:spPr>
        <a:xfrm>
          <a:off x="19494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19118</xdr:rowOff>
    </xdr:from>
    <xdr:ext cx="469744" cy="259045"/>
    <xdr:sp macro="" textlink="">
      <xdr:nvSpPr>
        <xdr:cNvPr id="755" name="テキスト ボックス 754"/>
        <xdr:cNvSpPr txBox="1"/>
      </xdr:nvSpPr>
      <xdr:spPr>
        <a:xfrm>
          <a:off x="19310428" y="63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125901</xdr:rowOff>
    </xdr:from>
    <xdr:to>
      <xdr:col>98</xdr:col>
      <xdr:colOff>38100</xdr:colOff>
      <xdr:row>39</xdr:row>
      <xdr:rowOff>56051</xdr:rowOff>
    </xdr:to>
    <xdr:sp macro="" textlink="">
      <xdr:nvSpPr>
        <xdr:cNvPr id="756" name="楕円 755"/>
        <xdr:cNvSpPr/>
      </xdr:nvSpPr>
      <xdr:spPr>
        <a:xfrm>
          <a:off x="18605500" y="66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47178</xdr:rowOff>
    </xdr:from>
    <xdr:ext cx="469744" cy="259045"/>
    <xdr:sp macro="" textlink="">
      <xdr:nvSpPr>
        <xdr:cNvPr id="757" name="テキスト ボックス 756"/>
        <xdr:cNvSpPr txBox="1"/>
      </xdr:nvSpPr>
      <xdr:spPr>
        <a:xfrm>
          <a:off x="18421428" y="67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139909</xdr:rowOff>
    </xdr:from>
    <xdr:to>
      <xdr:col>107</xdr:col>
      <xdr:colOff>50800</xdr:colOff>
      <xdr:row>59</xdr:row>
      <xdr:rowOff>44450</xdr:rowOff>
    </xdr:to>
    <xdr:cxnSp macro="">
      <xdr:nvCxnSpPr>
        <xdr:cNvPr id="792" name="直線コネクタ 791"/>
        <xdr:cNvCxnSpPr/>
      </xdr:nvCxnSpPr>
      <xdr:spPr>
        <a:xfrm>
          <a:off x="19545300" y="10084009"/>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139909</xdr:rowOff>
    </xdr:from>
    <xdr:to>
      <xdr:col>102</xdr:col>
      <xdr:colOff>114300</xdr:colOff>
      <xdr:row>59</xdr:row>
      <xdr:rowOff>44450</xdr:rowOff>
    </xdr:to>
    <xdr:cxnSp macro="">
      <xdr:nvCxnSpPr>
        <xdr:cNvPr id="795" name="直線コネクタ 794"/>
        <xdr:cNvCxnSpPr/>
      </xdr:nvCxnSpPr>
      <xdr:spPr>
        <a:xfrm flipV="1">
          <a:off x="18656300" y="10084009"/>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89109</xdr:rowOff>
    </xdr:from>
    <xdr:to>
      <xdr:col>102</xdr:col>
      <xdr:colOff>165100</xdr:colOff>
      <xdr:row>59</xdr:row>
      <xdr:rowOff>19259</xdr:rowOff>
    </xdr:to>
    <xdr:sp macro="" textlink="">
      <xdr:nvSpPr>
        <xdr:cNvPr id="811" name="楕円 810"/>
        <xdr:cNvSpPr/>
      </xdr:nvSpPr>
      <xdr:spPr>
        <a:xfrm>
          <a:off x="19494500" y="100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10386</xdr:rowOff>
    </xdr:from>
    <xdr:ext cx="469744" cy="259045"/>
    <xdr:sp macro="" textlink="">
      <xdr:nvSpPr>
        <xdr:cNvPr id="812" name="テキスト ボックス 811"/>
        <xdr:cNvSpPr txBox="1"/>
      </xdr:nvSpPr>
      <xdr:spPr>
        <a:xfrm>
          <a:off x="19310428" y="101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22237</xdr:rowOff>
    </xdr:from>
    <xdr:to>
      <xdr:col>116</xdr:col>
      <xdr:colOff>63500</xdr:colOff>
      <xdr:row>76</xdr:row>
      <xdr:rowOff>68593</xdr:rowOff>
    </xdr:to>
    <xdr:cxnSp macro="">
      <xdr:nvCxnSpPr>
        <xdr:cNvPr id="844" name="直線コネクタ 843"/>
        <xdr:cNvCxnSpPr/>
      </xdr:nvCxnSpPr>
      <xdr:spPr>
        <a:xfrm flipV="1">
          <a:off x="21323300" y="13052437"/>
          <a:ext cx="8382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68593</xdr:rowOff>
    </xdr:from>
    <xdr:to>
      <xdr:col>111</xdr:col>
      <xdr:colOff>177800</xdr:colOff>
      <xdr:row>76</xdr:row>
      <xdr:rowOff>82093</xdr:rowOff>
    </xdr:to>
    <xdr:cxnSp macro="">
      <xdr:nvCxnSpPr>
        <xdr:cNvPr id="847" name="直線コネクタ 846"/>
        <xdr:cNvCxnSpPr/>
      </xdr:nvCxnSpPr>
      <xdr:spPr>
        <a:xfrm flipV="1">
          <a:off x="20434300" y="13098793"/>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82093</xdr:rowOff>
    </xdr:from>
    <xdr:to>
      <xdr:col>107</xdr:col>
      <xdr:colOff>50800</xdr:colOff>
      <xdr:row>76</xdr:row>
      <xdr:rowOff>103239</xdr:rowOff>
    </xdr:to>
    <xdr:cxnSp macro="">
      <xdr:nvCxnSpPr>
        <xdr:cNvPr id="850" name="直線コネクタ 849"/>
        <xdr:cNvCxnSpPr/>
      </xdr:nvCxnSpPr>
      <xdr:spPr>
        <a:xfrm flipV="1">
          <a:off x="19545300" y="1311229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103239</xdr:rowOff>
    </xdr:from>
    <xdr:to>
      <xdr:col>102</xdr:col>
      <xdr:colOff>114300</xdr:colOff>
      <xdr:row>76</xdr:row>
      <xdr:rowOff>165875</xdr:rowOff>
    </xdr:to>
    <xdr:cxnSp macro="">
      <xdr:nvCxnSpPr>
        <xdr:cNvPr id="853" name="直線コネクタ 852"/>
        <xdr:cNvCxnSpPr/>
      </xdr:nvCxnSpPr>
      <xdr:spPr>
        <a:xfrm flipV="1">
          <a:off x="18656300" y="1313343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142887</xdr:rowOff>
    </xdr:from>
    <xdr:to>
      <xdr:col>116</xdr:col>
      <xdr:colOff>114300</xdr:colOff>
      <xdr:row>76</xdr:row>
      <xdr:rowOff>73037</xdr:rowOff>
    </xdr:to>
    <xdr:sp macro="" textlink="">
      <xdr:nvSpPr>
        <xdr:cNvPr id="863" name="楕円 862"/>
        <xdr:cNvSpPr/>
      </xdr:nvSpPr>
      <xdr:spPr>
        <a:xfrm>
          <a:off x="221107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121314</xdr:rowOff>
    </xdr:from>
    <xdr:ext cx="534377" cy="259045"/>
    <xdr:sp macro="" textlink="">
      <xdr:nvSpPr>
        <xdr:cNvPr id="864" name="繰出金該当値テキスト"/>
        <xdr:cNvSpPr txBox="1"/>
      </xdr:nvSpPr>
      <xdr:spPr>
        <a:xfrm>
          <a:off x="22212300" y="129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17793</xdr:rowOff>
    </xdr:from>
    <xdr:to>
      <xdr:col>112</xdr:col>
      <xdr:colOff>38100</xdr:colOff>
      <xdr:row>76</xdr:row>
      <xdr:rowOff>119393</xdr:rowOff>
    </xdr:to>
    <xdr:sp macro="" textlink="">
      <xdr:nvSpPr>
        <xdr:cNvPr id="865" name="楕円 864"/>
        <xdr:cNvSpPr/>
      </xdr:nvSpPr>
      <xdr:spPr>
        <a:xfrm>
          <a:off x="21272500" y="13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110520</xdr:rowOff>
    </xdr:from>
    <xdr:ext cx="534377" cy="259045"/>
    <xdr:sp macro="" textlink="">
      <xdr:nvSpPr>
        <xdr:cNvPr id="866" name="テキスト ボックス 865"/>
        <xdr:cNvSpPr txBox="1"/>
      </xdr:nvSpPr>
      <xdr:spPr>
        <a:xfrm>
          <a:off x="21056111" y="131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31293</xdr:rowOff>
    </xdr:from>
    <xdr:to>
      <xdr:col>107</xdr:col>
      <xdr:colOff>101600</xdr:colOff>
      <xdr:row>76</xdr:row>
      <xdr:rowOff>132893</xdr:rowOff>
    </xdr:to>
    <xdr:sp macro="" textlink="">
      <xdr:nvSpPr>
        <xdr:cNvPr id="867" name="楕円 866"/>
        <xdr:cNvSpPr/>
      </xdr:nvSpPr>
      <xdr:spPr>
        <a:xfrm>
          <a:off x="20383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124020</xdr:rowOff>
    </xdr:from>
    <xdr:ext cx="534377" cy="259045"/>
    <xdr:sp macro="" textlink="">
      <xdr:nvSpPr>
        <xdr:cNvPr id="868" name="テキスト ボックス 867"/>
        <xdr:cNvSpPr txBox="1"/>
      </xdr:nvSpPr>
      <xdr:spPr>
        <a:xfrm>
          <a:off x="20167111" y="131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52439</xdr:rowOff>
    </xdr:from>
    <xdr:to>
      <xdr:col>102</xdr:col>
      <xdr:colOff>165100</xdr:colOff>
      <xdr:row>76</xdr:row>
      <xdr:rowOff>154039</xdr:rowOff>
    </xdr:to>
    <xdr:sp macro="" textlink="">
      <xdr:nvSpPr>
        <xdr:cNvPr id="869" name="楕円 868"/>
        <xdr:cNvSpPr/>
      </xdr:nvSpPr>
      <xdr:spPr>
        <a:xfrm>
          <a:off x="19494500" y="13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145166</xdr:rowOff>
    </xdr:from>
    <xdr:ext cx="534377" cy="259045"/>
    <xdr:sp macro="" textlink="">
      <xdr:nvSpPr>
        <xdr:cNvPr id="870" name="テキスト ボックス 869"/>
        <xdr:cNvSpPr txBox="1"/>
      </xdr:nvSpPr>
      <xdr:spPr>
        <a:xfrm>
          <a:off x="19278111"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115075</xdr:rowOff>
    </xdr:from>
    <xdr:to>
      <xdr:col>98</xdr:col>
      <xdr:colOff>38100</xdr:colOff>
      <xdr:row>77</xdr:row>
      <xdr:rowOff>45225</xdr:rowOff>
    </xdr:to>
    <xdr:sp macro="" textlink="">
      <xdr:nvSpPr>
        <xdr:cNvPr id="871" name="楕円 870"/>
        <xdr:cNvSpPr/>
      </xdr:nvSpPr>
      <xdr:spPr>
        <a:xfrm>
          <a:off x="186055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36352</xdr:rowOff>
    </xdr:from>
    <xdr:ext cx="534377" cy="259045"/>
    <xdr:sp macro="" textlink="">
      <xdr:nvSpPr>
        <xdr:cNvPr id="872" name="テキスト ボックス 871"/>
        <xdr:cNvSpPr txBox="1"/>
      </xdr:nvSpPr>
      <xdr:spPr>
        <a:xfrm>
          <a:off x="18389111" y="132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・普通建設事業費（うち新規整備）の住民一人当たりのコストは、６８，５１３円と類似団体平均、全国平均及び三重県平均と比較しても高い状況となっている。</a:t>
          </a:r>
        </a:p>
        <a:p>
          <a:r>
            <a:rPr kumimoji="1" lang="ja-JP" altLang="en-US" sz="1300">
              <a:latin typeface="ＭＳ Ｐゴシック" panose="020B0600070205080204" pitchFamily="50" charset="-128"/>
              <a:ea typeface="ＭＳ Ｐゴシック" panose="020B0600070205080204" pitchFamily="50" charset="-128"/>
            </a:rPr>
            <a:t>　そのため、公共施設等総合管理計画に基づき、サービスの提供に支障をきたさないよう、適正な公共施設管理に努め、普通建設事業費の抑制を図る必要がある。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8,355
8,303
88.13
6,472,239
6,156,095
240,208
3,369,731
4,415,860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151511</xdr:rowOff>
    </xdr:from>
    <xdr:to>
      <xdr:col>24</xdr:col>
      <xdr:colOff>63500</xdr:colOff>
      <xdr:row>38</xdr:row>
      <xdr:rowOff>64516</xdr:rowOff>
    </xdr:to>
    <xdr:cxnSp macro="">
      <xdr:nvCxnSpPr>
        <xdr:cNvPr id="61" name="直線コネクタ 60"/>
        <xdr:cNvCxnSpPr/>
      </xdr:nvCxnSpPr>
      <xdr:spPr>
        <a:xfrm>
          <a:off x="3797300" y="6495161"/>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151511</xdr:rowOff>
    </xdr:from>
    <xdr:to>
      <xdr:col>19</xdr:col>
      <xdr:colOff>177800</xdr:colOff>
      <xdr:row>38</xdr:row>
      <xdr:rowOff>47625</xdr:rowOff>
    </xdr:to>
    <xdr:cxnSp macro="">
      <xdr:nvCxnSpPr>
        <xdr:cNvPr id="64" name="直線コネクタ 63"/>
        <xdr:cNvCxnSpPr/>
      </xdr:nvCxnSpPr>
      <xdr:spPr>
        <a:xfrm flipV="1">
          <a:off x="2908300" y="649516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38</xdr:row>
      <xdr:rowOff>47625</xdr:rowOff>
    </xdr:to>
    <xdr:cxnSp macro="">
      <xdr:nvCxnSpPr>
        <xdr:cNvPr id="67" name="直線コネクタ 66"/>
        <xdr:cNvCxnSpPr/>
      </xdr:nvCxnSpPr>
      <xdr:spPr>
        <a:xfrm>
          <a:off x="2019300" y="6380480"/>
          <a:ext cx="8890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37</xdr:row>
      <xdr:rowOff>142875</xdr:rowOff>
    </xdr:to>
    <xdr:cxnSp macro="">
      <xdr:nvCxnSpPr>
        <xdr:cNvPr id="70" name="直線コネクタ 69"/>
        <xdr:cNvCxnSpPr/>
      </xdr:nvCxnSpPr>
      <xdr:spPr>
        <a:xfrm flipV="1">
          <a:off x="1130300" y="6380480"/>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13716</xdr:rowOff>
    </xdr:from>
    <xdr:to>
      <xdr:col>24</xdr:col>
      <xdr:colOff>114300</xdr:colOff>
      <xdr:row>38</xdr:row>
      <xdr:rowOff>115316</xdr:rowOff>
    </xdr:to>
    <xdr:sp macro="" textlink="">
      <xdr:nvSpPr>
        <xdr:cNvPr id="80" name="楕円 79"/>
        <xdr:cNvSpPr/>
      </xdr:nvSpPr>
      <xdr:spPr>
        <a:xfrm>
          <a:off x="45847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163593</xdr:rowOff>
    </xdr:from>
    <xdr:ext cx="469744" cy="259045"/>
    <xdr:sp macro="" textlink="">
      <xdr:nvSpPr>
        <xdr:cNvPr id="81" name="議会費該当値テキスト"/>
        <xdr:cNvSpPr txBox="1"/>
      </xdr:nvSpPr>
      <xdr:spPr>
        <a:xfrm>
          <a:off x="4686300" y="6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100711</xdr:rowOff>
    </xdr:from>
    <xdr:to>
      <xdr:col>20</xdr:col>
      <xdr:colOff>38100</xdr:colOff>
      <xdr:row>38</xdr:row>
      <xdr:rowOff>30861</xdr:rowOff>
    </xdr:to>
    <xdr:sp macro="" textlink="">
      <xdr:nvSpPr>
        <xdr:cNvPr id="82" name="楕円 81"/>
        <xdr:cNvSpPr/>
      </xdr:nvSpPr>
      <xdr:spPr>
        <a:xfrm>
          <a:off x="3746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21988</xdr:rowOff>
    </xdr:from>
    <xdr:ext cx="469744" cy="259045"/>
    <xdr:sp macro="" textlink="">
      <xdr:nvSpPr>
        <xdr:cNvPr id="83" name="テキスト ボックス 82"/>
        <xdr:cNvSpPr txBox="1"/>
      </xdr:nvSpPr>
      <xdr:spPr>
        <a:xfrm>
          <a:off x="3562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168275</xdr:rowOff>
    </xdr:from>
    <xdr:to>
      <xdr:col>15</xdr:col>
      <xdr:colOff>101600</xdr:colOff>
      <xdr:row>38</xdr:row>
      <xdr:rowOff>98425</xdr:rowOff>
    </xdr:to>
    <xdr:sp macro="" textlink="">
      <xdr:nvSpPr>
        <xdr:cNvPr id="84" name="楕円 83"/>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89552</xdr:rowOff>
    </xdr:from>
    <xdr:ext cx="469744" cy="259045"/>
    <xdr:sp macro="" textlink="">
      <xdr:nvSpPr>
        <xdr:cNvPr id="85" name="テキスト ボックス 84"/>
        <xdr:cNvSpPr txBox="1"/>
      </xdr:nvSpPr>
      <xdr:spPr>
        <a:xfrm>
          <a:off x="2673428"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6" name="楕円 85"/>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7" name="テキスト ボックス 86"/>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92075</xdr:rowOff>
    </xdr:from>
    <xdr:to>
      <xdr:col>6</xdr:col>
      <xdr:colOff>38100</xdr:colOff>
      <xdr:row>38</xdr:row>
      <xdr:rowOff>22225</xdr:rowOff>
    </xdr:to>
    <xdr:sp macro="" textlink="">
      <xdr:nvSpPr>
        <xdr:cNvPr id="88" name="楕円 87"/>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13352</xdr:rowOff>
    </xdr:from>
    <xdr:ext cx="469744" cy="259045"/>
    <xdr:sp macro="" textlink="">
      <xdr:nvSpPr>
        <xdr:cNvPr id="89" name="テキスト ボックス 88"/>
        <xdr:cNvSpPr txBox="1"/>
      </xdr:nvSpPr>
      <xdr:spPr>
        <a:xfrm>
          <a:off x="895428" y="65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75557</xdr:rowOff>
    </xdr:from>
    <xdr:to>
      <xdr:col>24</xdr:col>
      <xdr:colOff>63500</xdr:colOff>
      <xdr:row>58</xdr:row>
      <xdr:rowOff>157774</xdr:rowOff>
    </xdr:to>
    <xdr:cxnSp macro="">
      <xdr:nvCxnSpPr>
        <xdr:cNvPr id="118" name="直線コネクタ 117"/>
        <xdr:cNvCxnSpPr/>
      </xdr:nvCxnSpPr>
      <xdr:spPr>
        <a:xfrm flipV="1">
          <a:off x="3797300" y="10019657"/>
          <a:ext cx="838200" cy="8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157774</xdr:rowOff>
    </xdr:from>
    <xdr:to>
      <xdr:col>19</xdr:col>
      <xdr:colOff>177800</xdr:colOff>
      <xdr:row>58</xdr:row>
      <xdr:rowOff>158374</xdr:rowOff>
    </xdr:to>
    <xdr:cxnSp macro="">
      <xdr:nvCxnSpPr>
        <xdr:cNvPr id="121" name="直線コネクタ 120"/>
        <xdr:cNvCxnSpPr/>
      </xdr:nvCxnSpPr>
      <xdr:spPr>
        <a:xfrm flipV="1">
          <a:off x="2908300" y="1010187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154166</xdr:rowOff>
    </xdr:from>
    <xdr:to>
      <xdr:col>15</xdr:col>
      <xdr:colOff>50800</xdr:colOff>
      <xdr:row>58</xdr:row>
      <xdr:rowOff>158374</xdr:rowOff>
    </xdr:to>
    <xdr:cxnSp macro="">
      <xdr:nvCxnSpPr>
        <xdr:cNvPr id="124" name="直線コネクタ 123"/>
        <xdr:cNvCxnSpPr/>
      </xdr:nvCxnSpPr>
      <xdr:spPr>
        <a:xfrm>
          <a:off x="2019300" y="10098266"/>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154166</xdr:rowOff>
    </xdr:from>
    <xdr:to>
      <xdr:col>10</xdr:col>
      <xdr:colOff>114300</xdr:colOff>
      <xdr:row>58</xdr:row>
      <xdr:rowOff>156514</xdr:rowOff>
    </xdr:to>
    <xdr:cxnSp macro="">
      <xdr:nvCxnSpPr>
        <xdr:cNvPr id="127" name="直線コネクタ 126"/>
        <xdr:cNvCxnSpPr/>
      </xdr:nvCxnSpPr>
      <xdr:spPr>
        <a:xfrm flipV="1">
          <a:off x="1130300" y="10098266"/>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24757</xdr:rowOff>
    </xdr:from>
    <xdr:to>
      <xdr:col>24</xdr:col>
      <xdr:colOff>114300</xdr:colOff>
      <xdr:row>58</xdr:row>
      <xdr:rowOff>126357</xdr:rowOff>
    </xdr:to>
    <xdr:sp macro="" textlink="">
      <xdr:nvSpPr>
        <xdr:cNvPr id="137" name="楕円 136"/>
        <xdr:cNvSpPr/>
      </xdr:nvSpPr>
      <xdr:spPr>
        <a:xfrm>
          <a:off x="4584700" y="9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111134</xdr:rowOff>
    </xdr:from>
    <xdr:ext cx="599010" cy="259045"/>
    <xdr:sp macro="" textlink="">
      <xdr:nvSpPr>
        <xdr:cNvPr id="138" name="総務費該当値テキスト"/>
        <xdr:cNvSpPr txBox="1"/>
      </xdr:nvSpPr>
      <xdr:spPr>
        <a:xfrm>
          <a:off x="4686300" y="98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106974</xdr:rowOff>
    </xdr:from>
    <xdr:to>
      <xdr:col>20</xdr:col>
      <xdr:colOff>38100</xdr:colOff>
      <xdr:row>59</xdr:row>
      <xdr:rowOff>37124</xdr:rowOff>
    </xdr:to>
    <xdr:sp macro="" textlink="">
      <xdr:nvSpPr>
        <xdr:cNvPr id="139" name="楕円 138"/>
        <xdr:cNvSpPr/>
      </xdr:nvSpPr>
      <xdr:spPr>
        <a:xfrm>
          <a:off x="3746500" y="100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28251</xdr:rowOff>
    </xdr:from>
    <xdr:ext cx="534377" cy="259045"/>
    <xdr:sp macro="" textlink="">
      <xdr:nvSpPr>
        <xdr:cNvPr id="140" name="テキスト ボックス 139"/>
        <xdr:cNvSpPr txBox="1"/>
      </xdr:nvSpPr>
      <xdr:spPr>
        <a:xfrm>
          <a:off x="3530111" y="101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107574</xdr:rowOff>
    </xdr:from>
    <xdr:to>
      <xdr:col>15</xdr:col>
      <xdr:colOff>101600</xdr:colOff>
      <xdr:row>59</xdr:row>
      <xdr:rowOff>37724</xdr:rowOff>
    </xdr:to>
    <xdr:sp macro="" textlink="">
      <xdr:nvSpPr>
        <xdr:cNvPr id="141" name="楕円 140"/>
        <xdr:cNvSpPr/>
      </xdr:nvSpPr>
      <xdr:spPr>
        <a:xfrm>
          <a:off x="2857500" y="100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28851</xdr:rowOff>
    </xdr:from>
    <xdr:ext cx="534377" cy="259045"/>
    <xdr:sp macro="" textlink="">
      <xdr:nvSpPr>
        <xdr:cNvPr id="142" name="テキスト ボックス 141"/>
        <xdr:cNvSpPr txBox="1"/>
      </xdr:nvSpPr>
      <xdr:spPr>
        <a:xfrm>
          <a:off x="2641111" y="10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103366</xdr:rowOff>
    </xdr:from>
    <xdr:to>
      <xdr:col>10</xdr:col>
      <xdr:colOff>165100</xdr:colOff>
      <xdr:row>59</xdr:row>
      <xdr:rowOff>33516</xdr:rowOff>
    </xdr:to>
    <xdr:sp macro="" textlink="">
      <xdr:nvSpPr>
        <xdr:cNvPr id="143" name="楕円 142"/>
        <xdr:cNvSpPr/>
      </xdr:nvSpPr>
      <xdr:spPr>
        <a:xfrm>
          <a:off x="1968500" y="100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24643</xdr:rowOff>
    </xdr:from>
    <xdr:ext cx="534377" cy="259045"/>
    <xdr:sp macro="" textlink="">
      <xdr:nvSpPr>
        <xdr:cNvPr id="144" name="テキスト ボックス 143"/>
        <xdr:cNvSpPr txBox="1"/>
      </xdr:nvSpPr>
      <xdr:spPr>
        <a:xfrm>
          <a:off x="1752111" y="101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105714</xdr:rowOff>
    </xdr:from>
    <xdr:to>
      <xdr:col>6</xdr:col>
      <xdr:colOff>38100</xdr:colOff>
      <xdr:row>59</xdr:row>
      <xdr:rowOff>35864</xdr:rowOff>
    </xdr:to>
    <xdr:sp macro="" textlink="">
      <xdr:nvSpPr>
        <xdr:cNvPr id="145" name="楕円 144"/>
        <xdr:cNvSpPr/>
      </xdr:nvSpPr>
      <xdr:spPr>
        <a:xfrm>
          <a:off x="1079500" y="100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26991</xdr:rowOff>
    </xdr:from>
    <xdr:ext cx="534377" cy="259045"/>
    <xdr:sp macro="" textlink="">
      <xdr:nvSpPr>
        <xdr:cNvPr id="146" name="テキスト ボックス 145"/>
        <xdr:cNvSpPr txBox="1"/>
      </xdr:nvSpPr>
      <xdr:spPr>
        <a:xfrm>
          <a:off x="863111" y="101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106959</xdr:rowOff>
    </xdr:from>
    <xdr:to>
      <xdr:col>24</xdr:col>
      <xdr:colOff>63500</xdr:colOff>
      <xdr:row>76</xdr:row>
      <xdr:rowOff>143993</xdr:rowOff>
    </xdr:to>
    <xdr:cxnSp macro="">
      <xdr:nvCxnSpPr>
        <xdr:cNvPr id="174" name="直線コネクタ 173"/>
        <xdr:cNvCxnSpPr/>
      </xdr:nvCxnSpPr>
      <xdr:spPr>
        <a:xfrm flipV="1">
          <a:off x="3797300" y="13137159"/>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143993</xdr:rowOff>
    </xdr:from>
    <xdr:to>
      <xdr:col>19</xdr:col>
      <xdr:colOff>177800</xdr:colOff>
      <xdr:row>77</xdr:row>
      <xdr:rowOff>670</xdr:rowOff>
    </xdr:to>
    <xdr:cxnSp macro="">
      <xdr:nvCxnSpPr>
        <xdr:cNvPr id="177" name="直線コネクタ 176"/>
        <xdr:cNvCxnSpPr/>
      </xdr:nvCxnSpPr>
      <xdr:spPr>
        <a:xfrm flipV="1">
          <a:off x="2908300" y="13174193"/>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65584</xdr:rowOff>
    </xdr:from>
    <xdr:to>
      <xdr:col>15</xdr:col>
      <xdr:colOff>50800</xdr:colOff>
      <xdr:row>77</xdr:row>
      <xdr:rowOff>670</xdr:rowOff>
    </xdr:to>
    <xdr:cxnSp macro="">
      <xdr:nvCxnSpPr>
        <xdr:cNvPr id="180" name="直線コネクタ 179"/>
        <xdr:cNvCxnSpPr/>
      </xdr:nvCxnSpPr>
      <xdr:spPr>
        <a:xfrm>
          <a:off x="2019300" y="13095784"/>
          <a:ext cx="889000" cy="1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65584</xdr:rowOff>
    </xdr:from>
    <xdr:to>
      <xdr:col>10</xdr:col>
      <xdr:colOff>114300</xdr:colOff>
      <xdr:row>77</xdr:row>
      <xdr:rowOff>29899</xdr:rowOff>
    </xdr:to>
    <xdr:cxnSp macro="">
      <xdr:nvCxnSpPr>
        <xdr:cNvPr id="183" name="直線コネクタ 182"/>
        <xdr:cNvCxnSpPr/>
      </xdr:nvCxnSpPr>
      <xdr:spPr>
        <a:xfrm flipV="1">
          <a:off x="1130300" y="1309578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56159</xdr:rowOff>
    </xdr:from>
    <xdr:to>
      <xdr:col>24</xdr:col>
      <xdr:colOff>114300</xdr:colOff>
      <xdr:row>76</xdr:row>
      <xdr:rowOff>157759</xdr:rowOff>
    </xdr:to>
    <xdr:sp macro="" textlink="">
      <xdr:nvSpPr>
        <xdr:cNvPr id="193" name="楕円 192"/>
        <xdr:cNvSpPr/>
      </xdr:nvSpPr>
      <xdr:spPr>
        <a:xfrm>
          <a:off x="4584700" y="130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34586</xdr:rowOff>
    </xdr:from>
    <xdr:ext cx="599010" cy="259045"/>
    <xdr:sp macro="" textlink="">
      <xdr:nvSpPr>
        <xdr:cNvPr id="194" name="民生費該当値テキスト"/>
        <xdr:cNvSpPr txBox="1"/>
      </xdr:nvSpPr>
      <xdr:spPr>
        <a:xfrm>
          <a:off x="4686300" y="1306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93193</xdr:rowOff>
    </xdr:from>
    <xdr:to>
      <xdr:col>20</xdr:col>
      <xdr:colOff>38100</xdr:colOff>
      <xdr:row>77</xdr:row>
      <xdr:rowOff>23343</xdr:rowOff>
    </xdr:to>
    <xdr:sp macro="" textlink="">
      <xdr:nvSpPr>
        <xdr:cNvPr id="195" name="楕円 194"/>
        <xdr:cNvSpPr/>
      </xdr:nvSpPr>
      <xdr:spPr>
        <a:xfrm>
          <a:off x="3746500" y="131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14470</xdr:rowOff>
    </xdr:from>
    <xdr:ext cx="599010" cy="259045"/>
    <xdr:sp macro="" textlink="">
      <xdr:nvSpPr>
        <xdr:cNvPr id="196" name="テキスト ボックス 195"/>
        <xdr:cNvSpPr txBox="1"/>
      </xdr:nvSpPr>
      <xdr:spPr>
        <a:xfrm>
          <a:off x="3497795" y="132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121320</xdr:rowOff>
    </xdr:from>
    <xdr:to>
      <xdr:col>15</xdr:col>
      <xdr:colOff>101600</xdr:colOff>
      <xdr:row>77</xdr:row>
      <xdr:rowOff>51470</xdr:rowOff>
    </xdr:to>
    <xdr:sp macro="" textlink="">
      <xdr:nvSpPr>
        <xdr:cNvPr id="197" name="楕円 196"/>
        <xdr:cNvSpPr/>
      </xdr:nvSpPr>
      <xdr:spPr>
        <a:xfrm>
          <a:off x="2857500" y="131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42597</xdr:rowOff>
    </xdr:from>
    <xdr:ext cx="599010" cy="259045"/>
    <xdr:sp macro="" textlink="">
      <xdr:nvSpPr>
        <xdr:cNvPr id="198" name="テキスト ボックス 197"/>
        <xdr:cNvSpPr txBox="1"/>
      </xdr:nvSpPr>
      <xdr:spPr>
        <a:xfrm>
          <a:off x="2608795" y="132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14784</xdr:rowOff>
    </xdr:from>
    <xdr:to>
      <xdr:col>10</xdr:col>
      <xdr:colOff>165100</xdr:colOff>
      <xdr:row>76</xdr:row>
      <xdr:rowOff>116384</xdr:rowOff>
    </xdr:to>
    <xdr:sp macro="" textlink="">
      <xdr:nvSpPr>
        <xdr:cNvPr id="199" name="楕円 198"/>
        <xdr:cNvSpPr/>
      </xdr:nvSpPr>
      <xdr:spPr>
        <a:xfrm>
          <a:off x="1968500" y="130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132911</xdr:rowOff>
    </xdr:from>
    <xdr:ext cx="599010" cy="259045"/>
    <xdr:sp macro="" textlink="">
      <xdr:nvSpPr>
        <xdr:cNvPr id="200" name="テキスト ボックス 199"/>
        <xdr:cNvSpPr txBox="1"/>
      </xdr:nvSpPr>
      <xdr:spPr>
        <a:xfrm>
          <a:off x="1719795" y="1282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150549</xdr:rowOff>
    </xdr:from>
    <xdr:to>
      <xdr:col>6</xdr:col>
      <xdr:colOff>38100</xdr:colOff>
      <xdr:row>77</xdr:row>
      <xdr:rowOff>80699</xdr:rowOff>
    </xdr:to>
    <xdr:sp macro="" textlink="">
      <xdr:nvSpPr>
        <xdr:cNvPr id="201" name="楕円 200"/>
        <xdr:cNvSpPr/>
      </xdr:nvSpPr>
      <xdr:spPr>
        <a:xfrm>
          <a:off x="1079500" y="131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71826</xdr:rowOff>
    </xdr:from>
    <xdr:ext cx="599010" cy="259045"/>
    <xdr:sp macro="" textlink="">
      <xdr:nvSpPr>
        <xdr:cNvPr id="202" name="テキスト ボックス 201"/>
        <xdr:cNvSpPr txBox="1"/>
      </xdr:nvSpPr>
      <xdr:spPr>
        <a:xfrm>
          <a:off x="830795" y="132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12877</xdr:rowOff>
    </xdr:from>
    <xdr:to>
      <xdr:col>24</xdr:col>
      <xdr:colOff>63500</xdr:colOff>
      <xdr:row>97</xdr:row>
      <xdr:rowOff>50166</xdr:rowOff>
    </xdr:to>
    <xdr:cxnSp macro="">
      <xdr:nvCxnSpPr>
        <xdr:cNvPr id="229" name="直線コネクタ 228"/>
        <xdr:cNvCxnSpPr/>
      </xdr:nvCxnSpPr>
      <xdr:spPr>
        <a:xfrm flipV="1">
          <a:off x="3797300" y="16643527"/>
          <a:ext cx="8382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50166</xdr:rowOff>
    </xdr:from>
    <xdr:to>
      <xdr:col>19</xdr:col>
      <xdr:colOff>177800</xdr:colOff>
      <xdr:row>97</xdr:row>
      <xdr:rowOff>55983</xdr:rowOff>
    </xdr:to>
    <xdr:cxnSp macro="">
      <xdr:nvCxnSpPr>
        <xdr:cNvPr id="232" name="直線コネクタ 231"/>
        <xdr:cNvCxnSpPr/>
      </xdr:nvCxnSpPr>
      <xdr:spPr>
        <a:xfrm flipV="1">
          <a:off x="2908300" y="16680816"/>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43377</xdr:rowOff>
    </xdr:from>
    <xdr:to>
      <xdr:col>15</xdr:col>
      <xdr:colOff>50800</xdr:colOff>
      <xdr:row>97</xdr:row>
      <xdr:rowOff>55983</xdr:rowOff>
    </xdr:to>
    <xdr:cxnSp macro="">
      <xdr:nvCxnSpPr>
        <xdr:cNvPr id="235" name="直線コネクタ 234"/>
        <xdr:cNvCxnSpPr/>
      </xdr:nvCxnSpPr>
      <xdr:spPr>
        <a:xfrm>
          <a:off x="2019300" y="16674027"/>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143878</xdr:rowOff>
    </xdr:from>
    <xdr:to>
      <xdr:col>10</xdr:col>
      <xdr:colOff>114300</xdr:colOff>
      <xdr:row>97</xdr:row>
      <xdr:rowOff>43377</xdr:rowOff>
    </xdr:to>
    <xdr:cxnSp macro="">
      <xdr:nvCxnSpPr>
        <xdr:cNvPr id="238" name="直線コネクタ 237"/>
        <xdr:cNvCxnSpPr/>
      </xdr:nvCxnSpPr>
      <xdr:spPr>
        <a:xfrm>
          <a:off x="1130300" y="16603078"/>
          <a:ext cx="889000" cy="7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133527</xdr:rowOff>
    </xdr:from>
    <xdr:to>
      <xdr:col>24</xdr:col>
      <xdr:colOff>114300</xdr:colOff>
      <xdr:row>97</xdr:row>
      <xdr:rowOff>63677</xdr:rowOff>
    </xdr:to>
    <xdr:sp macro="" textlink="">
      <xdr:nvSpPr>
        <xdr:cNvPr id="248" name="楕円 247"/>
        <xdr:cNvSpPr/>
      </xdr:nvSpPr>
      <xdr:spPr>
        <a:xfrm>
          <a:off x="4584700" y="165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111954</xdr:rowOff>
    </xdr:from>
    <xdr:ext cx="534377" cy="259045"/>
    <xdr:sp macro="" textlink="">
      <xdr:nvSpPr>
        <xdr:cNvPr id="249" name="衛生費該当値テキスト"/>
        <xdr:cNvSpPr txBox="1"/>
      </xdr:nvSpPr>
      <xdr:spPr>
        <a:xfrm>
          <a:off x="4686300" y="165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170816</xdr:rowOff>
    </xdr:from>
    <xdr:to>
      <xdr:col>20</xdr:col>
      <xdr:colOff>38100</xdr:colOff>
      <xdr:row>97</xdr:row>
      <xdr:rowOff>100966</xdr:rowOff>
    </xdr:to>
    <xdr:sp macro="" textlink="">
      <xdr:nvSpPr>
        <xdr:cNvPr id="250" name="楕円 249"/>
        <xdr:cNvSpPr/>
      </xdr:nvSpPr>
      <xdr:spPr>
        <a:xfrm>
          <a:off x="3746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92093</xdr:rowOff>
    </xdr:from>
    <xdr:ext cx="534377" cy="259045"/>
    <xdr:sp macro="" textlink="">
      <xdr:nvSpPr>
        <xdr:cNvPr id="251" name="テキスト ボックス 250"/>
        <xdr:cNvSpPr txBox="1"/>
      </xdr:nvSpPr>
      <xdr:spPr>
        <a:xfrm>
          <a:off x="3530111" y="167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5183</xdr:rowOff>
    </xdr:from>
    <xdr:to>
      <xdr:col>15</xdr:col>
      <xdr:colOff>101600</xdr:colOff>
      <xdr:row>97</xdr:row>
      <xdr:rowOff>106783</xdr:rowOff>
    </xdr:to>
    <xdr:sp macro="" textlink="">
      <xdr:nvSpPr>
        <xdr:cNvPr id="252" name="楕円 251"/>
        <xdr:cNvSpPr/>
      </xdr:nvSpPr>
      <xdr:spPr>
        <a:xfrm>
          <a:off x="2857500" y="166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97910</xdr:rowOff>
    </xdr:from>
    <xdr:ext cx="534377" cy="259045"/>
    <xdr:sp macro="" textlink="">
      <xdr:nvSpPr>
        <xdr:cNvPr id="253" name="テキスト ボックス 252"/>
        <xdr:cNvSpPr txBox="1"/>
      </xdr:nvSpPr>
      <xdr:spPr>
        <a:xfrm>
          <a:off x="2641111" y="167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164027</xdr:rowOff>
    </xdr:from>
    <xdr:to>
      <xdr:col>10</xdr:col>
      <xdr:colOff>165100</xdr:colOff>
      <xdr:row>97</xdr:row>
      <xdr:rowOff>94177</xdr:rowOff>
    </xdr:to>
    <xdr:sp macro="" textlink="">
      <xdr:nvSpPr>
        <xdr:cNvPr id="254" name="楕円 253"/>
        <xdr:cNvSpPr/>
      </xdr:nvSpPr>
      <xdr:spPr>
        <a:xfrm>
          <a:off x="1968500" y="166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85304</xdr:rowOff>
    </xdr:from>
    <xdr:ext cx="534377" cy="259045"/>
    <xdr:sp macro="" textlink="">
      <xdr:nvSpPr>
        <xdr:cNvPr id="255" name="テキスト ボックス 254"/>
        <xdr:cNvSpPr txBox="1"/>
      </xdr:nvSpPr>
      <xdr:spPr>
        <a:xfrm>
          <a:off x="1752111" y="167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93078</xdr:rowOff>
    </xdr:from>
    <xdr:to>
      <xdr:col>6</xdr:col>
      <xdr:colOff>38100</xdr:colOff>
      <xdr:row>97</xdr:row>
      <xdr:rowOff>23228</xdr:rowOff>
    </xdr:to>
    <xdr:sp macro="" textlink="">
      <xdr:nvSpPr>
        <xdr:cNvPr id="256" name="楕円 255"/>
        <xdr:cNvSpPr/>
      </xdr:nvSpPr>
      <xdr:spPr>
        <a:xfrm>
          <a:off x="1079500" y="165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14355</xdr:rowOff>
    </xdr:from>
    <xdr:ext cx="534377" cy="259045"/>
    <xdr:sp macro="" textlink="">
      <xdr:nvSpPr>
        <xdr:cNvPr id="257" name="テキスト ボックス 256"/>
        <xdr:cNvSpPr txBox="1"/>
      </xdr:nvSpPr>
      <xdr:spPr>
        <a:xfrm>
          <a:off x="863111" y="166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124699</xdr:rowOff>
    </xdr:from>
    <xdr:to>
      <xdr:col>55</xdr:col>
      <xdr:colOff>0</xdr:colOff>
      <xdr:row>57</xdr:row>
      <xdr:rowOff>160741</xdr:rowOff>
    </xdr:to>
    <xdr:cxnSp macro="">
      <xdr:nvCxnSpPr>
        <xdr:cNvPr id="339" name="直線コネクタ 338"/>
        <xdr:cNvCxnSpPr/>
      </xdr:nvCxnSpPr>
      <xdr:spPr>
        <a:xfrm flipV="1">
          <a:off x="9639300" y="9897349"/>
          <a:ext cx="8382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160741</xdr:rowOff>
    </xdr:from>
    <xdr:to>
      <xdr:col>50</xdr:col>
      <xdr:colOff>114300</xdr:colOff>
      <xdr:row>58</xdr:row>
      <xdr:rowOff>3496</xdr:rowOff>
    </xdr:to>
    <xdr:cxnSp macro="">
      <xdr:nvCxnSpPr>
        <xdr:cNvPr id="342" name="直線コネクタ 341"/>
        <xdr:cNvCxnSpPr/>
      </xdr:nvCxnSpPr>
      <xdr:spPr>
        <a:xfrm flipV="1">
          <a:off x="8750300" y="993339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170214</xdr:rowOff>
    </xdr:from>
    <xdr:to>
      <xdr:col>45</xdr:col>
      <xdr:colOff>177800</xdr:colOff>
      <xdr:row>58</xdr:row>
      <xdr:rowOff>3496</xdr:rowOff>
    </xdr:to>
    <xdr:cxnSp macro="">
      <xdr:nvCxnSpPr>
        <xdr:cNvPr id="345" name="直線コネクタ 344"/>
        <xdr:cNvCxnSpPr/>
      </xdr:nvCxnSpPr>
      <xdr:spPr>
        <a:xfrm>
          <a:off x="7861300" y="9942864"/>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114600</xdr:rowOff>
    </xdr:from>
    <xdr:to>
      <xdr:col>41</xdr:col>
      <xdr:colOff>50800</xdr:colOff>
      <xdr:row>57</xdr:row>
      <xdr:rowOff>170214</xdr:rowOff>
    </xdr:to>
    <xdr:cxnSp macro="">
      <xdr:nvCxnSpPr>
        <xdr:cNvPr id="348" name="直線コネクタ 347"/>
        <xdr:cNvCxnSpPr/>
      </xdr:nvCxnSpPr>
      <xdr:spPr>
        <a:xfrm>
          <a:off x="6972300" y="9887250"/>
          <a:ext cx="889000" cy="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73899</xdr:rowOff>
    </xdr:from>
    <xdr:to>
      <xdr:col>55</xdr:col>
      <xdr:colOff>50800</xdr:colOff>
      <xdr:row>58</xdr:row>
      <xdr:rowOff>4049</xdr:rowOff>
    </xdr:to>
    <xdr:sp macro="" textlink="">
      <xdr:nvSpPr>
        <xdr:cNvPr id="358" name="楕円 357"/>
        <xdr:cNvSpPr/>
      </xdr:nvSpPr>
      <xdr:spPr>
        <a:xfrm>
          <a:off x="10426700" y="98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160276</xdr:rowOff>
    </xdr:from>
    <xdr:ext cx="534377" cy="259045"/>
    <xdr:sp macro="" textlink="">
      <xdr:nvSpPr>
        <xdr:cNvPr id="359" name="農林水産業費該当値テキスト"/>
        <xdr:cNvSpPr txBox="1"/>
      </xdr:nvSpPr>
      <xdr:spPr>
        <a:xfrm>
          <a:off x="10528300" y="97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109941</xdr:rowOff>
    </xdr:from>
    <xdr:to>
      <xdr:col>50</xdr:col>
      <xdr:colOff>165100</xdr:colOff>
      <xdr:row>58</xdr:row>
      <xdr:rowOff>40091</xdr:rowOff>
    </xdr:to>
    <xdr:sp macro="" textlink="">
      <xdr:nvSpPr>
        <xdr:cNvPr id="360" name="楕円 359"/>
        <xdr:cNvSpPr/>
      </xdr:nvSpPr>
      <xdr:spPr>
        <a:xfrm>
          <a:off x="9588500" y="98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31218</xdr:rowOff>
    </xdr:from>
    <xdr:ext cx="534377" cy="259045"/>
    <xdr:sp macro="" textlink="">
      <xdr:nvSpPr>
        <xdr:cNvPr id="361" name="テキスト ボックス 360"/>
        <xdr:cNvSpPr txBox="1"/>
      </xdr:nvSpPr>
      <xdr:spPr>
        <a:xfrm>
          <a:off x="9372111" y="99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124146</xdr:rowOff>
    </xdr:from>
    <xdr:to>
      <xdr:col>46</xdr:col>
      <xdr:colOff>38100</xdr:colOff>
      <xdr:row>58</xdr:row>
      <xdr:rowOff>54296</xdr:rowOff>
    </xdr:to>
    <xdr:sp macro="" textlink="">
      <xdr:nvSpPr>
        <xdr:cNvPr id="362" name="楕円 361"/>
        <xdr:cNvSpPr/>
      </xdr:nvSpPr>
      <xdr:spPr>
        <a:xfrm>
          <a:off x="8699500" y="98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45423</xdr:rowOff>
    </xdr:from>
    <xdr:ext cx="534377" cy="259045"/>
    <xdr:sp macro="" textlink="">
      <xdr:nvSpPr>
        <xdr:cNvPr id="363" name="テキスト ボックス 362"/>
        <xdr:cNvSpPr txBox="1"/>
      </xdr:nvSpPr>
      <xdr:spPr>
        <a:xfrm>
          <a:off x="8483111" y="99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119414</xdr:rowOff>
    </xdr:from>
    <xdr:to>
      <xdr:col>41</xdr:col>
      <xdr:colOff>101600</xdr:colOff>
      <xdr:row>58</xdr:row>
      <xdr:rowOff>49564</xdr:rowOff>
    </xdr:to>
    <xdr:sp macro="" textlink="">
      <xdr:nvSpPr>
        <xdr:cNvPr id="364" name="楕円 363"/>
        <xdr:cNvSpPr/>
      </xdr:nvSpPr>
      <xdr:spPr>
        <a:xfrm>
          <a:off x="7810500" y="98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40691</xdr:rowOff>
    </xdr:from>
    <xdr:ext cx="534377" cy="259045"/>
    <xdr:sp macro="" textlink="">
      <xdr:nvSpPr>
        <xdr:cNvPr id="365" name="テキスト ボックス 364"/>
        <xdr:cNvSpPr txBox="1"/>
      </xdr:nvSpPr>
      <xdr:spPr>
        <a:xfrm>
          <a:off x="7594111" y="99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63800</xdr:rowOff>
    </xdr:from>
    <xdr:to>
      <xdr:col>36</xdr:col>
      <xdr:colOff>165100</xdr:colOff>
      <xdr:row>57</xdr:row>
      <xdr:rowOff>165400</xdr:rowOff>
    </xdr:to>
    <xdr:sp macro="" textlink="">
      <xdr:nvSpPr>
        <xdr:cNvPr id="366" name="楕円 365"/>
        <xdr:cNvSpPr/>
      </xdr:nvSpPr>
      <xdr:spPr>
        <a:xfrm>
          <a:off x="6921500" y="9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156527</xdr:rowOff>
    </xdr:from>
    <xdr:ext cx="534377" cy="259045"/>
    <xdr:sp macro="" textlink="">
      <xdr:nvSpPr>
        <xdr:cNvPr id="367" name="テキスト ボックス 366"/>
        <xdr:cNvSpPr txBox="1"/>
      </xdr:nvSpPr>
      <xdr:spPr>
        <a:xfrm>
          <a:off x="6705111" y="99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31389</xdr:rowOff>
    </xdr:from>
    <xdr:to>
      <xdr:col>55</xdr:col>
      <xdr:colOff>0</xdr:colOff>
      <xdr:row>77</xdr:row>
      <xdr:rowOff>99402</xdr:rowOff>
    </xdr:to>
    <xdr:cxnSp macro="">
      <xdr:nvCxnSpPr>
        <xdr:cNvPr id="394" name="直線コネクタ 393"/>
        <xdr:cNvCxnSpPr/>
      </xdr:nvCxnSpPr>
      <xdr:spPr>
        <a:xfrm flipV="1">
          <a:off x="9639300" y="13233039"/>
          <a:ext cx="838200" cy="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99402</xdr:rowOff>
    </xdr:from>
    <xdr:to>
      <xdr:col>50</xdr:col>
      <xdr:colOff>114300</xdr:colOff>
      <xdr:row>78</xdr:row>
      <xdr:rowOff>95086</xdr:rowOff>
    </xdr:to>
    <xdr:cxnSp macro="">
      <xdr:nvCxnSpPr>
        <xdr:cNvPr id="397" name="直線コネクタ 396"/>
        <xdr:cNvCxnSpPr/>
      </xdr:nvCxnSpPr>
      <xdr:spPr>
        <a:xfrm flipV="1">
          <a:off x="8750300" y="13301052"/>
          <a:ext cx="889000" cy="16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95086</xdr:rowOff>
    </xdr:from>
    <xdr:to>
      <xdr:col>45</xdr:col>
      <xdr:colOff>177800</xdr:colOff>
      <xdr:row>78</xdr:row>
      <xdr:rowOff>96805</xdr:rowOff>
    </xdr:to>
    <xdr:cxnSp macro="">
      <xdr:nvCxnSpPr>
        <xdr:cNvPr id="400" name="直線コネクタ 399"/>
        <xdr:cNvCxnSpPr/>
      </xdr:nvCxnSpPr>
      <xdr:spPr>
        <a:xfrm flipV="1">
          <a:off x="7861300" y="13468186"/>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159113</xdr:rowOff>
    </xdr:from>
    <xdr:to>
      <xdr:col>41</xdr:col>
      <xdr:colOff>50800</xdr:colOff>
      <xdr:row>78</xdr:row>
      <xdr:rowOff>96805</xdr:rowOff>
    </xdr:to>
    <xdr:cxnSp macro="">
      <xdr:nvCxnSpPr>
        <xdr:cNvPr id="403" name="直線コネクタ 402"/>
        <xdr:cNvCxnSpPr/>
      </xdr:nvCxnSpPr>
      <xdr:spPr>
        <a:xfrm>
          <a:off x="6972300" y="13360763"/>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152039</xdr:rowOff>
    </xdr:from>
    <xdr:to>
      <xdr:col>55</xdr:col>
      <xdr:colOff>50800</xdr:colOff>
      <xdr:row>77</xdr:row>
      <xdr:rowOff>82189</xdr:rowOff>
    </xdr:to>
    <xdr:sp macro="" textlink="">
      <xdr:nvSpPr>
        <xdr:cNvPr id="413" name="楕円 412"/>
        <xdr:cNvSpPr/>
      </xdr:nvSpPr>
      <xdr:spPr>
        <a:xfrm>
          <a:off x="104267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130466</xdr:rowOff>
    </xdr:from>
    <xdr:ext cx="534377" cy="259045"/>
    <xdr:sp macro="" textlink="">
      <xdr:nvSpPr>
        <xdr:cNvPr id="414" name="商工費該当値テキスト"/>
        <xdr:cNvSpPr txBox="1"/>
      </xdr:nvSpPr>
      <xdr:spPr>
        <a:xfrm>
          <a:off x="10528300" y="131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48602</xdr:rowOff>
    </xdr:from>
    <xdr:to>
      <xdr:col>50</xdr:col>
      <xdr:colOff>165100</xdr:colOff>
      <xdr:row>77</xdr:row>
      <xdr:rowOff>150202</xdr:rowOff>
    </xdr:to>
    <xdr:sp macro="" textlink="">
      <xdr:nvSpPr>
        <xdr:cNvPr id="415" name="楕円 414"/>
        <xdr:cNvSpPr/>
      </xdr:nvSpPr>
      <xdr:spPr>
        <a:xfrm>
          <a:off x="9588500" y="132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141329</xdr:rowOff>
    </xdr:from>
    <xdr:ext cx="534377" cy="259045"/>
    <xdr:sp macro="" textlink="">
      <xdr:nvSpPr>
        <xdr:cNvPr id="416" name="テキスト ボックス 415"/>
        <xdr:cNvSpPr txBox="1"/>
      </xdr:nvSpPr>
      <xdr:spPr>
        <a:xfrm>
          <a:off x="9372111" y="133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44286</xdr:rowOff>
    </xdr:from>
    <xdr:to>
      <xdr:col>46</xdr:col>
      <xdr:colOff>38100</xdr:colOff>
      <xdr:row>78</xdr:row>
      <xdr:rowOff>145886</xdr:rowOff>
    </xdr:to>
    <xdr:sp macro="" textlink="">
      <xdr:nvSpPr>
        <xdr:cNvPr id="417" name="楕円 416"/>
        <xdr:cNvSpPr/>
      </xdr:nvSpPr>
      <xdr:spPr>
        <a:xfrm>
          <a:off x="869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137013</xdr:rowOff>
    </xdr:from>
    <xdr:ext cx="469744" cy="259045"/>
    <xdr:sp macro="" textlink="">
      <xdr:nvSpPr>
        <xdr:cNvPr id="418" name="テキスト ボックス 417"/>
        <xdr:cNvSpPr txBox="1"/>
      </xdr:nvSpPr>
      <xdr:spPr>
        <a:xfrm>
          <a:off x="8515428" y="135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46005</xdr:rowOff>
    </xdr:from>
    <xdr:to>
      <xdr:col>41</xdr:col>
      <xdr:colOff>101600</xdr:colOff>
      <xdr:row>78</xdr:row>
      <xdr:rowOff>147605</xdr:rowOff>
    </xdr:to>
    <xdr:sp macro="" textlink="">
      <xdr:nvSpPr>
        <xdr:cNvPr id="419" name="楕円 418"/>
        <xdr:cNvSpPr/>
      </xdr:nvSpPr>
      <xdr:spPr>
        <a:xfrm>
          <a:off x="7810500" y="134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138732</xdr:rowOff>
    </xdr:from>
    <xdr:ext cx="469744" cy="259045"/>
    <xdr:sp macro="" textlink="">
      <xdr:nvSpPr>
        <xdr:cNvPr id="420" name="テキスト ボックス 419"/>
        <xdr:cNvSpPr txBox="1"/>
      </xdr:nvSpPr>
      <xdr:spPr>
        <a:xfrm>
          <a:off x="7626428" y="135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108313</xdr:rowOff>
    </xdr:from>
    <xdr:to>
      <xdr:col>36</xdr:col>
      <xdr:colOff>165100</xdr:colOff>
      <xdr:row>78</xdr:row>
      <xdr:rowOff>38463</xdr:rowOff>
    </xdr:to>
    <xdr:sp macro="" textlink="">
      <xdr:nvSpPr>
        <xdr:cNvPr id="421" name="楕円 420"/>
        <xdr:cNvSpPr/>
      </xdr:nvSpPr>
      <xdr:spPr>
        <a:xfrm>
          <a:off x="6921500" y="133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29590</xdr:rowOff>
    </xdr:from>
    <xdr:ext cx="534377" cy="259045"/>
    <xdr:sp macro="" textlink="">
      <xdr:nvSpPr>
        <xdr:cNvPr id="422" name="テキスト ボックス 421"/>
        <xdr:cNvSpPr txBox="1"/>
      </xdr:nvSpPr>
      <xdr:spPr>
        <a:xfrm>
          <a:off x="6705111" y="13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120421</xdr:rowOff>
    </xdr:from>
    <xdr:to>
      <xdr:col>55</xdr:col>
      <xdr:colOff>0</xdr:colOff>
      <xdr:row>97</xdr:row>
      <xdr:rowOff>27896</xdr:rowOff>
    </xdr:to>
    <xdr:cxnSp macro="">
      <xdr:nvCxnSpPr>
        <xdr:cNvPr id="449" name="直線コネクタ 448"/>
        <xdr:cNvCxnSpPr/>
      </xdr:nvCxnSpPr>
      <xdr:spPr>
        <a:xfrm flipV="1">
          <a:off x="9639300" y="16579621"/>
          <a:ext cx="838200" cy="7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18149</xdr:rowOff>
    </xdr:from>
    <xdr:to>
      <xdr:col>50</xdr:col>
      <xdr:colOff>114300</xdr:colOff>
      <xdr:row>97</xdr:row>
      <xdr:rowOff>27896</xdr:rowOff>
    </xdr:to>
    <xdr:cxnSp macro="">
      <xdr:nvCxnSpPr>
        <xdr:cNvPr id="452" name="直線コネクタ 451"/>
        <xdr:cNvCxnSpPr/>
      </xdr:nvCxnSpPr>
      <xdr:spPr>
        <a:xfrm>
          <a:off x="8750300" y="16648799"/>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18149</xdr:rowOff>
    </xdr:from>
    <xdr:to>
      <xdr:col>45</xdr:col>
      <xdr:colOff>177800</xdr:colOff>
      <xdr:row>97</xdr:row>
      <xdr:rowOff>121265</xdr:rowOff>
    </xdr:to>
    <xdr:cxnSp macro="">
      <xdr:nvCxnSpPr>
        <xdr:cNvPr id="455" name="直線コネクタ 454"/>
        <xdr:cNvCxnSpPr/>
      </xdr:nvCxnSpPr>
      <xdr:spPr>
        <a:xfrm flipV="1">
          <a:off x="7861300" y="16648799"/>
          <a:ext cx="8890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121265</xdr:rowOff>
    </xdr:from>
    <xdr:to>
      <xdr:col>41</xdr:col>
      <xdr:colOff>50800</xdr:colOff>
      <xdr:row>97</xdr:row>
      <xdr:rowOff>142022</xdr:rowOff>
    </xdr:to>
    <xdr:cxnSp macro="">
      <xdr:nvCxnSpPr>
        <xdr:cNvPr id="458" name="直線コネクタ 457"/>
        <xdr:cNvCxnSpPr/>
      </xdr:nvCxnSpPr>
      <xdr:spPr>
        <a:xfrm flipV="1">
          <a:off x="6972300" y="16751915"/>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69621</xdr:rowOff>
    </xdr:from>
    <xdr:to>
      <xdr:col>55</xdr:col>
      <xdr:colOff>50800</xdr:colOff>
      <xdr:row>96</xdr:row>
      <xdr:rowOff>171221</xdr:rowOff>
    </xdr:to>
    <xdr:sp macro="" textlink="">
      <xdr:nvSpPr>
        <xdr:cNvPr id="468" name="楕円 467"/>
        <xdr:cNvSpPr/>
      </xdr:nvSpPr>
      <xdr:spPr>
        <a:xfrm>
          <a:off x="10426700" y="165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48048</xdr:rowOff>
    </xdr:from>
    <xdr:ext cx="534377" cy="259045"/>
    <xdr:sp macro="" textlink="">
      <xdr:nvSpPr>
        <xdr:cNvPr id="469" name="土木費該当値テキスト"/>
        <xdr:cNvSpPr txBox="1"/>
      </xdr:nvSpPr>
      <xdr:spPr>
        <a:xfrm>
          <a:off x="10528300" y="165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148546</xdr:rowOff>
    </xdr:from>
    <xdr:to>
      <xdr:col>50</xdr:col>
      <xdr:colOff>165100</xdr:colOff>
      <xdr:row>97</xdr:row>
      <xdr:rowOff>78696</xdr:rowOff>
    </xdr:to>
    <xdr:sp macro="" textlink="">
      <xdr:nvSpPr>
        <xdr:cNvPr id="470" name="楕円 469"/>
        <xdr:cNvSpPr/>
      </xdr:nvSpPr>
      <xdr:spPr>
        <a:xfrm>
          <a:off x="9588500" y="166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69823</xdr:rowOff>
    </xdr:from>
    <xdr:ext cx="534377" cy="259045"/>
    <xdr:sp macro="" textlink="">
      <xdr:nvSpPr>
        <xdr:cNvPr id="471" name="テキスト ボックス 470"/>
        <xdr:cNvSpPr txBox="1"/>
      </xdr:nvSpPr>
      <xdr:spPr>
        <a:xfrm>
          <a:off x="9372111" y="167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138799</xdr:rowOff>
    </xdr:from>
    <xdr:to>
      <xdr:col>46</xdr:col>
      <xdr:colOff>38100</xdr:colOff>
      <xdr:row>97</xdr:row>
      <xdr:rowOff>68949</xdr:rowOff>
    </xdr:to>
    <xdr:sp macro="" textlink="">
      <xdr:nvSpPr>
        <xdr:cNvPr id="472" name="楕円 471"/>
        <xdr:cNvSpPr/>
      </xdr:nvSpPr>
      <xdr:spPr>
        <a:xfrm>
          <a:off x="8699500" y="165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60076</xdr:rowOff>
    </xdr:from>
    <xdr:ext cx="534377" cy="259045"/>
    <xdr:sp macro="" textlink="">
      <xdr:nvSpPr>
        <xdr:cNvPr id="473" name="テキスト ボックス 472"/>
        <xdr:cNvSpPr txBox="1"/>
      </xdr:nvSpPr>
      <xdr:spPr>
        <a:xfrm>
          <a:off x="8483111" y="16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70465</xdr:rowOff>
    </xdr:from>
    <xdr:to>
      <xdr:col>41</xdr:col>
      <xdr:colOff>101600</xdr:colOff>
      <xdr:row>98</xdr:row>
      <xdr:rowOff>615</xdr:rowOff>
    </xdr:to>
    <xdr:sp macro="" textlink="">
      <xdr:nvSpPr>
        <xdr:cNvPr id="474" name="楕円 473"/>
        <xdr:cNvSpPr/>
      </xdr:nvSpPr>
      <xdr:spPr>
        <a:xfrm>
          <a:off x="7810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163192</xdr:rowOff>
    </xdr:from>
    <xdr:ext cx="534377" cy="259045"/>
    <xdr:sp macro="" textlink="">
      <xdr:nvSpPr>
        <xdr:cNvPr id="475" name="テキスト ボックス 474"/>
        <xdr:cNvSpPr txBox="1"/>
      </xdr:nvSpPr>
      <xdr:spPr>
        <a:xfrm>
          <a:off x="7594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91222</xdr:rowOff>
    </xdr:from>
    <xdr:to>
      <xdr:col>36</xdr:col>
      <xdr:colOff>165100</xdr:colOff>
      <xdr:row>98</xdr:row>
      <xdr:rowOff>21372</xdr:rowOff>
    </xdr:to>
    <xdr:sp macro="" textlink="">
      <xdr:nvSpPr>
        <xdr:cNvPr id="476" name="楕円 475"/>
        <xdr:cNvSpPr/>
      </xdr:nvSpPr>
      <xdr:spPr>
        <a:xfrm>
          <a:off x="6921500" y="167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12499</xdr:rowOff>
    </xdr:from>
    <xdr:ext cx="534377" cy="259045"/>
    <xdr:sp macro="" textlink="">
      <xdr:nvSpPr>
        <xdr:cNvPr id="477" name="テキスト ボックス 476"/>
        <xdr:cNvSpPr txBox="1"/>
      </xdr:nvSpPr>
      <xdr:spPr>
        <a:xfrm>
          <a:off x="6705111" y="168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118687</xdr:rowOff>
    </xdr:from>
    <xdr:to>
      <xdr:col>85</xdr:col>
      <xdr:colOff>127000</xdr:colOff>
      <xdr:row>38</xdr:row>
      <xdr:rowOff>1960</xdr:rowOff>
    </xdr:to>
    <xdr:cxnSp macro="">
      <xdr:nvCxnSpPr>
        <xdr:cNvPr id="504" name="直線コネクタ 503"/>
        <xdr:cNvCxnSpPr/>
      </xdr:nvCxnSpPr>
      <xdr:spPr>
        <a:xfrm>
          <a:off x="15481300" y="6462337"/>
          <a:ext cx="838200" cy="5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118687</xdr:rowOff>
    </xdr:from>
    <xdr:to>
      <xdr:col>81</xdr:col>
      <xdr:colOff>50800</xdr:colOff>
      <xdr:row>37</xdr:row>
      <xdr:rowOff>147472</xdr:rowOff>
    </xdr:to>
    <xdr:cxnSp macro="">
      <xdr:nvCxnSpPr>
        <xdr:cNvPr id="507" name="直線コネクタ 506"/>
        <xdr:cNvCxnSpPr/>
      </xdr:nvCxnSpPr>
      <xdr:spPr>
        <a:xfrm flipV="1">
          <a:off x="14592300" y="6462337"/>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146718</xdr:rowOff>
    </xdr:from>
    <xdr:to>
      <xdr:col>76</xdr:col>
      <xdr:colOff>114300</xdr:colOff>
      <xdr:row>37</xdr:row>
      <xdr:rowOff>147472</xdr:rowOff>
    </xdr:to>
    <xdr:cxnSp macro="">
      <xdr:nvCxnSpPr>
        <xdr:cNvPr id="510" name="直線コネクタ 509"/>
        <xdr:cNvCxnSpPr/>
      </xdr:nvCxnSpPr>
      <xdr:spPr>
        <a:xfrm>
          <a:off x="13703300" y="649036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36071</xdr:rowOff>
    </xdr:from>
    <xdr:to>
      <xdr:col>71</xdr:col>
      <xdr:colOff>177800</xdr:colOff>
      <xdr:row>37</xdr:row>
      <xdr:rowOff>146718</xdr:rowOff>
    </xdr:to>
    <xdr:cxnSp macro="">
      <xdr:nvCxnSpPr>
        <xdr:cNvPr id="513" name="直線コネクタ 512"/>
        <xdr:cNvCxnSpPr/>
      </xdr:nvCxnSpPr>
      <xdr:spPr>
        <a:xfrm>
          <a:off x="12814300" y="6379721"/>
          <a:ext cx="889000" cy="1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122609</xdr:rowOff>
    </xdr:from>
    <xdr:to>
      <xdr:col>85</xdr:col>
      <xdr:colOff>177800</xdr:colOff>
      <xdr:row>38</xdr:row>
      <xdr:rowOff>52760</xdr:rowOff>
    </xdr:to>
    <xdr:sp macro="" textlink="">
      <xdr:nvSpPr>
        <xdr:cNvPr id="523" name="楕円 522"/>
        <xdr:cNvSpPr/>
      </xdr:nvSpPr>
      <xdr:spPr>
        <a:xfrm>
          <a:off x="16268700" y="64662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37536</xdr:rowOff>
    </xdr:from>
    <xdr:ext cx="534377" cy="259045"/>
    <xdr:sp macro="" textlink="">
      <xdr:nvSpPr>
        <xdr:cNvPr id="524" name="消防費該当値テキスト"/>
        <xdr:cNvSpPr txBox="1"/>
      </xdr:nvSpPr>
      <xdr:spPr>
        <a:xfrm>
          <a:off x="16370300" y="63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67887</xdr:rowOff>
    </xdr:from>
    <xdr:to>
      <xdr:col>81</xdr:col>
      <xdr:colOff>101600</xdr:colOff>
      <xdr:row>37</xdr:row>
      <xdr:rowOff>169487</xdr:rowOff>
    </xdr:to>
    <xdr:sp macro="" textlink="">
      <xdr:nvSpPr>
        <xdr:cNvPr id="525" name="楕円 524"/>
        <xdr:cNvSpPr/>
      </xdr:nvSpPr>
      <xdr:spPr>
        <a:xfrm>
          <a:off x="15430500" y="64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160614</xdr:rowOff>
    </xdr:from>
    <xdr:ext cx="534377" cy="259045"/>
    <xdr:sp macro="" textlink="">
      <xdr:nvSpPr>
        <xdr:cNvPr id="526" name="テキスト ボックス 525"/>
        <xdr:cNvSpPr txBox="1"/>
      </xdr:nvSpPr>
      <xdr:spPr>
        <a:xfrm>
          <a:off x="15214111" y="650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96672</xdr:rowOff>
    </xdr:from>
    <xdr:to>
      <xdr:col>76</xdr:col>
      <xdr:colOff>165100</xdr:colOff>
      <xdr:row>38</xdr:row>
      <xdr:rowOff>26822</xdr:rowOff>
    </xdr:to>
    <xdr:sp macro="" textlink="">
      <xdr:nvSpPr>
        <xdr:cNvPr id="527" name="楕円 526"/>
        <xdr:cNvSpPr/>
      </xdr:nvSpPr>
      <xdr:spPr>
        <a:xfrm>
          <a:off x="1454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17949</xdr:rowOff>
    </xdr:from>
    <xdr:ext cx="534377" cy="259045"/>
    <xdr:sp macro="" textlink="">
      <xdr:nvSpPr>
        <xdr:cNvPr id="528" name="テキスト ボックス 527"/>
        <xdr:cNvSpPr txBox="1"/>
      </xdr:nvSpPr>
      <xdr:spPr>
        <a:xfrm>
          <a:off x="14325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95918</xdr:rowOff>
    </xdr:from>
    <xdr:to>
      <xdr:col>72</xdr:col>
      <xdr:colOff>38100</xdr:colOff>
      <xdr:row>38</xdr:row>
      <xdr:rowOff>26068</xdr:rowOff>
    </xdr:to>
    <xdr:sp macro="" textlink="">
      <xdr:nvSpPr>
        <xdr:cNvPr id="529" name="楕円 528"/>
        <xdr:cNvSpPr/>
      </xdr:nvSpPr>
      <xdr:spPr>
        <a:xfrm>
          <a:off x="13652500" y="64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17195</xdr:rowOff>
    </xdr:from>
    <xdr:ext cx="534377" cy="259045"/>
    <xdr:sp macro="" textlink="">
      <xdr:nvSpPr>
        <xdr:cNvPr id="530" name="テキスト ボックス 529"/>
        <xdr:cNvSpPr txBox="1"/>
      </xdr:nvSpPr>
      <xdr:spPr>
        <a:xfrm>
          <a:off x="13436111" y="65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156721</xdr:rowOff>
    </xdr:from>
    <xdr:to>
      <xdr:col>67</xdr:col>
      <xdr:colOff>101600</xdr:colOff>
      <xdr:row>37</xdr:row>
      <xdr:rowOff>86871</xdr:rowOff>
    </xdr:to>
    <xdr:sp macro="" textlink="">
      <xdr:nvSpPr>
        <xdr:cNvPr id="531" name="楕円 530"/>
        <xdr:cNvSpPr/>
      </xdr:nvSpPr>
      <xdr:spPr>
        <a:xfrm>
          <a:off x="12763500" y="63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103398</xdr:rowOff>
    </xdr:from>
    <xdr:ext cx="534377" cy="259045"/>
    <xdr:sp macro="" textlink="">
      <xdr:nvSpPr>
        <xdr:cNvPr id="532" name="テキスト ボックス 531"/>
        <xdr:cNvSpPr txBox="1"/>
      </xdr:nvSpPr>
      <xdr:spPr>
        <a:xfrm>
          <a:off x="12547111" y="610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56106</xdr:rowOff>
    </xdr:from>
    <xdr:to>
      <xdr:col>85</xdr:col>
      <xdr:colOff>127000</xdr:colOff>
      <xdr:row>57</xdr:row>
      <xdr:rowOff>79084</xdr:rowOff>
    </xdr:to>
    <xdr:cxnSp macro="">
      <xdr:nvCxnSpPr>
        <xdr:cNvPr id="559" name="直線コネクタ 558"/>
        <xdr:cNvCxnSpPr/>
      </xdr:nvCxnSpPr>
      <xdr:spPr>
        <a:xfrm>
          <a:off x="15481300" y="9828756"/>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56106</xdr:rowOff>
    </xdr:from>
    <xdr:to>
      <xdr:col>81</xdr:col>
      <xdr:colOff>50800</xdr:colOff>
      <xdr:row>57</xdr:row>
      <xdr:rowOff>122893</xdr:rowOff>
    </xdr:to>
    <xdr:cxnSp macro="">
      <xdr:nvCxnSpPr>
        <xdr:cNvPr id="562" name="直線コネクタ 561"/>
        <xdr:cNvCxnSpPr/>
      </xdr:nvCxnSpPr>
      <xdr:spPr>
        <a:xfrm flipV="1">
          <a:off x="14592300" y="9828756"/>
          <a:ext cx="889000" cy="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122893</xdr:rowOff>
    </xdr:from>
    <xdr:to>
      <xdr:col>76</xdr:col>
      <xdr:colOff>114300</xdr:colOff>
      <xdr:row>57</xdr:row>
      <xdr:rowOff>145278</xdr:rowOff>
    </xdr:to>
    <xdr:cxnSp macro="">
      <xdr:nvCxnSpPr>
        <xdr:cNvPr id="565" name="直線コネクタ 564"/>
        <xdr:cNvCxnSpPr/>
      </xdr:nvCxnSpPr>
      <xdr:spPr>
        <a:xfrm flipV="1">
          <a:off x="13703300" y="9895543"/>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141246</xdr:rowOff>
    </xdr:from>
    <xdr:to>
      <xdr:col>71</xdr:col>
      <xdr:colOff>177800</xdr:colOff>
      <xdr:row>57</xdr:row>
      <xdr:rowOff>145278</xdr:rowOff>
    </xdr:to>
    <xdr:cxnSp macro="">
      <xdr:nvCxnSpPr>
        <xdr:cNvPr id="568" name="直線コネクタ 567"/>
        <xdr:cNvCxnSpPr/>
      </xdr:nvCxnSpPr>
      <xdr:spPr>
        <a:xfrm>
          <a:off x="12814300" y="991389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28284</xdr:rowOff>
    </xdr:from>
    <xdr:to>
      <xdr:col>85</xdr:col>
      <xdr:colOff>177800</xdr:colOff>
      <xdr:row>57</xdr:row>
      <xdr:rowOff>129884</xdr:rowOff>
    </xdr:to>
    <xdr:sp macro="" textlink="">
      <xdr:nvSpPr>
        <xdr:cNvPr id="578" name="楕円 577"/>
        <xdr:cNvSpPr/>
      </xdr:nvSpPr>
      <xdr:spPr>
        <a:xfrm>
          <a:off x="16268700" y="9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114661</xdr:rowOff>
    </xdr:from>
    <xdr:ext cx="534377" cy="259045"/>
    <xdr:sp macro="" textlink="">
      <xdr:nvSpPr>
        <xdr:cNvPr id="579" name="教育費該当値テキスト"/>
        <xdr:cNvSpPr txBox="1"/>
      </xdr:nvSpPr>
      <xdr:spPr>
        <a:xfrm>
          <a:off x="16370300" y="97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5306</xdr:rowOff>
    </xdr:from>
    <xdr:to>
      <xdr:col>81</xdr:col>
      <xdr:colOff>101600</xdr:colOff>
      <xdr:row>57</xdr:row>
      <xdr:rowOff>106906</xdr:rowOff>
    </xdr:to>
    <xdr:sp macro="" textlink="">
      <xdr:nvSpPr>
        <xdr:cNvPr id="580" name="楕円 579"/>
        <xdr:cNvSpPr/>
      </xdr:nvSpPr>
      <xdr:spPr>
        <a:xfrm>
          <a:off x="15430500" y="9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98033</xdr:rowOff>
    </xdr:from>
    <xdr:ext cx="534377" cy="259045"/>
    <xdr:sp macro="" textlink="">
      <xdr:nvSpPr>
        <xdr:cNvPr id="581" name="テキスト ボックス 580"/>
        <xdr:cNvSpPr txBox="1"/>
      </xdr:nvSpPr>
      <xdr:spPr>
        <a:xfrm>
          <a:off x="15214111" y="98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72093</xdr:rowOff>
    </xdr:from>
    <xdr:to>
      <xdr:col>76</xdr:col>
      <xdr:colOff>165100</xdr:colOff>
      <xdr:row>58</xdr:row>
      <xdr:rowOff>2243</xdr:rowOff>
    </xdr:to>
    <xdr:sp macro="" textlink="">
      <xdr:nvSpPr>
        <xdr:cNvPr id="582" name="楕円 581"/>
        <xdr:cNvSpPr/>
      </xdr:nvSpPr>
      <xdr:spPr>
        <a:xfrm>
          <a:off x="14541500" y="98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164820</xdr:rowOff>
    </xdr:from>
    <xdr:ext cx="534377" cy="259045"/>
    <xdr:sp macro="" textlink="">
      <xdr:nvSpPr>
        <xdr:cNvPr id="583" name="テキスト ボックス 582"/>
        <xdr:cNvSpPr txBox="1"/>
      </xdr:nvSpPr>
      <xdr:spPr>
        <a:xfrm>
          <a:off x="14325111" y="99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94478</xdr:rowOff>
    </xdr:from>
    <xdr:to>
      <xdr:col>72</xdr:col>
      <xdr:colOff>38100</xdr:colOff>
      <xdr:row>58</xdr:row>
      <xdr:rowOff>24628</xdr:rowOff>
    </xdr:to>
    <xdr:sp macro="" textlink="">
      <xdr:nvSpPr>
        <xdr:cNvPr id="584" name="楕円 583"/>
        <xdr:cNvSpPr/>
      </xdr:nvSpPr>
      <xdr:spPr>
        <a:xfrm>
          <a:off x="13652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15755</xdr:rowOff>
    </xdr:from>
    <xdr:ext cx="534377" cy="259045"/>
    <xdr:sp macro="" textlink="">
      <xdr:nvSpPr>
        <xdr:cNvPr id="585" name="テキスト ボックス 584"/>
        <xdr:cNvSpPr txBox="1"/>
      </xdr:nvSpPr>
      <xdr:spPr>
        <a:xfrm>
          <a:off x="13436111" y="9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90446</xdr:rowOff>
    </xdr:from>
    <xdr:to>
      <xdr:col>67</xdr:col>
      <xdr:colOff>101600</xdr:colOff>
      <xdr:row>58</xdr:row>
      <xdr:rowOff>20596</xdr:rowOff>
    </xdr:to>
    <xdr:sp macro="" textlink="">
      <xdr:nvSpPr>
        <xdr:cNvPr id="586" name="楕円 585"/>
        <xdr:cNvSpPr/>
      </xdr:nvSpPr>
      <xdr:spPr>
        <a:xfrm>
          <a:off x="12763500" y="98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11723</xdr:rowOff>
    </xdr:from>
    <xdr:ext cx="534377" cy="259045"/>
    <xdr:sp macro="" textlink="">
      <xdr:nvSpPr>
        <xdr:cNvPr id="587" name="テキスト ボックス 586"/>
        <xdr:cNvSpPr txBox="1"/>
      </xdr:nvSpPr>
      <xdr:spPr>
        <a:xfrm>
          <a:off x="12547111" y="9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162023</xdr:rowOff>
    </xdr:from>
    <xdr:to>
      <xdr:col>85</xdr:col>
      <xdr:colOff>127000</xdr:colOff>
      <xdr:row>78</xdr:row>
      <xdr:rowOff>12038</xdr:rowOff>
    </xdr:to>
    <xdr:cxnSp macro="">
      <xdr:nvCxnSpPr>
        <xdr:cNvPr id="612" name="直線コネクタ 611"/>
        <xdr:cNvCxnSpPr/>
      </xdr:nvCxnSpPr>
      <xdr:spPr>
        <a:xfrm>
          <a:off x="15481300" y="13363673"/>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138523</xdr:rowOff>
    </xdr:from>
    <xdr:to>
      <xdr:col>81</xdr:col>
      <xdr:colOff>50800</xdr:colOff>
      <xdr:row>77</xdr:row>
      <xdr:rowOff>162023</xdr:rowOff>
    </xdr:to>
    <xdr:cxnSp macro="">
      <xdr:nvCxnSpPr>
        <xdr:cNvPr id="615" name="直線コネクタ 614"/>
        <xdr:cNvCxnSpPr/>
      </xdr:nvCxnSpPr>
      <xdr:spPr>
        <a:xfrm>
          <a:off x="14592300" y="13340173"/>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138523</xdr:rowOff>
    </xdr:from>
    <xdr:to>
      <xdr:col>76</xdr:col>
      <xdr:colOff>114300</xdr:colOff>
      <xdr:row>77</xdr:row>
      <xdr:rowOff>152456</xdr:rowOff>
    </xdr:to>
    <xdr:cxnSp macro="">
      <xdr:nvCxnSpPr>
        <xdr:cNvPr id="618" name="直線コネクタ 617"/>
        <xdr:cNvCxnSpPr/>
      </xdr:nvCxnSpPr>
      <xdr:spPr>
        <a:xfrm flipV="1">
          <a:off x="13703300" y="13340173"/>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152456</xdr:rowOff>
    </xdr:from>
    <xdr:to>
      <xdr:col>71</xdr:col>
      <xdr:colOff>177800</xdr:colOff>
      <xdr:row>78</xdr:row>
      <xdr:rowOff>11285</xdr:rowOff>
    </xdr:to>
    <xdr:cxnSp macro="">
      <xdr:nvCxnSpPr>
        <xdr:cNvPr id="621" name="直線コネクタ 620"/>
        <xdr:cNvCxnSpPr/>
      </xdr:nvCxnSpPr>
      <xdr:spPr>
        <a:xfrm flipV="1">
          <a:off x="12814300" y="13354106"/>
          <a:ext cx="889000" cy="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132688</xdr:rowOff>
    </xdr:from>
    <xdr:to>
      <xdr:col>85</xdr:col>
      <xdr:colOff>177800</xdr:colOff>
      <xdr:row>78</xdr:row>
      <xdr:rowOff>62838</xdr:rowOff>
    </xdr:to>
    <xdr:sp macro="" textlink="">
      <xdr:nvSpPr>
        <xdr:cNvPr id="631" name="楕円 630"/>
        <xdr:cNvSpPr/>
      </xdr:nvSpPr>
      <xdr:spPr>
        <a:xfrm>
          <a:off x="16268700" y="133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47615</xdr:rowOff>
    </xdr:from>
    <xdr:ext cx="469744" cy="259045"/>
    <xdr:sp macro="" textlink="">
      <xdr:nvSpPr>
        <xdr:cNvPr id="632" name="災害復旧費該当値テキスト"/>
        <xdr:cNvSpPr txBox="1"/>
      </xdr:nvSpPr>
      <xdr:spPr>
        <a:xfrm>
          <a:off x="16370300" y="132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111223</xdr:rowOff>
    </xdr:from>
    <xdr:to>
      <xdr:col>81</xdr:col>
      <xdr:colOff>101600</xdr:colOff>
      <xdr:row>78</xdr:row>
      <xdr:rowOff>41373</xdr:rowOff>
    </xdr:to>
    <xdr:sp macro="" textlink="">
      <xdr:nvSpPr>
        <xdr:cNvPr id="633" name="楕円 632"/>
        <xdr:cNvSpPr/>
      </xdr:nvSpPr>
      <xdr:spPr>
        <a:xfrm>
          <a:off x="15430500" y="133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32500</xdr:rowOff>
    </xdr:from>
    <xdr:ext cx="469744" cy="259045"/>
    <xdr:sp macro="" textlink="">
      <xdr:nvSpPr>
        <xdr:cNvPr id="634" name="テキスト ボックス 633"/>
        <xdr:cNvSpPr txBox="1"/>
      </xdr:nvSpPr>
      <xdr:spPr>
        <a:xfrm>
          <a:off x="15246428" y="134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87723</xdr:rowOff>
    </xdr:from>
    <xdr:to>
      <xdr:col>76</xdr:col>
      <xdr:colOff>165100</xdr:colOff>
      <xdr:row>78</xdr:row>
      <xdr:rowOff>17873</xdr:rowOff>
    </xdr:to>
    <xdr:sp macro="" textlink="">
      <xdr:nvSpPr>
        <xdr:cNvPr id="635" name="楕円 634"/>
        <xdr:cNvSpPr/>
      </xdr:nvSpPr>
      <xdr:spPr>
        <a:xfrm>
          <a:off x="14541500" y="132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9000</xdr:rowOff>
    </xdr:from>
    <xdr:ext cx="534377" cy="259045"/>
    <xdr:sp macro="" textlink="">
      <xdr:nvSpPr>
        <xdr:cNvPr id="636" name="テキスト ボックス 635"/>
        <xdr:cNvSpPr txBox="1"/>
      </xdr:nvSpPr>
      <xdr:spPr>
        <a:xfrm>
          <a:off x="14325111" y="133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101656</xdr:rowOff>
    </xdr:from>
    <xdr:to>
      <xdr:col>72</xdr:col>
      <xdr:colOff>38100</xdr:colOff>
      <xdr:row>78</xdr:row>
      <xdr:rowOff>31806</xdr:rowOff>
    </xdr:to>
    <xdr:sp macro="" textlink="">
      <xdr:nvSpPr>
        <xdr:cNvPr id="637" name="楕円 636"/>
        <xdr:cNvSpPr/>
      </xdr:nvSpPr>
      <xdr:spPr>
        <a:xfrm>
          <a:off x="13652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22933</xdr:rowOff>
    </xdr:from>
    <xdr:ext cx="469744" cy="259045"/>
    <xdr:sp macro="" textlink="">
      <xdr:nvSpPr>
        <xdr:cNvPr id="638" name="テキスト ボックス 637"/>
        <xdr:cNvSpPr txBox="1"/>
      </xdr:nvSpPr>
      <xdr:spPr>
        <a:xfrm>
          <a:off x="13468428" y="133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131935</xdr:rowOff>
    </xdr:from>
    <xdr:to>
      <xdr:col>67</xdr:col>
      <xdr:colOff>101600</xdr:colOff>
      <xdr:row>78</xdr:row>
      <xdr:rowOff>62085</xdr:rowOff>
    </xdr:to>
    <xdr:sp macro="" textlink="">
      <xdr:nvSpPr>
        <xdr:cNvPr id="639" name="楕円 638"/>
        <xdr:cNvSpPr/>
      </xdr:nvSpPr>
      <xdr:spPr>
        <a:xfrm>
          <a:off x="12763500" y="13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53212</xdr:rowOff>
    </xdr:from>
    <xdr:ext cx="469744" cy="259045"/>
    <xdr:sp macro="" textlink="">
      <xdr:nvSpPr>
        <xdr:cNvPr id="640" name="テキスト ボックス 639"/>
        <xdr:cNvSpPr txBox="1"/>
      </xdr:nvSpPr>
      <xdr:spPr>
        <a:xfrm>
          <a:off x="12579428" y="134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1226</xdr:rowOff>
    </xdr:from>
    <xdr:to>
      <xdr:col>85</xdr:col>
      <xdr:colOff>127000</xdr:colOff>
      <xdr:row>96</xdr:row>
      <xdr:rowOff>16918</xdr:rowOff>
    </xdr:to>
    <xdr:cxnSp macro="">
      <xdr:nvCxnSpPr>
        <xdr:cNvPr id="665" name="直線コネクタ 664"/>
        <xdr:cNvCxnSpPr/>
      </xdr:nvCxnSpPr>
      <xdr:spPr>
        <a:xfrm flipV="1">
          <a:off x="15481300" y="16460426"/>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16918</xdr:rowOff>
    </xdr:from>
    <xdr:to>
      <xdr:col>81</xdr:col>
      <xdr:colOff>50800</xdr:colOff>
      <xdr:row>96</xdr:row>
      <xdr:rowOff>57387</xdr:rowOff>
    </xdr:to>
    <xdr:cxnSp macro="">
      <xdr:nvCxnSpPr>
        <xdr:cNvPr id="668" name="直線コネクタ 667"/>
        <xdr:cNvCxnSpPr/>
      </xdr:nvCxnSpPr>
      <xdr:spPr>
        <a:xfrm flipV="1">
          <a:off x="14592300" y="16476118"/>
          <a:ext cx="889000" cy="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57387</xdr:rowOff>
    </xdr:from>
    <xdr:to>
      <xdr:col>76</xdr:col>
      <xdr:colOff>114300</xdr:colOff>
      <xdr:row>96</xdr:row>
      <xdr:rowOff>93242</xdr:rowOff>
    </xdr:to>
    <xdr:cxnSp macro="">
      <xdr:nvCxnSpPr>
        <xdr:cNvPr id="671" name="直線コネクタ 670"/>
        <xdr:cNvCxnSpPr/>
      </xdr:nvCxnSpPr>
      <xdr:spPr>
        <a:xfrm flipV="1">
          <a:off x="13703300" y="16516587"/>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89670</xdr:rowOff>
    </xdr:from>
    <xdr:to>
      <xdr:col>71</xdr:col>
      <xdr:colOff>177800</xdr:colOff>
      <xdr:row>96</xdr:row>
      <xdr:rowOff>93242</xdr:rowOff>
    </xdr:to>
    <xdr:cxnSp macro="">
      <xdr:nvCxnSpPr>
        <xdr:cNvPr id="674" name="直線コネクタ 673"/>
        <xdr:cNvCxnSpPr/>
      </xdr:nvCxnSpPr>
      <xdr:spPr>
        <a:xfrm>
          <a:off x="12814300" y="1654887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121876</xdr:rowOff>
    </xdr:from>
    <xdr:to>
      <xdr:col>85</xdr:col>
      <xdr:colOff>177800</xdr:colOff>
      <xdr:row>96</xdr:row>
      <xdr:rowOff>52026</xdr:rowOff>
    </xdr:to>
    <xdr:sp macro="" textlink="">
      <xdr:nvSpPr>
        <xdr:cNvPr id="684" name="楕円 683"/>
        <xdr:cNvSpPr/>
      </xdr:nvSpPr>
      <xdr:spPr>
        <a:xfrm>
          <a:off x="16268700" y="164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100303</xdr:rowOff>
    </xdr:from>
    <xdr:ext cx="534377" cy="259045"/>
    <xdr:sp macro="" textlink="">
      <xdr:nvSpPr>
        <xdr:cNvPr id="685" name="公債費該当値テキスト"/>
        <xdr:cNvSpPr txBox="1"/>
      </xdr:nvSpPr>
      <xdr:spPr>
        <a:xfrm>
          <a:off x="16370300" y="163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137568</xdr:rowOff>
    </xdr:from>
    <xdr:to>
      <xdr:col>81</xdr:col>
      <xdr:colOff>101600</xdr:colOff>
      <xdr:row>96</xdr:row>
      <xdr:rowOff>67718</xdr:rowOff>
    </xdr:to>
    <xdr:sp macro="" textlink="">
      <xdr:nvSpPr>
        <xdr:cNvPr id="686" name="楕円 685"/>
        <xdr:cNvSpPr/>
      </xdr:nvSpPr>
      <xdr:spPr>
        <a:xfrm>
          <a:off x="15430500" y="164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58845</xdr:rowOff>
    </xdr:from>
    <xdr:ext cx="534377" cy="259045"/>
    <xdr:sp macro="" textlink="">
      <xdr:nvSpPr>
        <xdr:cNvPr id="687" name="テキスト ボックス 686"/>
        <xdr:cNvSpPr txBox="1"/>
      </xdr:nvSpPr>
      <xdr:spPr>
        <a:xfrm>
          <a:off x="15214111" y="165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6587</xdr:rowOff>
    </xdr:from>
    <xdr:to>
      <xdr:col>76</xdr:col>
      <xdr:colOff>165100</xdr:colOff>
      <xdr:row>96</xdr:row>
      <xdr:rowOff>108187</xdr:rowOff>
    </xdr:to>
    <xdr:sp macro="" textlink="">
      <xdr:nvSpPr>
        <xdr:cNvPr id="688" name="楕円 687"/>
        <xdr:cNvSpPr/>
      </xdr:nvSpPr>
      <xdr:spPr>
        <a:xfrm>
          <a:off x="14541500" y="164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99314</xdr:rowOff>
    </xdr:from>
    <xdr:ext cx="534377" cy="259045"/>
    <xdr:sp macro="" textlink="">
      <xdr:nvSpPr>
        <xdr:cNvPr id="689" name="テキスト ボックス 688"/>
        <xdr:cNvSpPr txBox="1"/>
      </xdr:nvSpPr>
      <xdr:spPr>
        <a:xfrm>
          <a:off x="14325111" y="165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42442</xdr:rowOff>
    </xdr:from>
    <xdr:to>
      <xdr:col>72</xdr:col>
      <xdr:colOff>38100</xdr:colOff>
      <xdr:row>96</xdr:row>
      <xdr:rowOff>144042</xdr:rowOff>
    </xdr:to>
    <xdr:sp macro="" textlink="">
      <xdr:nvSpPr>
        <xdr:cNvPr id="690" name="楕円 689"/>
        <xdr:cNvSpPr/>
      </xdr:nvSpPr>
      <xdr:spPr>
        <a:xfrm>
          <a:off x="13652500" y="165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135169</xdr:rowOff>
    </xdr:from>
    <xdr:ext cx="534377" cy="259045"/>
    <xdr:sp macro="" textlink="">
      <xdr:nvSpPr>
        <xdr:cNvPr id="691" name="テキスト ボックス 690"/>
        <xdr:cNvSpPr txBox="1"/>
      </xdr:nvSpPr>
      <xdr:spPr>
        <a:xfrm>
          <a:off x="13436111" y="1659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38870</xdr:rowOff>
    </xdr:from>
    <xdr:to>
      <xdr:col>67</xdr:col>
      <xdr:colOff>101600</xdr:colOff>
      <xdr:row>96</xdr:row>
      <xdr:rowOff>140470</xdr:rowOff>
    </xdr:to>
    <xdr:sp macro="" textlink="">
      <xdr:nvSpPr>
        <xdr:cNvPr id="692" name="楕円 691"/>
        <xdr:cNvSpPr/>
      </xdr:nvSpPr>
      <xdr:spPr>
        <a:xfrm>
          <a:off x="12763500" y="164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131597</xdr:rowOff>
    </xdr:from>
    <xdr:ext cx="534377" cy="259045"/>
    <xdr:sp macro="" textlink="">
      <xdr:nvSpPr>
        <xdr:cNvPr id="693" name="テキスト ボックス 692"/>
        <xdr:cNvSpPr txBox="1"/>
      </xdr:nvSpPr>
      <xdr:spPr>
        <a:xfrm>
          <a:off x="12547111" y="165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・総務費が住民一人当たり１８４，１７８円となっており、昨年度より比較して１０７，８９７円と大きく増加している。これは、特別定額給付金事業が皆増したためである。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当たり７９，２１７円となっており、昨年度より比較して１７，２６３円と増加している。これは、公共施設等適正管理推進事業工事費、社会資本整備総合交付金事業が皆増及び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・消防費が住民一人当たり３０，１２７円となっており、昨年度より１１，９６９円減少している。これは、防災備蓄倉庫建設工事、津波避難タワー建設事業が皆減及び減少したためである。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a:t>
          </a:r>
        </a:p>
        <a:p>
          <a:r>
            <a:rPr kumimoji="1" lang="ja-JP" altLang="en-US" sz="1400">
              <a:latin typeface="ＭＳ ゴシック" pitchFamily="49" charset="-128"/>
              <a:ea typeface="ＭＳ ゴシック" pitchFamily="49" charset="-128"/>
            </a:rPr>
            <a:t>　令和２年度は、最小限の取り崩しとしたため、実質単年度収支は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ポイント改善している。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全会計を対象とした連結実質赤字比率は、算定されていない。</a:t>
          </a:r>
        </a:p>
        <a:p>
          <a:r>
            <a:rPr kumimoji="1" lang="ja-JP" altLang="en-US" sz="1400">
              <a:latin typeface="ＭＳ ゴシック" pitchFamily="49" charset="-128"/>
              <a:ea typeface="ＭＳ ゴシック" pitchFamily="49" charset="-128"/>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6472239</v>
      </c>
      <c r="BO4" s="464"/>
      <c r="BP4" s="464"/>
      <c r="BQ4" s="464"/>
      <c r="BR4" s="464"/>
      <c r="BS4" s="464"/>
      <c r="BT4" s="464"/>
      <c r="BU4" s="465"/>
      <c r="BV4" s="463">
        <v>5351589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7.1</v>
      </c>
      <c r="CU4" s="648"/>
      <c r="CV4" s="648"/>
      <c r="CW4" s="648"/>
      <c r="CX4" s="648"/>
      <c r="CY4" s="648"/>
      <c r="CZ4" s="648"/>
      <c r="DA4" s="649"/>
      <c r="DB4" s="647">
        <v>6.7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6156095</v>
      </c>
      <c r="BO5" s="469"/>
      <c r="BP5" s="469"/>
      <c r="BQ5" s="469"/>
      <c r="BR5" s="469"/>
      <c r="BS5" s="469"/>
      <c r="BT5" s="469"/>
      <c r="BU5" s="470"/>
      <c r="BV5" s="468">
        <v>5081585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95.2</v>
      </c>
      <c r="CU5" s="439"/>
      <c r="CV5" s="439"/>
      <c r="CW5" s="439"/>
      <c r="CX5" s="439"/>
      <c r="CY5" s="439"/>
      <c r="CZ5" s="439"/>
      <c r="DA5" s="440"/>
      <c r="DB5" s="438">
        <v>94.2</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316144</v>
      </c>
      <c r="BO6" s="469"/>
      <c r="BP6" s="469"/>
      <c r="BQ6" s="469"/>
      <c r="BR6" s="469"/>
      <c r="BS6" s="469"/>
      <c r="BT6" s="469"/>
      <c r="BU6" s="470"/>
      <c r="BV6" s="468">
        <v>270004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98.3</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75936</v>
      </c>
      <c r="BO7" s="469"/>
      <c r="BP7" s="469"/>
      <c r="BQ7" s="469"/>
      <c r="BR7" s="469"/>
      <c r="BS7" s="469"/>
      <c r="BT7" s="469"/>
      <c r="BU7" s="470"/>
      <c r="BV7" s="468">
        <v>57247</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3369731</v>
      </c>
      <c r="CU7" s="469"/>
      <c r="CV7" s="469"/>
      <c r="CW7" s="469"/>
      <c r="CX7" s="469"/>
      <c r="CY7" s="469"/>
      <c r="CZ7" s="469"/>
      <c r="DA7" s="470"/>
      <c r="DB7" s="468">
        <v>3152000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240208</v>
      </c>
      <c r="BO8" s="469"/>
      <c r="BP8" s="469"/>
      <c r="BQ8" s="469"/>
      <c r="BR8" s="469"/>
      <c r="BS8" s="469"/>
      <c r="BT8" s="469"/>
      <c r="BU8" s="470"/>
      <c r="BV8" s="468">
        <v>212757</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8079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27451</v>
      </c>
      <c r="BO9" s="469"/>
      <c r="BP9" s="469"/>
      <c r="BQ9" s="469"/>
      <c r="BR9" s="469"/>
      <c r="BS9" s="469"/>
      <c r="BT9" s="469"/>
      <c r="BU9" s="470"/>
      <c r="BV9" s="468">
        <v>7324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8741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114</v>
      </c>
      <c r="AV10" s="526"/>
      <c r="AW10" s="526"/>
      <c r="AX10" s="526"/>
      <c r="AY10" s="448" t="s">
        <v>119</v>
      </c>
      <c r="AZ10" s="449"/>
      <c r="BA10" s="449"/>
      <c r="BB10" s="449"/>
      <c r="BC10" s="449"/>
      <c r="BD10" s="449"/>
      <c r="BE10" s="449"/>
      <c r="BF10" s="449"/>
      <c r="BG10" s="449"/>
      <c r="BH10" s="449"/>
      <c r="BI10" s="449"/>
      <c r="BJ10" s="449"/>
      <c r="BK10" s="449"/>
      <c r="BL10" s="449"/>
      <c r="BM10" s="450"/>
      <c r="BN10" s="468">
        <v>797</v>
      </c>
      <c r="BO10" s="469"/>
      <c r="BP10" s="469"/>
      <c r="BQ10" s="469"/>
      <c r="BR10" s="469"/>
      <c r="BS10" s="469"/>
      <c r="BT10" s="469"/>
      <c r="BU10" s="470"/>
      <c r="BV10" s="468">
        <v>1143</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107</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c r="A12" s="187"/>
      <c r="B12" s="584" t="s">
        <v>127</v>
      </c>
      <c r="C12" s="585"/>
      <c r="D12" s="585"/>
      <c r="E12" s="585"/>
      <c r="F12" s="585"/>
      <c r="G12" s="585"/>
      <c r="H12" s="585"/>
      <c r="I12" s="585"/>
      <c r="J12" s="585"/>
      <c r="K12" s="586"/>
      <c r="L12" s="593" t="s">
        <v>128</v>
      </c>
      <c r="M12" s="594"/>
      <c r="N12" s="594"/>
      <c r="O12" s="594"/>
      <c r="P12" s="594"/>
      <c r="Q12" s="595"/>
      <c r="R12" s="596">
        <v>8355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120000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8303</v>
      </c>
      <c r="S13" s="572"/>
      <c r="T13" s="572"/>
      <c r="U13" s="572"/>
      <c r="V13" s="573"/>
      <c r="W13" s="559" t="s">
        <v>136</v>
      </c>
      <c r="X13" s="481"/>
      <c r="Y13" s="481"/>
      <c r="Z13" s="481"/>
      <c r="AA13" s="481"/>
      <c r="AB13" s="482"/>
      <c r="AC13" s="444">
        <v>976</v>
      </c>
      <c r="AD13" s="445"/>
      <c r="AE13" s="445"/>
      <c r="AF13" s="445"/>
      <c r="AG13" s="446"/>
      <c r="AH13" s="444">
        <v>1164</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-71752</v>
      </c>
      <c r="BO13" s="469"/>
      <c r="BP13" s="469"/>
      <c r="BQ13" s="469"/>
      <c r="BR13" s="469"/>
      <c r="BS13" s="469"/>
      <c r="BT13" s="469"/>
      <c r="BU13" s="470"/>
      <c r="BV13" s="468">
        <v>-111533</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8487</v>
      </c>
      <c r="S14" s="572"/>
      <c r="T14" s="572"/>
      <c r="U14" s="572"/>
      <c r="V14" s="573"/>
      <c r="W14" s="574"/>
      <c r="X14" s="484"/>
      <c r="Y14" s="484"/>
      <c r="Z14" s="484"/>
      <c r="AA14" s="484"/>
      <c r="AB14" s="485"/>
      <c r="AC14" s="564">
        <v>23.2</v>
      </c>
      <c r="AD14" s="565"/>
      <c r="AE14" s="565"/>
      <c r="AF14" s="565"/>
      <c r="AG14" s="566"/>
      <c r="AH14" s="564">
        <v>26.3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143</v>
      </c>
      <c r="CU14" s="576"/>
      <c r="CV14" s="576"/>
      <c r="CW14" s="576"/>
      <c r="CX14" s="576"/>
      <c r="CY14" s="576"/>
      <c r="CZ14" s="576"/>
      <c r="DA14" s="577"/>
      <c r="DB14" s="575">
        <v>5.4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8432</v>
      </c>
      <c r="S15" s="572"/>
      <c r="T15" s="572"/>
      <c r="U15" s="572"/>
      <c r="V15" s="573"/>
      <c r="W15" s="559" t="s">
        <v>145</v>
      </c>
      <c r="X15" s="481"/>
      <c r="Y15" s="481"/>
      <c r="Z15" s="481"/>
      <c r="AA15" s="481"/>
      <c r="AB15" s="482"/>
      <c r="AC15" s="444">
        <v>617</v>
      </c>
      <c r="AD15" s="445"/>
      <c r="AE15" s="445"/>
      <c r="AF15" s="445"/>
      <c r="AG15" s="446"/>
      <c r="AH15" s="444">
        <v>663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868440</v>
      </c>
      <c r="BO15" s="464"/>
      <c r="BP15" s="464"/>
      <c r="BQ15" s="464"/>
      <c r="BR15" s="464"/>
      <c r="BS15" s="464"/>
      <c r="BT15" s="464"/>
      <c r="BU15" s="465"/>
      <c r="BV15" s="463">
        <v>819966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14.7</v>
      </c>
      <c r="AD16" s="565"/>
      <c r="AE16" s="565"/>
      <c r="AF16" s="565"/>
      <c r="AG16" s="566"/>
      <c r="AH16" s="564">
        <v>15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3050239</v>
      </c>
      <c r="BO16" s="469"/>
      <c r="BP16" s="469"/>
      <c r="BQ16" s="469"/>
      <c r="BR16" s="469"/>
      <c r="BS16" s="469"/>
      <c r="BT16" s="469"/>
      <c r="BU16" s="470"/>
      <c r="BV16" s="468">
        <v>2839023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2618</v>
      </c>
      <c r="AD17" s="445"/>
      <c r="AE17" s="445"/>
      <c r="AF17" s="445"/>
      <c r="AG17" s="446"/>
      <c r="AH17" s="444">
        <v>2603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1082196</v>
      </c>
      <c r="BO17" s="469"/>
      <c r="BP17" s="469"/>
      <c r="BQ17" s="469"/>
      <c r="BR17" s="469"/>
      <c r="BS17" s="469"/>
      <c r="BT17" s="469"/>
      <c r="BU17" s="470"/>
      <c r="BV17" s="468">
        <v>1030771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88.13</v>
      </c>
      <c r="M18" s="533"/>
      <c r="N18" s="533"/>
      <c r="O18" s="533"/>
      <c r="P18" s="533"/>
      <c r="Q18" s="533"/>
      <c r="R18" s="534"/>
      <c r="S18" s="534"/>
      <c r="T18" s="534"/>
      <c r="U18" s="534"/>
      <c r="V18" s="535"/>
      <c r="W18" s="549"/>
      <c r="X18" s="550"/>
      <c r="Y18" s="550"/>
      <c r="Z18" s="550"/>
      <c r="AA18" s="550"/>
      <c r="AB18" s="560"/>
      <c r="AC18" s="432">
        <v>62.2</v>
      </c>
      <c r="AD18" s="433"/>
      <c r="AE18" s="433"/>
      <c r="AF18" s="433"/>
      <c r="AG18" s="536"/>
      <c r="AH18" s="432">
        <v>58.8</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3197692</v>
      </c>
      <c r="BO18" s="469"/>
      <c r="BP18" s="469"/>
      <c r="BQ18" s="469"/>
      <c r="BR18" s="469"/>
      <c r="BS18" s="469"/>
      <c r="BT18" s="469"/>
      <c r="BU18" s="470"/>
      <c r="BV18" s="468">
        <v>2992264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4290254</v>
      </c>
      <c r="BO19" s="469"/>
      <c r="BP19" s="469"/>
      <c r="BQ19" s="469"/>
      <c r="BR19" s="469"/>
      <c r="BS19" s="469"/>
      <c r="BT19" s="469"/>
      <c r="BU19" s="470"/>
      <c r="BV19" s="468">
        <v>4000303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3711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4415860</v>
      </c>
      <c r="BO23" s="469"/>
      <c r="BP23" s="469"/>
      <c r="BQ23" s="469"/>
      <c r="BR23" s="469"/>
      <c r="BS23" s="469"/>
      <c r="BT23" s="469"/>
      <c r="BU23" s="470"/>
      <c r="BV23" s="468">
        <v>4593281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6760</v>
      </c>
      <c r="R24" s="445"/>
      <c r="S24" s="445"/>
      <c r="T24" s="445"/>
      <c r="U24" s="445"/>
      <c r="V24" s="446"/>
      <c r="W24" s="510"/>
      <c r="X24" s="501"/>
      <c r="Y24" s="502"/>
      <c r="Z24" s="441" t="s">
        <v>169</v>
      </c>
      <c r="AA24" s="442"/>
      <c r="AB24" s="442"/>
      <c r="AC24" s="442"/>
      <c r="AD24" s="442"/>
      <c r="AE24" s="442"/>
      <c r="AF24" s="442"/>
      <c r="AG24" s="443"/>
      <c r="AH24" s="444">
        <v>103</v>
      </c>
      <c r="AI24" s="445"/>
      <c r="AJ24" s="445"/>
      <c r="AK24" s="445"/>
      <c r="AL24" s="446"/>
      <c r="AM24" s="444">
        <v>321360</v>
      </c>
      <c r="AN24" s="445"/>
      <c r="AO24" s="445"/>
      <c r="AP24" s="445"/>
      <c r="AQ24" s="445"/>
      <c r="AR24" s="446"/>
      <c r="AS24" s="444">
        <v>3120</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4129499</v>
      </c>
      <c r="BO24" s="469"/>
      <c r="BP24" s="469"/>
      <c r="BQ24" s="469"/>
      <c r="BR24" s="469"/>
      <c r="BS24" s="469"/>
      <c r="BT24" s="469"/>
      <c r="BU24" s="470"/>
      <c r="BV24" s="468">
        <v>4323666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5510</v>
      </c>
      <c r="R25" s="445"/>
      <c r="S25" s="445"/>
      <c r="T25" s="445"/>
      <c r="U25" s="445"/>
      <c r="V25" s="446"/>
      <c r="W25" s="510"/>
      <c r="X25" s="501"/>
      <c r="Y25" s="502"/>
      <c r="Z25" s="441" t="s">
        <v>172</v>
      </c>
      <c r="AA25" s="442"/>
      <c r="AB25" s="442"/>
      <c r="AC25" s="442"/>
      <c r="AD25" s="442"/>
      <c r="AE25" s="442"/>
      <c r="AF25" s="442"/>
      <c r="AG25" s="443"/>
      <c r="AH25" s="444" t="s">
        <v>126</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535037</v>
      </c>
      <c r="BO25" s="464"/>
      <c r="BP25" s="464"/>
      <c r="BQ25" s="464"/>
      <c r="BR25" s="464"/>
      <c r="BS25" s="464"/>
      <c r="BT25" s="464"/>
      <c r="BU25" s="465"/>
      <c r="BV25" s="463">
        <v>319703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5240</v>
      </c>
      <c r="R26" s="445"/>
      <c r="S26" s="445"/>
      <c r="T26" s="445"/>
      <c r="U26" s="445"/>
      <c r="V26" s="446"/>
      <c r="W26" s="510"/>
      <c r="X26" s="501"/>
      <c r="Y26" s="502"/>
      <c r="Z26" s="441" t="s">
        <v>176</v>
      </c>
      <c r="AA26" s="523"/>
      <c r="AB26" s="523"/>
      <c r="AC26" s="523"/>
      <c r="AD26" s="523"/>
      <c r="AE26" s="523"/>
      <c r="AF26" s="523"/>
      <c r="AG26" s="524"/>
      <c r="AH26" s="444">
        <v>5</v>
      </c>
      <c r="AI26" s="445"/>
      <c r="AJ26" s="445"/>
      <c r="AK26" s="445"/>
      <c r="AL26" s="446"/>
      <c r="AM26" s="444">
        <v>16400</v>
      </c>
      <c r="AN26" s="445"/>
      <c r="AO26" s="445"/>
      <c r="AP26" s="445"/>
      <c r="AQ26" s="445"/>
      <c r="AR26" s="446"/>
      <c r="AS26" s="444">
        <v>3280</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2850</v>
      </c>
      <c r="R27" s="445"/>
      <c r="S27" s="445"/>
      <c r="T27" s="445"/>
      <c r="U27" s="445"/>
      <c r="V27" s="446"/>
      <c r="W27" s="510"/>
      <c r="X27" s="501"/>
      <c r="Y27" s="502"/>
      <c r="Z27" s="441" t="s">
        <v>179</v>
      </c>
      <c r="AA27" s="442"/>
      <c r="AB27" s="442"/>
      <c r="AC27" s="442"/>
      <c r="AD27" s="442"/>
      <c r="AE27" s="442"/>
      <c r="AF27" s="442"/>
      <c r="AG27" s="443"/>
      <c r="AH27" s="444" t="s">
        <v>126</v>
      </c>
      <c r="AI27" s="445"/>
      <c r="AJ27" s="445"/>
      <c r="AK27" s="445"/>
      <c r="AL27" s="446"/>
      <c r="AM27" s="444" t="s">
        <v>126</v>
      </c>
      <c r="AN27" s="445"/>
      <c r="AO27" s="445"/>
      <c r="AP27" s="445"/>
      <c r="AQ27" s="445"/>
      <c r="AR27" s="446"/>
      <c r="AS27" s="444" t="s">
        <v>173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129584</v>
      </c>
      <c r="BO27" s="472"/>
      <c r="BP27" s="472"/>
      <c r="BQ27" s="472"/>
      <c r="BR27" s="472"/>
      <c r="BS27" s="472"/>
      <c r="BT27" s="472"/>
      <c r="BU27" s="473"/>
      <c r="BV27" s="471">
        <v>129521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2250</v>
      </c>
      <c r="R28" s="445"/>
      <c r="S28" s="445"/>
      <c r="T28" s="445"/>
      <c r="U28" s="445"/>
      <c r="V28" s="446"/>
      <c r="W28" s="510"/>
      <c r="X28" s="501"/>
      <c r="Y28" s="502"/>
      <c r="Z28" s="441" t="s">
        <v>182</v>
      </c>
      <c r="AA28" s="442"/>
      <c r="AB28" s="442"/>
      <c r="AC28" s="442"/>
      <c r="AD28" s="442"/>
      <c r="AE28" s="442"/>
      <c r="AF28" s="442"/>
      <c r="AG28" s="443"/>
      <c r="AH28" s="444" t="s">
        <v>173</v>
      </c>
      <c r="AI28" s="445"/>
      <c r="AJ28" s="445"/>
      <c r="AK28" s="445"/>
      <c r="AL28" s="446"/>
      <c r="AM28" s="444" t="s">
        <v>183</v>
      </c>
      <c r="AN28" s="445"/>
      <c r="AO28" s="445"/>
      <c r="AP28" s="445"/>
      <c r="AQ28" s="445"/>
      <c r="AR28" s="446"/>
      <c r="AS28" s="444" t="s">
        <v>173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1113475</v>
      </c>
      <c r="BO28" s="464"/>
      <c r="BP28" s="464"/>
      <c r="BQ28" s="464"/>
      <c r="BR28" s="464"/>
      <c r="BS28" s="464"/>
      <c r="BT28" s="464"/>
      <c r="BU28" s="465"/>
      <c r="BV28" s="463">
        <v>1102678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8</v>
      </c>
      <c r="M29" s="445"/>
      <c r="N29" s="445"/>
      <c r="O29" s="445"/>
      <c r="P29" s="446"/>
      <c r="Q29" s="444">
        <v>2100</v>
      </c>
      <c r="R29" s="445"/>
      <c r="S29" s="445"/>
      <c r="T29" s="445"/>
      <c r="U29" s="445"/>
      <c r="V29" s="446"/>
      <c r="W29" s="511"/>
      <c r="X29" s="512"/>
      <c r="Y29" s="513"/>
      <c r="Z29" s="441" t="s">
        <v>186</v>
      </c>
      <c r="AA29" s="442"/>
      <c r="AB29" s="442"/>
      <c r="AC29" s="442"/>
      <c r="AD29" s="442"/>
      <c r="AE29" s="442"/>
      <c r="AF29" s="442"/>
      <c r="AG29" s="443"/>
      <c r="AH29" s="444">
        <v>103</v>
      </c>
      <c r="AI29" s="445"/>
      <c r="AJ29" s="445"/>
      <c r="AK29" s="445"/>
      <c r="AL29" s="446"/>
      <c r="AM29" s="444">
        <v>321360</v>
      </c>
      <c r="AN29" s="445"/>
      <c r="AO29" s="445"/>
      <c r="AP29" s="445"/>
      <c r="AQ29" s="445"/>
      <c r="AR29" s="446"/>
      <c r="AS29" s="444">
        <v>3120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253459</v>
      </c>
      <c r="BO29" s="469"/>
      <c r="BP29" s="469"/>
      <c r="BQ29" s="469"/>
      <c r="BR29" s="469"/>
      <c r="BS29" s="469"/>
      <c r="BT29" s="469"/>
      <c r="BU29" s="470"/>
      <c r="BV29" s="468">
        <v>253241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591462</v>
      </c>
      <c r="BO30" s="472"/>
      <c r="BP30" s="472"/>
      <c r="BQ30" s="472"/>
      <c r="BR30" s="472"/>
      <c r="BS30" s="472"/>
      <c r="BT30" s="472"/>
      <c r="BU30" s="473"/>
      <c r="BV30" s="471">
        <v>582642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203</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三重県後期高齢者医療広域連合（一般会計）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紀南病院組合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紀南社会福祉施設組合（一般会計）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〃（指定訪問介護特別会計）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紀南介護保険広域連合（一般会計）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〃（介護保険事業特別会計）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三重県市町総合事務組合（一般会計）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〃（共同研修特別会計）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〃（デジタル地図特別会計）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6lMTKp0OsQg7eDLDqwQs5Xct79At/NxRAUhkcmToQu0eX2ktsza3jFt7u0FGs4DQsZiaEi32Bu9FcyWNEBrwoA==" saltValue="H0nDgStkYLmupnAcPGba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570</v>
      </c>
      <c r="D34" s="1250"/>
      <c r="E34" s="1251"/>
      <c r="F34" s="32">
        <v>6.1</v>
      </c>
      <c r="G34" s="33">
        <v>6.56</v>
      </c>
      <c r="H34" s="33">
        <v>6.56</v>
      </c>
      <c r="I34" s="33">
        <v>6.74</v>
      </c>
      <c r="J34" s="34">
        <v>7.12</v>
      </c>
      <c r="K34" s="22"/>
      <c r="L34" s="22"/>
      <c r="M34" s="22"/>
      <c r="N34" s="22"/>
      <c r="O34" s="22"/>
      <c r="P34" s="22"/>
    </row>
    <row r="35" spans="1:16" ht="39" customHeight="1">
      <c r="A35" s="22"/>
      <c r="B35" s="35"/>
      <c r="C35" s="1244" t="s">
        <v>571</v>
      </c>
      <c r="D35" s="1245"/>
      <c r="E35" s="1246"/>
      <c r="F35" s="36">
        <v>0.49</v>
      </c>
      <c r="G35" s="37">
        <v>3.85</v>
      </c>
      <c r="H35" s="37">
        <v>3.63</v>
      </c>
      <c r="I35" s="37">
        <v>5.37</v>
      </c>
      <c r="J35" s="38">
        <v>4.43</v>
      </c>
      <c r="K35" s="22"/>
      <c r="L35" s="22"/>
      <c r="M35" s="22"/>
      <c r="N35" s="22"/>
      <c r="O35" s="22"/>
      <c r="P35" s="22"/>
    </row>
    <row r="36" spans="1:16" ht="39" customHeight="1">
      <c r="A36" s="22"/>
      <c r="B36" s="35"/>
      <c r="C36" s="1244" t="s">
        <v>572</v>
      </c>
      <c r="D36" s="1245"/>
      <c r="E36" s="1246"/>
      <c r="F36" s="36">
        <v>4.4400000000000004</v>
      </c>
      <c r="G36" s="37">
        <v>4.34</v>
      </c>
      <c r="H36" s="37">
        <v>3.95</v>
      </c>
      <c r="I36" s="37">
        <v>3.96</v>
      </c>
      <c r="J36" s="38">
        <v>4.25</v>
      </c>
      <c r="K36" s="22"/>
      <c r="L36" s="22"/>
      <c r="M36" s="22"/>
      <c r="N36" s="22"/>
      <c r="O36" s="22"/>
      <c r="P36" s="22"/>
    </row>
    <row r="37" spans="1:16" ht="39" customHeight="1">
      <c r="A37" s="22"/>
      <c r="B37" s="35"/>
      <c r="C37" s="1244" t="s">
        <v>573</v>
      </c>
      <c r="D37" s="1245"/>
      <c r="E37" s="1246"/>
      <c r="F37" s="36">
        <v>1.1599999999999999</v>
      </c>
      <c r="G37" s="37">
        <v>1.33</v>
      </c>
      <c r="H37" s="37">
        <v>1.1299999999999999</v>
      </c>
      <c r="I37" s="37">
        <v>1.02</v>
      </c>
      <c r="J37" s="38">
        <v>0.93</v>
      </c>
      <c r="K37" s="22"/>
      <c r="L37" s="22"/>
      <c r="M37" s="22"/>
      <c r="N37" s="22"/>
      <c r="O37" s="22"/>
      <c r="P37" s="22"/>
    </row>
    <row r="38" spans="1:16" ht="39" customHeight="1">
      <c r="A38" s="22"/>
      <c r="B38" s="35"/>
      <c r="C38" s="1244" t="s">
        <v>574</v>
      </c>
      <c r="D38" s="1245"/>
      <c r="E38" s="1246"/>
      <c r="F38" s="36">
        <v>0.43</v>
      </c>
      <c r="G38" s="37">
        <v>0.27</v>
      </c>
      <c r="H38" s="37">
        <v>0.39</v>
      </c>
      <c r="I38" s="37">
        <v>0.28999999999999998</v>
      </c>
      <c r="J38" s="38">
        <v>0.28000000000000003</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c r="A43" s="22"/>
      <c r="B43" s="40"/>
      <c r="C43" s="1247" t="s">
        <v>576</v>
      </c>
      <c r="D43" s="1248"/>
      <c r="E43" s="1249"/>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C7nX/4y++jblBfJcpdqvKBuanPNlfLhEJFhitnrP3DkmTB7C91ap9n+geY/uaG9QlicQ/P2OXDtns2SWKNICA==" saltValue="T2VjY31RD9L1wMZ7yQZT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70" t="s">
        <v>11</v>
      </c>
      <c r="C45" s="1271"/>
      <c r="D45" s="58"/>
      <c r="E45" s="1276" t="s">
        <v>12</v>
      </c>
      <c r="F45" s="1276"/>
      <c r="G45" s="1276"/>
      <c r="H45" s="1276"/>
      <c r="I45" s="1276"/>
      <c r="J45" s="1277"/>
      <c r="K45" s="59">
        <v>437</v>
      </c>
      <c r="L45" s="60">
        <v>422</v>
      </c>
      <c r="M45" s="60">
        <v>472</v>
      </c>
      <c r="N45" s="60">
        <v>522</v>
      </c>
      <c r="O45" s="61">
        <v>536</v>
      </c>
      <c r="P45" s="48"/>
      <c r="Q45" s="48"/>
      <c r="R45" s="48"/>
      <c r="S45" s="48"/>
      <c r="T45" s="48"/>
      <c r="U45" s="48"/>
    </row>
    <row r="46" spans="1:21" ht="30.75" customHeight="1">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72"/>
      <c r="C48" s="1273"/>
      <c r="D48" s="62"/>
      <c r="E48" s="1254" t="s">
        <v>15</v>
      </c>
      <c r="F48" s="1254"/>
      <c r="G48" s="1254"/>
      <c r="H48" s="1254"/>
      <c r="I48" s="1254"/>
      <c r="J48" s="1255"/>
      <c r="K48" s="63">
        <v>68</v>
      </c>
      <c r="L48" s="64">
        <v>65</v>
      </c>
      <c r="M48" s="64">
        <v>65</v>
      </c>
      <c r="N48" s="64">
        <v>64</v>
      </c>
      <c r="O48" s="65">
        <v>80</v>
      </c>
      <c r="P48" s="48"/>
      <c r="Q48" s="48"/>
      <c r="R48" s="48"/>
      <c r="S48" s="48"/>
      <c r="T48" s="48"/>
      <c r="U48" s="48"/>
    </row>
    <row r="49" spans="1:21" ht="30.75" customHeight="1">
      <c r="A49" s="48"/>
      <c r="B49" s="1272"/>
      <c r="C49" s="1273"/>
      <c r="D49" s="62"/>
      <c r="E49" s="1254" t="s">
        <v>16</v>
      </c>
      <c r="F49" s="1254"/>
      <c r="G49" s="1254"/>
      <c r="H49" s="1254"/>
      <c r="I49" s="1254"/>
      <c r="J49" s="1255"/>
      <c r="K49" s="63">
        <v>106</v>
      </c>
      <c r="L49" s="64">
        <v>68</v>
      </c>
      <c r="M49" s="64">
        <v>56</v>
      </c>
      <c r="N49" s="64">
        <v>50</v>
      </c>
      <c r="O49" s="65">
        <v>55</v>
      </c>
      <c r="P49" s="48"/>
      <c r="Q49" s="48"/>
      <c r="R49" s="48"/>
      <c r="S49" s="48"/>
      <c r="T49" s="48"/>
      <c r="U49" s="48"/>
    </row>
    <row r="50" spans="1:21" ht="30.75" customHeight="1">
      <c r="A50" s="48"/>
      <c r="B50" s="1272"/>
      <c r="C50" s="1273"/>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423</v>
      </c>
      <c r="L52" s="64">
        <v>391</v>
      </c>
      <c r="M52" s="64">
        <v>394</v>
      </c>
      <c r="N52" s="64">
        <v>407</v>
      </c>
      <c r="O52" s="65">
        <v>422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188</v>
      </c>
      <c r="L53" s="69">
        <v>164</v>
      </c>
      <c r="M53" s="69">
        <v>199</v>
      </c>
      <c r="N53" s="69">
        <v>229</v>
      </c>
      <c r="O53" s="70">
        <v>249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GrHEBK07bbuU8X07RUJTLcwQjwJ+kQHW5K0oubXrDh1bEH3h1xEOOWHJPBvjEy8tcQq1HmbjvQXFzh86MXcA==" saltValue="UkX7bGabMjI/Zyk6oMeL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90" t="s">
        <v>30</v>
      </c>
      <c r="C41" s="1291"/>
      <c r="D41" s="102"/>
      <c r="E41" s="1292" t="s">
        <v>31</v>
      </c>
      <c r="F41" s="1292"/>
      <c r="G41" s="1292"/>
      <c r="H41" s="1293"/>
      <c r="I41" s="103">
        <v>4699</v>
      </c>
      <c r="J41" s="104">
        <v>4795</v>
      </c>
      <c r="K41" s="104">
        <v>4681</v>
      </c>
      <c r="L41" s="104">
        <v>4593</v>
      </c>
      <c r="M41" s="105">
        <v>4416</v>
      </c>
    </row>
    <row r="42" spans="2:13" ht="27.75" customHeight="1">
      <c r="B42" s="1280"/>
      <c r="C42" s="1281"/>
      <c r="D42" s="106"/>
      <c r="E42" s="1284" t="s">
        <v>32</v>
      </c>
      <c r="F42" s="1284"/>
      <c r="G42" s="1284"/>
      <c r="H42" s="1285"/>
      <c r="I42" s="107" t="s">
        <v>519</v>
      </c>
      <c r="J42" s="108" t="s">
        <v>519</v>
      </c>
      <c r="K42" s="108" t="s">
        <v>519</v>
      </c>
      <c r="L42" s="108" t="s">
        <v>519</v>
      </c>
      <c r="M42" s="109" t="s">
        <v>519</v>
      </c>
    </row>
    <row r="43" spans="2:13" ht="27.75" customHeight="1">
      <c r="B43" s="1280"/>
      <c r="C43" s="1281"/>
      <c r="D43" s="106"/>
      <c r="E43" s="1284" t="s">
        <v>33</v>
      </c>
      <c r="F43" s="1284"/>
      <c r="G43" s="1284"/>
      <c r="H43" s="1285"/>
      <c r="I43" s="107">
        <v>843</v>
      </c>
      <c r="J43" s="108">
        <v>802</v>
      </c>
      <c r="K43" s="108">
        <v>753</v>
      </c>
      <c r="L43" s="108">
        <v>702</v>
      </c>
      <c r="M43" s="109">
        <v>709</v>
      </c>
    </row>
    <row r="44" spans="2:13" ht="27.75" customHeight="1">
      <c r="B44" s="1280"/>
      <c r="C44" s="1281"/>
      <c r="D44" s="106"/>
      <c r="E44" s="1284" t="s">
        <v>34</v>
      </c>
      <c r="F44" s="1284"/>
      <c r="G44" s="1284"/>
      <c r="H44" s="1285"/>
      <c r="I44" s="107">
        <v>648</v>
      </c>
      <c r="J44" s="108">
        <v>616</v>
      </c>
      <c r="K44" s="108">
        <v>583</v>
      </c>
      <c r="L44" s="108">
        <v>586</v>
      </c>
      <c r="M44" s="109">
        <v>568</v>
      </c>
    </row>
    <row r="45" spans="2:13" ht="27.75" customHeight="1">
      <c r="B45" s="1280"/>
      <c r="C45" s="1281"/>
      <c r="D45" s="106"/>
      <c r="E45" s="1284" t="s">
        <v>35</v>
      </c>
      <c r="F45" s="1284"/>
      <c r="G45" s="1284"/>
      <c r="H45" s="1285"/>
      <c r="I45" s="107">
        <v>1035</v>
      </c>
      <c r="J45" s="108">
        <v>1029</v>
      </c>
      <c r="K45" s="108">
        <v>964</v>
      </c>
      <c r="L45" s="108">
        <v>952</v>
      </c>
      <c r="M45" s="109">
        <v>918</v>
      </c>
    </row>
    <row r="46" spans="2:13" ht="27.75" customHeight="1">
      <c r="B46" s="1280"/>
      <c r="C46" s="1281"/>
      <c r="D46" s="110"/>
      <c r="E46" s="1284" t="s">
        <v>36</v>
      </c>
      <c r="F46" s="1284"/>
      <c r="G46" s="1284"/>
      <c r="H46" s="1285"/>
      <c r="I46" s="107" t="s">
        <v>519</v>
      </c>
      <c r="J46" s="108" t="s">
        <v>519</v>
      </c>
      <c r="K46" s="108" t="s">
        <v>519</v>
      </c>
      <c r="L46" s="108" t="s">
        <v>519</v>
      </c>
      <c r="M46" s="109" t="s">
        <v>519</v>
      </c>
    </row>
    <row r="47" spans="2:13" ht="27.75" customHeight="1">
      <c r="B47" s="1280"/>
      <c r="C47" s="1281"/>
      <c r="D47" s="111"/>
      <c r="E47" s="1294" t="s">
        <v>37</v>
      </c>
      <c r="F47" s="1295"/>
      <c r="G47" s="1295"/>
      <c r="H47" s="1296"/>
      <c r="I47" s="107" t="s">
        <v>519</v>
      </c>
      <c r="J47" s="108" t="s">
        <v>519</v>
      </c>
      <c r="K47" s="108" t="s">
        <v>519</v>
      </c>
      <c r="L47" s="108" t="s">
        <v>519</v>
      </c>
      <c r="M47" s="109" t="s">
        <v>519</v>
      </c>
    </row>
    <row r="48" spans="2:13" ht="27.75" customHeight="1">
      <c r="B48" s="1280"/>
      <c r="C48" s="1281"/>
      <c r="D48" s="106"/>
      <c r="E48" s="1284" t="s">
        <v>38</v>
      </c>
      <c r="F48" s="1284"/>
      <c r="G48" s="1284"/>
      <c r="H48" s="1285"/>
      <c r="I48" s="107" t="s">
        <v>519</v>
      </c>
      <c r="J48" s="108" t="s">
        <v>519</v>
      </c>
      <c r="K48" s="108" t="s">
        <v>519</v>
      </c>
      <c r="L48" s="108" t="s">
        <v>519</v>
      </c>
      <c r="M48" s="109" t="s">
        <v>519</v>
      </c>
    </row>
    <row r="49" spans="2:13" ht="27.75" customHeight="1">
      <c r="B49" s="1282"/>
      <c r="C49" s="1283"/>
      <c r="D49" s="106"/>
      <c r="E49" s="1284" t="s">
        <v>39</v>
      </c>
      <c r="F49" s="1284"/>
      <c r="G49" s="1284"/>
      <c r="H49" s="1285"/>
      <c r="I49" s="107" t="s">
        <v>519</v>
      </c>
      <c r="J49" s="108" t="s">
        <v>519</v>
      </c>
      <c r="K49" s="108" t="s">
        <v>519</v>
      </c>
      <c r="L49" s="108" t="s">
        <v>519</v>
      </c>
      <c r="M49" s="109" t="s">
        <v>519</v>
      </c>
    </row>
    <row r="50" spans="2:13" ht="27.75" customHeight="1">
      <c r="B50" s="1278" t="s">
        <v>40</v>
      </c>
      <c r="C50" s="1279"/>
      <c r="D50" s="112"/>
      <c r="E50" s="1284" t="s">
        <v>41</v>
      </c>
      <c r="F50" s="1284"/>
      <c r="G50" s="1284"/>
      <c r="H50" s="1285"/>
      <c r="I50" s="107">
        <v>2321</v>
      </c>
      <c r="J50" s="108">
        <v>2411</v>
      </c>
      <c r="K50" s="108">
        <v>2289</v>
      </c>
      <c r="L50" s="108">
        <v>2225</v>
      </c>
      <c r="M50" s="109">
        <v>2310</v>
      </c>
    </row>
    <row r="51" spans="2:13" ht="27.75" customHeight="1">
      <c r="B51" s="1280"/>
      <c r="C51" s="1281"/>
      <c r="D51" s="106"/>
      <c r="E51" s="1284" t="s">
        <v>42</v>
      </c>
      <c r="F51" s="1284"/>
      <c r="G51" s="1284"/>
      <c r="H51" s="1285"/>
      <c r="I51" s="107" t="s">
        <v>519</v>
      </c>
      <c r="J51" s="108" t="s">
        <v>519</v>
      </c>
      <c r="K51" s="108" t="s">
        <v>519</v>
      </c>
      <c r="L51" s="108" t="s">
        <v>519</v>
      </c>
      <c r="M51" s="109" t="s">
        <v>519</v>
      </c>
    </row>
    <row r="52" spans="2:13" ht="27.75" customHeight="1">
      <c r="B52" s="1282"/>
      <c r="C52" s="1283"/>
      <c r="D52" s="106"/>
      <c r="E52" s="1284" t="s">
        <v>43</v>
      </c>
      <c r="F52" s="1284"/>
      <c r="G52" s="1284"/>
      <c r="H52" s="1285"/>
      <c r="I52" s="107">
        <v>4568</v>
      </c>
      <c r="J52" s="108">
        <v>4549</v>
      </c>
      <c r="K52" s="108">
        <v>4534</v>
      </c>
      <c r="L52" s="108">
        <v>4459</v>
      </c>
      <c r="M52" s="109">
        <v>4393</v>
      </c>
    </row>
    <row r="53" spans="2:13" ht="27.75" customHeight="1" thickBot="1">
      <c r="B53" s="1286" t="s">
        <v>44</v>
      </c>
      <c r="C53" s="1287"/>
      <c r="D53" s="113"/>
      <c r="E53" s="1288" t="s">
        <v>45</v>
      </c>
      <c r="F53" s="1288"/>
      <c r="G53" s="1288"/>
      <c r="H53" s="1289"/>
      <c r="I53" s="114">
        <v>336</v>
      </c>
      <c r="J53" s="115">
        <v>281</v>
      </c>
      <c r="K53" s="115">
        <v>157</v>
      </c>
      <c r="L53" s="115">
        <v>149</v>
      </c>
      <c r="M53" s="116">
        <v>-92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hKnypncGnsGLsvdaE/1G/lNnzQJlMYM3hl0lszIpBPlQffZUb8vjIG7/sOm3xBvJU8kuVCXa5NAW9LYZIEA0g==" saltValue="6LhJTdDuK8NK5NzXbWz+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5" t="s">
        <v>48</v>
      </c>
      <c r="D55" s="1305"/>
      <c r="E55" s="1306"/>
      <c r="F55" s="128">
        <v>1112</v>
      </c>
      <c r="G55" s="128">
        <v>1103</v>
      </c>
      <c r="H55" s="129">
        <v>1113</v>
      </c>
    </row>
    <row r="56" spans="2:8" ht="52.5" customHeight="1">
      <c r="B56" s="130"/>
      <c r="C56" s="1307" t="s">
        <v>49</v>
      </c>
      <c r="D56" s="1307"/>
      <c r="E56" s="1308"/>
      <c r="F56" s="131">
        <v>353</v>
      </c>
      <c r="G56" s="131">
        <v>253</v>
      </c>
      <c r="H56" s="132">
        <v>253</v>
      </c>
    </row>
    <row r="57" spans="2:8" ht="53.25" customHeight="1">
      <c r="B57" s="130"/>
      <c r="C57" s="1309" t="s">
        <v>50</v>
      </c>
      <c r="D57" s="1309"/>
      <c r="E57" s="1310"/>
      <c r="F57" s="133">
        <v>581</v>
      </c>
      <c r="G57" s="133">
        <v>583</v>
      </c>
      <c r="H57" s="134">
        <v>591</v>
      </c>
    </row>
    <row r="58" spans="2:8" ht="45.75" customHeight="1">
      <c r="B58" s="135"/>
      <c r="C58" s="1297" t="s">
        <v>601</v>
      </c>
      <c r="D58" s="1298"/>
      <c r="E58" s="1299"/>
      <c r="F58" s="136">
        <v>327</v>
      </c>
      <c r="G58" s="136">
        <v>328</v>
      </c>
      <c r="H58" s="137">
        <v>328</v>
      </c>
    </row>
    <row r="59" spans="2:8" ht="45.75" customHeight="1">
      <c r="B59" s="135"/>
      <c r="C59" s="1297" t="s">
        <v>602</v>
      </c>
      <c r="D59" s="1298"/>
      <c r="E59" s="1299"/>
      <c r="F59" s="136">
        <v>215</v>
      </c>
      <c r="G59" s="136">
        <v>215</v>
      </c>
      <c r="H59" s="137">
        <v>215</v>
      </c>
    </row>
    <row r="60" spans="2:8" ht="45.75" customHeight="1">
      <c r="B60" s="135"/>
      <c r="C60" s="1297" t="s">
        <v>603</v>
      </c>
      <c r="D60" s="1298"/>
      <c r="E60" s="1299"/>
      <c r="F60" s="136">
        <v>20</v>
      </c>
      <c r="G60" s="136">
        <v>15</v>
      </c>
      <c r="H60" s="137">
        <v>15</v>
      </c>
    </row>
    <row r="61" spans="2:8" ht="45.75" customHeight="1">
      <c r="B61" s="135"/>
      <c r="C61" s="1297" t="s">
        <v>604</v>
      </c>
      <c r="D61" s="1298"/>
      <c r="E61" s="1299"/>
      <c r="F61" s="136" t="s">
        <v>606</v>
      </c>
      <c r="G61" s="136">
        <v>5</v>
      </c>
      <c r="H61" s="137">
        <v>12</v>
      </c>
    </row>
    <row r="62" spans="2:8" ht="45.75" customHeight="1" thickBot="1">
      <c r="B62" s="138"/>
      <c r="C62" s="1300" t="s">
        <v>605</v>
      </c>
      <c r="D62" s="1301"/>
      <c r="E62" s="1302"/>
      <c r="F62" s="139">
        <v>7</v>
      </c>
      <c r="G62" s="139">
        <v>7</v>
      </c>
      <c r="H62" s="140">
        <v>7</v>
      </c>
    </row>
    <row r="63" spans="2:8" ht="52.5" customHeight="1" thickBot="1">
      <c r="B63" s="141"/>
      <c r="C63" s="1303" t="s">
        <v>51</v>
      </c>
      <c r="D63" s="1303"/>
      <c r="E63" s="1304"/>
      <c r="F63" s="142">
        <v>2045</v>
      </c>
      <c r="G63" s="142">
        <v>1939</v>
      </c>
      <c r="H63" s="143">
        <v>1958</v>
      </c>
    </row>
    <row r="64" spans="2:8" ht="15" customHeight="1"/>
  </sheetData>
  <sheetProtection algorithmName="SHA-512" hashValue="VIz/U/wlrWQ8GQ85hlMQQccfmJT9gmOBpzvotAYRzu9ti8ZlFc/JHcdYWBdD+8EaRIcVQcWKC84Q4FTNanvc4g==" saltValue="+IINmTEU/9GpIAPWW6uS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85" zoomScaleNormal="8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612</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613</v>
      </c>
      <c r="AO51" s="1317"/>
      <c r="AP51" s="1317"/>
      <c r="AQ51" s="1317"/>
      <c r="AR51" s="1317"/>
      <c r="AS51" s="1317"/>
      <c r="AT51" s="1317"/>
      <c r="AU51" s="1317"/>
      <c r="AV51" s="1317"/>
      <c r="AW51" s="1317"/>
      <c r="AX51" s="1317"/>
      <c r="AY51" s="1317"/>
      <c r="AZ51" s="1317"/>
      <c r="BA51" s="1317"/>
      <c r="BB51" s="1317" t="s">
        <v>614</v>
      </c>
      <c r="BC51" s="1317"/>
      <c r="BD51" s="1317"/>
      <c r="BE51" s="1317"/>
      <c r="BF51" s="1317"/>
      <c r="BG51" s="1317"/>
      <c r="BH51" s="1317"/>
      <c r="BI51" s="1317"/>
      <c r="BJ51" s="1317"/>
      <c r="BK51" s="1317"/>
      <c r="BL51" s="1317"/>
      <c r="BM51" s="1317"/>
      <c r="BN51" s="1317"/>
      <c r="BO51" s="1317"/>
      <c r="BP51" s="1316">
        <v>12.1</v>
      </c>
      <c r="BQ51" s="1316"/>
      <c r="BR51" s="1316"/>
      <c r="BS51" s="1316"/>
      <c r="BT51" s="1316"/>
      <c r="BU51" s="1316"/>
      <c r="BV51" s="1316"/>
      <c r="BW51" s="1316"/>
      <c r="BX51" s="1316">
        <v>10.3</v>
      </c>
      <c r="BY51" s="1316"/>
      <c r="BZ51" s="1316"/>
      <c r="CA51" s="1316"/>
      <c r="CB51" s="1316"/>
      <c r="CC51" s="1316"/>
      <c r="CD51" s="1316"/>
      <c r="CE51" s="1316"/>
      <c r="CF51" s="1316">
        <v>5.7</v>
      </c>
      <c r="CG51" s="1316"/>
      <c r="CH51" s="1316"/>
      <c r="CI51" s="1316"/>
      <c r="CJ51" s="1316"/>
      <c r="CK51" s="1316"/>
      <c r="CL51" s="1316"/>
      <c r="CM51" s="1316"/>
      <c r="CN51" s="1316">
        <v>5.4</v>
      </c>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615</v>
      </c>
      <c r="BC53" s="1317"/>
      <c r="BD53" s="1317"/>
      <c r="BE53" s="1317"/>
      <c r="BF53" s="1317"/>
      <c r="BG53" s="1317"/>
      <c r="BH53" s="1317"/>
      <c r="BI53" s="1317"/>
      <c r="BJ53" s="1317"/>
      <c r="BK53" s="1317"/>
      <c r="BL53" s="1317"/>
      <c r="BM53" s="1317"/>
      <c r="BN53" s="1317"/>
      <c r="BO53" s="1317"/>
      <c r="BP53" s="1316">
        <v>61.7</v>
      </c>
      <c r="BQ53" s="1316"/>
      <c r="BR53" s="1316"/>
      <c r="BS53" s="1316"/>
      <c r="BT53" s="1316"/>
      <c r="BU53" s="1316"/>
      <c r="BV53" s="1316"/>
      <c r="BW53" s="1316"/>
      <c r="BX53" s="1316">
        <v>64.7</v>
      </c>
      <c r="BY53" s="1316"/>
      <c r="BZ53" s="1316"/>
      <c r="CA53" s="1316"/>
      <c r="CB53" s="1316"/>
      <c r="CC53" s="1316"/>
      <c r="CD53" s="1316"/>
      <c r="CE53" s="1316"/>
      <c r="CF53" s="1316">
        <v>66.2</v>
      </c>
      <c r="CG53" s="1316"/>
      <c r="CH53" s="1316"/>
      <c r="CI53" s="1316"/>
      <c r="CJ53" s="1316"/>
      <c r="CK53" s="1316"/>
      <c r="CL53" s="1316"/>
      <c r="CM53" s="1316"/>
      <c r="CN53" s="1316">
        <v>67.3</v>
      </c>
      <c r="CO53" s="1316"/>
      <c r="CP53" s="1316"/>
      <c r="CQ53" s="1316"/>
      <c r="CR53" s="1316"/>
      <c r="CS53" s="1316"/>
      <c r="CT53" s="1316"/>
      <c r="CU53" s="1316"/>
      <c r="CV53" s="1316">
        <v>66.3</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616</v>
      </c>
      <c r="AO55" s="1315"/>
      <c r="AP55" s="1315"/>
      <c r="AQ55" s="1315"/>
      <c r="AR55" s="1315"/>
      <c r="AS55" s="1315"/>
      <c r="AT55" s="1315"/>
      <c r="AU55" s="1315"/>
      <c r="AV55" s="1315"/>
      <c r="AW55" s="1315"/>
      <c r="AX55" s="1315"/>
      <c r="AY55" s="1315"/>
      <c r="AZ55" s="1315"/>
      <c r="BA55" s="1315"/>
      <c r="BB55" s="1317" t="s">
        <v>614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615</v>
      </c>
      <c r="BC57" s="1317"/>
      <c r="BD57" s="1317"/>
      <c r="BE57" s="1317"/>
      <c r="BF57" s="1317"/>
      <c r="BG57" s="1317"/>
      <c r="BH57" s="1317"/>
      <c r="BI57" s="1317"/>
      <c r="BJ57" s="1317"/>
      <c r="BK57" s="1317"/>
      <c r="BL57" s="1317"/>
      <c r="BM57" s="1317"/>
      <c r="BN57" s="1317"/>
      <c r="BO57" s="1317"/>
      <c r="BP57" s="1316">
        <v>56.2</v>
      </c>
      <c r="BQ57" s="1316"/>
      <c r="BR57" s="1316"/>
      <c r="BS57" s="1316"/>
      <c r="BT57" s="1316"/>
      <c r="BU57" s="1316"/>
      <c r="BV57" s="1316"/>
      <c r="BW57" s="1316"/>
      <c r="BX57" s="1316">
        <v>58.2</v>
      </c>
      <c r="BY57" s="1316"/>
      <c r="BZ57" s="1316"/>
      <c r="CA57" s="1316"/>
      <c r="CB57" s="1316"/>
      <c r="CC57" s="1316"/>
      <c r="CD57" s="1316"/>
      <c r="CE57" s="1316"/>
      <c r="CF57" s="1316">
        <v>60.1</v>
      </c>
      <c r="CG57" s="1316"/>
      <c r="CH57" s="1316"/>
      <c r="CI57" s="1316"/>
      <c r="CJ57" s="1316"/>
      <c r="CK57" s="1316"/>
      <c r="CL57" s="1316"/>
      <c r="CM57" s="1316"/>
      <c r="CN57" s="1316">
        <v>61.6</v>
      </c>
      <c r="CO57" s="1316"/>
      <c r="CP57" s="1316"/>
      <c r="CQ57" s="1316"/>
      <c r="CR57" s="1316"/>
      <c r="CS57" s="1316"/>
      <c r="CT57" s="1316"/>
      <c r="CU57" s="1316"/>
      <c r="CV57" s="1316">
        <v>64</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617</v>
      </c>
    </row>
    <row r="64" spans="1:109">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612</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c r="B73" s="397"/>
      <c r="G73" s="1328"/>
      <c r="H73" s="1328"/>
      <c r="I73" s="1328"/>
      <c r="J73" s="1328"/>
      <c r="K73" s="1331"/>
      <c r="L73" s="1331"/>
      <c r="M73" s="1331"/>
      <c r="N73" s="1331"/>
      <c r="AM73" s="406"/>
      <c r="AN73" s="1317" t="s">
        <v>613</v>
      </c>
      <c r="AO73" s="1317"/>
      <c r="AP73" s="1317"/>
      <c r="AQ73" s="1317"/>
      <c r="AR73" s="1317"/>
      <c r="AS73" s="1317"/>
      <c r="AT73" s="1317"/>
      <c r="AU73" s="1317"/>
      <c r="AV73" s="1317"/>
      <c r="AW73" s="1317"/>
      <c r="AX73" s="1317"/>
      <c r="AY73" s="1317"/>
      <c r="AZ73" s="1317"/>
      <c r="BA73" s="1317"/>
      <c r="BB73" s="1317" t="s">
        <v>614</v>
      </c>
      <c r="BC73" s="1317"/>
      <c r="BD73" s="1317"/>
      <c r="BE73" s="1317"/>
      <c r="BF73" s="1317"/>
      <c r="BG73" s="1317"/>
      <c r="BH73" s="1317"/>
      <c r="BI73" s="1317"/>
      <c r="BJ73" s="1317"/>
      <c r="BK73" s="1317"/>
      <c r="BL73" s="1317"/>
      <c r="BM73" s="1317"/>
      <c r="BN73" s="1317"/>
      <c r="BO73" s="1317"/>
      <c r="BP73" s="1316">
        <v>12.1</v>
      </c>
      <c r="BQ73" s="1316"/>
      <c r="BR73" s="1316"/>
      <c r="BS73" s="1316"/>
      <c r="BT73" s="1316"/>
      <c r="BU73" s="1316"/>
      <c r="BV73" s="1316"/>
      <c r="BW73" s="1316"/>
      <c r="BX73" s="1316">
        <v>10.3</v>
      </c>
      <c r="BY73" s="1316"/>
      <c r="BZ73" s="1316"/>
      <c r="CA73" s="1316"/>
      <c r="CB73" s="1316"/>
      <c r="CC73" s="1316"/>
      <c r="CD73" s="1316"/>
      <c r="CE73" s="1316"/>
      <c r="CF73" s="1316">
        <v>5.7</v>
      </c>
      <c r="CG73" s="1316"/>
      <c r="CH73" s="1316"/>
      <c r="CI73" s="1316"/>
      <c r="CJ73" s="1316"/>
      <c r="CK73" s="1316"/>
      <c r="CL73" s="1316"/>
      <c r="CM73" s="1316"/>
      <c r="CN73" s="1316">
        <v>5.4</v>
      </c>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618</v>
      </c>
      <c r="BC75" s="1317"/>
      <c r="BD75" s="1317"/>
      <c r="BE75" s="1317"/>
      <c r="BF75" s="1317"/>
      <c r="BG75" s="1317"/>
      <c r="BH75" s="1317"/>
      <c r="BI75" s="1317"/>
      <c r="BJ75" s="1317"/>
      <c r="BK75" s="1317"/>
      <c r="BL75" s="1317"/>
      <c r="BM75" s="1317"/>
      <c r="BN75" s="1317"/>
      <c r="BO75" s="1317"/>
      <c r="BP75" s="1316">
        <v>7.7</v>
      </c>
      <c r="BQ75" s="1316"/>
      <c r="BR75" s="1316"/>
      <c r="BS75" s="1316"/>
      <c r="BT75" s="1316"/>
      <c r="BU75" s="1316"/>
      <c r="BV75" s="1316"/>
      <c r="BW75" s="1316"/>
      <c r="BX75" s="1316">
        <v>6.7</v>
      </c>
      <c r="BY75" s="1316"/>
      <c r="BZ75" s="1316"/>
      <c r="CA75" s="1316"/>
      <c r="CB75" s="1316"/>
      <c r="CC75" s="1316"/>
      <c r="CD75" s="1316"/>
      <c r="CE75" s="1316"/>
      <c r="CF75" s="1316">
        <v>6.7</v>
      </c>
      <c r="CG75" s="1316"/>
      <c r="CH75" s="1316"/>
      <c r="CI75" s="1316"/>
      <c r="CJ75" s="1316"/>
      <c r="CK75" s="1316"/>
      <c r="CL75" s="1316"/>
      <c r="CM75" s="1316"/>
      <c r="CN75" s="1316">
        <v>7.2</v>
      </c>
      <c r="CO75" s="1316"/>
      <c r="CP75" s="1316"/>
      <c r="CQ75" s="1316"/>
      <c r="CR75" s="1316"/>
      <c r="CS75" s="1316"/>
      <c r="CT75" s="1316"/>
      <c r="CU75" s="1316"/>
      <c r="CV75" s="1316">
        <v>8</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616</v>
      </c>
      <c r="AO77" s="1315"/>
      <c r="AP77" s="1315"/>
      <c r="AQ77" s="1315"/>
      <c r="AR77" s="1315"/>
      <c r="AS77" s="1315"/>
      <c r="AT77" s="1315"/>
      <c r="AU77" s="1315"/>
      <c r="AV77" s="1315"/>
      <c r="AW77" s="1315"/>
      <c r="AX77" s="1315"/>
      <c r="AY77" s="1315"/>
      <c r="AZ77" s="1315"/>
      <c r="BA77" s="1315"/>
      <c r="BB77" s="1317" t="s">
        <v>614</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618</v>
      </c>
      <c r="BC79" s="1317"/>
      <c r="BD79" s="1317"/>
      <c r="BE79" s="1317"/>
      <c r="BF79" s="1317"/>
      <c r="BG79" s="1317"/>
      <c r="BH79" s="1317"/>
      <c r="BI79" s="1317"/>
      <c r="BJ79" s="1317"/>
      <c r="BK79" s="1317"/>
      <c r="BL79" s="1317"/>
      <c r="BM79" s="1317"/>
      <c r="BN79" s="1317"/>
      <c r="BO79" s="1317"/>
      <c r="BP79" s="1316">
        <v>8.5</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8.6</v>
      </c>
      <c r="CO79" s="1316"/>
      <c r="CP79" s="1316"/>
      <c r="CQ79" s="1316"/>
      <c r="CR79" s="1316"/>
      <c r="CS79" s="1316"/>
      <c r="CT79" s="1316"/>
      <c r="CU79" s="1316"/>
      <c r="CV79" s="1316">
        <v>8.9</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sr6kWlL4F/MmaTPzfwUKqtFm5cnDFldhEdzutRkESSLBaoP4dxIGvw8DfQFZF2K59xsa9DgmMpSjzTGlm0w38w==" saltValue="krHltE/eVL4lh+JqNQvm2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DsRdOblixkwjEG3wOCii1Z1pO45RlR6NxMqDV/0lcjmtP/ezY3pvmbDYodB3bNYZgOSYNJWj5NpSnCumNl/7qQ==" saltValue="3Z/+fuK6o6NtUOBt9l4z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vIiDhqqYvK6P9P0OtmZ1sj3S1omCTw43jS0+Uz4QuNzgjmBJF98z1cjl+RXvkJapldj1E92YRjnOczOroyB18Q==" saltValue="1ngty4kWWItR0uniZLZu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82979</v>
      </c>
      <c r="E3" s="162"/>
      <c r="F3" s="163">
        <v>168868</v>
      </c>
      <c r="G3" s="164"/>
      <c r="H3" s="165"/>
    </row>
    <row r="4" spans="1:8">
      <c r="A4" s="166"/>
      <c r="B4" s="167"/>
      <c r="C4" s="168"/>
      <c r="D4" s="169">
        <v>49309</v>
      </c>
      <c r="E4" s="170"/>
      <c r="F4" s="171">
        <v>79360</v>
      </c>
      <c r="G4" s="172"/>
      <c r="H4" s="173"/>
    </row>
    <row r="5" spans="1:8">
      <c r="A5" s="154" t="s">
        <v>552</v>
      </c>
      <c r="B5" s="159"/>
      <c r="C5" s="160"/>
      <c r="D5" s="161">
        <v>64085</v>
      </c>
      <c r="E5" s="162"/>
      <c r="F5" s="163">
        <v>202870</v>
      </c>
      <c r="G5" s="164"/>
      <c r="H5" s="165"/>
    </row>
    <row r="6" spans="1:8">
      <c r="A6" s="166"/>
      <c r="B6" s="167"/>
      <c r="C6" s="168"/>
      <c r="D6" s="169">
        <v>39212</v>
      </c>
      <c r="E6" s="170"/>
      <c r="F6" s="171">
        <v>79735</v>
      </c>
      <c r="G6" s="172"/>
      <c r="H6" s="173"/>
    </row>
    <row r="7" spans="1:8">
      <c r="A7" s="154" t="s">
        <v>553</v>
      </c>
      <c r="B7" s="159"/>
      <c r="C7" s="160"/>
      <c r="D7" s="161">
        <v>71542</v>
      </c>
      <c r="E7" s="162"/>
      <c r="F7" s="163">
        <v>167497</v>
      </c>
      <c r="G7" s="164"/>
      <c r="H7" s="165"/>
    </row>
    <row r="8" spans="1:8">
      <c r="A8" s="166"/>
      <c r="B8" s="167"/>
      <c r="C8" s="168"/>
      <c r="D8" s="169">
        <v>24134</v>
      </c>
      <c r="E8" s="170"/>
      <c r="F8" s="171">
        <v>82571</v>
      </c>
      <c r="G8" s="172"/>
      <c r="H8" s="173"/>
    </row>
    <row r="9" spans="1:8">
      <c r="A9" s="154" t="s">
        <v>554</v>
      </c>
      <c r="B9" s="159"/>
      <c r="C9" s="160"/>
      <c r="D9" s="161">
        <v>101324</v>
      </c>
      <c r="E9" s="162"/>
      <c r="F9" s="163">
        <v>190274</v>
      </c>
      <c r="G9" s="164"/>
      <c r="H9" s="165"/>
    </row>
    <row r="10" spans="1:8">
      <c r="A10" s="166"/>
      <c r="B10" s="167"/>
      <c r="C10" s="168"/>
      <c r="D10" s="169">
        <v>37786</v>
      </c>
      <c r="E10" s="170"/>
      <c r="F10" s="171">
        <v>88584</v>
      </c>
      <c r="G10" s="172"/>
      <c r="H10" s="173"/>
    </row>
    <row r="11" spans="1:8">
      <c r="A11" s="154" t="s">
        <v>555</v>
      </c>
      <c r="B11" s="159"/>
      <c r="C11" s="160"/>
      <c r="D11" s="161">
        <v>85835</v>
      </c>
      <c r="E11" s="162"/>
      <c r="F11" s="163">
        <v>200194</v>
      </c>
      <c r="G11" s="164"/>
      <c r="H11" s="165"/>
    </row>
    <row r="12" spans="1:8">
      <c r="A12" s="166"/>
      <c r="B12" s="167"/>
      <c r="C12" s="174"/>
      <c r="D12" s="169">
        <v>21746</v>
      </c>
      <c r="E12" s="170"/>
      <c r="F12" s="171">
        <v>106422</v>
      </c>
      <c r="G12" s="172"/>
      <c r="H12" s="173"/>
    </row>
    <row r="13" spans="1:8">
      <c r="A13" s="154"/>
      <c r="B13" s="159"/>
      <c r="C13" s="175"/>
      <c r="D13" s="176">
        <v>81153</v>
      </c>
      <c r="E13" s="177"/>
      <c r="F13" s="178">
        <v>185941</v>
      </c>
      <c r="G13" s="179"/>
      <c r="H13" s="165"/>
    </row>
    <row r="14" spans="1:8">
      <c r="A14" s="166"/>
      <c r="B14" s="167"/>
      <c r="C14" s="168"/>
      <c r="D14" s="169">
        <v>34437</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v>
      </c>
      <c r="C19" s="180">
        <f>ROUND(VALUE(SUBSTITUTE(実質収支比率等に係る経年分析!G$48,"▲","-")),2)</f>
        <v>6.57</v>
      </c>
      <c r="D19" s="180">
        <f>ROUND(VALUE(SUBSTITUTE(実質収支比率等に係る経年分析!H$48,"▲","-")),2)</f>
        <v>6.56</v>
      </c>
      <c r="E19" s="180">
        <f>ROUND(VALUE(SUBSTITUTE(実質収支比率等に係る経年分析!I$48,"▲","-")),2)</f>
        <v>6.75</v>
      </c>
      <c r="F19" s="180">
        <f>ROUND(VALUE(SUBSTITUTE(実質収支比率等に係る経年分析!J$48,"▲","-")),2)</f>
        <v>7.13</v>
      </c>
    </row>
    <row r="20" spans="1:11">
      <c r="A20" s="180" t="s">
        <v>55</v>
      </c>
      <c r="B20" s="180">
        <f>ROUND(VALUE(SUBSTITUTE(実質収支比率等に係る経年分析!F$47,"▲","-")),2)</f>
        <v>41.12</v>
      </c>
      <c r="C20" s="180">
        <f>ROUND(VALUE(SUBSTITUTE(実質収支比率等に係る経年分析!G$47,"▲","-")),2)</f>
        <v>42.72</v>
      </c>
      <c r="D20" s="180">
        <f>ROUND(VALUE(SUBSTITUTE(実質収支比率等に係る経年分析!H$47,"▲","-")),2)</f>
        <v>35.5</v>
      </c>
      <c r="E20" s="180">
        <f>ROUND(VALUE(SUBSTITUTE(実質収支比率等に係る経年分析!I$47,"▲","-")),2)</f>
        <v>34.979999999999997</v>
      </c>
      <c r="F20" s="180">
        <f>ROUND(VALUE(SUBSTITUTE(実質収支比率等に係る経年分析!J$47,"▲","-")),2)</f>
        <v>33.04</v>
      </c>
    </row>
    <row r="21" spans="1:11">
      <c r="A21" s="180" t="s">
        <v>56</v>
      </c>
      <c r="B21" s="180">
        <f>IF(ISNUMBER(VALUE(SUBSTITUTE(実質収支比率等に係る経年分析!F$49,"▲","-"))),ROUND(VALUE(SUBSTITUTE(実質収支比率等に係る経年分析!F$49,"▲","-")),2),NA())</f>
        <v>-5.6</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-10.46</v>
      </c>
      <c r="E21" s="180">
        <f>IF(ISNUMBER(VALUE(SUBSTITUTE(実質収支比率等に係る経年分析!I$49,"▲","-"))),ROUND(VALUE(SUBSTITUTE(実質収支比率等に係る経年分析!I$49,"▲","-")),2),NA())</f>
        <v>-3.54</v>
      </c>
      <c r="F21" s="180">
        <f>IF(ISNUMBER(VALUE(SUBSTITUTE(実質収支比率等に係る経年分析!J$49,"▲","-"))),ROUND(VALUE(SUBSTITUTE(実質収支比率等に係る経年分析!J$49,"▲","-")),2),NA())</f>
        <v>-2.13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4.4400000000000004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4.25</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423</v>
      </c>
      <c r="E42" s="182"/>
      <c r="F42" s="182"/>
      <c r="G42" s="182">
        <f>'実質公債費比率（分子）の構造'!L$52</f>
        <v>391</v>
      </c>
      <c r="H42" s="182"/>
      <c r="I42" s="182"/>
      <c r="J42" s="182">
        <f>'実質公債費比率（分子）の構造'!M$52</f>
        <v>394</v>
      </c>
      <c r="K42" s="182"/>
      <c r="L42" s="182"/>
      <c r="M42" s="182">
        <f>'実質公債費比率（分子）の構造'!N$52</f>
        <v>407</v>
      </c>
      <c r="N42" s="182"/>
      <c r="O42" s="182"/>
      <c r="P42" s="182">
        <f>'実質公債費比率（分子）の構造'!O$52</f>
        <v>422</v>
      </c>
    </row>
    <row r="43" spans="1:16">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106</v>
      </c>
      <c r="C45" s="182"/>
      <c r="D45" s="182"/>
      <c r="E45" s="182">
        <f>'実質公債費比率（分子）の構造'!L$49</f>
        <v>68</v>
      </c>
      <c r="F45" s="182"/>
      <c r="G45" s="182"/>
      <c r="H45" s="182">
        <f>'実質公債費比率（分子）の構造'!M$49</f>
        <v>56</v>
      </c>
      <c r="I45" s="182"/>
      <c r="J45" s="182"/>
      <c r="K45" s="182">
        <f>'実質公債費比率（分子）の構造'!N$49</f>
        <v>50</v>
      </c>
      <c r="L45" s="182"/>
      <c r="M45" s="182"/>
      <c r="N45" s="182">
        <f>'実質公債費比率（分子）の構造'!O$49</f>
        <v>55</v>
      </c>
      <c r="O45" s="182"/>
      <c r="P45" s="182"/>
    </row>
    <row r="46" spans="1:16">
      <c r="A46" s="182" t="s">
        <v>66</v>
      </c>
      <c r="B46" s="182">
        <f>'実質公債費比率（分子）の構造'!K$48</f>
        <v>68</v>
      </c>
      <c r="C46" s="182"/>
      <c r="D46" s="182"/>
      <c r="E46" s="182">
        <f>'実質公債費比率（分子）の構造'!L$48</f>
        <v>65</v>
      </c>
      <c r="F46" s="182"/>
      <c r="G46" s="182"/>
      <c r="H46" s="182">
        <f>'実質公債費比率（分子）の構造'!M$48</f>
        <v>65</v>
      </c>
      <c r="I46" s="182"/>
      <c r="J46" s="182"/>
      <c r="K46" s="182">
        <f>'実質公債費比率（分子）の構造'!N$48</f>
        <v>64</v>
      </c>
      <c r="L46" s="182"/>
      <c r="M46" s="182"/>
      <c r="N46" s="182">
        <f>'実質公債費比率（分子）の構造'!O$48</f>
        <v>80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437</v>
      </c>
      <c r="C49" s="182"/>
      <c r="D49" s="182"/>
      <c r="E49" s="182">
        <f>'実質公債費比率（分子）の構造'!L$45</f>
        <v>422</v>
      </c>
      <c r="F49" s="182"/>
      <c r="G49" s="182"/>
      <c r="H49" s="182">
        <f>'実質公債費比率（分子）の構造'!M$45</f>
        <v>472</v>
      </c>
      <c r="I49" s="182"/>
      <c r="J49" s="182"/>
      <c r="K49" s="182">
        <f>'実質公債費比率（分子）の構造'!N$45</f>
        <v>522</v>
      </c>
      <c r="L49" s="182"/>
      <c r="M49" s="182"/>
      <c r="N49" s="182">
        <f>'実質公債費比率（分子）の構造'!O$45</f>
        <v>536</v>
      </c>
      <c r="O49" s="182"/>
      <c r="P49" s="182"/>
    </row>
    <row r="50" spans="1:16">
      <c r="A50" s="182" t="s">
        <v>70</v>
      </c>
      <c r="B50" s="182" t="e">
        <f>NA()</f>
        <v>#N/A</v>
      </c>
      <c r="C50" s="182">
        <f>IF(ISNUMBER('実質公債費比率（分子）の構造'!K$53),'実質公債費比率（分子）の構造'!K$53,NA())</f>
        <v>188</v>
      </c>
      <c r="D50" s="182" t="e">
        <f>NA()</f>
        <v>#N/A</v>
      </c>
      <c r="E50" s="182" t="e">
        <f>NA()</f>
        <v>#N/A</v>
      </c>
      <c r="F50" s="182">
        <f>IF(ISNUMBER('実質公債費比率（分子）の構造'!L$53),'実質公債費比率（分子）の構造'!L$53,NA())</f>
        <v>164</v>
      </c>
      <c r="G50" s="182" t="e">
        <f>NA()</f>
        <v>#N/A</v>
      </c>
      <c r="H50" s="182" t="e">
        <f>NA()</f>
        <v>#N/A</v>
      </c>
      <c r="I50" s="182">
        <f>IF(ISNUMBER('実質公債費比率（分子）の構造'!M$53),'実質公債費比率（分子）の構造'!M$53,NA())</f>
        <v>199</v>
      </c>
      <c r="J50" s="182" t="e">
        <f>NA()</f>
        <v>#N/A</v>
      </c>
      <c r="K50" s="182" t="e">
        <f>NA()</f>
        <v>#N/A</v>
      </c>
      <c r="L50" s="182">
        <f>IF(ISNUMBER('実質公債費比率（分子）の構造'!N$53),'実質公債費比率（分子）の構造'!N$53,NA())</f>
        <v>229</v>
      </c>
      <c r="M50" s="182" t="e">
        <f>NA()</f>
        <v>#N/A</v>
      </c>
      <c r="N50" s="182" t="e">
        <f>NA()</f>
        <v>#N/A</v>
      </c>
      <c r="O50" s="182">
        <f>IF(ISNUMBER('実質公債費比率（分子）の構造'!O$53),'実質公債費比率（分子）の構造'!O$53,NA())</f>
        <v>249</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4568</v>
      </c>
      <c r="E56" s="181"/>
      <c r="F56" s="181"/>
      <c r="G56" s="181">
        <f>'将来負担比率（分子）の構造'!J$52</f>
        <v>4549</v>
      </c>
      <c r="H56" s="181"/>
      <c r="I56" s="181"/>
      <c r="J56" s="181">
        <f>'将来負担比率（分子）の構造'!K$52</f>
        <v>4534</v>
      </c>
      <c r="K56" s="181"/>
      <c r="L56" s="181"/>
      <c r="M56" s="181">
        <f>'将来負担比率（分子）の構造'!L$52</f>
        <v>4459</v>
      </c>
      <c r="N56" s="181"/>
      <c r="O56" s="181"/>
      <c r="P56" s="181">
        <f>'将来負担比率（分子）の構造'!M$52</f>
        <v>4393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2321</v>
      </c>
      <c r="E58" s="181"/>
      <c r="F58" s="181"/>
      <c r="G58" s="181">
        <f>'将来負担比率（分子）の構造'!J$50</f>
        <v>2411</v>
      </c>
      <c r="H58" s="181"/>
      <c r="I58" s="181"/>
      <c r="J58" s="181">
        <f>'将来負担比率（分子）の構造'!K$50</f>
        <v>2289</v>
      </c>
      <c r="K58" s="181"/>
      <c r="L58" s="181"/>
      <c r="M58" s="181">
        <f>'将来負担比率（分子）の構造'!L$50</f>
        <v>2225</v>
      </c>
      <c r="N58" s="181"/>
      <c r="O58" s="181"/>
      <c r="P58" s="181">
        <f>'将来負担比率（分子）の構造'!M$50</f>
        <v>2310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1035</v>
      </c>
      <c r="C62" s="181"/>
      <c r="D62" s="181"/>
      <c r="E62" s="181">
        <f>'将来負担比率（分子）の構造'!J$45</f>
        <v>1029</v>
      </c>
      <c r="F62" s="181"/>
      <c r="G62" s="181"/>
      <c r="H62" s="181">
        <f>'将来負担比率（分子）の構造'!K$45</f>
        <v>964</v>
      </c>
      <c r="I62" s="181"/>
      <c r="J62" s="181"/>
      <c r="K62" s="181">
        <f>'将来負担比率（分子）の構造'!L$45</f>
        <v>952</v>
      </c>
      <c r="L62" s="181"/>
      <c r="M62" s="181"/>
      <c r="N62" s="181">
        <f>'将来負担比率（分子）の構造'!M$45</f>
        <v>918</v>
      </c>
      <c r="O62" s="181"/>
      <c r="P62" s="181"/>
    </row>
    <row r="63" spans="1:16">
      <c r="A63" s="181" t="s">
        <v>34</v>
      </c>
      <c r="B63" s="181">
        <f>'将来負担比率（分子）の構造'!I$44</f>
        <v>648</v>
      </c>
      <c r="C63" s="181"/>
      <c r="D63" s="181"/>
      <c r="E63" s="181">
        <f>'将来負担比率（分子）の構造'!J$44</f>
        <v>616</v>
      </c>
      <c r="F63" s="181"/>
      <c r="G63" s="181"/>
      <c r="H63" s="181">
        <f>'将来負担比率（分子）の構造'!K$44</f>
        <v>583</v>
      </c>
      <c r="I63" s="181"/>
      <c r="J63" s="181"/>
      <c r="K63" s="181">
        <f>'将来負担比率（分子）の構造'!L$44</f>
        <v>586</v>
      </c>
      <c r="L63" s="181"/>
      <c r="M63" s="181"/>
      <c r="N63" s="181">
        <f>'将来負担比率（分子）の構造'!M$44</f>
        <v>568</v>
      </c>
      <c r="O63" s="181"/>
      <c r="P63" s="181"/>
    </row>
    <row r="64" spans="1:16">
      <c r="A64" s="181" t="s">
        <v>33</v>
      </c>
      <c r="B64" s="181">
        <f>'将来負担比率（分子）の構造'!I$43</f>
        <v>843</v>
      </c>
      <c r="C64" s="181"/>
      <c r="D64" s="181"/>
      <c r="E64" s="181">
        <f>'将来負担比率（分子）の構造'!J$43</f>
        <v>802</v>
      </c>
      <c r="F64" s="181"/>
      <c r="G64" s="181"/>
      <c r="H64" s="181">
        <f>'将来負担比率（分子）の構造'!K$43</f>
        <v>753</v>
      </c>
      <c r="I64" s="181"/>
      <c r="J64" s="181"/>
      <c r="K64" s="181">
        <f>'将来負担比率（分子）の構造'!L$43</f>
        <v>702</v>
      </c>
      <c r="L64" s="181"/>
      <c r="M64" s="181"/>
      <c r="N64" s="181">
        <f>'将来負担比率（分子）の構造'!M$43</f>
        <v>709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4699</v>
      </c>
      <c r="C66" s="181"/>
      <c r="D66" s="181"/>
      <c r="E66" s="181">
        <f>'将来負担比率（分子）の構造'!J$41</f>
        <v>4795</v>
      </c>
      <c r="F66" s="181"/>
      <c r="G66" s="181"/>
      <c r="H66" s="181">
        <f>'将来負担比率（分子）の構造'!K$41</f>
        <v>4681</v>
      </c>
      <c r="I66" s="181"/>
      <c r="J66" s="181"/>
      <c r="K66" s="181">
        <f>'将来負担比率（分子）の構造'!L$41</f>
        <v>4593</v>
      </c>
      <c r="L66" s="181"/>
      <c r="M66" s="181"/>
      <c r="N66" s="181">
        <f>'将来負担比率（分子）の構造'!M$41</f>
        <v>4416</v>
      </c>
      <c r="O66" s="181"/>
      <c r="P66" s="181"/>
    </row>
    <row r="67" spans="1:16">
      <c r="A67" s="181" t="s">
        <v>74</v>
      </c>
      <c r="B67" s="181" t="e">
        <f>NA()</f>
        <v>#N/A</v>
      </c>
      <c r="C67" s="181">
        <f>IF(ISNUMBER('将来負担比率（分子）の構造'!I$53), IF('将来負担比率（分子）の構造'!I$53 &lt; 0, 0, '将来負担比率（分子）の構造'!I$53), NA())</f>
        <v>336</v>
      </c>
      <c r="D67" s="181" t="e">
        <f>NA()</f>
        <v>#N/A</v>
      </c>
      <c r="E67" s="181" t="e">
        <f>NA()</f>
        <v>#N/A</v>
      </c>
      <c r="F67" s="181">
        <f>IF(ISNUMBER('将来負担比率（分子）の構造'!J$53), IF('将来負担比率（分子）の構造'!J$53 &lt; 0, 0, '将来負担比率（分子）の構造'!J$53), NA())</f>
        <v>281</v>
      </c>
      <c r="G67" s="181" t="e">
        <f>NA()</f>
        <v>#N/A</v>
      </c>
      <c r="H67" s="181" t="e">
        <f>NA()</f>
        <v>#N/A</v>
      </c>
      <c r="I67" s="181">
        <f>IF(ISNUMBER('将来負担比率（分子）の構造'!K$53), IF('将来負担比率（分子）の構造'!K$53 &lt; 0, 0, '将来負担比率（分子）の構造'!K$53), NA())</f>
        <v>157</v>
      </c>
      <c r="J67" s="181" t="e">
        <f>NA()</f>
        <v>#N/A</v>
      </c>
      <c r="K67" s="181" t="e">
        <f>NA()</f>
        <v>#N/A</v>
      </c>
      <c r="L67" s="181">
        <f>IF(ISNUMBER('将来負担比率（分子）の構造'!L$53), IF('将来負担比率（分子）の構造'!L$53 &lt; 0, 0, '将来負担比率（分子）の構造'!L$53), NA())</f>
        <v>149</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1112</v>
      </c>
      <c r="C72" s="185">
        <f>基金残高に係る経年分析!G55</f>
        <v>1103</v>
      </c>
      <c r="D72" s="185">
        <f>基金残高に係る経年分析!H55</f>
        <v>1113</v>
      </c>
    </row>
    <row r="73" spans="1:16">
      <c r="A73" s="184" t="s">
        <v>77</v>
      </c>
      <c r="B73" s="185">
        <f>基金残高に係る経年分析!F56</f>
        <v>353</v>
      </c>
      <c r="C73" s="185">
        <f>基金残高に係る経年分析!G56</f>
        <v>253</v>
      </c>
      <c r="D73" s="185">
        <f>基金残高に係る経年分析!H56</f>
        <v>253</v>
      </c>
    </row>
    <row r="74" spans="1:16">
      <c r="A74" s="184" t="s">
        <v>78</v>
      </c>
      <c r="B74" s="185">
        <f>基金残高に係る経年分析!F57</f>
        <v>581</v>
      </c>
      <c r="C74" s="185">
        <f>基金残高に係る経年分析!G57</f>
        <v>583</v>
      </c>
      <c r="D74" s="185">
        <f>基金残高に係る経年分析!H57</f>
        <v>591</v>
      </c>
    </row>
  </sheetData>
  <sheetProtection algorithmName="SHA-512" hashValue="88lKyDwi6GdEhknx8TqKcF5WRpHR+ZfiiD+MKRPNDiJM+OLDWK82G6RRpYom5VLdq9GLbrcbpSw61TyB+agd1A==" saltValue="cVNFL8Y94uxIA0Lqe+aL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227</v>
      </c>
      <c r="C5" s="749"/>
      <c r="D5" s="749"/>
      <c r="E5" s="749"/>
      <c r="F5" s="749"/>
      <c r="G5" s="749"/>
      <c r="H5" s="749"/>
      <c r="I5" s="749"/>
      <c r="J5" s="749"/>
      <c r="K5" s="749"/>
      <c r="L5" s="749"/>
      <c r="M5" s="749"/>
      <c r="N5" s="749"/>
      <c r="O5" s="749"/>
      <c r="P5" s="749"/>
      <c r="Q5" s="750"/>
      <c r="R5" s="735">
        <v>801608</v>
      </c>
      <c r="S5" s="736"/>
      <c r="T5" s="736"/>
      <c r="U5" s="736"/>
      <c r="V5" s="736"/>
      <c r="W5" s="736"/>
      <c r="X5" s="736"/>
      <c r="Y5" s="779"/>
      <c r="Z5" s="797">
        <v>12.4</v>
      </c>
      <c r="AA5" s="797"/>
      <c r="AB5" s="797"/>
      <c r="AC5" s="797"/>
      <c r="AD5" s="798">
        <v>801608</v>
      </c>
      <c r="AE5" s="798"/>
      <c r="AF5" s="798"/>
      <c r="AG5" s="798"/>
      <c r="AH5" s="798"/>
      <c r="AI5" s="798"/>
      <c r="AJ5" s="798"/>
      <c r="AK5" s="798"/>
      <c r="AL5" s="780">
        <v>24.7</v>
      </c>
      <c r="AM5" s="753"/>
      <c r="AN5" s="753"/>
      <c r="AO5" s="781"/>
      <c r="AP5" s="748" t="s">
        <v>228</v>
      </c>
      <c r="AQ5" s="749"/>
      <c r="AR5" s="749"/>
      <c r="AS5" s="749"/>
      <c r="AT5" s="749"/>
      <c r="AU5" s="749"/>
      <c r="AV5" s="749"/>
      <c r="AW5" s="749"/>
      <c r="AX5" s="749"/>
      <c r="AY5" s="749"/>
      <c r="AZ5" s="749"/>
      <c r="BA5" s="749"/>
      <c r="BB5" s="749"/>
      <c r="BC5" s="749"/>
      <c r="BD5" s="749"/>
      <c r="BE5" s="749"/>
      <c r="BF5" s="750"/>
      <c r="BG5" s="680">
        <v>801608</v>
      </c>
      <c r="BH5" s="681"/>
      <c r="BI5" s="681"/>
      <c r="BJ5" s="681"/>
      <c r="BK5" s="681"/>
      <c r="BL5" s="681"/>
      <c r="BM5" s="681"/>
      <c r="BN5" s="682"/>
      <c r="BO5" s="713">
        <v>100</v>
      </c>
      <c r="BP5" s="713"/>
      <c r="BQ5" s="713"/>
      <c r="BR5" s="713"/>
      <c r="BS5" s="714" t="s">
        <v>229</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56731</v>
      </c>
      <c r="S6" s="681"/>
      <c r="T6" s="681"/>
      <c r="U6" s="681"/>
      <c r="V6" s="681"/>
      <c r="W6" s="681"/>
      <c r="X6" s="681"/>
      <c r="Y6" s="682"/>
      <c r="Z6" s="713">
        <v>0.9</v>
      </c>
      <c r="AA6" s="713"/>
      <c r="AB6" s="713"/>
      <c r="AC6" s="713"/>
      <c r="AD6" s="714">
        <v>56731</v>
      </c>
      <c r="AE6" s="714"/>
      <c r="AF6" s="714"/>
      <c r="AG6" s="714"/>
      <c r="AH6" s="714"/>
      <c r="AI6" s="714"/>
      <c r="AJ6" s="714"/>
      <c r="AK6" s="714"/>
      <c r="AL6" s="683">
        <v>1.7</v>
      </c>
      <c r="AM6" s="684"/>
      <c r="AN6" s="684"/>
      <c r="AO6" s="715"/>
      <c r="AP6" s="677" t="s">
        <v>234</v>
      </c>
      <c r="AQ6" s="678"/>
      <c r="AR6" s="678"/>
      <c r="AS6" s="678"/>
      <c r="AT6" s="678"/>
      <c r="AU6" s="678"/>
      <c r="AV6" s="678"/>
      <c r="AW6" s="678"/>
      <c r="AX6" s="678"/>
      <c r="AY6" s="678"/>
      <c r="AZ6" s="678"/>
      <c r="BA6" s="678"/>
      <c r="BB6" s="678"/>
      <c r="BC6" s="678"/>
      <c r="BD6" s="678"/>
      <c r="BE6" s="678"/>
      <c r="BF6" s="679"/>
      <c r="BG6" s="680">
        <v>801608</v>
      </c>
      <c r="BH6" s="681"/>
      <c r="BI6" s="681"/>
      <c r="BJ6" s="681"/>
      <c r="BK6" s="681"/>
      <c r="BL6" s="681"/>
      <c r="BM6" s="681"/>
      <c r="BN6" s="682"/>
      <c r="BO6" s="713">
        <v>100</v>
      </c>
      <c r="BP6" s="713"/>
      <c r="BQ6" s="713"/>
      <c r="BR6" s="713"/>
      <c r="BS6" s="714" t="s">
        <v>126</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60086</v>
      </c>
      <c r="CS6" s="681"/>
      <c r="CT6" s="681"/>
      <c r="CU6" s="681"/>
      <c r="CV6" s="681"/>
      <c r="CW6" s="681"/>
      <c r="CX6" s="681"/>
      <c r="CY6" s="682"/>
      <c r="CZ6" s="780">
        <v>1</v>
      </c>
      <c r="DA6" s="753"/>
      <c r="DB6" s="753"/>
      <c r="DC6" s="783"/>
      <c r="DD6" s="686" t="s">
        <v>126</v>
      </c>
      <c r="DE6" s="681"/>
      <c r="DF6" s="681"/>
      <c r="DG6" s="681"/>
      <c r="DH6" s="681"/>
      <c r="DI6" s="681"/>
      <c r="DJ6" s="681"/>
      <c r="DK6" s="681"/>
      <c r="DL6" s="681"/>
      <c r="DM6" s="681"/>
      <c r="DN6" s="681"/>
      <c r="DO6" s="681"/>
      <c r="DP6" s="682"/>
      <c r="DQ6" s="686">
        <v>60086</v>
      </c>
      <c r="DR6" s="681"/>
      <c r="DS6" s="681"/>
      <c r="DT6" s="681"/>
      <c r="DU6" s="681"/>
      <c r="DV6" s="681"/>
      <c r="DW6" s="681"/>
      <c r="DX6" s="681"/>
      <c r="DY6" s="681"/>
      <c r="DZ6" s="681"/>
      <c r="EA6" s="681"/>
      <c r="EB6" s="681"/>
      <c r="EC6" s="726"/>
    </row>
    <row r="7" spans="2:143" ht="11.25" customHeight="1">
      <c r="B7" s="677" t="s">
        <v>236</v>
      </c>
      <c r="C7" s="678"/>
      <c r="D7" s="678"/>
      <c r="E7" s="678"/>
      <c r="F7" s="678"/>
      <c r="G7" s="678"/>
      <c r="H7" s="678"/>
      <c r="I7" s="678"/>
      <c r="J7" s="678"/>
      <c r="K7" s="678"/>
      <c r="L7" s="678"/>
      <c r="M7" s="678"/>
      <c r="N7" s="678"/>
      <c r="O7" s="678"/>
      <c r="P7" s="678"/>
      <c r="Q7" s="679"/>
      <c r="R7" s="680">
        <v>908</v>
      </c>
      <c r="S7" s="681"/>
      <c r="T7" s="681"/>
      <c r="U7" s="681"/>
      <c r="V7" s="681"/>
      <c r="W7" s="681"/>
      <c r="X7" s="681"/>
      <c r="Y7" s="682"/>
      <c r="Z7" s="713">
        <v>0</v>
      </c>
      <c r="AA7" s="713"/>
      <c r="AB7" s="713"/>
      <c r="AC7" s="713"/>
      <c r="AD7" s="714">
        <v>908</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353027</v>
      </c>
      <c r="BH7" s="681"/>
      <c r="BI7" s="681"/>
      <c r="BJ7" s="681"/>
      <c r="BK7" s="681"/>
      <c r="BL7" s="681"/>
      <c r="BM7" s="681"/>
      <c r="BN7" s="682"/>
      <c r="BO7" s="713">
        <v>44</v>
      </c>
      <c r="BP7" s="713"/>
      <c r="BQ7" s="713"/>
      <c r="BR7" s="713"/>
      <c r="BS7" s="714" t="s">
        <v>229</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1538809</v>
      </c>
      <c r="CS7" s="681"/>
      <c r="CT7" s="681"/>
      <c r="CU7" s="681"/>
      <c r="CV7" s="681"/>
      <c r="CW7" s="681"/>
      <c r="CX7" s="681"/>
      <c r="CY7" s="682"/>
      <c r="CZ7" s="713">
        <v>25</v>
      </c>
      <c r="DA7" s="713"/>
      <c r="DB7" s="713"/>
      <c r="DC7" s="713"/>
      <c r="DD7" s="686">
        <v>29608</v>
      </c>
      <c r="DE7" s="681"/>
      <c r="DF7" s="681"/>
      <c r="DG7" s="681"/>
      <c r="DH7" s="681"/>
      <c r="DI7" s="681"/>
      <c r="DJ7" s="681"/>
      <c r="DK7" s="681"/>
      <c r="DL7" s="681"/>
      <c r="DM7" s="681"/>
      <c r="DN7" s="681"/>
      <c r="DO7" s="681"/>
      <c r="DP7" s="682"/>
      <c r="DQ7" s="686">
        <v>629092</v>
      </c>
      <c r="DR7" s="681"/>
      <c r="DS7" s="681"/>
      <c r="DT7" s="681"/>
      <c r="DU7" s="681"/>
      <c r="DV7" s="681"/>
      <c r="DW7" s="681"/>
      <c r="DX7" s="681"/>
      <c r="DY7" s="681"/>
      <c r="DZ7" s="681"/>
      <c r="EA7" s="681"/>
      <c r="EB7" s="681"/>
      <c r="EC7" s="726"/>
    </row>
    <row r="8" spans="2:143" ht="11.25" customHeight="1">
      <c r="B8" s="677" t="s">
        <v>239</v>
      </c>
      <c r="C8" s="678"/>
      <c r="D8" s="678"/>
      <c r="E8" s="678"/>
      <c r="F8" s="678"/>
      <c r="G8" s="678"/>
      <c r="H8" s="678"/>
      <c r="I8" s="678"/>
      <c r="J8" s="678"/>
      <c r="K8" s="678"/>
      <c r="L8" s="678"/>
      <c r="M8" s="678"/>
      <c r="N8" s="678"/>
      <c r="O8" s="678"/>
      <c r="P8" s="678"/>
      <c r="Q8" s="679"/>
      <c r="R8" s="680">
        <v>4222</v>
      </c>
      <c r="S8" s="681"/>
      <c r="T8" s="681"/>
      <c r="U8" s="681"/>
      <c r="V8" s="681"/>
      <c r="W8" s="681"/>
      <c r="X8" s="681"/>
      <c r="Y8" s="682"/>
      <c r="Z8" s="713">
        <v>0.1</v>
      </c>
      <c r="AA8" s="713"/>
      <c r="AB8" s="713"/>
      <c r="AC8" s="713"/>
      <c r="AD8" s="714">
        <v>4222</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13439</v>
      </c>
      <c r="BH8" s="681"/>
      <c r="BI8" s="681"/>
      <c r="BJ8" s="681"/>
      <c r="BK8" s="681"/>
      <c r="BL8" s="681"/>
      <c r="BM8" s="681"/>
      <c r="BN8" s="682"/>
      <c r="BO8" s="713">
        <v>1.7</v>
      </c>
      <c r="BP8" s="713"/>
      <c r="BQ8" s="713"/>
      <c r="BR8" s="713"/>
      <c r="BS8" s="686" t="s">
        <v>229</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1521956</v>
      </c>
      <c r="CS8" s="681"/>
      <c r="CT8" s="681"/>
      <c r="CU8" s="681"/>
      <c r="CV8" s="681"/>
      <c r="CW8" s="681"/>
      <c r="CX8" s="681"/>
      <c r="CY8" s="682"/>
      <c r="CZ8" s="713">
        <v>24.7</v>
      </c>
      <c r="DA8" s="713"/>
      <c r="DB8" s="713"/>
      <c r="DC8" s="713"/>
      <c r="DD8" s="686">
        <v>13521</v>
      </c>
      <c r="DE8" s="681"/>
      <c r="DF8" s="681"/>
      <c r="DG8" s="681"/>
      <c r="DH8" s="681"/>
      <c r="DI8" s="681"/>
      <c r="DJ8" s="681"/>
      <c r="DK8" s="681"/>
      <c r="DL8" s="681"/>
      <c r="DM8" s="681"/>
      <c r="DN8" s="681"/>
      <c r="DO8" s="681"/>
      <c r="DP8" s="682"/>
      <c r="DQ8" s="686">
        <v>995360</v>
      </c>
      <c r="DR8" s="681"/>
      <c r="DS8" s="681"/>
      <c r="DT8" s="681"/>
      <c r="DU8" s="681"/>
      <c r="DV8" s="681"/>
      <c r="DW8" s="681"/>
      <c r="DX8" s="681"/>
      <c r="DY8" s="681"/>
      <c r="DZ8" s="681"/>
      <c r="EA8" s="681"/>
      <c r="EB8" s="681"/>
      <c r="EC8" s="726"/>
    </row>
    <row r="9" spans="2:143" ht="11.25" customHeight="1">
      <c r="B9" s="677" t="s">
        <v>242</v>
      </c>
      <c r="C9" s="678"/>
      <c r="D9" s="678"/>
      <c r="E9" s="678"/>
      <c r="F9" s="678"/>
      <c r="G9" s="678"/>
      <c r="H9" s="678"/>
      <c r="I9" s="678"/>
      <c r="J9" s="678"/>
      <c r="K9" s="678"/>
      <c r="L9" s="678"/>
      <c r="M9" s="678"/>
      <c r="N9" s="678"/>
      <c r="O9" s="678"/>
      <c r="P9" s="678"/>
      <c r="Q9" s="679"/>
      <c r="R9" s="680">
        <v>4580</v>
      </c>
      <c r="S9" s="681"/>
      <c r="T9" s="681"/>
      <c r="U9" s="681"/>
      <c r="V9" s="681"/>
      <c r="W9" s="681"/>
      <c r="X9" s="681"/>
      <c r="Y9" s="682"/>
      <c r="Z9" s="713">
        <v>0.1</v>
      </c>
      <c r="AA9" s="713"/>
      <c r="AB9" s="713"/>
      <c r="AC9" s="713"/>
      <c r="AD9" s="714">
        <v>4580</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297127</v>
      </c>
      <c r="BH9" s="681"/>
      <c r="BI9" s="681"/>
      <c r="BJ9" s="681"/>
      <c r="BK9" s="681"/>
      <c r="BL9" s="681"/>
      <c r="BM9" s="681"/>
      <c r="BN9" s="682"/>
      <c r="BO9" s="713">
        <v>37.1</v>
      </c>
      <c r="BP9" s="713"/>
      <c r="BQ9" s="713"/>
      <c r="BR9" s="713"/>
      <c r="BS9" s="686" t="s">
        <v>229</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545069</v>
      </c>
      <c r="CS9" s="681"/>
      <c r="CT9" s="681"/>
      <c r="CU9" s="681"/>
      <c r="CV9" s="681"/>
      <c r="CW9" s="681"/>
      <c r="CX9" s="681"/>
      <c r="CY9" s="682"/>
      <c r="CZ9" s="713">
        <v>8.9</v>
      </c>
      <c r="DA9" s="713"/>
      <c r="DB9" s="713"/>
      <c r="DC9" s="713"/>
      <c r="DD9" s="686" t="s">
        <v>229</v>
      </c>
      <c r="DE9" s="681"/>
      <c r="DF9" s="681"/>
      <c r="DG9" s="681"/>
      <c r="DH9" s="681"/>
      <c r="DI9" s="681"/>
      <c r="DJ9" s="681"/>
      <c r="DK9" s="681"/>
      <c r="DL9" s="681"/>
      <c r="DM9" s="681"/>
      <c r="DN9" s="681"/>
      <c r="DO9" s="681"/>
      <c r="DP9" s="682"/>
      <c r="DQ9" s="686">
        <v>532539</v>
      </c>
      <c r="DR9" s="681"/>
      <c r="DS9" s="681"/>
      <c r="DT9" s="681"/>
      <c r="DU9" s="681"/>
      <c r="DV9" s="681"/>
      <c r="DW9" s="681"/>
      <c r="DX9" s="681"/>
      <c r="DY9" s="681"/>
      <c r="DZ9" s="681"/>
      <c r="EA9" s="681"/>
      <c r="EB9" s="681"/>
      <c r="EC9" s="726"/>
    </row>
    <row r="10" spans="2:143" ht="11.25" customHeight="1">
      <c r="B10" s="677" t="s">
        <v>245</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126</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20788</v>
      </c>
      <c r="BH10" s="681"/>
      <c r="BI10" s="681"/>
      <c r="BJ10" s="681"/>
      <c r="BK10" s="681"/>
      <c r="BL10" s="681"/>
      <c r="BM10" s="681"/>
      <c r="BN10" s="682"/>
      <c r="BO10" s="713">
        <v>2.6</v>
      </c>
      <c r="BP10" s="713"/>
      <c r="BQ10" s="713"/>
      <c r="BR10" s="713"/>
      <c r="BS10" s="686" t="s">
        <v>126</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t="s">
        <v>229</v>
      </c>
      <c r="CS10" s="681"/>
      <c r="CT10" s="681"/>
      <c r="CU10" s="681"/>
      <c r="CV10" s="681"/>
      <c r="CW10" s="681"/>
      <c r="CX10" s="681"/>
      <c r="CY10" s="682"/>
      <c r="CZ10" s="713" t="s">
        <v>126</v>
      </c>
      <c r="DA10" s="713"/>
      <c r="DB10" s="713"/>
      <c r="DC10" s="713"/>
      <c r="DD10" s="686" t="s">
        <v>126</v>
      </c>
      <c r="DE10" s="681"/>
      <c r="DF10" s="681"/>
      <c r="DG10" s="681"/>
      <c r="DH10" s="681"/>
      <c r="DI10" s="681"/>
      <c r="DJ10" s="681"/>
      <c r="DK10" s="681"/>
      <c r="DL10" s="681"/>
      <c r="DM10" s="681"/>
      <c r="DN10" s="681"/>
      <c r="DO10" s="681"/>
      <c r="DP10" s="682"/>
      <c r="DQ10" s="686" t="s">
        <v>229</v>
      </c>
      <c r="DR10" s="681"/>
      <c r="DS10" s="681"/>
      <c r="DT10" s="681"/>
      <c r="DU10" s="681"/>
      <c r="DV10" s="681"/>
      <c r="DW10" s="681"/>
      <c r="DX10" s="681"/>
      <c r="DY10" s="681"/>
      <c r="DZ10" s="681"/>
      <c r="EA10" s="681"/>
      <c r="EB10" s="681"/>
      <c r="EC10" s="726"/>
    </row>
    <row r="11" spans="2:143" ht="11.25" customHeight="1">
      <c r="B11" s="677" t="s">
        <v>248</v>
      </c>
      <c r="C11" s="678"/>
      <c r="D11" s="678"/>
      <c r="E11" s="678"/>
      <c r="F11" s="678"/>
      <c r="G11" s="678"/>
      <c r="H11" s="678"/>
      <c r="I11" s="678"/>
      <c r="J11" s="678"/>
      <c r="K11" s="678"/>
      <c r="L11" s="678"/>
      <c r="M11" s="678"/>
      <c r="N11" s="678"/>
      <c r="O11" s="678"/>
      <c r="P11" s="678"/>
      <c r="Q11" s="679"/>
      <c r="R11" s="680">
        <v>183288</v>
      </c>
      <c r="S11" s="681"/>
      <c r="T11" s="681"/>
      <c r="U11" s="681"/>
      <c r="V11" s="681"/>
      <c r="W11" s="681"/>
      <c r="X11" s="681"/>
      <c r="Y11" s="682"/>
      <c r="Z11" s="683">
        <v>2.8</v>
      </c>
      <c r="AA11" s="684"/>
      <c r="AB11" s="684"/>
      <c r="AC11" s="685"/>
      <c r="AD11" s="686">
        <v>183288</v>
      </c>
      <c r="AE11" s="681"/>
      <c r="AF11" s="681"/>
      <c r="AG11" s="681"/>
      <c r="AH11" s="681"/>
      <c r="AI11" s="681"/>
      <c r="AJ11" s="681"/>
      <c r="AK11" s="682"/>
      <c r="AL11" s="683">
        <v>5.6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21673</v>
      </c>
      <c r="BH11" s="681"/>
      <c r="BI11" s="681"/>
      <c r="BJ11" s="681"/>
      <c r="BK11" s="681"/>
      <c r="BL11" s="681"/>
      <c r="BM11" s="681"/>
      <c r="BN11" s="682"/>
      <c r="BO11" s="713">
        <v>2.7</v>
      </c>
      <c r="BP11" s="713"/>
      <c r="BQ11" s="713"/>
      <c r="BR11" s="713"/>
      <c r="BS11" s="686" t="s">
        <v>126</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340727</v>
      </c>
      <c r="CS11" s="681"/>
      <c r="CT11" s="681"/>
      <c r="CU11" s="681"/>
      <c r="CV11" s="681"/>
      <c r="CW11" s="681"/>
      <c r="CX11" s="681"/>
      <c r="CY11" s="682"/>
      <c r="CZ11" s="713">
        <v>5.5</v>
      </c>
      <c r="DA11" s="713"/>
      <c r="DB11" s="713"/>
      <c r="DC11" s="713"/>
      <c r="DD11" s="686">
        <v>134695</v>
      </c>
      <c r="DE11" s="681"/>
      <c r="DF11" s="681"/>
      <c r="DG11" s="681"/>
      <c r="DH11" s="681"/>
      <c r="DI11" s="681"/>
      <c r="DJ11" s="681"/>
      <c r="DK11" s="681"/>
      <c r="DL11" s="681"/>
      <c r="DM11" s="681"/>
      <c r="DN11" s="681"/>
      <c r="DO11" s="681"/>
      <c r="DP11" s="682"/>
      <c r="DQ11" s="686">
        <v>200094</v>
      </c>
      <c r="DR11" s="681"/>
      <c r="DS11" s="681"/>
      <c r="DT11" s="681"/>
      <c r="DU11" s="681"/>
      <c r="DV11" s="681"/>
      <c r="DW11" s="681"/>
      <c r="DX11" s="681"/>
      <c r="DY11" s="681"/>
      <c r="DZ11" s="681"/>
      <c r="EA11" s="681"/>
      <c r="EB11" s="681"/>
      <c r="EC11" s="726"/>
    </row>
    <row r="12" spans="2:143" ht="11.25" customHeight="1">
      <c r="B12" s="677" t="s">
        <v>251</v>
      </c>
      <c r="C12" s="678"/>
      <c r="D12" s="678"/>
      <c r="E12" s="678"/>
      <c r="F12" s="678"/>
      <c r="G12" s="678"/>
      <c r="H12" s="678"/>
      <c r="I12" s="678"/>
      <c r="J12" s="678"/>
      <c r="K12" s="678"/>
      <c r="L12" s="678"/>
      <c r="M12" s="678"/>
      <c r="N12" s="678"/>
      <c r="O12" s="678"/>
      <c r="P12" s="678"/>
      <c r="Q12" s="679"/>
      <c r="R12" s="680" t="s">
        <v>126</v>
      </c>
      <c r="S12" s="681"/>
      <c r="T12" s="681"/>
      <c r="U12" s="681"/>
      <c r="V12" s="681"/>
      <c r="W12" s="681"/>
      <c r="X12" s="681"/>
      <c r="Y12" s="682"/>
      <c r="Z12" s="713" t="s">
        <v>229</v>
      </c>
      <c r="AA12" s="713"/>
      <c r="AB12" s="713"/>
      <c r="AC12" s="713"/>
      <c r="AD12" s="714" t="s">
        <v>229</v>
      </c>
      <c r="AE12" s="714"/>
      <c r="AF12" s="714"/>
      <c r="AG12" s="714"/>
      <c r="AH12" s="714"/>
      <c r="AI12" s="714"/>
      <c r="AJ12" s="714"/>
      <c r="AK12" s="714"/>
      <c r="AL12" s="683" t="s">
        <v>229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358466</v>
      </c>
      <c r="BH12" s="681"/>
      <c r="BI12" s="681"/>
      <c r="BJ12" s="681"/>
      <c r="BK12" s="681"/>
      <c r="BL12" s="681"/>
      <c r="BM12" s="681"/>
      <c r="BN12" s="682"/>
      <c r="BO12" s="713">
        <v>44.7</v>
      </c>
      <c r="BP12" s="713"/>
      <c r="BQ12" s="713"/>
      <c r="BR12" s="713"/>
      <c r="BS12" s="686" t="s">
        <v>126</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255624</v>
      </c>
      <c r="CS12" s="681"/>
      <c r="CT12" s="681"/>
      <c r="CU12" s="681"/>
      <c r="CV12" s="681"/>
      <c r="CW12" s="681"/>
      <c r="CX12" s="681"/>
      <c r="CY12" s="682"/>
      <c r="CZ12" s="713">
        <v>4.2</v>
      </c>
      <c r="DA12" s="713"/>
      <c r="DB12" s="713"/>
      <c r="DC12" s="713"/>
      <c r="DD12" s="686">
        <v>128</v>
      </c>
      <c r="DE12" s="681"/>
      <c r="DF12" s="681"/>
      <c r="DG12" s="681"/>
      <c r="DH12" s="681"/>
      <c r="DI12" s="681"/>
      <c r="DJ12" s="681"/>
      <c r="DK12" s="681"/>
      <c r="DL12" s="681"/>
      <c r="DM12" s="681"/>
      <c r="DN12" s="681"/>
      <c r="DO12" s="681"/>
      <c r="DP12" s="682"/>
      <c r="DQ12" s="686">
        <v>236371</v>
      </c>
      <c r="DR12" s="681"/>
      <c r="DS12" s="681"/>
      <c r="DT12" s="681"/>
      <c r="DU12" s="681"/>
      <c r="DV12" s="681"/>
      <c r="DW12" s="681"/>
      <c r="DX12" s="681"/>
      <c r="DY12" s="681"/>
      <c r="DZ12" s="681"/>
      <c r="EA12" s="681"/>
      <c r="EB12" s="681"/>
      <c r="EC12" s="726"/>
    </row>
    <row r="13" spans="2:143" ht="11.25" customHeight="1">
      <c r="B13" s="677" t="s">
        <v>254</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229</v>
      </c>
      <c r="AA13" s="713"/>
      <c r="AB13" s="713"/>
      <c r="AC13" s="713"/>
      <c r="AD13" s="714" t="s">
        <v>126</v>
      </c>
      <c r="AE13" s="714"/>
      <c r="AF13" s="714"/>
      <c r="AG13" s="714"/>
      <c r="AH13" s="714"/>
      <c r="AI13" s="714"/>
      <c r="AJ13" s="714"/>
      <c r="AK13" s="714"/>
      <c r="AL13" s="683" t="s">
        <v>126</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357072</v>
      </c>
      <c r="BH13" s="681"/>
      <c r="BI13" s="681"/>
      <c r="BJ13" s="681"/>
      <c r="BK13" s="681"/>
      <c r="BL13" s="681"/>
      <c r="BM13" s="681"/>
      <c r="BN13" s="682"/>
      <c r="BO13" s="713">
        <v>44.5</v>
      </c>
      <c r="BP13" s="713"/>
      <c r="BQ13" s="713"/>
      <c r="BR13" s="713"/>
      <c r="BS13" s="686" t="s">
        <v>229</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661856</v>
      </c>
      <c r="CS13" s="681"/>
      <c r="CT13" s="681"/>
      <c r="CU13" s="681"/>
      <c r="CV13" s="681"/>
      <c r="CW13" s="681"/>
      <c r="CX13" s="681"/>
      <c r="CY13" s="682"/>
      <c r="CZ13" s="713">
        <v>10.8</v>
      </c>
      <c r="DA13" s="713"/>
      <c r="DB13" s="713"/>
      <c r="DC13" s="713"/>
      <c r="DD13" s="686">
        <v>478612</v>
      </c>
      <c r="DE13" s="681"/>
      <c r="DF13" s="681"/>
      <c r="DG13" s="681"/>
      <c r="DH13" s="681"/>
      <c r="DI13" s="681"/>
      <c r="DJ13" s="681"/>
      <c r="DK13" s="681"/>
      <c r="DL13" s="681"/>
      <c r="DM13" s="681"/>
      <c r="DN13" s="681"/>
      <c r="DO13" s="681"/>
      <c r="DP13" s="682"/>
      <c r="DQ13" s="686">
        <v>244607</v>
      </c>
      <c r="DR13" s="681"/>
      <c r="DS13" s="681"/>
      <c r="DT13" s="681"/>
      <c r="DU13" s="681"/>
      <c r="DV13" s="681"/>
      <c r="DW13" s="681"/>
      <c r="DX13" s="681"/>
      <c r="DY13" s="681"/>
      <c r="DZ13" s="681"/>
      <c r="EA13" s="681"/>
      <c r="EB13" s="681"/>
      <c r="EC13" s="726"/>
    </row>
    <row r="14" spans="2:143" ht="11.25" customHeight="1">
      <c r="B14" s="677" t="s">
        <v>257</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36635</v>
      </c>
      <c r="BH14" s="681"/>
      <c r="BI14" s="681"/>
      <c r="BJ14" s="681"/>
      <c r="BK14" s="681"/>
      <c r="BL14" s="681"/>
      <c r="BM14" s="681"/>
      <c r="BN14" s="682"/>
      <c r="BO14" s="713">
        <v>4.5999999999999996</v>
      </c>
      <c r="BP14" s="713"/>
      <c r="BQ14" s="713"/>
      <c r="BR14" s="713"/>
      <c r="BS14" s="686" t="s">
        <v>229</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251709</v>
      </c>
      <c r="CS14" s="681"/>
      <c r="CT14" s="681"/>
      <c r="CU14" s="681"/>
      <c r="CV14" s="681"/>
      <c r="CW14" s="681"/>
      <c r="CX14" s="681"/>
      <c r="CY14" s="682"/>
      <c r="CZ14" s="713">
        <v>4.0999999999999996</v>
      </c>
      <c r="DA14" s="713"/>
      <c r="DB14" s="713"/>
      <c r="DC14" s="713"/>
      <c r="DD14" s="686">
        <v>29490</v>
      </c>
      <c r="DE14" s="681"/>
      <c r="DF14" s="681"/>
      <c r="DG14" s="681"/>
      <c r="DH14" s="681"/>
      <c r="DI14" s="681"/>
      <c r="DJ14" s="681"/>
      <c r="DK14" s="681"/>
      <c r="DL14" s="681"/>
      <c r="DM14" s="681"/>
      <c r="DN14" s="681"/>
      <c r="DO14" s="681"/>
      <c r="DP14" s="682"/>
      <c r="DQ14" s="686">
        <v>226119</v>
      </c>
      <c r="DR14" s="681"/>
      <c r="DS14" s="681"/>
      <c r="DT14" s="681"/>
      <c r="DU14" s="681"/>
      <c r="DV14" s="681"/>
      <c r="DW14" s="681"/>
      <c r="DX14" s="681"/>
      <c r="DY14" s="681"/>
      <c r="DZ14" s="681"/>
      <c r="EA14" s="681"/>
      <c r="EB14" s="681"/>
      <c r="EC14" s="726"/>
    </row>
    <row r="15" spans="2:143" ht="11.25" customHeight="1">
      <c r="B15" s="677" t="s">
        <v>260</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229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53480</v>
      </c>
      <c r="BH15" s="681"/>
      <c r="BI15" s="681"/>
      <c r="BJ15" s="681"/>
      <c r="BK15" s="681"/>
      <c r="BL15" s="681"/>
      <c r="BM15" s="681"/>
      <c r="BN15" s="682"/>
      <c r="BO15" s="713">
        <v>6.7</v>
      </c>
      <c r="BP15" s="713"/>
      <c r="BQ15" s="713"/>
      <c r="BR15" s="713"/>
      <c r="BS15" s="686" t="s">
        <v>229</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424086</v>
      </c>
      <c r="CS15" s="681"/>
      <c r="CT15" s="681"/>
      <c r="CU15" s="681"/>
      <c r="CV15" s="681"/>
      <c r="CW15" s="681"/>
      <c r="CX15" s="681"/>
      <c r="CY15" s="682"/>
      <c r="CZ15" s="713">
        <v>6.9</v>
      </c>
      <c r="DA15" s="713"/>
      <c r="DB15" s="713"/>
      <c r="DC15" s="713"/>
      <c r="DD15" s="686">
        <v>31100</v>
      </c>
      <c r="DE15" s="681"/>
      <c r="DF15" s="681"/>
      <c r="DG15" s="681"/>
      <c r="DH15" s="681"/>
      <c r="DI15" s="681"/>
      <c r="DJ15" s="681"/>
      <c r="DK15" s="681"/>
      <c r="DL15" s="681"/>
      <c r="DM15" s="681"/>
      <c r="DN15" s="681"/>
      <c r="DO15" s="681"/>
      <c r="DP15" s="682"/>
      <c r="DQ15" s="686">
        <v>315147</v>
      </c>
      <c r="DR15" s="681"/>
      <c r="DS15" s="681"/>
      <c r="DT15" s="681"/>
      <c r="DU15" s="681"/>
      <c r="DV15" s="681"/>
      <c r="DW15" s="681"/>
      <c r="DX15" s="681"/>
      <c r="DY15" s="681"/>
      <c r="DZ15" s="681"/>
      <c r="EA15" s="681"/>
      <c r="EB15" s="681"/>
      <c r="EC15" s="726"/>
    </row>
    <row r="16" spans="2:143" ht="11.25" customHeight="1">
      <c r="B16" s="677" t="s">
        <v>263</v>
      </c>
      <c r="C16" s="678"/>
      <c r="D16" s="678"/>
      <c r="E16" s="678"/>
      <c r="F16" s="678"/>
      <c r="G16" s="678"/>
      <c r="H16" s="678"/>
      <c r="I16" s="678"/>
      <c r="J16" s="678"/>
      <c r="K16" s="678"/>
      <c r="L16" s="678"/>
      <c r="M16" s="678"/>
      <c r="N16" s="678"/>
      <c r="O16" s="678"/>
      <c r="P16" s="678"/>
      <c r="Q16" s="679"/>
      <c r="R16" s="680">
        <v>5457</v>
      </c>
      <c r="S16" s="681"/>
      <c r="T16" s="681"/>
      <c r="U16" s="681"/>
      <c r="V16" s="681"/>
      <c r="W16" s="681"/>
      <c r="X16" s="681"/>
      <c r="Y16" s="682"/>
      <c r="Z16" s="713">
        <v>0.1</v>
      </c>
      <c r="AA16" s="713"/>
      <c r="AB16" s="713"/>
      <c r="AC16" s="713"/>
      <c r="AD16" s="714">
        <v>5457</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229</v>
      </c>
      <c r="BP16" s="713"/>
      <c r="BQ16" s="713"/>
      <c r="BR16" s="713"/>
      <c r="BS16" s="686" t="s">
        <v>126</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19535</v>
      </c>
      <c r="CS16" s="681"/>
      <c r="CT16" s="681"/>
      <c r="CU16" s="681"/>
      <c r="CV16" s="681"/>
      <c r="CW16" s="681"/>
      <c r="CX16" s="681"/>
      <c r="CY16" s="682"/>
      <c r="CZ16" s="713">
        <v>0.3</v>
      </c>
      <c r="DA16" s="713"/>
      <c r="DB16" s="713"/>
      <c r="DC16" s="713"/>
      <c r="DD16" s="686" t="s">
        <v>229</v>
      </c>
      <c r="DE16" s="681"/>
      <c r="DF16" s="681"/>
      <c r="DG16" s="681"/>
      <c r="DH16" s="681"/>
      <c r="DI16" s="681"/>
      <c r="DJ16" s="681"/>
      <c r="DK16" s="681"/>
      <c r="DL16" s="681"/>
      <c r="DM16" s="681"/>
      <c r="DN16" s="681"/>
      <c r="DO16" s="681"/>
      <c r="DP16" s="682"/>
      <c r="DQ16" s="686">
        <v>2871</v>
      </c>
      <c r="DR16" s="681"/>
      <c r="DS16" s="681"/>
      <c r="DT16" s="681"/>
      <c r="DU16" s="681"/>
      <c r="DV16" s="681"/>
      <c r="DW16" s="681"/>
      <c r="DX16" s="681"/>
      <c r="DY16" s="681"/>
      <c r="DZ16" s="681"/>
      <c r="EA16" s="681"/>
      <c r="EB16" s="681"/>
      <c r="EC16" s="726"/>
    </row>
    <row r="17" spans="2:133" ht="11.25" customHeight="1">
      <c r="B17" s="677" t="s">
        <v>266</v>
      </c>
      <c r="C17" s="678"/>
      <c r="D17" s="678"/>
      <c r="E17" s="678"/>
      <c r="F17" s="678"/>
      <c r="G17" s="678"/>
      <c r="H17" s="678"/>
      <c r="I17" s="678"/>
      <c r="J17" s="678"/>
      <c r="K17" s="678"/>
      <c r="L17" s="678"/>
      <c r="M17" s="678"/>
      <c r="N17" s="678"/>
      <c r="O17" s="678"/>
      <c r="P17" s="678"/>
      <c r="Q17" s="679"/>
      <c r="R17" s="680">
        <v>3877</v>
      </c>
      <c r="S17" s="681"/>
      <c r="T17" s="681"/>
      <c r="U17" s="681"/>
      <c r="V17" s="681"/>
      <c r="W17" s="681"/>
      <c r="X17" s="681"/>
      <c r="Y17" s="682"/>
      <c r="Z17" s="713">
        <v>0.1</v>
      </c>
      <c r="AA17" s="713"/>
      <c r="AB17" s="713"/>
      <c r="AC17" s="713"/>
      <c r="AD17" s="714">
        <v>3877</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229</v>
      </c>
      <c r="BP17" s="713"/>
      <c r="BQ17" s="713"/>
      <c r="BR17" s="713"/>
      <c r="BS17" s="686" t="s">
        <v>126</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536638</v>
      </c>
      <c r="CS17" s="681"/>
      <c r="CT17" s="681"/>
      <c r="CU17" s="681"/>
      <c r="CV17" s="681"/>
      <c r="CW17" s="681"/>
      <c r="CX17" s="681"/>
      <c r="CY17" s="682"/>
      <c r="CZ17" s="713">
        <v>8.6999999999999993</v>
      </c>
      <c r="DA17" s="713"/>
      <c r="DB17" s="713"/>
      <c r="DC17" s="713"/>
      <c r="DD17" s="686" t="s">
        <v>229</v>
      </c>
      <c r="DE17" s="681"/>
      <c r="DF17" s="681"/>
      <c r="DG17" s="681"/>
      <c r="DH17" s="681"/>
      <c r="DI17" s="681"/>
      <c r="DJ17" s="681"/>
      <c r="DK17" s="681"/>
      <c r="DL17" s="681"/>
      <c r="DM17" s="681"/>
      <c r="DN17" s="681"/>
      <c r="DO17" s="681"/>
      <c r="DP17" s="682"/>
      <c r="DQ17" s="686">
        <v>531824</v>
      </c>
      <c r="DR17" s="681"/>
      <c r="DS17" s="681"/>
      <c r="DT17" s="681"/>
      <c r="DU17" s="681"/>
      <c r="DV17" s="681"/>
      <c r="DW17" s="681"/>
      <c r="DX17" s="681"/>
      <c r="DY17" s="681"/>
      <c r="DZ17" s="681"/>
      <c r="EA17" s="681"/>
      <c r="EB17" s="681"/>
      <c r="EC17" s="726"/>
    </row>
    <row r="18" spans="2:133" ht="11.25" customHeight="1">
      <c r="B18" s="677" t="s">
        <v>269</v>
      </c>
      <c r="C18" s="678"/>
      <c r="D18" s="678"/>
      <c r="E18" s="678"/>
      <c r="F18" s="678"/>
      <c r="G18" s="678"/>
      <c r="H18" s="678"/>
      <c r="I18" s="678"/>
      <c r="J18" s="678"/>
      <c r="K18" s="678"/>
      <c r="L18" s="678"/>
      <c r="M18" s="678"/>
      <c r="N18" s="678"/>
      <c r="O18" s="678"/>
      <c r="P18" s="678"/>
      <c r="Q18" s="679"/>
      <c r="R18" s="680">
        <v>8337</v>
      </c>
      <c r="S18" s="681"/>
      <c r="T18" s="681"/>
      <c r="U18" s="681"/>
      <c r="V18" s="681"/>
      <c r="W18" s="681"/>
      <c r="X18" s="681"/>
      <c r="Y18" s="682"/>
      <c r="Z18" s="713">
        <v>0.1</v>
      </c>
      <c r="AA18" s="713"/>
      <c r="AB18" s="713"/>
      <c r="AC18" s="713"/>
      <c r="AD18" s="714">
        <v>8337</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126</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229</v>
      </c>
      <c r="CS18" s="681"/>
      <c r="CT18" s="681"/>
      <c r="CU18" s="681"/>
      <c r="CV18" s="681"/>
      <c r="CW18" s="681"/>
      <c r="CX18" s="681"/>
      <c r="CY18" s="682"/>
      <c r="CZ18" s="713" t="s">
        <v>229</v>
      </c>
      <c r="DA18" s="713"/>
      <c r="DB18" s="713"/>
      <c r="DC18" s="713"/>
      <c r="DD18" s="686" t="s">
        <v>126</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6"/>
    </row>
    <row r="19" spans="2:133" ht="11.25" customHeight="1">
      <c r="B19" s="677" t="s">
        <v>272</v>
      </c>
      <c r="C19" s="678"/>
      <c r="D19" s="678"/>
      <c r="E19" s="678"/>
      <c r="F19" s="678"/>
      <c r="G19" s="678"/>
      <c r="H19" s="678"/>
      <c r="I19" s="678"/>
      <c r="J19" s="678"/>
      <c r="K19" s="678"/>
      <c r="L19" s="678"/>
      <c r="M19" s="678"/>
      <c r="N19" s="678"/>
      <c r="O19" s="678"/>
      <c r="P19" s="678"/>
      <c r="Q19" s="679"/>
      <c r="R19" s="680">
        <v>4118</v>
      </c>
      <c r="S19" s="681"/>
      <c r="T19" s="681"/>
      <c r="U19" s="681"/>
      <c r="V19" s="681"/>
      <c r="W19" s="681"/>
      <c r="X19" s="681"/>
      <c r="Y19" s="682"/>
      <c r="Z19" s="713">
        <v>0.1</v>
      </c>
      <c r="AA19" s="713"/>
      <c r="AB19" s="713"/>
      <c r="AC19" s="713"/>
      <c r="AD19" s="714">
        <v>4118</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126</v>
      </c>
      <c r="BH19" s="681"/>
      <c r="BI19" s="681"/>
      <c r="BJ19" s="681"/>
      <c r="BK19" s="681"/>
      <c r="BL19" s="681"/>
      <c r="BM19" s="681"/>
      <c r="BN19" s="682"/>
      <c r="BO19" s="713" t="s">
        <v>126</v>
      </c>
      <c r="BP19" s="713"/>
      <c r="BQ19" s="713"/>
      <c r="BR19" s="713"/>
      <c r="BS19" s="686" t="s">
        <v>229</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6"/>
    </row>
    <row r="20" spans="2:133" ht="11.25" customHeight="1">
      <c r="B20" s="677" t="s">
        <v>275</v>
      </c>
      <c r="C20" s="678"/>
      <c r="D20" s="678"/>
      <c r="E20" s="678"/>
      <c r="F20" s="678"/>
      <c r="G20" s="678"/>
      <c r="H20" s="678"/>
      <c r="I20" s="678"/>
      <c r="J20" s="678"/>
      <c r="K20" s="678"/>
      <c r="L20" s="678"/>
      <c r="M20" s="678"/>
      <c r="N20" s="678"/>
      <c r="O20" s="678"/>
      <c r="P20" s="678"/>
      <c r="Q20" s="679"/>
      <c r="R20" s="680">
        <v>3436</v>
      </c>
      <c r="S20" s="681"/>
      <c r="T20" s="681"/>
      <c r="U20" s="681"/>
      <c r="V20" s="681"/>
      <c r="W20" s="681"/>
      <c r="X20" s="681"/>
      <c r="Y20" s="682"/>
      <c r="Z20" s="713">
        <v>0.1</v>
      </c>
      <c r="AA20" s="713"/>
      <c r="AB20" s="713"/>
      <c r="AC20" s="713"/>
      <c r="AD20" s="714">
        <v>3436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126</v>
      </c>
      <c r="BH20" s="681"/>
      <c r="BI20" s="681"/>
      <c r="BJ20" s="681"/>
      <c r="BK20" s="681"/>
      <c r="BL20" s="681"/>
      <c r="BM20" s="681"/>
      <c r="BN20" s="682"/>
      <c r="BO20" s="713" t="s">
        <v>229</v>
      </c>
      <c r="BP20" s="713"/>
      <c r="BQ20" s="713"/>
      <c r="BR20" s="713"/>
      <c r="BS20" s="686" t="s">
        <v>229</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6156095</v>
      </c>
      <c r="CS20" s="681"/>
      <c r="CT20" s="681"/>
      <c r="CU20" s="681"/>
      <c r="CV20" s="681"/>
      <c r="CW20" s="681"/>
      <c r="CX20" s="681"/>
      <c r="CY20" s="682"/>
      <c r="CZ20" s="713">
        <v>100</v>
      </c>
      <c r="DA20" s="713"/>
      <c r="DB20" s="713"/>
      <c r="DC20" s="713"/>
      <c r="DD20" s="686">
        <v>717154</v>
      </c>
      <c r="DE20" s="681"/>
      <c r="DF20" s="681"/>
      <c r="DG20" s="681"/>
      <c r="DH20" s="681"/>
      <c r="DI20" s="681"/>
      <c r="DJ20" s="681"/>
      <c r="DK20" s="681"/>
      <c r="DL20" s="681"/>
      <c r="DM20" s="681"/>
      <c r="DN20" s="681"/>
      <c r="DO20" s="681"/>
      <c r="DP20" s="682"/>
      <c r="DQ20" s="686">
        <v>3974110</v>
      </c>
      <c r="DR20" s="681"/>
      <c r="DS20" s="681"/>
      <c r="DT20" s="681"/>
      <c r="DU20" s="681"/>
      <c r="DV20" s="681"/>
      <c r="DW20" s="681"/>
      <c r="DX20" s="681"/>
      <c r="DY20" s="681"/>
      <c r="DZ20" s="681"/>
      <c r="EA20" s="681"/>
      <c r="EB20" s="681"/>
      <c r="EC20" s="726"/>
    </row>
    <row r="21" spans="2:133" ht="11.25" customHeight="1">
      <c r="B21" s="677" t="s">
        <v>278</v>
      </c>
      <c r="C21" s="678"/>
      <c r="D21" s="678"/>
      <c r="E21" s="678"/>
      <c r="F21" s="678"/>
      <c r="G21" s="678"/>
      <c r="H21" s="678"/>
      <c r="I21" s="678"/>
      <c r="J21" s="678"/>
      <c r="K21" s="678"/>
      <c r="L21" s="678"/>
      <c r="M21" s="678"/>
      <c r="N21" s="678"/>
      <c r="O21" s="678"/>
      <c r="P21" s="678"/>
      <c r="Q21" s="679"/>
      <c r="R21" s="680">
        <v>783</v>
      </c>
      <c r="S21" s="681"/>
      <c r="T21" s="681"/>
      <c r="U21" s="681"/>
      <c r="V21" s="681"/>
      <c r="W21" s="681"/>
      <c r="X21" s="681"/>
      <c r="Y21" s="682"/>
      <c r="Z21" s="713">
        <v>0</v>
      </c>
      <c r="AA21" s="713"/>
      <c r="AB21" s="713"/>
      <c r="AC21" s="713"/>
      <c r="AD21" s="714">
        <v>783</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126</v>
      </c>
      <c r="BH21" s="681"/>
      <c r="BI21" s="681"/>
      <c r="BJ21" s="681"/>
      <c r="BK21" s="681"/>
      <c r="BL21" s="681"/>
      <c r="BM21" s="681"/>
      <c r="BN21" s="682"/>
      <c r="BO21" s="713" t="s">
        <v>229</v>
      </c>
      <c r="BP21" s="713"/>
      <c r="BQ21" s="713"/>
      <c r="BR21" s="713"/>
      <c r="BS21" s="686" t="s">
        <v>229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2329714</v>
      </c>
      <c r="S22" s="681"/>
      <c r="T22" s="681"/>
      <c r="U22" s="681"/>
      <c r="V22" s="681"/>
      <c r="W22" s="681"/>
      <c r="X22" s="681"/>
      <c r="Y22" s="682"/>
      <c r="Z22" s="713">
        <v>36</v>
      </c>
      <c r="AA22" s="713"/>
      <c r="AB22" s="713"/>
      <c r="AC22" s="713"/>
      <c r="AD22" s="714">
        <v>2181950</v>
      </c>
      <c r="AE22" s="714"/>
      <c r="AF22" s="714"/>
      <c r="AG22" s="714"/>
      <c r="AH22" s="714"/>
      <c r="AI22" s="714"/>
      <c r="AJ22" s="714"/>
      <c r="AK22" s="714"/>
      <c r="AL22" s="683">
        <v>67.099999999999994</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126</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2181950</v>
      </c>
      <c r="S23" s="681"/>
      <c r="T23" s="681"/>
      <c r="U23" s="681"/>
      <c r="V23" s="681"/>
      <c r="W23" s="681"/>
      <c r="X23" s="681"/>
      <c r="Y23" s="682"/>
      <c r="Z23" s="713">
        <v>33.700000000000003</v>
      </c>
      <c r="AA23" s="713"/>
      <c r="AB23" s="713"/>
      <c r="AC23" s="713"/>
      <c r="AD23" s="714">
        <v>2181950</v>
      </c>
      <c r="AE23" s="714"/>
      <c r="AF23" s="714"/>
      <c r="AG23" s="714"/>
      <c r="AH23" s="714"/>
      <c r="AI23" s="714"/>
      <c r="AJ23" s="714"/>
      <c r="AK23" s="714"/>
      <c r="AL23" s="683">
        <v>67.099999999999994</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126</v>
      </c>
      <c r="BH23" s="681"/>
      <c r="BI23" s="681"/>
      <c r="BJ23" s="681"/>
      <c r="BK23" s="681"/>
      <c r="BL23" s="681"/>
      <c r="BM23" s="681"/>
      <c r="BN23" s="682"/>
      <c r="BO23" s="713" t="s">
        <v>229</v>
      </c>
      <c r="BP23" s="713"/>
      <c r="BQ23" s="713"/>
      <c r="BR23" s="713"/>
      <c r="BS23" s="686" t="s">
        <v>229</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147764</v>
      </c>
      <c r="S24" s="681"/>
      <c r="T24" s="681"/>
      <c r="U24" s="681"/>
      <c r="V24" s="681"/>
      <c r="W24" s="681"/>
      <c r="X24" s="681"/>
      <c r="Y24" s="682"/>
      <c r="Z24" s="713">
        <v>2.2999999999999998</v>
      </c>
      <c r="AA24" s="713"/>
      <c r="AB24" s="713"/>
      <c r="AC24" s="713"/>
      <c r="AD24" s="714" t="s">
        <v>126</v>
      </c>
      <c r="AE24" s="714"/>
      <c r="AF24" s="714"/>
      <c r="AG24" s="714"/>
      <c r="AH24" s="714"/>
      <c r="AI24" s="714"/>
      <c r="AJ24" s="714"/>
      <c r="AK24" s="714"/>
      <c r="AL24" s="683" t="s">
        <v>229</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229</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2150264</v>
      </c>
      <c r="CS24" s="736"/>
      <c r="CT24" s="736"/>
      <c r="CU24" s="736"/>
      <c r="CV24" s="736"/>
      <c r="CW24" s="736"/>
      <c r="CX24" s="736"/>
      <c r="CY24" s="779"/>
      <c r="CZ24" s="780">
        <v>34.9</v>
      </c>
      <c r="DA24" s="753"/>
      <c r="DB24" s="753"/>
      <c r="DC24" s="783"/>
      <c r="DD24" s="778">
        <v>1747552</v>
      </c>
      <c r="DE24" s="736"/>
      <c r="DF24" s="736"/>
      <c r="DG24" s="736"/>
      <c r="DH24" s="736"/>
      <c r="DI24" s="736"/>
      <c r="DJ24" s="736"/>
      <c r="DK24" s="779"/>
      <c r="DL24" s="778">
        <v>1666799</v>
      </c>
      <c r="DM24" s="736"/>
      <c r="DN24" s="736"/>
      <c r="DO24" s="736"/>
      <c r="DP24" s="736"/>
      <c r="DQ24" s="736"/>
      <c r="DR24" s="736"/>
      <c r="DS24" s="736"/>
      <c r="DT24" s="736"/>
      <c r="DU24" s="736"/>
      <c r="DV24" s="779"/>
      <c r="DW24" s="780">
        <v>49.6</v>
      </c>
      <c r="DX24" s="753"/>
      <c r="DY24" s="753"/>
      <c r="DZ24" s="753"/>
      <c r="EA24" s="753"/>
      <c r="EB24" s="753"/>
      <c r="EC24" s="781"/>
    </row>
    <row r="25" spans="2:133" ht="11.25" customHeight="1">
      <c r="B25" s="677" t="s">
        <v>293</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126</v>
      </c>
      <c r="AA25" s="713"/>
      <c r="AB25" s="713"/>
      <c r="AC25" s="713"/>
      <c r="AD25" s="714" t="s">
        <v>229</v>
      </c>
      <c r="AE25" s="714"/>
      <c r="AF25" s="714"/>
      <c r="AG25" s="714"/>
      <c r="AH25" s="714"/>
      <c r="AI25" s="714"/>
      <c r="AJ25" s="714"/>
      <c r="AK25" s="714"/>
      <c r="AL25" s="683" t="s">
        <v>126</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229</v>
      </c>
      <c r="BH25" s="681"/>
      <c r="BI25" s="681"/>
      <c r="BJ25" s="681"/>
      <c r="BK25" s="681"/>
      <c r="BL25" s="681"/>
      <c r="BM25" s="681"/>
      <c r="BN25" s="682"/>
      <c r="BO25" s="713" t="s">
        <v>229</v>
      </c>
      <c r="BP25" s="713"/>
      <c r="BQ25" s="713"/>
      <c r="BR25" s="713"/>
      <c r="BS25" s="686" t="s">
        <v>229</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1175527</v>
      </c>
      <c r="CS25" s="699"/>
      <c r="CT25" s="699"/>
      <c r="CU25" s="699"/>
      <c r="CV25" s="699"/>
      <c r="CW25" s="699"/>
      <c r="CX25" s="699"/>
      <c r="CY25" s="700"/>
      <c r="CZ25" s="683">
        <v>19.100000000000001</v>
      </c>
      <c r="DA25" s="701"/>
      <c r="DB25" s="701"/>
      <c r="DC25" s="702"/>
      <c r="DD25" s="686">
        <v>1077855</v>
      </c>
      <c r="DE25" s="699"/>
      <c r="DF25" s="699"/>
      <c r="DG25" s="699"/>
      <c r="DH25" s="699"/>
      <c r="DI25" s="699"/>
      <c r="DJ25" s="699"/>
      <c r="DK25" s="700"/>
      <c r="DL25" s="686">
        <v>997536</v>
      </c>
      <c r="DM25" s="699"/>
      <c r="DN25" s="699"/>
      <c r="DO25" s="699"/>
      <c r="DP25" s="699"/>
      <c r="DQ25" s="699"/>
      <c r="DR25" s="699"/>
      <c r="DS25" s="699"/>
      <c r="DT25" s="699"/>
      <c r="DU25" s="699"/>
      <c r="DV25" s="700"/>
      <c r="DW25" s="683">
        <v>29.7</v>
      </c>
      <c r="DX25" s="701"/>
      <c r="DY25" s="701"/>
      <c r="DZ25" s="701"/>
      <c r="EA25" s="701"/>
      <c r="EB25" s="701"/>
      <c r="EC25" s="719"/>
    </row>
    <row r="26" spans="2:133" ht="11.25" customHeight="1">
      <c r="B26" s="677" t="s">
        <v>296</v>
      </c>
      <c r="C26" s="678"/>
      <c r="D26" s="678"/>
      <c r="E26" s="678"/>
      <c r="F26" s="678"/>
      <c r="G26" s="678"/>
      <c r="H26" s="678"/>
      <c r="I26" s="678"/>
      <c r="J26" s="678"/>
      <c r="K26" s="678"/>
      <c r="L26" s="678"/>
      <c r="M26" s="678"/>
      <c r="N26" s="678"/>
      <c r="O26" s="678"/>
      <c r="P26" s="678"/>
      <c r="Q26" s="679"/>
      <c r="R26" s="680">
        <v>3398723</v>
      </c>
      <c r="S26" s="681"/>
      <c r="T26" s="681"/>
      <c r="U26" s="681"/>
      <c r="V26" s="681"/>
      <c r="W26" s="681"/>
      <c r="X26" s="681"/>
      <c r="Y26" s="682"/>
      <c r="Z26" s="713">
        <v>52.5</v>
      </c>
      <c r="AA26" s="713"/>
      <c r="AB26" s="713"/>
      <c r="AC26" s="713"/>
      <c r="AD26" s="714">
        <v>3250959</v>
      </c>
      <c r="AE26" s="714"/>
      <c r="AF26" s="714"/>
      <c r="AG26" s="714"/>
      <c r="AH26" s="714"/>
      <c r="AI26" s="714"/>
      <c r="AJ26" s="714"/>
      <c r="AK26" s="714"/>
      <c r="AL26" s="683">
        <v>100</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126</v>
      </c>
      <c r="BH26" s="681"/>
      <c r="BI26" s="681"/>
      <c r="BJ26" s="681"/>
      <c r="BK26" s="681"/>
      <c r="BL26" s="681"/>
      <c r="BM26" s="681"/>
      <c r="BN26" s="682"/>
      <c r="BO26" s="713" t="s">
        <v>229</v>
      </c>
      <c r="BP26" s="713"/>
      <c r="BQ26" s="713"/>
      <c r="BR26" s="713"/>
      <c r="BS26" s="686" t="s">
        <v>126</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614219</v>
      </c>
      <c r="CS26" s="681"/>
      <c r="CT26" s="681"/>
      <c r="CU26" s="681"/>
      <c r="CV26" s="681"/>
      <c r="CW26" s="681"/>
      <c r="CX26" s="681"/>
      <c r="CY26" s="682"/>
      <c r="CZ26" s="683">
        <v>10</v>
      </c>
      <c r="DA26" s="701"/>
      <c r="DB26" s="701"/>
      <c r="DC26" s="702"/>
      <c r="DD26" s="686">
        <v>587610</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19"/>
    </row>
    <row r="27" spans="2:133" ht="11.25" customHeight="1">
      <c r="B27" s="677" t="s">
        <v>299</v>
      </c>
      <c r="C27" s="678"/>
      <c r="D27" s="678"/>
      <c r="E27" s="678"/>
      <c r="F27" s="678"/>
      <c r="G27" s="678"/>
      <c r="H27" s="678"/>
      <c r="I27" s="678"/>
      <c r="J27" s="678"/>
      <c r="K27" s="678"/>
      <c r="L27" s="678"/>
      <c r="M27" s="678"/>
      <c r="N27" s="678"/>
      <c r="O27" s="678"/>
      <c r="P27" s="678"/>
      <c r="Q27" s="679"/>
      <c r="R27" s="680">
        <v>940</v>
      </c>
      <c r="S27" s="681"/>
      <c r="T27" s="681"/>
      <c r="U27" s="681"/>
      <c r="V27" s="681"/>
      <c r="W27" s="681"/>
      <c r="X27" s="681"/>
      <c r="Y27" s="682"/>
      <c r="Z27" s="713">
        <v>0</v>
      </c>
      <c r="AA27" s="713"/>
      <c r="AB27" s="713"/>
      <c r="AC27" s="713"/>
      <c r="AD27" s="714">
        <v>940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801608</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438099</v>
      </c>
      <c r="CS27" s="699"/>
      <c r="CT27" s="699"/>
      <c r="CU27" s="699"/>
      <c r="CV27" s="699"/>
      <c r="CW27" s="699"/>
      <c r="CX27" s="699"/>
      <c r="CY27" s="700"/>
      <c r="CZ27" s="683">
        <v>7.1</v>
      </c>
      <c r="DA27" s="701"/>
      <c r="DB27" s="701"/>
      <c r="DC27" s="702"/>
      <c r="DD27" s="686">
        <v>137873</v>
      </c>
      <c r="DE27" s="699"/>
      <c r="DF27" s="699"/>
      <c r="DG27" s="699"/>
      <c r="DH27" s="699"/>
      <c r="DI27" s="699"/>
      <c r="DJ27" s="699"/>
      <c r="DK27" s="700"/>
      <c r="DL27" s="686">
        <v>137439</v>
      </c>
      <c r="DM27" s="699"/>
      <c r="DN27" s="699"/>
      <c r="DO27" s="699"/>
      <c r="DP27" s="699"/>
      <c r="DQ27" s="699"/>
      <c r="DR27" s="699"/>
      <c r="DS27" s="699"/>
      <c r="DT27" s="699"/>
      <c r="DU27" s="699"/>
      <c r="DV27" s="700"/>
      <c r="DW27" s="683">
        <v>4.0999999999999996</v>
      </c>
      <c r="DX27" s="701"/>
      <c r="DY27" s="701"/>
      <c r="DZ27" s="701"/>
      <c r="EA27" s="701"/>
      <c r="EB27" s="701"/>
      <c r="EC27" s="719"/>
    </row>
    <row r="28" spans="2:133" ht="11.25" customHeight="1">
      <c r="B28" s="677" t="s">
        <v>302</v>
      </c>
      <c r="C28" s="678"/>
      <c r="D28" s="678"/>
      <c r="E28" s="678"/>
      <c r="F28" s="678"/>
      <c r="G28" s="678"/>
      <c r="H28" s="678"/>
      <c r="I28" s="678"/>
      <c r="J28" s="678"/>
      <c r="K28" s="678"/>
      <c r="L28" s="678"/>
      <c r="M28" s="678"/>
      <c r="N28" s="678"/>
      <c r="O28" s="678"/>
      <c r="P28" s="678"/>
      <c r="Q28" s="679"/>
      <c r="R28" s="680">
        <v>63901</v>
      </c>
      <c r="S28" s="681"/>
      <c r="T28" s="681"/>
      <c r="U28" s="681"/>
      <c r="V28" s="681"/>
      <c r="W28" s="681"/>
      <c r="X28" s="681"/>
      <c r="Y28" s="682"/>
      <c r="Z28" s="713">
        <v>1</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536638</v>
      </c>
      <c r="CS28" s="681"/>
      <c r="CT28" s="681"/>
      <c r="CU28" s="681"/>
      <c r="CV28" s="681"/>
      <c r="CW28" s="681"/>
      <c r="CX28" s="681"/>
      <c r="CY28" s="682"/>
      <c r="CZ28" s="683">
        <v>8.6999999999999993</v>
      </c>
      <c r="DA28" s="701"/>
      <c r="DB28" s="701"/>
      <c r="DC28" s="702"/>
      <c r="DD28" s="686">
        <v>531824</v>
      </c>
      <c r="DE28" s="681"/>
      <c r="DF28" s="681"/>
      <c r="DG28" s="681"/>
      <c r="DH28" s="681"/>
      <c r="DI28" s="681"/>
      <c r="DJ28" s="681"/>
      <c r="DK28" s="682"/>
      <c r="DL28" s="686">
        <v>531824</v>
      </c>
      <c r="DM28" s="681"/>
      <c r="DN28" s="681"/>
      <c r="DO28" s="681"/>
      <c r="DP28" s="681"/>
      <c r="DQ28" s="681"/>
      <c r="DR28" s="681"/>
      <c r="DS28" s="681"/>
      <c r="DT28" s="681"/>
      <c r="DU28" s="681"/>
      <c r="DV28" s="682"/>
      <c r="DW28" s="683">
        <v>15.8</v>
      </c>
      <c r="DX28" s="701"/>
      <c r="DY28" s="701"/>
      <c r="DZ28" s="701"/>
      <c r="EA28" s="701"/>
      <c r="EB28" s="701"/>
      <c r="EC28" s="719"/>
    </row>
    <row r="29" spans="2:133" ht="11.25" customHeight="1">
      <c r="B29" s="677" t="s">
        <v>304</v>
      </c>
      <c r="C29" s="678"/>
      <c r="D29" s="678"/>
      <c r="E29" s="678"/>
      <c r="F29" s="678"/>
      <c r="G29" s="678"/>
      <c r="H29" s="678"/>
      <c r="I29" s="678"/>
      <c r="J29" s="678"/>
      <c r="K29" s="678"/>
      <c r="L29" s="678"/>
      <c r="M29" s="678"/>
      <c r="N29" s="678"/>
      <c r="O29" s="678"/>
      <c r="P29" s="678"/>
      <c r="Q29" s="679"/>
      <c r="R29" s="680">
        <v>34454</v>
      </c>
      <c r="S29" s="681"/>
      <c r="T29" s="681"/>
      <c r="U29" s="681"/>
      <c r="V29" s="681"/>
      <c r="W29" s="681"/>
      <c r="X29" s="681"/>
      <c r="Y29" s="682"/>
      <c r="Z29" s="713">
        <v>0.5</v>
      </c>
      <c r="AA29" s="713"/>
      <c r="AB29" s="713"/>
      <c r="AC29" s="713"/>
      <c r="AD29" s="714" t="s">
        <v>229</v>
      </c>
      <c r="AE29" s="714"/>
      <c r="AF29" s="714"/>
      <c r="AG29" s="714"/>
      <c r="AH29" s="714"/>
      <c r="AI29" s="714"/>
      <c r="AJ29" s="714"/>
      <c r="AK29" s="714"/>
      <c r="AL29" s="683" t="s">
        <v>126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69</v>
      </c>
      <c r="CG29" s="724"/>
      <c r="CH29" s="724"/>
      <c r="CI29" s="724"/>
      <c r="CJ29" s="724"/>
      <c r="CK29" s="724"/>
      <c r="CL29" s="724"/>
      <c r="CM29" s="724"/>
      <c r="CN29" s="724"/>
      <c r="CO29" s="724"/>
      <c r="CP29" s="724"/>
      <c r="CQ29" s="725"/>
      <c r="CR29" s="680">
        <v>536499</v>
      </c>
      <c r="CS29" s="699"/>
      <c r="CT29" s="699"/>
      <c r="CU29" s="699"/>
      <c r="CV29" s="699"/>
      <c r="CW29" s="699"/>
      <c r="CX29" s="699"/>
      <c r="CY29" s="700"/>
      <c r="CZ29" s="683">
        <v>8.6999999999999993</v>
      </c>
      <c r="DA29" s="701"/>
      <c r="DB29" s="701"/>
      <c r="DC29" s="702"/>
      <c r="DD29" s="686">
        <v>531685</v>
      </c>
      <c r="DE29" s="699"/>
      <c r="DF29" s="699"/>
      <c r="DG29" s="699"/>
      <c r="DH29" s="699"/>
      <c r="DI29" s="699"/>
      <c r="DJ29" s="699"/>
      <c r="DK29" s="700"/>
      <c r="DL29" s="686">
        <v>531685</v>
      </c>
      <c r="DM29" s="699"/>
      <c r="DN29" s="699"/>
      <c r="DO29" s="699"/>
      <c r="DP29" s="699"/>
      <c r="DQ29" s="699"/>
      <c r="DR29" s="699"/>
      <c r="DS29" s="699"/>
      <c r="DT29" s="699"/>
      <c r="DU29" s="699"/>
      <c r="DV29" s="700"/>
      <c r="DW29" s="683">
        <v>15.8</v>
      </c>
      <c r="DX29" s="701"/>
      <c r="DY29" s="701"/>
      <c r="DZ29" s="701"/>
      <c r="EA29" s="701"/>
      <c r="EB29" s="701"/>
      <c r="EC29" s="719"/>
    </row>
    <row r="30" spans="2:133" ht="11.25" customHeight="1">
      <c r="B30" s="677" t="s">
        <v>306</v>
      </c>
      <c r="C30" s="678"/>
      <c r="D30" s="678"/>
      <c r="E30" s="678"/>
      <c r="F30" s="678"/>
      <c r="G30" s="678"/>
      <c r="H30" s="678"/>
      <c r="I30" s="678"/>
      <c r="J30" s="678"/>
      <c r="K30" s="678"/>
      <c r="L30" s="678"/>
      <c r="M30" s="678"/>
      <c r="N30" s="678"/>
      <c r="O30" s="678"/>
      <c r="P30" s="678"/>
      <c r="Q30" s="679"/>
      <c r="R30" s="680">
        <v>4286</v>
      </c>
      <c r="S30" s="681"/>
      <c r="T30" s="681"/>
      <c r="U30" s="681"/>
      <c r="V30" s="681"/>
      <c r="W30" s="681"/>
      <c r="X30" s="681"/>
      <c r="Y30" s="682"/>
      <c r="Z30" s="713">
        <v>0.1</v>
      </c>
      <c r="AA30" s="713"/>
      <c r="AB30" s="713"/>
      <c r="AC30" s="713"/>
      <c r="AD30" s="714" t="s">
        <v>229</v>
      </c>
      <c r="AE30" s="714"/>
      <c r="AF30" s="714"/>
      <c r="AG30" s="714"/>
      <c r="AH30" s="714"/>
      <c r="AI30" s="714"/>
      <c r="AJ30" s="714"/>
      <c r="AK30" s="714"/>
      <c r="AL30" s="683" t="s">
        <v>126</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516221</v>
      </c>
      <c r="CS30" s="681"/>
      <c r="CT30" s="681"/>
      <c r="CU30" s="681"/>
      <c r="CV30" s="681"/>
      <c r="CW30" s="681"/>
      <c r="CX30" s="681"/>
      <c r="CY30" s="682"/>
      <c r="CZ30" s="683">
        <v>8.4</v>
      </c>
      <c r="DA30" s="701"/>
      <c r="DB30" s="701"/>
      <c r="DC30" s="702"/>
      <c r="DD30" s="686">
        <v>511407</v>
      </c>
      <c r="DE30" s="681"/>
      <c r="DF30" s="681"/>
      <c r="DG30" s="681"/>
      <c r="DH30" s="681"/>
      <c r="DI30" s="681"/>
      <c r="DJ30" s="681"/>
      <c r="DK30" s="682"/>
      <c r="DL30" s="686">
        <v>511407</v>
      </c>
      <c r="DM30" s="681"/>
      <c r="DN30" s="681"/>
      <c r="DO30" s="681"/>
      <c r="DP30" s="681"/>
      <c r="DQ30" s="681"/>
      <c r="DR30" s="681"/>
      <c r="DS30" s="681"/>
      <c r="DT30" s="681"/>
      <c r="DU30" s="681"/>
      <c r="DV30" s="682"/>
      <c r="DW30" s="683">
        <v>15.2</v>
      </c>
      <c r="DX30" s="701"/>
      <c r="DY30" s="701"/>
      <c r="DZ30" s="701"/>
      <c r="EA30" s="701"/>
      <c r="EB30" s="701"/>
      <c r="EC30" s="719"/>
    </row>
    <row r="31" spans="2:133" ht="11.25" customHeight="1">
      <c r="B31" s="677" t="s">
        <v>310</v>
      </c>
      <c r="C31" s="678"/>
      <c r="D31" s="678"/>
      <c r="E31" s="678"/>
      <c r="F31" s="678"/>
      <c r="G31" s="678"/>
      <c r="H31" s="678"/>
      <c r="I31" s="678"/>
      <c r="J31" s="678"/>
      <c r="K31" s="678"/>
      <c r="L31" s="678"/>
      <c r="M31" s="678"/>
      <c r="N31" s="678"/>
      <c r="O31" s="678"/>
      <c r="P31" s="678"/>
      <c r="Q31" s="679"/>
      <c r="R31" s="680">
        <v>1778334</v>
      </c>
      <c r="S31" s="681"/>
      <c r="T31" s="681"/>
      <c r="U31" s="681"/>
      <c r="V31" s="681"/>
      <c r="W31" s="681"/>
      <c r="X31" s="681"/>
      <c r="Y31" s="682"/>
      <c r="Z31" s="713">
        <v>27.5</v>
      </c>
      <c r="AA31" s="713"/>
      <c r="AB31" s="713"/>
      <c r="AC31" s="713"/>
      <c r="AD31" s="714" t="s">
        <v>126</v>
      </c>
      <c r="AE31" s="714"/>
      <c r="AF31" s="714"/>
      <c r="AG31" s="714"/>
      <c r="AH31" s="714"/>
      <c r="AI31" s="714"/>
      <c r="AJ31" s="714"/>
      <c r="AK31" s="714"/>
      <c r="AL31" s="683" t="s">
        <v>229</v>
      </c>
      <c r="AM31" s="684"/>
      <c r="AN31" s="684"/>
      <c r="AO31" s="715"/>
      <c r="AP31" s="755" t="s">
        <v>311</v>
      </c>
      <c r="AQ31" s="756"/>
      <c r="AR31" s="756"/>
      <c r="AS31" s="756"/>
      <c r="AT31" s="761" t="s">
        <v>312</v>
      </c>
      <c r="AU31" s="231"/>
      <c r="AV31" s="231"/>
      <c r="AW31" s="231"/>
      <c r="AX31" s="748" t="s">
        <v>186</v>
      </c>
      <c r="AY31" s="749"/>
      <c r="AZ31" s="749"/>
      <c r="BA31" s="749"/>
      <c r="BB31" s="749"/>
      <c r="BC31" s="749"/>
      <c r="BD31" s="749"/>
      <c r="BE31" s="749"/>
      <c r="BF31" s="750"/>
      <c r="BG31" s="751">
        <v>98.9</v>
      </c>
      <c r="BH31" s="752"/>
      <c r="BI31" s="752"/>
      <c r="BJ31" s="752"/>
      <c r="BK31" s="752"/>
      <c r="BL31" s="752"/>
      <c r="BM31" s="753">
        <v>94.6</v>
      </c>
      <c r="BN31" s="752"/>
      <c r="BO31" s="752"/>
      <c r="BP31" s="752"/>
      <c r="BQ31" s="754"/>
      <c r="BR31" s="751">
        <v>99</v>
      </c>
      <c r="BS31" s="752"/>
      <c r="BT31" s="752"/>
      <c r="BU31" s="752"/>
      <c r="BV31" s="752"/>
      <c r="BW31" s="752"/>
      <c r="BX31" s="753">
        <v>94.7</v>
      </c>
      <c r="BY31" s="752"/>
      <c r="BZ31" s="752"/>
      <c r="CA31" s="752"/>
      <c r="CB31" s="754"/>
      <c r="CD31" s="771"/>
      <c r="CE31" s="772"/>
      <c r="CF31" s="727" t="s">
        <v>313</v>
      </c>
      <c r="CG31" s="724"/>
      <c r="CH31" s="724"/>
      <c r="CI31" s="724"/>
      <c r="CJ31" s="724"/>
      <c r="CK31" s="724"/>
      <c r="CL31" s="724"/>
      <c r="CM31" s="724"/>
      <c r="CN31" s="724"/>
      <c r="CO31" s="724"/>
      <c r="CP31" s="724"/>
      <c r="CQ31" s="725"/>
      <c r="CR31" s="680">
        <v>20278</v>
      </c>
      <c r="CS31" s="699"/>
      <c r="CT31" s="699"/>
      <c r="CU31" s="699"/>
      <c r="CV31" s="699"/>
      <c r="CW31" s="699"/>
      <c r="CX31" s="699"/>
      <c r="CY31" s="700"/>
      <c r="CZ31" s="683">
        <v>0.3</v>
      </c>
      <c r="DA31" s="701"/>
      <c r="DB31" s="701"/>
      <c r="DC31" s="702"/>
      <c r="DD31" s="686">
        <v>20278</v>
      </c>
      <c r="DE31" s="699"/>
      <c r="DF31" s="699"/>
      <c r="DG31" s="699"/>
      <c r="DH31" s="699"/>
      <c r="DI31" s="699"/>
      <c r="DJ31" s="699"/>
      <c r="DK31" s="700"/>
      <c r="DL31" s="686">
        <v>20278</v>
      </c>
      <c r="DM31" s="699"/>
      <c r="DN31" s="699"/>
      <c r="DO31" s="699"/>
      <c r="DP31" s="699"/>
      <c r="DQ31" s="699"/>
      <c r="DR31" s="699"/>
      <c r="DS31" s="699"/>
      <c r="DT31" s="699"/>
      <c r="DU31" s="699"/>
      <c r="DV31" s="700"/>
      <c r="DW31" s="683">
        <v>0.6</v>
      </c>
      <c r="DX31" s="701"/>
      <c r="DY31" s="701"/>
      <c r="DZ31" s="701"/>
      <c r="EA31" s="701"/>
      <c r="EB31" s="701"/>
      <c r="EC31" s="719"/>
    </row>
    <row r="32" spans="2:133" ht="11.25" customHeight="1">
      <c r="B32" s="744" t="s">
        <v>314</v>
      </c>
      <c r="C32" s="745"/>
      <c r="D32" s="745"/>
      <c r="E32" s="745"/>
      <c r="F32" s="745"/>
      <c r="G32" s="745"/>
      <c r="H32" s="745"/>
      <c r="I32" s="745"/>
      <c r="J32" s="745"/>
      <c r="K32" s="745"/>
      <c r="L32" s="745"/>
      <c r="M32" s="745"/>
      <c r="N32" s="745"/>
      <c r="O32" s="745"/>
      <c r="P32" s="745"/>
      <c r="Q32" s="746"/>
      <c r="R32" s="680" t="s">
        <v>126</v>
      </c>
      <c r="S32" s="681"/>
      <c r="T32" s="681"/>
      <c r="U32" s="681"/>
      <c r="V32" s="681"/>
      <c r="W32" s="681"/>
      <c r="X32" s="681"/>
      <c r="Y32" s="682"/>
      <c r="Z32" s="713" t="s">
        <v>126</v>
      </c>
      <c r="AA32" s="713"/>
      <c r="AB32" s="713"/>
      <c r="AC32" s="713"/>
      <c r="AD32" s="714" t="s">
        <v>229</v>
      </c>
      <c r="AE32" s="714"/>
      <c r="AF32" s="714"/>
      <c r="AG32" s="714"/>
      <c r="AH32" s="714"/>
      <c r="AI32" s="714"/>
      <c r="AJ32" s="714"/>
      <c r="AK32" s="714"/>
      <c r="AL32" s="683" t="s">
        <v>229</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v>
      </c>
      <c r="BH32" s="699"/>
      <c r="BI32" s="699"/>
      <c r="BJ32" s="699"/>
      <c r="BK32" s="699"/>
      <c r="BL32" s="699"/>
      <c r="BM32" s="684">
        <v>96.4</v>
      </c>
      <c r="BN32" s="765"/>
      <c r="BO32" s="765"/>
      <c r="BP32" s="765"/>
      <c r="BQ32" s="723"/>
      <c r="BR32" s="764">
        <v>99.2</v>
      </c>
      <c r="BS32" s="699"/>
      <c r="BT32" s="699"/>
      <c r="BU32" s="699"/>
      <c r="BV32" s="699"/>
      <c r="BW32" s="699"/>
      <c r="BX32" s="684">
        <v>96.5</v>
      </c>
      <c r="BY32" s="765"/>
      <c r="BZ32" s="765"/>
      <c r="CA32" s="765"/>
      <c r="CB32" s="723"/>
      <c r="CD32" s="773"/>
      <c r="CE32" s="774"/>
      <c r="CF32" s="727" t="s">
        <v>317</v>
      </c>
      <c r="CG32" s="724"/>
      <c r="CH32" s="724"/>
      <c r="CI32" s="724"/>
      <c r="CJ32" s="724"/>
      <c r="CK32" s="724"/>
      <c r="CL32" s="724"/>
      <c r="CM32" s="724"/>
      <c r="CN32" s="724"/>
      <c r="CO32" s="724"/>
      <c r="CP32" s="724"/>
      <c r="CQ32" s="725"/>
      <c r="CR32" s="680">
        <v>139</v>
      </c>
      <c r="CS32" s="681"/>
      <c r="CT32" s="681"/>
      <c r="CU32" s="681"/>
      <c r="CV32" s="681"/>
      <c r="CW32" s="681"/>
      <c r="CX32" s="681"/>
      <c r="CY32" s="682"/>
      <c r="CZ32" s="683">
        <v>0</v>
      </c>
      <c r="DA32" s="701"/>
      <c r="DB32" s="701"/>
      <c r="DC32" s="702"/>
      <c r="DD32" s="686">
        <v>139</v>
      </c>
      <c r="DE32" s="681"/>
      <c r="DF32" s="681"/>
      <c r="DG32" s="681"/>
      <c r="DH32" s="681"/>
      <c r="DI32" s="681"/>
      <c r="DJ32" s="681"/>
      <c r="DK32" s="682"/>
      <c r="DL32" s="686">
        <v>139</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318</v>
      </c>
      <c r="C33" s="678"/>
      <c r="D33" s="678"/>
      <c r="E33" s="678"/>
      <c r="F33" s="678"/>
      <c r="G33" s="678"/>
      <c r="H33" s="678"/>
      <c r="I33" s="678"/>
      <c r="J33" s="678"/>
      <c r="K33" s="678"/>
      <c r="L33" s="678"/>
      <c r="M33" s="678"/>
      <c r="N33" s="678"/>
      <c r="O33" s="678"/>
      <c r="P33" s="678"/>
      <c r="Q33" s="679"/>
      <c r="R33" s="680">
        <v>339725</v>
      </c>
      <c r="S33" s="681"/>
      <c r="T33" s="681"/>
      <c r="U33" s="681"/>
      <c r="V33" s="681"/>
      <c r="W33" s="681"/>
      <c r="X33" s="681"/>
      <c r="Y33" s="682"/>
      <c r="Z33" s="713">
        <v>5.2</v>
      </c>
      <c r="AA33" s="713"/>
      <c r="AB33" s="713"/>
      <c r="AC33" s="713"/>
      <c r="AD33" s="714" t="s">
        <v>126</v>
      </c>
      <c r="AE33" s="714"/>
      <c r="AF33" s="714"/>
      <c r="AG33" s="714"/>
      <c r="AH33" s="714"/>
      <c r="AI33" s="714"/>
      <c r="AJ33" s="714"/>
      <c r="AK33" s="714"/>
      <c r="AL33" s="683" t="s">
        <v>229</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98.7</v>
      </c>
      <c r="BH33" s="665"/>
      <c r="BI33" s="665"/>
      <c r="BJ33" s="665"/>
      <c r="BK33" s="665"/>
      <c r="BL33" s="665"/>
      <c r="BM33" s="707">
        <v>92.5</v>
      </c>
      <c r="BN33" s="665"/>
      <c r="BO33" s="665"/>
      <c r="BP33" s="665"/>
      <c r="BQ33" s="709"/>
      <c r="BR33" s="747">
        <v>98.7</v>
      </c>
      <c r="BS33" s="665"/>
      <c r="BT33" s="665"/>
      <c r="BU33" s="665"/>
      <c r="BV33" s="665"/>
      <c r="BW33" s="665"/>
      <c r="BX33" s="707">
        <v>92.3</v>
      </c>
      <c r="BY33" s="665"/>
      <c r="BZ33" s="665"/>
      <c r="CA33" s="665"/>
      <c r="CB33" s="709"/>
      <c r="CD33" s="727" t="s">
        <v>320</v>
      </c>
      <c r="CE33" s="724"/>
      <c r="CF33" s="724"/>
      <c r="CG33" s="724"/>
      <c r="CH33" s="724"/>
      <c r="CI33" s="724"/>
      <c r="CJ33" s="724"/>
      <c r="CK33" s="724"/>
      <c r="CL33" s="724"/>
      <c r="CM33" s="724"/>
      <c r="CN33" s="724"/>
      <c r="CO33" s="724"/>
      <c r="CP33" s="724"/>
      <c r="CQ33" s="725"/>
      <c r="CR33" s="680">
        <v>3269142</v>
      </c>
      <c r="CS33" s="699"/>
      <c r="CT33" s="699"/>
      <c r="CU33" s="699"/>
      <c r="CV33" s="699"/>
      <c r="CW33" s="699"/>
      <c r="CX33" s="699"/>
      <c r="CY33" s="700"/>
      <c r="CZ33" s="683">
        <v>53.1</v>
      </c>
      <c r="DA33" s="701"/>
      <c r="DB33" s="701"/>
      <c r="DC33" s="702"/>
      <c r="DD33" s="686">
        <v>2021934</v>
      </c>
      <c r="DE33" s="699"/>
      <c r="DF33" s="699"/>
      <c r="DG33" s="699"/>
      <c r="DH33" s="699"/>
      <c r="DI33" s="699"/>
      <c r="DJ33" s="699"/>
      <c r="DK33" s="700"/>
      <c r="DL33" s="686">
        <v>1530893</v>
      </c>
      <c r="DM33" s="699"/>
      <c r="DN33" s="699"/>
      <c r="DO33" s="699"/>
      <c r="DP33" s="699"/>
      <c r="DQ33" s="699"/>
      <c r="DR33" s="699"/>
      <c r="DS33" s="699"/>
      <c r="DT33" s="699"/>
      <c r="DU33" s="699"/>
      <c r="DV33" s="700"/>
      <c r="DW33" s="683">
        <v>45.6</v>
      </c>
      <c r="DX33" s="701"/>
      <c r="DY33" s="701"/>
      <c r="DZ33" s="701"/>
      <c r="EA33" s="701"/>
      <c r="EB33" s="701"/>
      <c r="EC33" s="719"/>
    </row>
    <row r="34" spans="2:133" ht="11.25" customHeight="1">
      <c r="B34" s="677" t="s">
        <v>321</v>
      </c>
      <c r="C34" s="678"/>
      <c r="D34" s="678"/>
      <c r="E34" s="678"/>
      <c r="F34" s="678"/>
      <c r="G34" s="678"/>
      <c r="H34" s="678"/>
      <c r="I34" s="678"/>
      <c r="J34" s="678"/>
      <c r="K34" s="678"/>
      <c r="L34" s="678"/>
      <c r="M34" s="678"/>
      <c r="N34" s="678"/>
      <c r="O34" s="678"/>
      <c r="P34" s="678"/>
      <c r="Q34" s="679"/>
      <c r="R34" s="680">
        <v>5438</v>
      </c>
      <c r="S34" s="681"/>
      <c r="T34" s="681"/>
      <c r="U34" s="681"/>
      <c r="V34" s="681"/>
      <c r="W34" s="681"/>
      <c r="X34" s="681"/>
      <c r="Y34" s="682"/>
      <c r="Z34" s="713">
        <v>0.1</v>
      </c>
      <c r="AA34" s="713"/>
      <c r="AB34" s="713"/>
      <c r="AC34" s="713"/>
      <c r="AD34" s="714" t="s">
        <v>229</v>
      </c>
      <c r="AE34" s="714"/>
      <c r="AF34" s="714"/>
      <c r="AG34" s="714"/>
      <c r="AH34" s="714"/>
      <c r="AI34" s="714"/>
      <c r="AJ34" s="714"/>
      <c r="AK34" s="714"/>
      <c r="AL34" s="683" t="s">
        <v>229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791184</v>
      </c>
      <c r="CS34" s="681"/>
      <c r="CT34" s="681"/>
      <c r="CU34" s="681"/>
      <c r="CV34" s="681"/>
      <c r="CW34" s="681"/>
      <c r="CX34" s="681"/>
      <c r="CY34" s="682"/>
      <c r="CZ34" s="683">
        <v>12.9</v>
      </c>
      <c r="DA34" s="701"/>
      <c r="DB34" s="701"/>
      <c r="DC34" s="702"/>
      <c r="DD34" s="686">
        <v>559386</v>
      </c>
      <c r="DE34" s="681"/>
      <c r="DF34" s="681"/>
      <c r="DG34" s="681"/>
      <c r="DH34" s="681"/>
      <c r="DI34" s="681"/>
      <c r="DJ34" s="681"/>
      <c r="DK34" s="682"/>
      <c r="DL34" s="686">
        <v>374792</v>
      </c>
      <c r="DM34" s="681"/>
      <c r="DN34" s="681"/>
      <c r="DO34" s="681"/>
      <c r="DP34" s="681"/>
      <c r="DQ34" s="681"/>
      <c r="DR34" s="681"/>
      <c r="DS34" s="681"/>
      <c r="DT34" s="681"/>
      <c r="DU34" s="681"/>
      <c r="DV34" s="682"/>
      <c r="DW34" s="683">
        <v>11.2</v>
      </c>
      <c r="DX34" s="701"/>
      <c r="DY34" s="701"/>
      <c r="DZ34" s="701"/>
      <c r="EA34" s="701"/>
      <c r="EB34" s="701"/>
      <c r="EC34" s="719"/>
    </row>
    <row r="35" spans="2:133" ht="11.25" customHeight="1">
      <c r="B35" s="677" t="s">
        <v>323</v>
      </c>
      <c r="C35" s="678"/>
      <c r="D35" s="678"/>
      <c r="E35" s="678"/>
      <c r="F35" s="678"/>
      <c r="G35" s="678"/>
      <c r="H35" s="678"/>
      <c r="I35" s="678"/>
      <c r="J35" s="678"/>
      <c r="K35" s="678"/>
      <c r="L35" s="678"/>
      <c r="M35" s="678"/>
      <c r="N35" s="678"/>
      <c r="O35" s="678"/>
      <c r="P35" s="678"/>
      <c r="Q35" s="679"/>
      <c r="R35" s="680">
        <v>118592</v>
      </c>
      <c r="S35" s="681"/>
      <c r="T35" s="681"/>
      <c r="U35" s="681"/>
      <c r="V35" s="681"/>
      <c r="W35" s="681"/>
      <c r="X35" s="681"/>
      <c r="Y35" s="682"/>
      <c r="Z35" s="713">
        <v>1.8</v>
      </c>
      <c r="AA35" s="713"/>
      <c r="AB35" s="713"/>
      <c r="AC35" s="713"/>
      <c r="AD35" s="714" t="s">
        <v>229</v>
      </c>
      <c r="AE35" s="714"/>
      <c r="AF35" s="714"/>
      <c r="AG35" s="714"/>
      <c r="AH35" s="714"/>
      <c r="AI35" s="714"/>
      <c r="AJ35" s="714"/>
      <c r="AK35" s="714"/>
      <c r="AL35" s="683" t="s">
        <v>126</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30823</v>
      </c>
      <c r="CS35" s="699"/>
      <c r="CT35" s="699"/>
      <c r="CU35" s="699"/>
      <c r="CV35" s="699"/>
      <c r="CW35" s="699"/>
      <c r="CX35" s="699"/>
      <c r="CY35" s="700"/>
      <c r="CZ35" s="683">
        <v>0.5</v>
      </c>
      <c r="DA35" s="701"/>
      <c r="DB35" s="701"/>
      <c r="DC35" s="702"/>
      <c r="DD35" s="686">
        <v>28689</v>
      </c>
      <c r="DE35" s="699"/>
      <c r="DF35" s="699"/>
      <c r="DG35" s="699"/>
      <c r="DH35" s="699"/>
      <c r="DI35" s="699"/>
      <c r="DJ35" s="699"/>
      <c r="DK35" s="700"/>
      <c r="DL35" s="686">
        <v>27408</v>
      </c>
      <c r="DM35" s="699"/>
      <c r="DN35" s="699"/>
      <c r="DO35" s="699"/>
      <c r="DP35" s="699"/>
      <c r="DQ35" s="699"/>
      <c r="DR35" s="699"/>
      <c r="DS35" s="699"/>
      <c r="DT35" s="699"/>
      <c r="DU35" s="699"/>
      <c r="DV35" s="700"/>
      <c r="DW35" s="683">
        <v>0.8</v>
      </c>
      <c r="DX35" s="701"/>
      <c r="DY35" s="701"/>
      <c r="DZ35" s="701"/>
      <c r="EA35" s="701"/>
      <c r="EB35" s="701"/>
      <c r="EC35" s="719"/>
    </row>
    <row r="36" spans="2:133" ht="11.25" customHeight="1">
      <c r="B36" s="677" t="s">
        <v>327</v>
      </c>
      <c r="C36" s="678"/>
      <c r="D36" s="678"/>
      <c r="E36" s="678"/>
      <c r="F36" s="678"/>
      <c r="G36" s="678"/>
      <c r="H36" s="678"/>
      <c r="I36" s="678"/>
      <c r="J36" s="678"/>
      <c r="K36" s="678"/>
      <c r="L36" s="678"/>
      <c r="M36" s="678"/>
      <c r="N36" s="678"/>
      <c r="O36" s="678"/>
      <c r="P36" s="678"/>
      <c r="Q36" s="679"/>
      <c r="R36" s="680">
        <v>114790</v>
      </c>
      <c r="S36" s="681"/>
      <c r="T36" s="681"/>
      <c r="U36" s="681"/>
      <c r="V36" s="681"/>
      <c r="W36" s="681"/>
      <c r="X36" s="681"/>
      <c r="Y36" s="682"/>
      <c r="Z36" s="713">
        <v>1.8</v>
      </c>
      <c r="AA36" s="713"/>
      <c r="AB36" s="713"/>
      <c r="AC36" s="713"/>
      <c r="AD36" s="714" t="s">
        <v>126</v>
      </c>
      <c r="AE36" s="714"/>
      <c r="AF36" s="714"/>
      <c r="AG36" s="714"/>
      <c r="AH36" s="714"/>
      <c r="AI36" s="714"/>
      <c r="AJ36" s="714"/>
      <c r="AK36" s="714"/>
      <c r="AL36" s="683" t="s">
        <v>126</v>
      </c>
      <c r="AM36" s="684"/>
      <c r="AN36" s="684"/>
      <c r="AO36" s="715"/>
      <c r="AP36" s="235"/>
      <c r="AQ36" s="732" t="s">
        <v>328</v>
      </c>
      <c r="AR36" s="733"/>
      <c r="AS36" s="733"/>
      <c r="AT36" s="733"/>
      <c r="AU36" s="733"/>
      <c r="AV36" s="733"/>
      <c r="AW36" s="733"/>
      <c r="AX36" s="733"/>
      <c r="AY36" s="734"/>
      <c r="AZ36" s="735">
        <v>834675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149301</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1787238</v>
      </c>
      <c r="CS36" s="681"/>
      <c r="CT36" s="681"/>
      <c r="CU36" s="681"/>
      <c r="CV36" s="681"/>
      <c r="CW36" s="681"/>
      <c r="CX36" s="681"/>
      <c r="CY36" s="682"/>
      <c r="CZ36" s="683">
        <v>29</v>
      </c>
      <c r="DA36" s="701"/>
      <c r="DB36" s="701"/>
      <c r="DC36" s="702"/>
      <c r="DD36" s="686">
        <v>866280</v>
      </c>
      <c r="DE36" s="681"/>
      <c r="DF36" s="681"/>
      <c r="DG36" s="681"/>
      <c r="DH36" s="681"/>
      <c r="DI36" s="681"/>
      <c r="DJ36" s="681"/>
      <c r="DK36" s="682"/>
      <c r="DL36" s="686">
        <v>583217</v>
      </c>
      <c r="DM36" s="681"/>
      <c r="DN36" s="681"/>
      <c r="DO36" s="681"/>
      <c r="DP36" s="681"/>
      <c r="DQ36" s="681"/>
      <c r="DR36" s="681"/>
      <c r="DS36" s="681"/>
      <c r="DT36" s="681"/>
      <c r="DU36" s="681"/>
      <c r="DV36" s="682"/>
      <c r="DW36" s="683">
        <v>17.399999999999999</v>
      </c>
      <c r="DX36" s="701"/>
      <c r="DY36" s="701"/>
      <c r="DZ36" s="701"/>
      <c r="EA36" s="701"/>
      <c r="EB36" s="701"/>
      <c r="EC36" s="719"/>
    </row>
    <row r="37" spans="2:133" ht="11.25" customHeight="1">
      <c r="B37" s="677" t="s">
        <v>331</v>
      </c>
      <c r="C37" s="678"/>
      <c r="D37" s="678"/>
      <c r="E37" s="678"/>
      <c r="F37" s="678"/>
      <c r="G37" s="678"/>
      <c r="H37" s="678"/>
      <c r="I37" s="678"/>
      <c r="J37" s="678"/>
      <c r="K37" s="678"/>
      <c r="L37" s="678"/>
      <c r="M37" s="678"/>
      <c r="N37" s="678"/>
      <c r="O37" s="678"/>
      <c r="P37" s="678"/>
      <c r="Q37" s="679"/>
      <c r="R37" s="680">
        <v>160004</v>
      </c>
      <c r="S37" s="681"/>
      <c r="T37" s="681"/>
      <c r="U37" s="681"/>
      <c r="V37" s="681"/>
      <c r="W37" s="681"/>
      <c r="X37" s="681"/>
      <c r="Y37" s="682"/>
      <c r="Z37" s="713">
        <v>2.5</v>
      </c>
      <c r="AA37" s="713"/>
      <c r="AB37" s="713"/>
      <c r="AC37" s="713"/>
      <c r="AD37" s="714" t="s">
        <v>229</v>
      </c>
      <c r="AE37" s="714"/>
      <c r="AF37" s="714"/>
      <c r="AG37" s="714"/>
      <c r="AH37" s="714"/>
      <c r="AI37" s="714"/>
      <c r="AJ37" s="714"/>
      <c r="AK37" s="714"/>
      <c r="AL37" s="683" t="s">
        <v>126</v>
      </c>
      <c r="AM37" s="684"/>
      <c r="AN37" s="684"/>
      <c r="AO37" s="715"/>
      <c r="AQ37" s="720" t="s">
        <v>332</v>
      </c>
      <c r="AR37" s="721"/>
      <c r="AS37" s="721"/>
      <c r="AT37" s="721"/>
      <c r="AU37" s="721"/>
      <c r="AV37" s="721"/>
      <c r="AW37" s="721"/>
      <c r="AX37" s="721"/>
      <c r="AY37" s="722"/>
      <c r="AZ37" s="680">
        <v>136821</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130777</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163579</v>
      </c>
      <c r="CS37" s="699"/>
      <c r="CT37" s="699"/>
      <c r="CU37" s="699"/>
      <c r="CV37" s="699"/>
      <c r="CW37" s="699"/>
      <c r="CX37" s="699"/>
      <c r="CY37" s="700"/>
      <c r="CZ37" s="683">
        <v>2.7</v>
      </c>
      <c r="DA37" s="701"/>
      <c r="DB37" s="701"/>
      <c r="DC37" s="702"/>
      <c r="DD37" s="686">
        <v>162837</v>
      </c>
      <c r="DE37" s="699"/>
      <c r="DF37" s="699"/>
      <c r="DG37" s="699"/>
      <c r="DH37" s="699"/>
      <c r="DI37" s="699"/>
      <c r="DJ37" s="699"/>
      <c r="DK37" s="700"/>
      <c r="DL37" s="686">
        <v>159941</v>
      </c>
      <c r="DM37" s="699"/>
      <c r="DN37" s="699"/>
      <c r="DO37" s="699"/>
      <c r="DP37" s="699"/>
      <c r="DQ37" s="699"/>
      <c r="DR37" s="699"/>
      <c r="DS37" s="699"/>
      <c r="DT37" s="699"/>
      <c r="DU37" s="699"/>
      <c r="DV37" s="700"/>
      <c r="DW37" s="683">
        <v>4.8</v>
      </c>
      <c r="DX37" s="701"/>
      <c r="DY37" s="701"/>
      <c r="DZ37" s="701"/>
      <c r="EA37" s="701"/>
      <c r="EB37" s="701"/>
      <c r="EC37" s="719"/>
    </row>
    <row r="38" spans="2:133" ht="11.25" customHeight="1">
      <c r="B38" s="677" t="s">
        <v>335</v>
      </c>
      <c r="C38" s="678"/>
      <c r="D38" s="678"/>
      <c r="E38" s="678"/>
      <c r="F38" s="678"/>
      <c r="G38" s="678"/>
      <c r="H38" s="678"/>
      <c r="I38" s="678"/>
      <c r="J38" s="678"/>
      <c r="K38" s="678"/>
      <c r="L38" s="678"/>
      <c r="M38" s="678"/>
      <c r="N38" s="678"/>
      <c r="O38" s="678"/>
      <c r="P38" s="678"/>
      <c r="Q38" s="679"/>
      <c r="R38" s="680">
        <v>114252</v>
      </c>
      <c r="S38" s="681"/>
      <c r="T38" s="681"/>
      <c r="U38" s="681"/>
      <c r="V38" s="681"/>
      <c r="W38" s="681"/>
      <c r="X38" s="681"/>
      <c r="Y38" s="682"/>
      <c r="Z38" s="713">
        <v>1.8</v>
      </c>
      <c r="AA38" s="713"/>
      <c r="AB38" s="713"/>
      <c r="AC38" s="713"/>
      <c r="AD38" s="714" t="s">
        <v>229</v>
      </c>
      <c r="AE38" s="714"/>
      <c r="AF38" s="714"/>
      <c r="AG38" s="714"/>
      <c r="AH38" s="714"/>
      <c r="AI38" s="714"/>
      <c r="AJ38" s="714"/>
      <c r="AK38" s="714"/>
      <c r="AL38" s="683" t="s">
        <v>126</v>
      </c>
      <c r="AM38" s="684"/>
      <c r="AN38" s="684"/>
      <c r="AO38" s="715"/>
      <c r="AQ38" s="720" t="s">
        <v>336</v>
      </c>
      <c r="AR38" s="721"/>
      <c r="AS38" s="721"/>
      <c r="AT38" s="721"/>
      <c r="AU38" s="721"/>
      <c r="AV38" s="721"/>
      <c r="AW38" s="721"/>
      <c r="AX38" s="721"/>
      <c r="AY38" s="722"/>
      <c r="AZ38" s="680">
        <v>94211</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1551</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603643</v>
      </c>
      <c r="CS38" s="681"/>
      <c r="CT38" s="681"/>
      <c r="CU38" s="681"/>
      <c r="CV38" s="681"/>
      <c r="CW38" s="681"/>
      <c r="CX38" s="681"/>
      <c r="CY38" s="682"/>
      <c r="CZ38" s="683">
        <v>9.8000000000000007</v>
      </c>
      <c r="DA38" s="701"/>
      <c r="DB38" s="701"/>
      <c r="DC38" s="702"/>
      <c r="DD38" s="686">
        <v>519825</v>
      </c>
      <c r="DE38" s="681"/>
      <c r="DF38" s="681"/>
      <c r="DG38" s="681"/>
      <c r="DH38" s="681"/>
      <c r="DI38" s="681"/>
      <c r="DJ38" s="681"/>
      <c r="DK38" s="682"/>
      <c r="DL38" s="686">
        <v>508121</v>
      </c>
      <c r="DM38" s="681"/>
      <c r="DN38" s="681"/>
      <c r="DO38" s="681"/>
      <c r="DP38" s="681"/>
      <c r="DQ38" s="681"/>
      <c r="DR38" s="681"/>
      <c r="DS38" s="681"/>
      <c r="DT38" s="681"/>
      <c r="DU38" s="681"/>
      <c r="DV38" s="682"/>
      <c r="DW38" s="683">
        <v>15.1</v>
      </c>
      <c r="DX38" s="701"/>
      <c r="DY38" s="701"/>
      <c r="DZ38" s="701"/>
      <c r="EA38" s="701"/>
      <c r="EB38" s="701"/>
      <c r="EC38" s="719"/>
    </row>
    <row r="39" spans="2:133" ht="11.25" customHeight="1">
      <c r="B39" s="677" t="s">
        <v>339</v>
      </c>
      <c r="C39" s="678"/>
      <c r="D39" s="678"/>
      <c r="E39" s="678"/>
      <c r="F39" s="678"/>
      <c r="G39" s="678"/>
      <c r="H39" s="678"/>
      <c r="I39" s="678"/>
      <c r="J39" s="678"/>
      <c r="K39" s="678"/>
      <c r="L39" s="678"/>
      <c r="M39" s="678"/>
      <c r="N39" s="678"/>
      <c r="O39" s="678"/>
      <c r="P39" s="678"/>
      <c r="Q39" s="679"/>
      <c r="R39" s="680">
        <v>338800</v>
      </c>
      <c r="S39" s="681"/>
      <c r="T39" s="681"/>
      <c r="U39" s="681"/>
      <c r="V39" s="681"/>
      <c r="W39" s="681"/>
      <c r="X39" s="681"/>
      <c r="Y39" s="682"/>
      <c r="Z39" s="713">
        <v>5.2</v>
      </c>
      <c r="AA39" s="713"/>
      <c r="AB39" s="713"/>
      <c r="AC39" s="713"/>
      <c r="AD39" s="714" t="s">
        <v>229</v>
      </c>
      <c r="AE39" s="714"/>
      <c r="AF39" s="714"/>
      <c r="AG39" s="714"/>
      <c r="AH39" s="714"/>
      <c r="AI39" s="714"/>
      <c r="AJ39" s="714"/>
      <c r="AK39" s="714"/>
      <c r="AL39" s="683" t="s">
        <v>126</v>
      </c>
      <c r="AM39" s="684"/>
      <c r="AN39" s="684"/>
      <c r="AO39" s="715"/>
      <c r="AQ39" s="720" t="s">
        <v>340</v>
      </c>
      <c r="AR39" s="721"/>
      <c r="AS39" s="721"/>
      <c r="AT39" s="721"/>
      <c r="AU39" s="721"/>
      <c r="AV39" s="721"/>
      <c r="AW39" s="721"/>
      <c r="AX39" s="721"/>
      <c r="AY39" s="722"/>
      <c r="AZ39" s="680">
        <v>64102</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2416</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18899</v>
      </c>
      <c r="CS39" s="699"/>
      <c r="CT39" s="699"/>
      <c r="CU39" s="699"/>
      <c r="CV39" s="699"/>
      <c r="CW39" s="699"/>
      <c r="CX39" s="699"/>
      <c r="CY39" s="700"/>
      <c r="CZ39" s="683">
        <v>0.3</v>
      </c>
      <c r="DA39" s="701"/>
      <c r="DB39" s="701"/>
      <c r="DC39" s="702"/>
      <c r="DD39" s="686">
        <v>10399</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19"/>
    </row>
    <row r="40" spans="2:133" ht="11.25" customHeight="1">
      <c r="B40" s="677" t="s">
        <v>343</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229</v>
      </c>
      <c r="AA40" s="713"/>
      <c r="AB40" s="713"/>
      <c r="AC40" s="713"/>
      <c r="AD40" s="714" t="s">
        <v>126</v>
      </c>
      <c r="AE40" s="714"/>
      <c r="AF40" s="714"/>
      <c r="AG40" s="714"/>
      <c r="AH40" s="714"/>
      <c r="AI40" s="714"/>
      <c r="AJ40" s="714"/>
      <c r="AK40" s="714"/>
      <c r="AL40" s="683" t="s">
        <v>126</v>
      </c>
      <c r="AM40" s="684"/>
      <c r="AN40" s="684"/>
      <c r="AO40" s="715"/>
      <c r="AQ40" s="720" t="s">
        <v>344</v>
      </c>
      <c r="AR40" s="721"/>
      <c r="AS40" s="721"/>
      <c r="AT40" s="721"/>
      <c r="AU40" s="721"/>
      <c r="AV40" s="721"/>
      <c r="AW40" s="721"/>
      <c r="AX40" s="721"/>
      <c r="AY40" s="722"/>
      <c r="AZ40" s="680" t="s">
        <v>229</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97</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37355</v>
      </c>
      <c r="CS40" s="681"/>
      <c r="CT40" s="681"/>
      <c r="CU40" s="681"/>
      <c r="CV40" s="681"/>
      <c r="CW40" s="681"/>
      <c r="CX40" s="681"/>
      <c r="CY40" s="682"/>
      <c r="CZ40" s="683">
        <v>0.6</v>
      </c>
      <c r="DA40" s="701"/>
      <c r="DB40" s="701"/>
      <c r="DC40" s="702"/>
      <c r="DD40" s="686">
        <v>37355</v>
      </c>
      <c r="DE40" s="681"/>
      <c r="DF40" s="681"/>
      <c r="DG40" s="681"/>
      <c r="DH40" s="681"/>
      <c r="DI40" s="681"/>
      <c r="DJ40" s="681"/>
      <c r="DK40" s="682"/>
      <c r="DL40" s="686">
        <v>37355</v>
      </c>
      <c r="DM40" s="681"/>
      <c r="DN40" s="681"/>
      <c r="DO40" s="681"/>
      <c r="DP40" s="681"/>
      <c r="DQ40" s="681"/>
      <c r="DR40" s="681"/>
      <c r="DS40" s="681"/>
      <c r="DT40" s="681"/>
      <c r="DU40" s="681"/>
      <c r="DV40" s="682"/>
      <c r="DW40" s="683">
        <v>1.1000000000000001</v>
      </c>
      <c r="DX40" s="701"/>
      <c r="DY40" s="701"/>
      <c r="DZ40" s="701"/>
      <c r="EA40" s="701"/>
      <c r="EB40" s="701"/>
      <c r="EC40" s="719"/>
    </row>
    <row r="41" spans="2:133" ht="11.25" customHeight="1">
      <c r="B41" s="677" t="s">
        <v>348</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229</v>
      </c>
      <c r="AE41" s="714"/>
      <c r="AF41" s="714"/>
      <c r="AG41" s="714"/>
      <c r="AH41" s="714"/>
      <c r="AI41" s="714"/>
      <c r="AJ41" s="714"/>
      <c r="AK41" s="714"/>
      <c r="AL41" s="683" t="s">
        <v>126</v>
      </c>
      <c r="AM41" s="684"/>
      <c r="AN41" s="684"/>
      <c r="AO41" s="715"/>
      <c r="AQ41" s="720" t="s">
        <v>349</v>
      </c>
      <c r="AR41" s="721"/>
      <c r="AS41" s="721"/>
      <c r="AT41" s="721"/>
      <c r="AU41" s="721"/>
      <c r="AV41" s="721"/>
      <c r="AW41" s="721"/>
      <c r="AX41" s="721"/>
      <c r="AY41" s="722"/>
      <c r="AZ41" s="680">
        <v>120561</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229</v>
      </c>
      <c r="CS41" s="699"/>
      <c r="CT41" s="699"/>
      <c r="CU41" s="699"/>
      <c r="CV41" s="699"/>
      <c r="CW41" s="699"/>
      <c r="CX41" s="699"/>
      <c r="CY41" s="700"/>
      <c r="CZ41" s="683" t="s">
        <v>126</v>
      </c>
      <c r="DA41" s="701"/>
      <c r="DB41" s="701"/>
      <c r="DC41" s="702"/>
      <c r="DD41" s="686" t="s">
        <v>229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105500</v>
      </c>
      <c r="S42" s="681"/>
      <c r="T42" s="681"/>
      <c r="U42" s="681"/>
      <c r="V42" s="681"/>
      <c r="W42" s="681"/>
      <c r="X42" s="681"/>
      <c r="Y42" s="682"/>
      <c r="Z42" s="713">
        <v>1.6</v>
      </c>
      <c r="AA42" s="713"/>
      <c r="AB42" s="713"/>
      <c r="AC42" s="713"/>
      <c r="AD42" s="714" t="s">
        <v>126</v>
      </c>
      <c r="AE42" s="714"/>
      <c r="AF42" s="714"/>
      <c r="AG42" s="714"/>
      <c r="AH42" s="714"/>
      <c r="AI42" s="714"/>
      <c r="AJ42" s="714"/>
      <c r="AK42" s="714"/>
      <c r="AL42" s="683" t="s">
        <v>126</v>
      </c>
      <c r="AM42" s="684"/>
      <c r="AN42" s="684"/>
      <c r="AO42" s="715"/>
      <c r="AQ42" s="716" t="s">
        <v>353</v>
      </c>
      <c r="AR42" s="717"/>
      <c r="AS42" s="717"/>
      <c r="AT42" s="717"/>
      <c r="AU42" s="717"/>
      <c r="AV42" s="717"/>
      <c r="AW42" s="717"/>
      <c r="AX42" s="717"/>
      <c r="AY42" s="718"/>
      <c r="AZ42" s="664">
        <v>418980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736689</v>
      </c>
      <c r="CS42" s="681"/>
      <c r="CT42" s="681"/>
      <c r="CU42" s="681"/>
      <c r="CV42" s="681"/>
      <c r="CW42" s="681"/>
      <c r="CX42" s="681"/>
      <c r="CY42" s="682"/>
      <c r="CZ42" s="683">
        <v>12</v>
      </c>
      <c r="DA42" s="684"/>
      <c r="DB42" s="684"/>
      <c r="DC42" s="685"/>
      <c r="DD42" s="686">
        <v>204624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6472239</v>
      </c>
      <c r="S43" s="703"/>
      <c r="T43" s="703"/>
      <c r="U43" s="703"/>
      <c r="V43" s="703"/>
      <c r="W43" s="703"/>
      <c r="X43" s="703"/>
      <c r="Y43" s="704"/>
      <c r="Z43" s="705">
        <v>100</v>
      </c>
      <c r="AA43" s="705"/>
      <c r="AB43" s="705"/>
      <c r="AC43" s="705"/>
      <c r="AD43" s="706">
        <v>3251899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5000</v>
      </c>
      <c r="CS43" s="699"/>
      <c r="CT43" s="699"/>
      <c r="CU43" s="699"/>
      <c r="CV43" s="699"/>
      <c r="CW43" s="699"/>
      <c r="CX43" s="699"/>
      <c r="CY43" s="700"/>
      <c r="CZ43" s="683">
        <v>0.1</v>
      </c>
      <c r="DA43" s="701"/>
      <c r="DB43" s="701"/>
      <c r="DC43" s="702"/>
      <c r="DD43" s="686">
        <v>5000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717154</v>
      </c>
      <c r="CS44" s="681"/>
      <c r="CT44" s="681"/>
      <c r="CU44" s="681"/>
      <c r="CV44" s="681"/>
      <c r="CW44" s="681"/>
      <c r="CX44" s="681"/>
      <c r="CY44" s="682"/>
      <c r="CZ44" s="683">
        <v>11.6</v>
      </c>
      <c r="DA44" s="684"/>
      <c r="DB44" s="684"/>
      <c r="DC44" s="685"/>
      <c r="DD44" s="686">
        <v>201753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500086</v>
      </c>
      <c r="CS45" s="699"/>
      <c r="CT45" s="699"/>
      <c r="CU45" s="699"/>
      <c r="CV45" s="699"/>
      <c r="CW45" s="699"/>
      <c r="CX45" s="699"/>
      <c r="CY45" s="700"/>
      <c r="CZ45" s="683">
        <v>8.1</v>
      </c>
      <c r="DA45" s="701"/>
      <c r="DB45" s="701"/>
      <c r="DC45" s="702"/>
      <c r="DD45" s="686">
        <v>78185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181690</v>
      </c>
      <c r="CS46" s="681"/>
      <c r="CT46" s="681"/>
      <c r="CU46" s="681"/>
      <c r="CV46" s="681"/>
      <c r="CW46" s="681"/>
      <c r="CX46" s="681"/>
      <c r="CY46" s="682"/>
      <c r="CZ46" s="683">
        <v>3</v>
      </c>
      <c r="DA46" s="684"/>
      <c r="DB46" s="684"/>
      <c r="DC46" s="685"/>
      <c r="DD46" s="686">
        <v>114390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19535</v>
      </c>
      <c r="CS47" s="699"/>
      <c r="CT47" s="699"/>
      <c r="CU47" s="699"/>
      <c r="CV47" s="699"/>
      <c r="CW47" s="699"/>
      <c r="CX47" s="699"/>
      <c r="CY47" s="700"/>
      <c r="CZ47" s="683">
        <v>0.3</v>
      </c>
      <c r="DA47" s="701"/>
      <c r="DB47" s="701"/>
      <c r="DC47" s="702"/>
      <c r="DD47" s="686">
        <v>2871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229</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6156095</v>
      </c>
      <c r="CS49" s="665"/>
      <c r="CT49" s="665"/>
      <c r="CU49" s="665"/>
      <c r="CV49" s="665"/>
      <c r="CW49" s="665"/>
      <c r="CX49" s="665"/>
      <c r="CY49" s="666"/>
      <c r="CZ49" s="667">
        <v>100</v>
      </c>
      <c r="DA49" s="668"/>
      <c r="DB49" s="668"/>
      <c r="DC49" s="669"/>
      <c r="DD49" s="670">
        <v>3974110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836kNnEl3gWEjlOORDGyddbTo4rqESgWcSIxmTK5PQBpo2cBPOqYvVMp518AsjSLNEShBtdDU3BNlAHUKx1Iyg==" saltValue="CcIL/khwUFqlKcPvCROz5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6472</v>
      </c>
      <c r="R7" s="1200"/>
      <c r="S7" s="1200"/>
      <c r="T7" s="1200"/>
      <c r="U7" s="1200"/>
      <c r="V7" s="1200">
        <v>6156</v>
      </c>
      <c r="W7" s="1200"/>
      <c r="X7" s="1200"/>
      <c r="Y7" s="1200"/>
      <c r="Z7" s="1200"/>
      <c r="AA7" s="1200">
        <v>316</v>
      </c>
      <c r="AB7" s="1200"/>
      <c r="AC7" s="1200"/>
      <c r="AD7" s="1200"/>
      <c r="AE7" s="1201"/>
      <c r="AF7" s="1202">
        <v>240</v>
      </c>
      <c r="AG7" s="1203"/>
      <c r="AH7" s="1203"/>
      <c r="AI7" s="1203"/>
      <c r="AJ7" s="1204"/>
      <c r="AK7" s="1186">
        <v>115</v>
      </c>
      <c r="AL7" s="1187"/>
      <c r="AM7" s="1187"/>
      <c r="AN7" s="1187"/>
      <c r="AO7" s="1187"/>
      <c r="AP7" s="1187">
        <v>4416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6472</v>
      </c>
      <c r="R23" s="1164"/>
      <c r="S23" s="1164"/>
      <c r="T23" s="1164"/>
      <c r="U23" s="1164"/>
      <c r="V23" s="1164">
        <v>6156</v>
      </c>
      <c r="W23" s="1164"/>
      <c r="X23" s="1164"/>
      <c r="Y23" s="1164"/>
      <c r="Z23" s="1164"/>
      <c r="AA23" s="1164">
        <v>316</v>
      </c>
      <c r="AB23" s="1164"/>
      <c r="AC23" s="1164"/>
      <c r="AD23" s="1164"/>
      <c r="AE23" s="1165"/>
      <c r="AF23" s="1166">
        <v>240</v>
      </c>
      <c r="AG23" s="1164"/>
      <c r="AH23" s="1164"/>
      <c r="AI23" s="1164"/>
      <c r="AJ23" s="1167"/>
      <c r="AK23" s="1168"/>
      <c r="AL23" s="1169"/>
      <c r="AM23" s="1169"/>
      <c r="AN23" s="1169"/>
      <c r="AO23" s="1169"/>
      <c r="AP23" s="1164">
        <v>4416</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1380</v>
      </c>
      <c r="R28" s="1149"/>
      <c r="S28" s="1149"/>
      <c r="T28" s="1149"/>
      <c r="U28" s="1149"/>
      <c r="V28" s="1149">
        <v>1231</v>
      </c>
      <c r="W28" s="1149"/>
      <c r="X28" s="1149"/>
      <c r="Y28" s="1149"/>
      <c r="Z28" s="1149"/>
      <c r="AA28" s="1149">
        <v>149</v>
      </c>
      <c r="AB28" s="1149"/>
      <c r="AC28" s="1149"/>
      <c r="AD28" s="1149"/>
      <c r="AE28" s="1150"/>
      <c r="AF28" s="1151">
        <v>149</v>
      </c>
      <c r="AG28" s="1149"/>
      <c r="AH28" s="1149"/>
      <c r="AI28" s="1149"/>
      <c r="AJ28" s="1152"/>
      <c r="AK28" s="1153">
        <v>121</v>
      </c>
      <c r="AL28" s="1141"/>
      <c r="AM28" s="1141"/>
      <c r="AN28" s="1141"/>
      <c r="AO28" s="1141"/>
      <c r="AP28" s="1141" t="s">
        <v>519</v>
      </c>
      <c r="AQ28" s="1141"/>
      <c r="AR28" s="1141"/>
      <c r="AS28" s="1141"/>
      <c r="AT28" s="1141"/>
      <c r="AU28" s="1141" t="s">
        <v>519</v>
      </c>
      <c r="AV28" s="1141"/>
      <c r="AW28" s="1141"/>
      <c r="AX28" s="1141"/>
      <c r="AY28" s="1141"/>
      <c r="AZ28" s="1142" t="s">
        <v>519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405</v>
      </c>
      <c r="C29" s="1127"/>
      <c r="D29" s="1127"/>
      <c r="E29" s="1127"/>
      <c r="F29" s="1127"/>
      <c r="G29" s="1127"/>
      <c r="H29" s="1127"/>
      <c r="I29" s="1127"/>
      <c r="J29" s="1127"/>
      <c r="K29" s="1127"/>
      <c r="L29" s="1127"/>
      <c r="M29" s="1127"/>
      <c r="N29" s="1127"/>
      <c r="O29" s="1127"/>
      <c r="P29" s="1128"/>
      <c r="Q29" s="1138">
        <v>290</v>
      </c>
      <c r="R29" s="1139"/>
      <c r="S29" s="1139"/>
      <c r="T29" s="1139"/>
      <c r="U29" s="1139"/>
      <c r="V29" s="1139">
        <v>280</v>
      </c>
      <c r="W29" s="1139"/>
      <c r="X29" s="1139"/>
      <c r="Y29" s="1139"/>
      <c r="Z29" s="1139"/>
      <c r="AA29" s="1139">
        <v>10</v>
      </c>
      <c r="AB29" s="1139"/>
      <c r="AC29" s="1139"/>
      <c r="AD29" s="1139"/>
      <c r="AE29" s="1140"/>
      <c r="AF29" s="1132">
        <v>10</v>
      </c>
      <c r="AG29" s="1133"/>
      <c r="AH29" s="1133"/>
      <c r="AI29" s="1133"/>
      <c r="AJ29" s="1134"/>
      <c r="AK29" s="1075">
        <v>191</v>
      </c>
      <c r="AL29" s="1066"/>
      <c r="AM29" s="1066"/>
      <c r="AN29" s="1066"/>
      <c r="AO29" s="1066"/>
      <c r="AP29" s="1066" t="s">
        <v>519</v>
      </c>
      <c r="AQ29" s="1066"/>
      <c r="AR29" s="1066"/>
      <c r="AS29" s="1066"/>
      <c r="AT29" s="1066"/>
      <c r="AU29" s="1066" t="s">
        <v>519</v>
      </c>
      <c r="AV29" s="1066"/>
      <c r="AW29" s="1066"/>
      <c r="AX29" s="1066"/>
      <c r="AY29" s="1066"/>
      <c r="AZ29" s="1137" t="s">
        <v>519</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406</v>
      </c>
      <c r="C30" s="1127"/>
      <c r="D30" s="1127"/>
      <c r="E30" s="1127"/>
      <c r="F30" s="1127"/>
      <c r="G30" s="1127"/>
      <c r="H30" s="1127"/>
      <c r="I30" s="1127"/>
      <c r="J30" s="1127"/>
      <c r="K30" s="1127"/>
      <c r="L30" s="1127"/>
      <c r="M30" s="1127"/>
      <c r="N30" s="1127"/>
      <c r="O30" s="1127"/>
      <c r="P30" s="1128"/>
      <c r="Q30" s="1138">
        <v>235</v>
      </c>
      <c r="R30" s="1139"/>
      <c r="S30" s="1139"/>
      <c r="T30" s="1139"/>
      <c r="U30" s="1139"/>
      <c r="V30" s="1139">
        <v>258</v>
      </c>
      <c r="W30" s="1139"/>
      <c r="X30" s="1139"/>
      <c r="Y30" s="1139"/>
      <c r="Z30" s="1139"/>
      <c r="AA30" s="1139">
        <v>-23</v>
      </c>
      <c r="AB30" s="1139"/>
      <c r="AC30" s="1139"/>
      <c r="AD30" s="1139"/>
      <c r="AE30" s="1140"/>
      <c r="AF30" s="1132">
        <v>143</v>
      </c>
      <c r="AG30" s="1133"/>
      <c r="AH30" s="1133"/>
      <c r="AI30" s="1133"/>
      <c r="AJ30" s="1134"/>
      <c r="AK30" s="1075">
        <v>94</v>
      </c>
      <c r="AL30" s="1066"/>
      <c r="AM30" s="1066"/>
      <c r="AN30" s="1066"/>
      <c r="AO30" s="1066"/>
      <c r="AP30" s="1066">
        <v>1176</v>
      </c>
      <c r="AQ30" s="1066"/>
      <c r="AR30" s="1066"/>
      <c r="AS30" s="1066"/>
      <c r="AT30" s="1066"/>
      <c r="AU30" s="1066">
        <v>171</v>
      </c>
      <c r="AV30" s="1066"/>
      <c r="AW30" s="1066"/>
      <c r="AX30" s="1066"/>
      <c r="AY30" s="1066"/>
      <c r="AZ30" s="1137" t="s">
        <v>519</v>
      </c>
      <c r="BA30" s="1137"/>
      <c r="BB30" s="1137"/>
      <c r="BC30" s="1137"/>
      <c r="BD30" s="1137"/>
      <c r="BE30" s="1121" t="s">
        <v>407</v>
      </c>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408</v>
      </c>
      <c r="C31" s="1127"/>
      <c r="D31" s="1127"/>
      <c r="E31" s="1127"/>
      <c r="F31" s="1127"/>
      <c r="G31" s="1127"/>
      <c r="H31" s="1127"/>
      <c r="I31" s="1127"/>
      <c r="J31" s="1127"/>
      <c r="K31" s="1127"/>
      <c r="L31" s="1127"/>
      <c r="M31" s="1127"/>
      <c r="N31" s="1127"/>
      <c r="O31" s="1127"/>
      <c r="P31" s="1128"/>
      <c r="Q31" s="1138">
        <v>323</v>
      </c>
      <c r="R31" s="1139"/>
      <c r="S31" s="1139"/>
      <c r="T31" s="1139"/>
      <c r="U31" s="1139"/>
      <c r="V31" s="1139">
        <v>292</v>
      </c>
      <c r="W31" s="1139"/>
      <c r="X31" s="1139"/>
      <c r="Y31" s="1139"/>
      <c r="Z31" s="1139"/>
      <c r="AA31" s="1139">
        <v>31</v>
      </c>
      <c r="AB31" s="1139"/>
      <c r="AC31" s="1139"/>
      <c r="AD31" s="1139"/>
      <c r="AE31" s="1140"/>
      <c r="AF31" s="1132">
        <v>31</v>
      </c>
      <c r="AG31" s="1133"/>
      <c r="AH31" s="1133"/>
      <c r="AI31" s="1133"/>
      <c r="AJ31" s="1134"/>
      <c r="AK31" s="1075">
        <v>64</v>
      </c>
      <c r="AL31" s="1066"/>
      <c r="AM31" s="1066"/>
      <c r="AN31" s="1066"/>
      <c r="AO31" s="1066"/>
      <c r="AP31" s="1066">
        <v>552</v>
      </c>
      <c r="AQ31" s="1066"/>
      <c r="AR31" s="1066"/>
      <c r="AS31" s="1066"/>
      <c r="AT31" s="1066"/>
      <c r="AU31" s="1066">
        <v>539</v>
      </c>
      <c r="AV31" s="1066"/>
      <c r="AW31" s="1066"/>
      <c r="AX31" s="1066"/>
      <c r="AY31" s="1066"/>
      <c r="AZ31" s="1137" t="s">
        <v>519</v>
      </c>
      <c r="BA31" s="1137"/>
      <c r="BB31" s="1137"/>
      <c r="BC31" s="1137"/>
      <c r="BD31" s="1137"/>
      <c r="BE31" s="1121" t="s">
        <v>409</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c r="C32" s="1127"/>
      <c r="D32" s="1127"/>
      <c r="E32" s="1127"/>
      <c r="F32" s="1127"/>
      <c r="G32" s="1127"/>
      <c r="H32" s="1127"/>
      <c r="I32" s="1127"/>
      <c r="J32" s="1127"/>
      <c r="K32" s="1127"/>
      <c r="L32" s="1127"/>
      <c r="M32" s="1127"/>
      <c r="N32" s="1127"/>
      <c r="O32" s="1127"/>
      <c r="P32" s="1128"/>
      <c r="Q32" s="1138"/>
      <c r="R32" s="1139"/>
      <c r="S32" s="1139"/>
      <c r="T32" s="1139"/>
      <c r="U32" s="1139"/>
      <c r="V32" s="1139"/>
      <c r="W32" s="1139"/>
      <c r="X32" s="1139"/>
      <c r="Y32" s="1139"/>
      <c r="Z32" s="1139"/>
      <c r="AA32" s="1139"/>
      <c r="AB32" s="1139"/>
      <c r="AC32" s="1139"/>
      <c r="AD32" s="1139"/>
      <c r="AE32" s="1140"/>
      <c r="AF32" s="1132"/>
      <c r="AG32" s="1133"/>
      <c r="AH32" s="1133"/>
      <c r="AI32" s="1133"/>
      <c r="AJ32" s="1134"/>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334</v>
      </c>
      <c r="AG63" s="1054"/>
      <c r="AH63" s="1054"/>
      <c r="AI63" s="1054"/>
      <c r="AJ63" s="1119"/>
      <c r="AK63" s="1120"/>
      <c r="AL63" s="1058"/>
      <c r="AM63" s="1058"/>
      <c r="AN63" s="1058"/>
      <c r="AO63" s="1058"/>
      <c r="AP63" s="1054">
        <v>1728</v>
      </c>
      <c r="AQ63" s="1054"/>
      <c r="AR63" s="1054"/>
      <c r="AS63" s="1054"/>
      <c r="AT63" s="1054"/>
      <c r="AU63" s="1054">
        <v>710</v>
      </c>
      <c r="AV63" s="1054"/>
      <c r="AW63" s="1054"/>
      <c r="AX63" s="1054"/>
      <c r="AY63" s="1054"/>
      <c r="AZ63" s="1114"/>
      <c r="BA63" s="1114"/>
      <c r="BB63" s="1114"/>
      <c r="BC63" s="1114"/>
      <c r="BD63" s="1114"/>
      <c r="BE63" s="1055"/>
      <c r="BF63" s="1055"/>
      <c r="BG63" s="1055"/>
      <c r="BH63" s="1055"/>
      <c r="BI63" s="1056"/>
      <c r="BJ63" s="1115" t="s">
        <v>412</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583</v>
      </c>
      <c r="C68" s="1081"/>
      <c r="D68" s="1081"/>
      <c r="E68" s="1081"/>
      <c r="F68" s="1081"/>
      <c r="G68" s="1081"/>
      <c r="H68" s="1081"/>
      <c r="I68" s="1081"/>
      <c r="J68" s="1081"/>
      <c r="K68" s="1081"/>
      <c r="L68" s="1081"/>
      <c r="M68" s="1081"/>
      <c r="N68" s="1081"/>
      <c r="O68" s="1081"/>
      <c r="P68" s="1082"/>
      <c r="Q68" s="1083">
        <v>188</v>
      </c>
      <c r="R68" s="1077"/>
      <c r="S68" s="1077"/>
      <c r="T68" s="1077"/>
      <c r="U68" s="1077"/>
      <c r="V68" s="1077">
        <v>183</v>
      </c>
      <c r="W68" s="1077"/>
      <c r="X68" s="1077"/>
      <c r="Y68" s="1077"/>
      <c r="Z68" s="1077"/>
      <c r="AA68" s="1077">
        <v>5</v>
      </c>
      <c r="AB68" s="1077"/>
      <c r="AC68" s="1077"/>
      <c r="AD68" s="1077"/>
      <c r="AE68" s="1077"/>
      <c r="AF68" s="1077">
        <v>5</v>
      </c>
      <c r="AG68" s="1077"/>
      <c r="AH68" s="1077"/>
      <c r="AI68" s="1077"/>
      <c r="AJ68" s="1077"/>
      <c r="AK68" s="1077" t="s">
        <v>519</v>
      </c>
      <c r="AL68" s="1077"/>
      <c r="AM68" s="1077"/>
      <c r="AN68" s="1077"/>
      <c r="AO68" s="1077"/>
      <c r="AP68" s="1077" t="s">
        <v>519</v>
      </c>
      <c r="AQ68" s="1077"/>
      <c r="AR68" s="1077"/>
      <c r="AS68" s="1077"/>
      <c r="AT68" s="1077"/>
      <c r="AU68" s="1077" t="s">
        <v>519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607</v>
      </c>
      <c r="C69" s="1070"/>
      <c r="D69" s="1070"/>
      <c r="E69" s="1070"/>
      <c r="F69" s="1070"/>
      <c r="G69" s="1070"/>
      <c r="H69" s="1070"/>
      <c r="I69" s="1070"/>
      <c r="J69" s="1070"/>
      <c r="K69" s="1070"/>
      <c r="L69" s="1070"/>
      <c r="M69" s="1070"/>
      <c r="N69" s="1070"/>
      <c r="O69" s="1070"/>
      <c r="P69" s="1071"/>
      <c r="Q69" s="1072">
        <v>233436</v>
      </c>
      <c r="R69" s="1066"/>
      <c r="S69" s="1066"/>
      <c r="T69" s="1066"/>
      <c r="U69" s="1066"/>
      <c r="V69" s="1066">
        <v>216486</v>
      </c>
      <c r="W69" s="1066"/>
      <c r="X69" s="1066"/>
      <c r="Y69" s="1066"/>
      <c r="Z69" s="1066"/>
      <c r="AA69" s="1066">
        <v>16951</v>
      </c>
      <c r="AB69" s="1066"/>
      <c r="AC69" s="1066"/>
      <c r="AD69" s="1066"/>
      <c r="AE69" s="1066"/>
      <c r="AF69" s="1066">
        <v>16951</v>
      </c>
      <c r="AG69" s="1066"/>
      <c r="AH69" s="1066"/>
      <c r="AI69" s="1066"/>
      <c r="AJ69" s="1066"/>
      <c r="AK69" s="1066" t="s">
        <v>519</v>
      </c>
      <c r="AL69" s="1066"/>
      <c r="AM69" s="1066"/>
      <c r="AN69" s="1066"/>
      <c r="AO69" s="1066"/>
      <c r="AP69" s="1066" t="s">
        <v>519</v>
      </c>
      <c r="AQ69" s="1066"/>
      <c r="AR69" s="1066"/>
      <c r="AS69" s="1066"/>
      <c r="AT69" s="1066"/>
      <c r="AU69" s="1066" t="s">
        <v>519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584</v>
      </c>
      <c r="C70" s="1070"/>
      <c r="D70" s="1070"/>
      <c r="E70" s="1070"/>
      <c r="F70" s="1070"/>
      <c r="G70" s="1070"/>
      <c r="H70" s="1070"/>
      <c r="I70" s="1070"/>
      <c r="J70" s="1070"/>
      <c r="K70" s="1070"/>
      <c r="L70" s="1070"/>
      <c r="M70" s="1070"/>
      <c r="N70" s="1070"/>
      <c r="O70" s="1070"/>
      <c r="P70" s="1071"/>
      <c r="Q70" s="1072">
        <v>2596</v>
      </c>
      <c r="R70" s="1066"/>
      <c r="S70" s="1066"/>
      <c r="T70" s="1066"/>
      <c r="U70" s="1066"/>
      <c r="V70" s="1066">
        <v>1066</v>
      </c>
      <c r="W70" s="1066"/>
      <c r="X70" s="1066"/>
      <c r="Y70" s="1066"/>
      <c r="Z70" s="1066"/>
      <c r="AA70" s="1066">
        <v>1530</v>
      </c>
      <c r="AB70" s="1066"/>
      <c r="AC70" s="1066"/>
      <c r="AD70" s="1066"/>
      <c r="AE70" s="1066"/>
      <c r="AF70" s="1066">
        <v>1530</v>
      </c>
      <c r="AG70" s="1066"/>
      <c r="AH70" s="1066"/>
      <c r="AI70" s="1066"/>
      <c r="AJ70" s="1066"/>
      <c r="AK70" s="1066" t="s">
        <v>519</v>
      </c>
      <c r="AL70" s="1066"/>
      <c r="AM70" s="1066"/>
      <c r="AN70" s="1066"/>
      <c r="AO70" s="1066"/>
      <c r="AP70" s="1066">
        <v>3660</v>
      </c>
      <c r="AQ70" s="1066"/>
      <c r="AR70" s="1066"/>
      <c r="AS70" s="1066"/>
      <c r="AT70" s="1066"/>
      <c r="AU70" s="1066">
        <v>549</v>
      </c>
      <c r="AV70" s="1066"/>
      <c r="AW70" s="1066"/>
      <c r="AX70" s="1066"/>
      <c r="AY70" s="1066"/>
      <c r="AZ70" s="1067" t="s">
        <v>595</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585</v>
      </c>
      <c r="C71" s="1070"/>
      <c r="D71" s="1070"/>
      <c r="E71" s="1070"/>
      <c r="F71" s="1070"/>
      <c r="G71" s="1070"/>
      <c r="H71" s="1070"/>
      <c r="I71" s="1070"/>
      <c r="J71" s="1070"/>
      <c r="K71" s="1070"/>
      <c r="L71" s="1070"/>
      <c r="M71" s="1070"/>
      <c r="N71" s="1070"/>
      <c r="O71" s="1070"/>
      <c r="P71" s="1071"/>
      <c r="Q71" s="1072">
        <v>166</v>
      </c>
      <c r="R71" s="1066"/>
      <c r="S71" s="1066"/>
      <c r="T71" s="1066"/>
      <c r="U71" s="1066"/>
      <c r="V71" s="1066">
        <v>151</v>
      </c>
      <c r="W71" s="1066"/>
      <c r="X71" s="1066"/>
      <c r="Y71" s="1066"/>
      <c r="Z71" s="1066"/>
      <c r="AA71" s="1066">
        <v>15</v>
      </c>
      <c r="AB71" s="1066"/>
      <c r="AC71" s="1066"/>
      <c r="AD71" s="1066"/>
      <c r="AE71" s="1066"/>
      <c r="AF71" s="1066">
        <v>15</v>
      </c>
      <c r="AG71" s="1066"/>
      <c r="AH71" s="1066"/>
      <c r="AI71" s="1066"/>
      <c r="AJ71" s="1066"/>
      <c r="AK71" s="1066" t="s">
        <v>519</v>
      </c>
      <c r="AL71" s="1066"/>
      <c r="AM71" s="1066"/>
      <c r="AN71" s="1066"/>
      <c r="AO71" s="1066"/>
      <c r="AP71" s="1066" t="s">
        <v>519</v>
      </c>
      <c r="AQ71" s="1066"/>
      <c r="AR71" s="1066"/>
      <c r="AS71" s="1066"/>
      <c r="AT71" s="1066"/>
      <c r="AU71" s="1066" t="s">
        <v>519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586</v>
      </c>
      <c r="C72" s="1070"/>
      <c r="D72" s="1070"/>
      <c r="E72" s="1070"/>
      <c r="F72" s="1070"/>
      <c r="G72" s="1070"/>
      <c r="H72" s="1070"/>
      <c r="I72" s="1070"/>
      <c r="J72" s="1070"/>
      <c r="K72" s="1070"/>
      <c r="L72" s="1070"/>
      <c r="M72" s="1070"/>
      <c r="N72" s="1070"/>
      <c r="O72" s="1070"/>
      <c r="P72" s="1071"/>
      <c r="Q72" s="1072">
        <v>11</v>
      </c>
      <c r="R72" s="1066"/>
      <c r="S72" s="1066"/>
      <c r="T72" s="1066"/>
      <c r="U72" s="1066"/>
      <c r="V72" s="1066">
        <v>11</v>
      </c>
      <c r="W72" s="1066"/>
      <c r="X72" s="1066"/>
      <c r="Y72" s="1066"/>
      <c r="Z72" s="1066"/>
      <c r="AA72" s="1066">
        <v>0</v>
      </c>
      <c r="AB72" s="1066"/>
      <c r="AC72" s="1066"/>
      <c r="AD72" s="1066"/>
      <c r="AE72" s="1066"/>
      <c r="AF72" s="1066">
        <v>0</v>
      </c>
      <c r="AG72" s="1066"/>
      <c r="AH72" s="1066"/>
      <c r="AI72" s="1066"/>
      <c r="AJ72" s="1066"/>
      <c r="AK72" s="1066" t="s">
        <v>519</v>
      </c>
      <c r="AL72" s="1066"/>
      <c r="AM72" s="1066"/>
      <c r="AN72" s="1066"/>
      <c r="AO72" s="1066"/>
      <c r="AP72" s="1066" t="s">
        <v>519</v>
      </c>
      <c r="AQ72" s="1066"/>
      <c r="AR72" s="1066"/>
      <c r="AS72" s="1066"/>
      <c r="AT72" s="1066"/>
      <c r="AU72" s="1066" t="s">
        <v>519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587</v>
      </c>
      <c r="C73" s="1070"/>
      <c r="D73" s="1070"/>
      <c r="E73" s="1070"/>
      <c r="F73" s="1070"/>
      <c r="G73" s="1070"/>
      <c r="H73" s="1070"/>
      <c r="I73" s="1070"/>
      <c r="J73" s="1070"/>
      <c r="K73" s="1070"/>
      <c r="L73" s="1070"/>
      <c r="M73" s="1070"/>
      <c r="N73" s="1070"/>
      <c r="O73" s="1070"/>
      <c r="P73" s="1071"/>
      <c r="Q73" s="1072">
        <v>1076</v>
      </c>
      <c r="R73" s="1066"/>
      <c r="S73" s="1066"/>
      <c r="T73" s="1066"/>
      <c r="U73" s="1066"/>
      <c r="V73" s="1066">
        <v>1073</v>
      </c>
      <c r="W73" s="1066"/>
      <c r="X73" s="1066"/>
      <c r="Y73" s="1066"/>
      <c r="Z73" s="1066"/>
      <c r="AA73" s="1066">
        <v>3</v>
      </c>
      <c r="AB73" s="1066"/>
      <c r="AC73" s="1066"/>
      <c r="AD73" s="1066"/>
      <c r="AE73" s="1066"/>
      <c r="AF73" s="1066">
        <v>3</v>
      </c>
      <c r="AG73" s="1066"/>
      <c r="AH73" s="1066"/>
      <c r="AI73" s="1066"/>
      <c r="AJ73" s="1066"/>
      <c r="AK73" s="1066">
        <v>29</v>
      </c>
      <c r="AL73" s="1066"/>
      <c r="AM73" s="1066"/>
      <c r="AN73" s="1066"/>
      <c r="AO73" s="1066"/>
      <c r="AP73" s="1066" t="s">
        <v>519</v>
      </c>
      <c r="AQ73" s="1066"/>
      <c r="AR73" s="1066"/>
      <c r="AS73" s="1066"/>
      <c r="AT73" s="1066"/>
      <c r="AU73" s="1066" t="s">
        <v>519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608</v>
      </c>
      <c r="C74" s="1070"/>
      <c r="D74" s="1070"/>
      <c r="E74" s="1070"/>
      <c r="F74" s="1070"/>
      <c r="G74" s="1070"/>
      <c r="H74" s="1070"/>
      <c r="I74" s="1070"/>
      <c r="J74" s="1070"/>
      <c r="K74" s="1070"/>
      <c r="L74" s="1070"/>
      <c r="M74" s="1070"/>
      <c r="N74" s="1070"/>
      <c r="O74" s="1070"/>
      <c r="P74" s="1071"/>
      <c r="Q74" s="1072">
        <v>6112</v>
      </c>
      <c r="R74" s="1066"/>
      <c r="S74" s="1066"/>
      <c r="T74" s="1066"/>
      <c r="U74" s="1066"/>
      <c r="V74" s="1066">
        <v>5967</v>
      </c>
      <c r="W74" s="1066"/>
      <c r="X74" s="1066"/>
      <c r="Y74" s="1066"/>
      <c r="Z74" s="1066"/>
      <c r="AA74" s="1066">
        <v>145</v>
      </c>
      <c r="AB74" s="1066"/>
      <c r="AC74" s="1066"/>
      <c r="AD74" s="1066"/>
      <c r="AE74" s="1066"/>
      <c r="AF74" s="1066">
        <v>145</v>
      </c>
      <c r="AG74" s="1066"/>
      <c r="AH74" s="1066"/>
      <c r="AI74" s="1066"/>
      <c r="AJ74" s="1066"/>
      <c r="AK74" s="1066">
        <v>1049</v>
      </c>
      <c r="AL74" s="1066"/>
      <c r="AM74" s="1066"/>
      <c r="AN74" s="1066"/>
      <c r="AO74" s="1066"/>
      <c r="AP74" s="1066" t="s">
        <v>519</v>
      </c>
      <c r="AQ74" s="1066"/>
      <c r="AR74" s="1066"/>
      <c r="AS74" s="1066"/>
      <c r="AT74" s="1066"/>
      <c r="AU74" s="1066" t="s">
        <v>519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588</v>
      </c>
      <c r="C75" s="1070"/>
      <c r="D75" s="1070"/>
      <c r="E75" s="1070"/>
      <c r="F75" s="1070"/>
      <c r="G75" s="1070"/>
      <c r="H75" s="1070"/>
      <c r="I75" s="1070"/>
      <c r="J75" s="1070"/>
      <c r="K75" s="1070"/>
      <c r="L75" s="1070"/>
      <c r="M75" s="1070"/>
      <c r="N75" s="1070"/>
      <c r="O75" s="1070"/>
      <c r="P75" s="1071"/>
      <c r="Q75" s="1076">
        <v>297</v>
      </c>
      <c r="R75" s="1074"/>
      <c r="S75" s="1074"/>
      <c r="T75" s="1074"/>
      <c r="U75" s="1075"/>
      <c r="V75" s="1073">
        <v>286</v>
      </c>
      <c r="W75" s="1074"/>
      <c r="X75" s="1074"/>
      <c r="Y75" s="1074"/>
      <c r="Z75" s="1075"/>
      <c r="AA75" s="1073">
        <v>11</v>
      </c>
      <c r="AB75" s="1074"/>
      <c r="AC75" s="1074"/>
      <c r="AD75" s="1074"/>
      <c r="AE75" s="1075"/>
      <c r="AF75" s="1073">
        <v>11</v>
      </c>
      <c r="AG75" s="1074"/>
      <c r="AH75" s="1074"/>
      <c r="AI75" s="1074"/>
      <c r="AJ75" s="1075"/>
      <c r="AK75" s="1073">
        <v>85</v>
      </c>
      <c r="AL75" s="1074"/>
      <c r="AM75" s="1074"/>
      <c r="AN75" s="1074"/>
      <c r="AO75" s="1075"/>
      <c r="AP75" s="1066" t="s">
        <v>519</v>
      </c>
      <c r="AQ75" s="1066"/>
      <c r="AR75" s="1066"/>
      <c r="AS75" s="1066"/>
      <c r="AT75" s="1066"/>
      <c r="AU75" s="1073" t="s">
        <v>519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596</v>
      </c>
      <c r="C76" s="1070"/>
      <c r="D76" s="1070"/>
      <c r="E76" s="1070"/>
      <c r="F76" s="1070"/>
      <c r="G76" s="1070"/>
      <c r="H76" s="1070"/>
      <c r="I76" s="1070"/>
      <c r="J76" s="1070"/>
      <c r="K76" s="1070"/>
      <c r="L76" s="1070"/>
      <c r="M76" s="1070"/>
      <c r="N76" s="1070"/>
      <c r="O76" s="1070"/>
      <c r="P76" s="1071"/>
      <c r="Q76" s="1076">
        <v>55</v>
      </c>
      <c r="R76" s="1074"/>
      <c r="S76" s="1074"/>
      <c r="T76" s="1074"/>
      <c r="U76" s="1075"/>
      <c r="V76" s="1073">
        <v>55</v>
      </c>
      <c r="W76" s="1074"/>
      <c r="X76" s="1074"/>
      <c r="Y76" s="1074"/>
      <c r="Z76" s="1075"/>
      <c r="AA76" s="1073">
        <v>0</v>
      </c>
      <c r="AB76" s="1074"/>
      <c r="AC76" s="1074"/>
      <c r="AD76" s="1074"/>
      <c r="AE76" s="1075"/>
      <c r="AF76" s="1073">
        <v>0</v>
      </c>
      <c r="AG76" s="1074"/>
      <c r="AH76" s="1074"/>
      <c r="AI76" s="1074"/>
      <c r="AJ76" s="1075"/>
      <c r="AK76" s="1073" t="s">
        <v>519</v>
      </c>
      <c r="AL76" s="1074"/>
      <c r="AM76" s="1074"/>
      <c r="AN76" s="1074"/>
      <c r="AO76" s="1075"/>
      <c r="AP76" s="1066" t="s">
        <v>519</v>
      </c>
      <c r="AQ76" s="1066"/>
      <c r="AR76" s="1066"/>
      <c r="AS76" s="1066"/>
      <c r="AT76" s="1066"/>
      <c r="AU76" s="1073" t="s">
        <v>519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589</v>
      </c>
      <c r="C77" s="1070"/>
      <c r="D77" s="1070"/>
      <c r="E77" s="1070"/>
      <c r="F77" s="1070"/>
      <c r="G77" s="1070"/>
      <c r="H77" s="1070"/>
      <c r="I77" s="1070"/>
      <c r="J77" s="1070"/>
      <c r="K77" s="1070"/>
      <c r="L77" s="1070"/>
      <c r="M77" s="1070"/>
      <c r="N77" s="1070"/>
      <c r="O77" s="1070"/>
      <c r="P77" s="1071"/>
      <c r="Q77" s="1076">
        <v>109</v>
      </c>
      <c r="R77" s="1074"/>
      <c r="S77" s="1074"/>
      <c r="T77" s="1074"/>
      <c r="U77" s="1075"/>
      <c r="V77" s="1073">
        <v>108</v>
      </c>
      <c r="W77" s="1074"/>
      <c r="X77" s="1074"/>
      <c r="Y77" s="1074"/>
      <c r="Z77" s="1075"/>
      <c r="AA77" s="1073">
        <v>1</v>
      </c>
      <c r="AB77" s="1074"/>
      <c r="AC77" s="1074"/>
      <c r="AD77" s="1074"/>
      <c r="AE77" s="1075"/>
      <c r="AF77" s="1073">
        <v>1</v>
      </c>
      <c r="AG77" s="1074"/>
      <c r="AH77" s="1074"/>
      <c r="AI77" s="1074"/>
      <c r="AJ77" s="1075"/>
      <c r="AK77" s="1073" t="s">
        <v>519</v>
      </c>
      <c r="AL77" s="1074"/>
      <c r="AM77" s="1074"/>
      <c r="AN77" s="1074"/>
      <c r="AO77" s="1075"/>
      <c r="AP77" s="1066" t="s">
        <v>519</v>
      </c>
      <c r="AQ77" s="1066"/>
      <c r="AR77" s="1066"/>
      <c r="AS77" s="1066"/>
      <c r="AT77" s="1066"/>
      <c r="AU77" s="1073" t="s">
        <v>519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597</v>
      </c>
      <c r="C78" s="1070"/>
      <c r="D78" s="1070"/>
      <c r="E78" s="1070"/>
      <c r="F78" s="1070"/>
      <c r="G78" s="1070"/>
      <c r="H78" s="1070"/>
      <c r="I78" s="1070"/>
      <c r="J78" s="1070"/>
      <c r="K78" s="1070"/>
      <c r="L78" s="1070"/>
      <c r="M78" s="1070"/>
      <c r="N78" s="1070"/>
      <c r="O78" s="1070"/>
      <c r="P78" s="1071"/>
      <c r="Q78" s="1072">
        <v>6</v>
      </c>
      <c r="R78" s="1066"/>
      <c r="S78" s="1066"/>
      <c r="T78" s="1066"/>
      <c r="U78" s="1066"/>
      <c r="V78" s="1066">
        <v>5</v>
      </c>
      <c r="W78" s="1066"/>
      <c r="X78" s="1066"/>
      <c r="Y78" s="1066"/>
      <c r="Z78" s="1066"/>
      <c r="AA78" s="1066">
        <v>1</v>
      </c>
      <c r="AB78" s="1066"/>
      <c r="AC78" s="1066"/>
      <c r="AD78" s="1066"/>
      <c r="AE78" s="1066"/>
      <c r="AF78" s="1066">
        <v>1</v>
      </c>
      <c r="AG78" s="1066"/>
      <c r="AH78" s="1066"/>
      <c r="AI78" s="1066"/>
      <c r="AJ78" s="1066"/>
      <c r="AK78" s="1073" t="s">
        <v>519</v>
      </c>
      <c r="AL78" s="1074"/>
      <c r="AM78" s="1074"/>
      <c r="AN78" s="1074"/>
      <c r="AO78" s="1075"/>
      <c r="AP78" s="1066" t="s">
        <v>519</v>
      </c>
      <c r="AQ78" s="1066"/>
      <c r="AR78" s="1066"/>
      <c r="AS78" s="1066"/>
      <c r="AT78" s="1066"/>
      <c r="AU78" s="1066" t="s">
        <v>519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598</v>
      </c>
      <c r="C79" s="1070"/>
      <c r="D79" s="1070"/>
      <c r="E79" s="1070"/>
      <c r="F79" s="1070"/>
      <c r="G79" s="1070"/>
      <c r="H79" s="1070"/>
      <c r="I79" s="1070"/>
      <c r="J79" s="1070"/>
      <c r="K79" s="1070"/>
      <c r="L79" s="1070"/>
      <c r="M79" s="1070"/>
      <c r="N79" s="1070"/>
      <c r="O79" s="1070"/>
      <c r="P79" s="1071"/>
      <c r="Q79" s="1072">
        <v>7294</v>
      </c>
      <c r="R79" s="1066"/>
      <c r="S79" s="1066"/>
      <c r="T79" s="1066"/>
      <c r="U79" s="1066"/>
      <c r="V79" s="1066">
        <v>5559</v>
      </c>
      <c r="W79" s="1066"/>
      <c r="X79" s="1066"/>
      <c r="Y79" s="1066"/>
      <c r="Z79" s="1066"/>
      <c r="AA79" s="1066">
        <v>1735</v>
      </c>
      <c r="AB79" s="1066"/>
      <c r="AC79" s="1066"/>
      <c r="AD79" s="1066"/>
      <c r="AE79" s="1066"/>
      <c r="AF79" s="1066">
        <v>1735</v>
      </c>
      <c r="AG79" s="1066"/>
      <c r="AH79" s="1066"/>
      <c r="AI79" s="1066"/>
      <c r="AJ79" s="1066"/>
      <c r="AK79" s="1066">
        <v>21</v>
      </c>
      <c r="AL79" s="1066"/>
      <c r="AM79" s="1066"/>
      <c r="AN79" s="1066"/>
      <c r="AO79" s="1066"/>
      <c r="AP79" s="1066" t="s">
        <v>519</v>
      </c>
      <c r="AQ79" s="1066"/>
      <c r="AR79" s="1066"/>
      <c r="AS79" s="1066"/>
      <c r="AT79" s="1066"/>
      <c r="AU79" s="1066" t="s">
        <v>519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599</v>
      </c>
      <c r="C80" s="1070"/>
      <c r="D80" s="1070"/>
      <c r="E80" s="1070"/>
      <c r="F80" s="1070"/>
      <c r="G80" s="1070"/>
      <c r="H80" s="1070"/>
      <c r="I80" s="1070"/>
      <c r="J80" s="1070"/>
      <c r="K80" s="1070"/>
      <c r="L80" s="1070"/>
      <c r="M80" s="1070"/>
      <c r="N80" s="1070"/>
      <c r="O80" s="1070"/>
      <c r="P80" s="1071"/>
      <c r="Q80" s="1072">
        <v>266</v>
      </c>
      <c r="R80" s="1066"/>
      <c r="S80" s="1066"/>
      <c r="T80" s="1066"/>
      <c r="U80" s="1066"/>
      <c r="V80" s="1066">
        <v>257</v>
      </c>
      <c r="W80" s="1066"/>
      <c r="X80" s="1066"/>
      <c r="Y80" s="1066"/>
      <c r="Z80" s="1066"/>
      <c r="AA80" s="1066">
        <v>9</v>
      </c>
      <c r="AB80" s="1066"/>
      <c r="AC80" s="1066"/>
      <c r="AD80" s="1066"/>
      <c r="AE80" s="1066"/>
      <c r="AF80" s="1066">
        <v>9</v>
      </c>
      <c r="AG80" s="1066"/>
      <c r="AH80" s="1066"/>
      <c r="AI80" s="1066"/>
      <c r="AJ80" s="1066"/>
      <c r="AK80" s="1066" t="s">
        <v>519</v>
      </c>
      <c r="AL80" s="1066"/>
      <c r="AM80" s="1066"/>
      <c r="AN80" s="1066"/>
      <c r="AO80" s="1066"/>
      <c r="AP80" s="1066">
        <v>741</v>
      </c>
      <c r="AQ80" s="1066"/>
      <c r="AR80" s="1066"/>
      <c r="AS80" s="1066"/>
      <c r="AT80" s="1066"/>
      <c r="AU80" s="1066">
        <v>14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600</v>
      </c>
      <c r="C81" s="1070"/>
      <c r="D81" s="1070"/>
      <c r="E81" s="1070"/>
      <c r="F81" s="1070"/>
      <c r="G81" s="1070"/>
      <c r="H81" s="1070"/>
      <c r="I81" s="1070"/>
      <c r="J81" s="1070"/>
      <c r="K81" s="1070"/>
      <c r="L81" s="1070"/>
      <c r="M81" s="1070"/>
      <c r="N81" s="1070"/>
      <c r="O81" s="1070"/>
      <c r="P81" s="1071"/>
      <c r="Q81" s="1072">
        <v>3</v>
      </c>
      <c r="R81" s="1066"/>
      <c r="S81" s="1066"/>
      <c r="T81" s="1066"/>
      <c r="U81" s="1066"/>
      <c r="V81" s="1066">
        <v>2</v>
      </c>
      <c r="W81" s="1066"/>
      <c r="X81" s="1066"/>
      <c r="Y81" s="1066"/>
      <c r="Z81" s="1066"/>
      <c r="AA81" s="1066">
        <v>1</v>
      </c>
      <c r="AB81" s="1066"/>
      <c r="AC81" s="1066"/>
      <c r="AD81" s="1066"/>
      <c r="AE81" s="1066"/>
      <c r="AF81" s="1066">
        <v>1</v>
      </c>
      <c r="AG81" s="1066"/>
      <c r="AH81" s="1066"/>
      <c r="AI81" s="1066"/>
      <c r="AJ81" s="1066"/>
      <c r="AK81" s="1066">
        <v>0</v>
      </c>
      <c r="AL81" s="1066"/>
      <c r="AM81" s="1066"/>
      <c r="AN81" s="1066"/>
      <c r="AO81" s="1066"/>
      <c r="AP81" s="1066" t="s">
        <v>519</v>
      </c>
      <c r="AQ81" s="1066"/>
      <c r="AR81" s="1066"/>
      <c r="AS81" s="1066"/>
      <c r="AT81" s="1066"/>
      <c r="AU81" s="1066" t="s">
        <v>519</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590</v>
      </c>
      <c r="C82" s="1070"/>
      <c r="D82" s="1070"/>
      <c r="E82" s="1070"/>
      <c r="F82" s="1070"/>
      <c r="G82" s="1070"/>
      <c r="H82" s="1070"/>
      <c r="I82" s="1070"/>
      <c r="J82" s="1070"/>
      <c r="K82" s="1070"/>
      <c r="L82" s="1070"/>
      <c r="M82" s="1070"/>
      <c r="N82" s="1070"/>
      <c r="O82" s="1070"/>
      <c r="P82" s="1071"/>
      <c r="Q82" s="1072">
        <v>362</v>
      </c>
      <c r="R82" s="1066"/>
      <c r="S82" s="1066"/>
      <c r="T82" s="1066"/>
      <c r="U82" s="1066"/>
      <c r="V82" s="1066">
        <v>291</v>
      </c>
      <c r="W82" s="1066"/>
      <c r="X82" s="1066"/>
      <c r="Y82" s="1066"/>
      <c r="Z82" s="1066"/>
      <c r="AA82" s="1066">
        <v>72</v>
      </c>
      <c r="AB82" s="1066"/>
      <c r="AC82" s="1066"/>
      <c r="AD82" s="1066"/>
      <c r="AE82" s="1066"/>
      <c r="AF82" s="1066">
        <v>72</v>
      </c>
      <c r="AG82" s="1066"/>
      <c r="AH82" s="1066"/>
      <c r="AI82" s="1066"/>
      <c r="AJ82" s="1066"/>
      <c r="AK82" s="1066" t="s">
        <v>519</v>
      </c>
      <c r="AL82" s="1066"/>
      <c r="AM82" s="1066"/>
      <c r="AN82" s="1066"/>
      <c r="AO82" s="1066"/>
      <c r="AP82" s="1066">
        <v>12</v>
      </c>
      <c r="AQ82" s="1066"/>
      <c r="AR82" s="1066"/>
      <c r="AS82" s="1066"/>
      <c r="AT82" s="1066"/>
      <c r="AU82" s="1066">
        <v>4</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591</v>
      </c>
      <c r="C83" s="1070"/>
      <c r="D83" s="1070"/>
      <c r="E83" s="1070"/>
      <c r="F83" s="1070"/>
      <c r="G83" s="1070"/>
      <c r="H83" s="1070"/>
      <c r="I83" s="1070"/>
      <c r="J83" s="1070"/>
      <c r="K83" s="1070"/>
      <c r="L83" s="1070"/>
      <c r="M83" s="1070"/>
      <c r="N83" s="1070"/>
      <c r="O83" s="1070"/>
      <c r="P83" s="1071"/>
      <c r="Q83" s="1072">
        <v>401</v>
      </c>
      <c r="R83" s="1066"/>
      <c r="S83" s="1066"/>
      <c r="T83" s="1066"/>
      <c r="U83" s="1066"/>
      <c r="V83" s="1066">
        <v>374</v>
      </c>
      <c r="W83" s="1066"/>
      <c r="X83" s="1066"/>
      <c r="Y83" s="1066"/>
      <c r="Z83" s="1066"/>
      <c r="AA83" s="1066">
        <v>27</v>
      </c>
      <c r="AB83" s="1066"/>
      <c r="AC83" s="1066"/>
      <c r="AD83" s="1066"/>
      <c r="AE83" s="1066"/>
      <c r="AF83" s="1066">
        <v>27</v>
      </c>
      <c r="AG83" s="1066"/>
      <c r="AH83" s="1066"/>
      <c r="AI83" s="1066"/>
      <c r="AJ83" s="1066"/>
      <c r="AK83" s="1066" t="s">
        <v>519</v>
      </c>
      <c r="AL83" s="1066"/>
      <c r="AM83" s="1066"/>
      <c r="AN83" s="1066"/>
      <c r="AO83" s="1066"/>
      <c r="AP83" s="1066" t="s">
        <v>519</v>
      </c>
      <c r="AQ83" s="1066"/>
      <c r="AR83" s="1066"/>
      <c r="AS83" s="1066"/>
      <c r="AT83" s="1066"/>
      <c r="AU83" s="1066" t="s">
        <v>519</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592</v>
      </c>
      <c r="C84" s="1070"/>
      <c r="D84" s="1070"/>
      <c r="E84" s="1070"/>
      <c r="F84" s="1070"/>
      <c r="G84" s="1070"/>
      <c r="H84" s="1070"/>
      <c r="I84" s="1070"/>
      <c r="J84" s="1070"/>
      <c r="K84" s="1070"/>
      <c r="L84" s="1070"/>
      <c r="M84" s="1070"/>
      <c r="N84" s="1070"/>
      <c r="O84" s="1070"/>
      <c r="P84" s="1071"/>
      <c r="Q84" s="1072">
        <v>195</v>
      </c>
      <c r="R84" s="1066"/>
      <c r="S84" s="1066"/>
      <c r="T84" s="1066"/>
      <c r="U84" s="1066"/>
      <c r="V84" s="1066">
        <v>191</v>
      </c>
      <c r="W84" s="1066"/>
      <c r="X84" s="1066"/>
      <c r="Y84" s="1066"/>
      <c r="Z84" s="1066"/>
      <c r="AA84" s="1066">
        <v>4</v>
      </c>
      <c r="AB84" s="1066"/>
      <c r="AC84" s="1066"/>
      <c r="AD84" s="1066"/>
      <c r="AE84" s="1066"/>
      <c r="AF84" s="1066">
        <v>4</v>
      </c>
      <c r="AG84" s="1066"/>
      <c r="AH84" s="1066"/>
      <c r="AI84" s="1066"/>
      <c r="AJ84" s="1066"/>
      <c r="AK84" s="1066" t="s">
        <v>519</v>
      </c>
      <c r="AL84" s="1066"/>
      <c r="AM84" s="1066"/>
      <c r="AN84" s="1066"/>
      <c r="AO84" s="1066"/>
      <c r="AP84" s="1066">
        <v>123</v>
      </c>
      <c r="AQ84" s="1066"/>
      <c r="AR84" s="1066"/>
      <c r="AS84" s="1066"/>
      <c r="AT84" s="1066"/>
      <c r="AU84" s="1066" t="s">
        <v>519</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593</v>
      </c>
      <c r="C85" s="1070"/>
      <c r="D85" s="1070"/>
      <c r="E85" s="1070"/>
      <c r="F85" s="1070"/>
      <c r="G85" s="1070"/>
      <c r="H85" s="1070"/>
      <c r="I85" s="1070"/>
      <c r="J85" s="1070"/>
      <c r="K85" s="1070"/>
      <c r="L85" s="1070"/>
      <c r="M85" s="1070"/>
      <c r="N85" s="1070"/>
      <c r="O85" s="1070"/>
      <c r="P85" s="1071"/>
      <c r="Q85" s="1072">
        <v>224</v>
      </c>
      <c r="R85" s="1066"/>
      <c r="S85" s="1066"/>
      <c r="T85" s="1066"/>
      <c r="U85" s="1066"/>
      <c r="V85" s="1066">
        <v>149</v>
      </c>
      <c r="W85" s="1066"/>
      <c r="X85" s="1066"/>
      <c r="Y85" s="1066"/>
      <c r="Z85" s="1066"/>
      <c r="AA85" s="1066">
        <v>75</v>
      </c>
      <c r="AB85" s="1066"/>
      <c r="AC85" s="1066"/>
      <c r="AD85" s="1066"/>
      <c r="AE85" s="1066"/>
      <c r="AF85" s="1066">
        <v>75</v>
      </c>
      <c r="AG85" s="1066"/>
      <c r="AH85" s="1066"/>
      <c r="AI85" s="1066"/>
      <c r="AJ85" s="1066"/>
      <c r="AK85" s="1066" t="s">
        <v>519</v>
      </c>
      <c r="AL85" s="1066"/>
      <c r="AM85" s="1066"/>
      <c r="AN85" s="1066"/>
      <c r="AO85" s="1066"/>
      <c r="AP85" s="1066" t="s">
        <v>519</v>
      </c>
      <c r="AQ85" s="1066"/>
      <c r="AR85" s="1066"/>
      <c r="AS85" s="1066"/>
      <c r="AT85" s="1066"/>
      <c r="AU85" s="1066" t="s">
        <v>519</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594</v>
      </c>
      <c r="C86" s="1070"/>
      <c r="D86" s="1070"/>
      <c r="E86" s="1070"/>
      <c r="F86" s="1070"/>
      <c r="G86" s="1070"/>
      <c r="H86" s="1070"/>
      <c r="I86" s="1070"/>
      <c r="J86" s="1070"/>
      <c r="K86" s="1070"/>
      <c r="L86" s="1070"/>
      <c r="M86" s="1070"/>
      <c r="N86" s="1070"/>
      <c r="O86" s="1070"/>
      <c r="P86" s="1071"/>
      <c r="Q86" s="1072">
        <v>33</v>
      </c>
      <c r="R86" s="1066"/>
      <c r="S86" s="1066"/>
      <c r="T86" s="1066"/>
      <c r="U86" s="1066"/>
      <c r="V86" s="1066">
        <v>24</v>
      </c>
      <c r="W86" s="1066"/>
      <c r="X86" s="1066"/>
      <c r="Y86" s="1066"/>
      <c r="Z86" s="1066"/>
      <c r="AA86" s="1066">
        <v>9</v>
      </c>
      <c r="AB86" s="1066"/>
      <c r="AC86" s="1066"/>
      <c r="AD86" s="1066"/>
      <c r="AE86" s="1066"/>
      <c r="AF86" s="1066">
        <v>9</v>
      </c>
      <c r="AG86" s="1066"/>
      <c r="AH86" s="1066"/>
      <c r="AI86" s="1066"/>
      <c r="AJ86" s="1066"/>
      <c r="AK86" s="1066" t="s">
        <v>519</v>
      </c>
      <c r="AL86" s="1066"/>
      <c r="AM86" s="1066"/>
      <c r="AN86" s="1066"/>
      <c r="AO86" s="1066"/>
      <c r="AP86" s="1066" t="s">
        <v>519</v>
      </c>
      <c r="AQ86" s="1066"/>
      <c r="AR86" s="1066"/>
      <c r="AS86" s="1066"/>
      <c r="AT86" s="1066"/>
      <c r="AU86" s="1066" t="s">
        <v>519</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20594</v>
      </c>
      <c r="AG88" s="1054"/>
      <c r="AH88" s="1054"/>
      <c r="AI88" s="1054"/>
      <c r="AJ88" s="1054"/>
      <c r="AK88" s="1058"/>
      <c r="AL88" s="1058"/>
      <c r="AM88" s="1058"/>
      <c r="AN88" s="1058"/>
      <c r="AO88" s="1058"/>
      <c r="AP88" s="1054">
        <v>4536</v>
      </c>
      <c r="AQ88" s="1054"/>
      <c r="AR88" s="1054"/>
      <c r="AS88" s="1054"/>
      <c r="AT88" s="1054"/>
      <c r="AU88" s="1054">
        <v>567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472288</v>
      </c>
      <c r="AB110" s="982"/>
      <c r="AC110" s="982"/>
      <c r="AD110" s="982"/>
      <c r="AE110" s="983"/>
      <c r="AF110" s="984">
        <v>521682</v>
      </c>
      <c r="AG110" s="982"/>
      <c r="AH110" s="982"/>
      <c r="AI110" s="982"/>
      <c r="AJ110" s="983"/>
      <c r="AK110" s="984">
        <v>536499</v>
      </c>
      <c r="AL110" s="982"/>
      <c r="AM110" s="982"/>
      <c r="AN110" s="982"/>
      <c r="AO110" s="983"/>
      <c r="AP110" s="985">
        <v>18.2</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4680788</v>
      </c>
      <c r="BR110" s="929"/>
      <c r="BS110" s="929"/>
      <c r="BT110" s="929"/>
      <c r="BU110" s="929"/>
      <c r="BV110" s="929">
        <v>4593281</v>
      </c>
      <c r="BW110" s="929"/>
      <c r="BX110" s="929"/>
      <c r="BY110" s="929"/>
      <c r="BZ110" s="929"/>
      <c r="CA110" s="929">
        <v>4415860</v>
      </c>
      <c r="CB110" s="929"/>
      <c r="CC110" s="929"/>
      <c r="CD110" s="929"/>
      <c r="CE110" s="929"/>
      <c r="CF110" s="953">
        <v>149.6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439</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441</v>
      </c>
      <c r="AG111" s="1010"/>
      <c r="AH111" s="1010"/>
      <c r="AI111" s="1010"/>
      <c r="AJ111" s="1011"/>
      <c r="AK111" s="1012" t="s">
        <v>439</v>
      </c>
      <c r="AL111" s="1010"/>
      <c r="AM111" s="1010"/>
      <c r="AN111" s="1010"/>
      <c r="AO111" s="1011"/>
      <c r="AP111" s="1013" t="s">
        <v>439</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439</v>
      </c>
      <c r="BW111" s="901"/>
      <c r="BX111" s="901"/>
      <c r="BY111" s="901"/>
      <c r="BZ111" s="901"/>
      <c r="CA111" s="901" t="s">
        <v>439</v>
      </c>
      <c r="CB111" s="901"/>
      <c r="CC111" s="901"/>
      <c r="CD111" s="901"/>
      <c r="CE111" s="901"/>
      <c r="CF111" s="962" t="s">
        <v>443</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439</v>
      </c>
      <c r="DM111" s="901"/>
      <c r="DN111" s="901"/>
      <c r="DO111" s="901"/>
      <c r="DP111" s="901"/>
      <c r="DQ111" s="901" t="s">
        <v>439</v>
      </c>
      <c r="DR111" s="901"/>
      <c r="DS111" s="901"/>
      <c r="DT111" s="901"/>
      <c r="DU111" s="901"/>
      <c r="DV111" s="878" t="s">
        <v>445</v>
      </c>
      <c r="DW111" s="878"/>
      <c r="DX111" s="878"/>
      <c r="DY111" s="878"/>
      <c r="DZ111" s="879"/>
    </row>
    <row r="112" spans="1:131" s="248" customFormat="1" ht="26.25" customHeight="1">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439</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752824</v>
      </c>
      <c r="BR112" s="901"/>
      <c r="BS112" s="901"/>
      <c r="BT112" s="901"/>
      <c r="BU112" s="901"/>
      <c r="BV112" s="901">
        <v>702264</v>
      </c>
      <c r="BW112" s="901"/>
      <c r="BX112" s="901"/>
      <c r="BY112" s="901"/>
      <c r="BZ112" s="901"/>
      <c r="CA112" s="901">
        <v>709468</v>
      </c>
      <c r="CB112" s="901"/>
      <c r="CC112" s="901"/>
      <c r="CD112" s="901"/>
      <c r="CE112" s="901"/>
      <c r="CF112" s="962">
        <v>24</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439</v>
      </c>
      <c r="DM112" s="901"/>
      <c r="DN112" s="901"/>
      <c r="DO112" s="901"/>
      <c r="DP112" s="901"/>
      <c r="DQ112" s="901" t="s">
        <v>445</v>
      </c>
      <c r="DR112" s="901"/>
      <c r="DS112" s="901"/>
      <c r="DT112" s="901"/>
      <c r="DU112" s="901"/>
      <c r="DV112" s="878" t="s">
        <v>445</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64544</v>
      </c>
      <c r="AB113" s="1010"/>
      <c r="AC113" s="1010"/>
      <c r="AD113" s="1010"/>
      <c r="AE113" s="1011"/>
      <c r="AF113" s="1012">
        <v>63939</v>
      </c>
      <c r="AG113" s="1010"/>
      <c r="AH113" s="1010"/>
      <c r="AI113" s="1010"/>
      <c r="AJ113" s="1011"/>
      <c r="AK113" s="1012">
        <v>79846</v>
      </c>
      <c r="AL113" s="1010"/>
      <c r="AM113" s="1010"/>
      <c r="AN113" s="1010"/>
      <c r="AO113" s="1011"/>
      <c r="AP113" s="1013">
        <v>2.7</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582892</v>
      </c>
      <c r="BR113" s="901"/>
      <c r="BS113" s="901"/>
      <c r="BT113" s="901"/>
      <c r="BU113" s="901"/>
      <c r="BV113" s="901">
        <v>585815</v>
      </c>
      <c r="BW113" s="901"/>
      <c r="BX113" s="901"/>
      <c r="BY113" s="901"/>
      <c r="BZ113" s="901"/>
      <c r="CA113" s="901">
        <v>567725</v>
      </c>
      <c r="CB113" s="901"/>
      <c r="CC113" s="901"/>
      <c r="CD113" s="901"/>
      <c r="CE113" s="901"/>
      <c r="CF113" s="962">
        <v>19.2</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439</v>
      </c>
      <c r="DR113" s="864"/>
      <c r="DS113" s="864"/>
      <c r="DT113" s="864"/>
      <c r="DU113" s="865"/>
      <c r="DV113" s="911" t="s">
        <v>439</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55598</v>
      </c>
      <c r="AB114" s="864"/>
      <c r="AC114" s="864"/>
      <c r="AD114" s="864"/>
      <c r="AE114" s="865"/>
      <c r="AF114" s="866">
        <v>49599</v>
      </c>
      <c r="AG114" s="864"/>
      <c r="AH114" s="864"/>
      <c r="AI114" s="864"/>
      <c r="AJ114" s="865"/>
      <c r="AK114" s="866">
        <v>55451</v>
      </c>
      <c r="AL114" s="864"/>
      <c r="AM114" s="864"/>
      <c r="AN114" s="864"/>
      <c r="AO114" s="865"/>
      <c r="AP114" s="911">
        <v>1.9</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963740</v>
      </c>
      <c r="BR114" s="901"/>
      <c r="BS114" s="901"/>
      <c r="BT114" s="901"/>
      <c r="BU114" s="901"/>
      <c r="BV114" s="901">
        <v>951505</v>
      </c>
      <c r="BW114" s="901"/>
      <c r="BX114" s="901"/>
      <c r="BY114" s="901"/>
      <c r="BZ114" s="901"/>
      <c r="CA114" s="901">
        <v>917872</v>
      </c>
      <c r="CB114" s="901"/>
      <c r="CC114" s="901"/>
      <c r="CD114" s="901"/>
      <c r="CE114" s="901"/>
      <c r="CF114" s="962">
        <v>31.1</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443</v>
      </c>
      <c r="DM114" s="864"/>
      <c r="DN114" s="864"/>
      <c r="DO114" s="864"/>
      <c r="DP114" s="865"/>
      <c r="DQ114" s="866" t="s">
        <v>439</v>
      </c>
      <c r="DR114" s="864"/>
      <c r="DS114" s="864"/>
      <c r="DT114" s="864"/>
      <c r="DU114" s="865"/>
      <c r="DV114" s="911" t="s">
        <v>439</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439</v>
      </c>
      <c r="AB115" s="1010"/>
      <c r="AC115" s="1010"/>
      <c r="AD115" s="1010"/>
      <c r="AE115" s="1011"/>
      <c r="AF115" s="1012" t="s">
        <v>443</v>
      </c>
      <c r="AG115" s="1010"/>
      <c r="AH115" s="1010"/>
      <c r="AI115" s="1010"/>
      <c r="AJ115" s="1011"/>
      <c r="AK115" s="1012" t="s">
        <v>439</v>
      </c>
      <c r="AL115" s="1010"/>
      <c r="AM115" s="1010"/>
      <c r="AN115" s="1010"/>
      <c r="AO115" s="1011"/>
      <c r="AP115" s="1013" t="s">
        <v>439</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439</v>
      </c>
      <c r="BW115" s="901"/>
      <c r="BX115" s="901"/>
      <c r="BY115" s="901"/>
      <c r="BZ115" s="901"/>
      <c r="CA115" s="901" t="s">
        <v>443</v>
      </c>
      <c r="CB115" s="901"/>
      <c r="CC115" s="901"/>
      <c r="CD115" s="901"/>
      <c r="CE115" s="901"/>
      <c r="CF115" s="962" t="s">
        <v>439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439</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145</v>
      </c>
      <c r="AB116" s="864"/>
      <c r="AC116" s="864"/>
      <c r="AD116" s="864"/>
      <c r="AE116" s="865"/>
      <c r="AF116" s="866">
        <v>135</v>
      </c>
      <c r="AG116" s="864"/>
      <c r="AH116" s="864"/>
      <c r="AI116" s="864"/>
      <c r="AJ116" s="865"/>
      <c r="AK116" s="866">
        <v>139</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439</v>
      </c>
      <c r="BW116" s="901"/>
      <c r="BX116" s="901"/>
      <c r="BY116" s="901"/>
      <c r="BZ116" s="901"/>
      <c r="CA116" s="901" t="s">
        <v>445</v>
      </c>
      <c r="CB116" s="901"/>
      <c r="CC116" s="901"/>
      <c r="CD116" s="901"/>
      <c r="CE116" s="901"/>
      <c r="CF116" s="962" t="s">
        <v>439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439</v>
      </c>
      <c r="DR116" s="864"/>
      <c r="DS116" s="864"/>
      <c r="DT116" s="864"/>
      <c r="DU116" s="865"/>
      <c r="DV116" s="911" t="s">
        <v>439</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592575</v>
      </c>
      <c r="AB117" s="996"/>
      <c r="AC117" s="996"/>
      <c r="AD117" s="996"/>
      <c r="AE117" s="997"/>
      <c r="AF117" s="998">
        <v>635355</v>
      </c>
      <c r="AG117" s="996"/>
      <c r="AH117" s="996"/>
      <c r="AI117" s="996"/>
      <c r="AJ117" s="997"/>
      <c r="AK117" s="998">
        <v>671935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439</v>
      </c>
      <c r="BR117" s="901"/>
      <c r="BS117" s="901"/>
      <c r="BT117" s="901"/>
      <c r="BU117" s="901"/>
      <c r="BV117" s="901" t="s">
        <v>439</v>
      </c>
      <c r="BW117" s="901"/>
      <c r="BX117" s="901"/>
      <c r="BY117" s="901"/>
      <c r="BZ117" s="901"/>
      <c r="CA117" s="901" t="s">
        <v>439</v>
      </c>
      <c r="CB117" s="901"/>
      <c r="CC117" s="901"/>
      <c r="CD117" s="901"/>
      <c r="CE117" s="901"/>
      <c r="CF117" s="962" t="s">
        <v>448</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439</v>
      </c>
      <c r="DH117" s="864"/>
      <c r="DI117" s="864"/>
      <c r="DJ117" s="864"/>
      <c r="DK117" s="865"/>
      <c r="DL117" s="866" t="s">
        <v>439</v>
      </c>
      <c r="DM117" s="864"/>
      <c r="DN117" s="864"/>
      <c r="DO117" s="864"/>
      <c r="DP117" s="865"/>
      <c r="DQ117" s="866" t="s">
        <v>439</v>
      </c>
      <c r="DR117" s="864"/>
      <c r="DS117" s="864"/>
      <c r="DT117" s="864"/>
      <c r="DU117" s="865"/>
      <c r="DV117" s="911" t="s">
        <v>439</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448</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439</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448</v>
      </c>
      <c r="AG119" s="982"/>
      <c r="AH119" s="982"/>
      <c r="AI119" s="982"/>
      <c r="AJ119" s="983"/>
      <c r="AK119" s="984" t="s">
        <v>439</v>
      </c>
      <c r="AL119" s="982"/>
      <c r="AM119" s="982"/>
      <c r="AN119" s="982"/>
      <c r="AO119" s="983"/>
      <c r="AP119" s="985" t="s">
        <v>439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468</v>
      </c>
      <c r="BP119" s="965"/>
      <c r="BQ119" s="969">
        <v>6980244</v>
      </c>
      <c r="BR119" s="932"/>
      <c r="BS119" s="932"/>
      <c r="BT119" s="932"/>
      <c r="BU119" s="932"/>
      <c r="BV119" s="932">
        <v>6832865</v>
      </c>
      <c r="BW119" s="932"/>
      <c r="BX119" s="932"/>
      <c r="BY119" s="932"/>
      <c r="BZ119" s="932"/>
      <c r="CA119" s="932">
        <v>6610925</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439</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439</v>
      </c>
      <c r="AG120" s="864"/>
      <c r="AH120" s="864"/>
      <c r="AI120" s="864"/>
      <c r="AJ120" s="865"/>
      <c r="AK120" s="866" t="s">
        <v>439</v>
      </c>
      <c r="AL120" s="864"/>
      <c r="AM120" s="864"/>
      <c r="AN120" s="864"/>
      <c r="AO120" s="865"/>
      <c r="AP120" s="911" t="s">
        <v>439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2289381</v>
      </c>
      <c r="BR120" s="929"/>
      <c r="BS120" s="929"/>
      <c r="BT120" s="929"/>
      <c r="BU120" s="929"/>
      <c r="BV120" s="929">
        <v>2224626</v>
      </c>
      <c r="BW120" s="929"/>
      <c r="BX120" s="929"/>
      <c r="BY120" s="929"/>
      <c r="BZ120" s="929"/>
      <c r="CA120" s="929">
        <v>2309972</v>
      </c>
      <c r="CB120" s="929"/>
      <c r="CC120" s="929"/>
      <c r="CD120" s="929"/>
      <c r="CE120" s="929"/>
      <c r="CF120" s="953">
        <v>78.3</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533028</v>
      </c>
      <c r="DH120" s="929"/>
      <c r="DI120" s="929"/>
      <c r="DJ120" s="929"/>
      <c r="DK120" s="929"/>
      <c r="DL120" s="929">
        <v>506656</v>
      </c>
      <c r="DM120" s="929"/>
      <c r="DN120" s="929"/>
      <c r="DO120" s="929"/>
      <c r="DP120" s="929"/>
      <c r="DQ120" s="929">
        <v>538763</v>
      </c>
      <c r="DR120" s="929"/>
      <c r="DS120" s="929"/>
      <c r="DT120" s="929"/>
      <c r="DU120" s="929"/>
      <c r="DV120" s="930">
        <v>18.3</v>
      </c>
      <c r="DW120" s="930"/>
      <c r="DX120" s="930"/>
      <c r="DY120" s="930"/>
      <c r="DZ120" s="931"/>
    </row>
    <row r="121" spans="1:130" s="248" customFormat="1" ht="26.25" customHeight="1">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439</v>
      </c>
      <c r="AG121" s="864"/>
      <c r="AH121" s="864"/>
      <c r="AI121" s="864"/>
      <c r="AJ121" s="865"/>
      <c r="AK121" s="866" t="s">
        <v>439</v>
      </c>
      <c r="AL121" s="864"/>
      <c r="AM121" s="864"/>
      <c r="AN121" s="864"/>
      <c r="AO121" s="865"/>
      <c r="AP121" s="911" t="s">
        <v>445</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t="s">
        <v>445</v>
      </c>
      <c r="BR121" s="901"/>
      <c r="BS121" s="901"/>
      <c r="BT121" s="901"/>
      <c r="BU121" s="901"/>
      <c r="BV121" s="901" t="s">
        <v>439</v>
      </c>
      <c r="BW121" s="901"/>
      <c r="BX121" s="901"/>
      <c r="BY121" s="901"/>
      <c r="BZ121" s="901"/>
      <c r="CA121" s="901" t="s">
        <v>439</v>
      </c>
      <c r="CB121" s="901"/>
      <c r="CC121" s="901"/>
      <c r="CD121" s="901"/>
      <c r="CE121" s="901"/>
      <c r="CF121" s="962" t="s">
        <v>439</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219796</v>
      </c>
      <c r="DH121" s="901"/>
      <c r="DI121" s="901"/>
      <c r="DJ121" s="901"/>
      <c r="DK121" s="901"/>
      <c r="DL121" s="901">
        <v>195608</v>
      </c>
      <c r="DM121" s="901"/>
      <c r="DN121" s="901"/>
      <c r="DO121" s="901"/>
      <c r="DP121" s="901"/>
      <c r="DQ121" s="901">
        <v>170705</v>
      </c>
      <c r="DR121" s="901"/>
      <c r="DS121" s="901"/>
      <c r="DT121" s="901"/>
      <c r="DU121" s="901"/>
      <c r="DV121" s="878">
        <v>5.8</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439</v>
      </c>
      <c r="AG122" s="864"/>
      <c r="AH122" s="864"/>
      <c r="AI122" s="864"/>
      <c r="AJ122" s="865"/>
      <c r="AK122" s="866" t="s">
        <v>448</v>
      </c>
      <c r="AL122" s="864"/>
      <c r="AM122" s="864"/>
      <c r="AN122" s="864"/>
      <c r="AO122" s="865"/>
      <c r="AP122" s="911" t="s">
        <v>439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4534238</v>
      </c>
      <c r="BR122" s="932"/>
      <c r="BS122" s="932"/>
      <c r="BT122" s="932"/>
      <c r="BU122" s="932"/>
      <c r="BV122" s="932">
        <v>4459386</v>
      </c>
      <c r="BW122" s="932"/>
      <c r="BX122" s="932"/>
      <c r="BY122" s="932"/>
      <c r="BZ122" s="932"/>
      <c r="CA122" s="932">
        <v>4392700</v>
      </c>
      <c r="CB122" s="932"/>
      <c r="CC122" s="932"/>
      <c r="CD122" s="932"/>
      <c r="CE122" s="932"/>
      <c r="CF122" s="933">
        <v>148.80000000000001</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439</v>
      </c>
      <c r="DH122" s="901"/>
      <c r="DI122" s="901"/>
      <c r="DJ122" s="901"/>
      <c r="DK122" s="901"/>
      <c r="DL122" s="901" t="s">
        <v>439</v>
      </c>
      <c r="DM122" s="901"/>
      <c r="DN122" s="901"/>
      <c r="DO122" s="901"/>
      <c r="DP122" s="901"/>
      <c r="DQ122" s="901" t="s">
        <v>439</v>
      </c>
      <c r="DR122" s="901"/>
      <c r="DS122" s="901"/>
      <c r="DT122" s="901"/>
      <c r="DU122" s="901"/>
      <c r="DV122" s="878" t="s">
        <v>439</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439</v>
      </c>
      <c r="AB123" s="864"/>
      <c r="AC123" s="864"/>
      <c r="AD123" s="864"/>
      <c r="AE123" s="865"/>
      <c r="AF123" s="866" t="s">
        <v>439</v>
      </c>
      <c r="AG123" s="864"/>
      <c r="AH123" s="864"/>
      <c r="AI123" s="864"/>
      <c r="AJ123" s="865"/>
      <c r="AK123" s="866" t="s">
        <v>439</v>
      </c>
      <c r="AL123" s="864"/>
      <c r="AM123" s="864"/>
      <c r="AN123" s="864"/>
      <c r="AO123" s="865"/>
      <c r="AP123" s="911" t="s">
        <v>448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479</v>
      </c>
      <c r="BP123" s="965"/>
      <c r="BQ123" s="919">
        <v>6823619</v>
      </c>
      <c r="BR123" s="920"/>
      <c r="BS123" s="920"/>
      <c r="BT123" s="920"/>
      <c r="BU123" s="920"/>
      <c r="BV123" s="920">
        <v>6684012</v>
      </c>
      <c r="BW123" s="920"/>
      <c r="BX123" s="920"/>
      <c r="BY123" s="920"/>
      <c r="BZ123" s="920"/>
      <c r="CA123" s="920">
        <v>6702672</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448</v>
      </c>
      <c r="DH123" s="864"/>
      <c r="DI123" s="864"/>
      <c r="DJ123" s="864"/>
      <c r="DK123" s="865"/>
      <c r="DL123" s="866" t="s">
        <v>439</v>
      </c>
      <c r="DM123" s="864"/>
      <c r="DN123" s="864"/>
      <c r="DO123" s="864"/>
      <c r="DP123" s="865"/>
      <c r="DQ123" s="866" t="s">
        <v>439</v>
      </c>
      <c r="DR123" s="864"/>
      <c r="DS123" s="864"/>
      <c r="DT123" s="864"/>
      <c r="DU123" s="865"/>
      <c r="DV123" s="911" t="s">
        <v>439</v>
      </c>
      <c r="DW123" s="912"/>
      <c r="DX123" s="912"/>
      <c r="DY123" s="912"/>
      <c r="DZ123" s="913"/>
    </row>
    <row r="124" spans="1:130" s="248" customFormat="1" ht="26.25" customHeight="1" thickBot="1">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448</v>
      </c>
      <c r="AG124" s="864"/>
      <c r="AH124" s="864"/>
      <c r="AI124" s="864"/>
      <c r="AJ124" s="865"/>
      <c r="AK124" s="866" t="s">
        <v>439</v>
      </c>
      <c r="AL124" s="864"/>
      <c r="AM124" s="864"/>
      <c r="AN124" s="864"/>
      <c r="AO124" s="865"/>
      <c r="AP124" s="911" t="s">
        <v>448</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5.7</v>
      </c>
      <c r="BR124" s="918"/>
      <c r="BS124" s="918"/>
      <c r="BT124" s="918"/>
      <c r="BU124" s="918"/>
      <c r="BV124" s="918">
        <v>5.4</v>
      </c>
      <c r="BW124" s="918"/>
      <c r="BX124" s="918"/>
      <c r="BY124" s="918"/>
      <c r="BZ124" s="918"/>
      <c r="CA124" s="918" t="s">
        <v>439</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439</v>
      </c>
      <c r="DH124" s="847"/>
      <c r="DI124" s="847"/>
      <c r="DJ124" s="847"/>
      <c r="DK124" s="848"/>
      <c r="DL124" s="849" t="s">
        <v>439</v>
      </c>
      <c r="DM124" s="847"/>
      <c r="DN124" s="847"/>
      <c r="DO124" s="847"/>
      <c r="DP124" s="848"/>
      <c r="DQ124" s="849" t="s">
        <v>439</v>
      </c>
      <c r="DR124" s="847"/>
      <c r="DS124" s="847"/>
      <c r="DT124" s="847"/>
      <c r="DU124" s="848"/>
      <c r="DV124" s="935" t="s">
        <v>439</v>
      </c>
      <c r="DW124" s="936"/>
      <c r="DX124" s="936"/>
      <c r="DY124" s="936"/>
      <c r="DZ124" s="937"/>
    </row>
    <row r="125" spans="1:130" s="248" customFormat="1" ht="26.25" customHeight="1">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439</v>
      </c>
      <c r="AB125" s="864"/>
      <c r="AC125" s="864"/>
      <c r="AD125" s="864"/>
      <c r="AE125" s="865"/>
      <c r="AF125" s="866" t="s">
        <v>439</v>
      </c>
      <c r="AG125" s="864"/>
      <c r="AH125" s="864"/>
      <c r="AI125" s="864"/>
      <c r="AJ125" s="865"/>
      <c r="AK125" s="866" t="s">
        <v>439</v>
      </c>
      <c r="AL125" s="864"/>
      <c r="AM125" s="864"/>
      <c r="AN125" s="864"/>
      <c r="AO125" s="865"/>
      <c r="AP125" s="911" t="s">
        <v>439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439</v>
      </c>
      <c r="DM125" s="929"/>
      <c r="DN125" s="929"/>
      <c r="DO125" s="929"/>
      <c r="DP125" s="929"/>
      <c r="DQ125" s="929" t="s">
        <v>439</v>
      </c>
      <c r="DR125" s="929"/>
      <c r="DS125" s="929"/>
      <c r="DT125" s="929"/>
      <c r="DU125" s="929"/>
      <c r="DV125" s="930" t="s">
        <v>439</v>
      </c>
      <c r="DW125" s="930"/>
      <c r="DX125" s="930"/>
      <c r="DY125" s="930"/>
      <c r="DZ125" s="931"/>
    </row>
    <row r="126" spans="1:130" s="248" customFormat="1" ht="26.25" customHeight="1" thickBot="1">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439</v>
      </c>
      <c r="AB126" s="864"/>
      <c r="AC126" s="864"/>
      <c r="AD126" s="864"/>
      <c r="AE126" s="865"/>
      <c r="AF126" s="866" t="s">
        <v>439</v>
      </c>
      <c r="AG126" s="864"/>
      <c r="AH126" s="864"/>
      <c r="AI126" s="864"/>
      <c r="AJ126" s="865"/>
      <c r="AK126" s="866" t="s">
        <v>439</v>
      </c>
      <c r="AL126" s="864"/>
      <c r="AM126" s="864"/>
      <c r="AN126" s="864"/>
      <c r="AO126" s="865"/>
      <c r="AP126" s="911" t="s">
        <v>439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439</v>
      </c>
      <c r="DM126" s="901"/>
      <c r="DN126" s="901"/>
      <c r="DO126" s="901"/>
      <c r="DP126" s="901"/>
      <c r="DQ126" s="901" t="s">
        <v>439</v>
      </c>
      <c r="DR126" s="901"/>
      <c r="DS126" s="901"/>
      <c r="DT126" s="901"/>
      <c r="DU126" s="901"/>
      <c r="DV126" s="878" t="s">
        <v>439</v>
      </c>
      <c r="DW126" s="878"/>
      <c r="DX126" s="878"/>
      <c r="DY126" s="878"/>
      <c r="DZ126" s="879"/>
    </row>
    <row r="127" spans="1:130" s="248" customFormat="1" ht="26.25" customHeight="1">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439</v>
      </c>
      <c r="AB127" s="864"/>
      <c r="AC127" s="864"/>
      <c r="AD127" s="864"/>
      <c r="AE127" s="865"/>
      <c r="AF127" s="866" t="s">
        <v>439</v>
      </c>
      <c r="AG127" s="864"/>
      <c r="AH127" s="864"/>
      <c r="AI127" s="864"/>
      <c r="AJ127" s="865"/>
      <c r="AK127" s="866" t="s">
        <v>439</v>
      </c>
      <c r="AL127" s="864"/>
      <c r="AM127" s="864"/>
      <c r="AN127" s="864"/>
      <c r="AO127" s="865"/>
      <c r="AP127" s="911" t="s">
        <v>439</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439</v>
      </c>
      <c r="DM127" s="901"/>
      <c r="DN127" s="901"/>
      <c r="DO127" s="901"/>
      <c r="DP127" s="901"/>
      <c r="DQ127" s="901" t="s">
        <v>439</v>
      </c>
      <c r="DR127" s="901"/>
      <c r="DS127" s="901"/>
      <c r="DT127" s="901"/>
      <c r="DU127" s="901"/>
      <c r="DV127" s="878" t="s">
        <v>439</v>
      </c>
      <c r="DW127" s="878"/>
      <c r="DX127" s="878"/>
      <c r="DY127" s="878"/>
      <c r="DZ127" s="879"/>
    </row>
    <row r="128" spans="1:130" s="248" customFormat="1" ht="26.25" customHeight="1" thickBot="1">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534</v>
      </c>
      <c r="AB128" s="885"/>
      <c r="AC128" s="885"/>
      <c r="AD128" s="885"/>
      <c r="AE128" s="886"/>
      <c r="AF128" s="887">
        <v>941</v>
      </c>
      <c r="AG128" s="885"/>
      <c r="AH128" s="885"/>
      <c r="AI128" s="885"/>
      <c r="AJ128" s="886"/>
      <c r="AK128" s="887">
        <v>4814</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439</v>
      </c>
      <c r="DH128" s="875"/>
      <c r="DI128" s="875"/>
      <c r="DJ128" s="875"/>
      <c r="DK128" s="875"/>
      <c r="DL128" s="875" t="s">
        <v>439</v>
      </c>
      <c r="DM128" s="875"/>
      <c r="DN128" s="875"/>
      <c r="DO128" s="875"/>
      <c r="DP128" s="875"/>
      <c r="DQ128" s="875" t="s">
        <v>439</v>
      </c>
      <c r="DR128" s="875"/>
      <c r="DS128" s="875"/>
      <c r="DT128" s="875"/>
      <c r="DU128" s="875"/>
      <c r="DV128" s="876" t="s">
        <v>439</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3131405</v>
      </c>
      <c r="AB129" s="864"/>
      <c r="AC129" s="864"/>
      <c r="AD129" s="864"/>
      <c r="AE129" s="865"/>
      <c r="AF129" s="866">
        <v>3152000</v>
      </c>
      <c r="AG129" s="864"/>
      <c r="AH129" s="864"/>
      <c r="AI129" s="864"/>
      <c r="AJ129" s="865"/>
      <c r="AK129" s="866">
        <v>3369731</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439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392291</v>
      </c>
      <c r="AB130" s="864"/>
      <c r="AC130" s="864"/>
      <c r="AD130" s="864"/>
      <c r="AE130" s="865"/>
      <c r="AF130" s="866">
        <v>405914</v>
      </c>
      <c r="AG130" s="864"/>
      <c r="AH130" s="864"/>
      <c r="AI130" s="864"/>
      <c r="AJ130" s="865"/>
      <c r="AK130" s="866">
        <v>418004</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2739114</v>
      </c>
      <c r="AB131" s="847"/>
      <c r="AC131" s="847"/>
      <c r="AD131" s="847"/>
      <c r="AE131" s="848"/>
      <c r="AF131" s="849">
        <v>2746086</v>
      </c>
      <c r="AG131" s="847"/>
      <c r="AH131" s="847"/>
      <c r="AI131" s="847"/>
      <c r="AJ131" s="848"/>
      <c r="AK131" s="849">
        <v>2951727</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503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7.2925040719999998</v>
      </c>
      <c r="AB132" s="827"/>
      <c r="AC132" s="827"/>
      <c r="AD132" s="827"/>
      <c r="AE132" s="828"/>
      <c r="AF132" s="829">
        <v>8.3209338670000008</v>
      </c>
      <c r="AG132" s="827"/>
      <c r="AH132" s="827"/>
      <c r="AI132" s="827"/>
      <c r="AJ132" s="828"/>
      <c r="AK132" s="829">
        <v>8.4397032650000003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6.7</v>
      </c>
      <c r="AB133" s="806"/>
      <c r="AC133" s="806"/>
      <c r="AD133" s="806"/>
      <c r="AE133" s="807"/>
      <c r="AF133" s="805">
        <v>7.2</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l9mpxpoiSWuBL8ePIiIxMRLz5ORqSz2z5e8xCliokWoXGQDZJckXCUOGElwDwr6R56Frzvki661afV6gZ7YPA==" saltValue="0FPcDtcnTI/+ch8SQ02H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SoJ6glEfXLxvi2qs1vrxfE5XB31k+32yBK+nQl4dS9a1gyGay0G/JSzxt+mZewEiwoAbBOBoTTEVZ+5fMZp7g==" saltValue="rRNPkxfGEYDOoaAMLfPb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FFd/6d96bPnNzbrReLPU87ShZvfnbW+Z+OGbqujN/9H80YVYDHgV2lqyf1AuYnpcGIVzeFYx6hfPR2EIEQLdg==" saltValue="TfUIp+YCuDGCR49wFA4D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1175527</v>
      </c>
      <c r="AP9" s="314">
        <v>140697</v>
      </c>
      <c r="AQ9" s="315">
        <v>156065</v>
      </c>
      <c r="AR9" s="316">
        <v>-9.8000000000000007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47356</v>
      </c>
      <c r="AP10" s="317">
        <v>5668</v>
      </c>
      <c r="AQ10" s="318">
        <v>24089</v>
      </c>
      <c r="AR10" s="319">
        <v>-76.5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83966</v>
      </c>
      <c r="AP11" s="317">
        <v>10050</v>
      </c>
      <c r="AQ11" s="318">
        <v>3903</v>
      </c>
      <c r="AR11" s="319">
        <v>157.5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t="s">
        <v>519</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29500</v>
      </c>
      <c r="AP13" s="317">
        <v>3531</v>
      </c>
      <c r="AQ13" s="318">
        <v>6134</v>
      </c>
      <c r="AR13" s="319">
        <v>-42.4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5000</v>
      </c>
      <c r="AP14" s="317">
        <v>598</v>
      </c>
      <c r="AQ14" s="318">
        <v>6841</v>
      </c>
      <c r="AR14" s="319">
        <v>-91.3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-84137</v>
      </c>
      <c r="AP15" s="317">
        <v>-10070</v>
      </c>
      <c r="AQ15" s="318">
        <v>-12699</v>
      </c>
      <c r="AR15" s="319">
        <v>-20.7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1257212</v>
      </c>
      <c r="AP16" s="317">
        <v>150474</v>
      </c>
      <c r="AQ16" s="318">
        <v>184332</v>
      </c>
      <c r="AR16" s="319">
        <v>-18.399999999999999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12.33</v>
      </c>
      <c r="AP21" s="331">
        <v>15.68</v>
      </c>
      <c r="AQ21" s="332">
        <v>-3.35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99.9</v>
      </c>
      <c r="AP22" s="336">
        <v>95.9</v>
      </c>
      <c r="AQ22" s="337">
        <v>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536499</v>
      </c>
      <c r="AP32" s="345">
        <v>64213</v>
      </c>
      <c r="AQ32" s="346">
        <v>108331</v>
      </c>
      <c r="AR32" s="347">
        <v>-40.700000000000003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v>132</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205</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79846</v>
      </c>
      <c r="AP35" s="345">
        <v>9557</v>
      </c>
      <c r="AQ35" s="346">
        <v>22911</v>
      </c>
      <c r="AR35" s="347">
        <v>-58.3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55451</v>
      </c>
      <c r="AP36" s="345">
        <v>6637</v>
      </c>
      <c r="AQ36" s="346">
        <v>3832</v>
      </c>
      <c r="AR36" s="347">
        <v>73.2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519</v>
      </c>
      <c r="AP37" s="345" t="s">
        <v>519</v>
      </c>
      <c r="AQ37" s="346">
        <v>1000</v>
      </c>
      <c r="AR37" s="347" t="s">
        <v>519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v>139</v>
      </c>
      <c r="AP38" s="348">
        <v>17</v>
      </c>
      <c r="AQ38" s="349">
        <v>21</v>
      </c>
      <c r="AR38" s="337">
        <v>-19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-4814</v>
      </c>
      <c r="AP39" s="345">
        <v>-576</v>
      </c>
      <c r="AQ39" s="346">
        <v>-5292</v>
      </c>
      <c r="AR39" s="347">
        <v>-89.1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-418004</v>
      </c>
      <c r="AP40" s="345">
        <v>-50030</v>
      </c>
      <c r="AQ40" s="346">
        <v>-91315</v>
      </c>
      <c r="AR40" s="347">
        <v>-45.2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249117</v>
      </c>
      <c r="AP41" s="345">
        <v>29817</v>
      </c>
      <c r="AQ41" s="346">
        <v>39824</v>
      </c>
      <c r="AR41" s="347">
        <v>-25.1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744486</v>
      </c>
      <c r="AN51" s="367">
        <v>82979</v>
      </c>
      <c r="AO51" s="368">
        <v>18.100000000000001</v>
      </c>
      <c r="AP51" s="369">
        <v>168868</v>
      </c>
      <c r="AQ51" s="370">
        <v>4.0999999999999996</v>
      </c>
      <c r="AR51" s="371">
        <v>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442402</v>
      </c>
      <c r="AN52" s="375">
        <v>49309</v>
      </c>
      <c r="AO52" s="376">
        <v>-1.4</v>
      </c>
      <c r="AP52" s="377">
        <v>79360</v>
      </c>
      <c r="AQ52" s="378">
        <v>-0.8</v>
      </c>
      <c r="AR52" s="379">
        <v>-0.6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562342</v>
      </c>
      <c r="AN53" s="367">
        <v>64085</v>
      </c>
      <c r="AO53" s="368">
        <v>-22.8</v>
      </c>
      <c r="AP53" s="369">
        <v>202870</v>
      </c>
      <c r="AQ53" s="370">
        <v>20.100000000000001</v>
      </c>
      <c r="AR53" s="371">
        <v>-42.9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344089</v>
      </c>
      <c r="AN54" s="375">
        <v>39212</v>
      </c>
      <c r="AO54" s="376">
        <v>-20.5</v>
      </c>
      <c r="AP54" s="377">
        <v>79735</v>
      </c>
      <c r="AQ54" s="378">
        <v>0.5</v>
      </c>
      <c r="AR54" s="379">
        <v>-21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621270</v>
      </c>
      <c r="AN55" s="367">
        <v>71542</v>
      </c>
      <c r="AO55" s="368">
        <v>11.6</v>
      </c>
      <c r="AP55" s="369">
        <v>167497</v>
      </c>
      <c r="AQ55" s="370">
        <v>-17.399999999999999</v>
      </c>
      <c r="AR55" s="371">
        <v>29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209582</v>
      </c>
      <c r="AN56" s="375">
        <v>24134</v>
      </c>
      <c r="AO56" s="376">
        <v>-38.5</v>
      </c>
      <c r="AP56" s="377">
        <v>82571</v>
      </c>
      <c r="AQ56" s="378">
        <v>3.6</v>
      </c>
      <c r="AR56" s="379">
        <v>-42.1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859934</v>
      </c>
      <c r="AN57" s="367">
        <v>101324</v>
      </c>
      <c r="AO57" s="368">
        <v>41.6</v>
      </c>
      <c r="AP57" s="369">
        <v>190274</v>
      </c>
      <c r="AQ57" s="370">
        <v>13.6</v>
      </c>
      <c r="AR57" s="371">
        <v>28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320690</v>
      </c>
      <c r="AN58" s="375">
        <v>37786</v>
      </c>
      <c r="AO58" s="376">
        <v>56.6</v>
      </c>
      <c r="AP58" s="377">
        <v>88584</v>
      </c>
      <c r="AQ58" s="378">
        <v>7.3</v>
      </c>
      <c r="AR58" s="379">
        <v>49.3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717154</v>
      </c>
      <c r="AN59" s="367">
        <v>85835</v>
      </c>
      <c r="AO59" s="368">
        <v>-15.3</v>
      </c>
      <c r="AP59" s="369">
        <v>200194</v>
      </c>
      <c r="AQ59" s="370">
        <v>5.2</v>
      </c>
      <c r="AR59" s="371">
        <v>-20.5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181690</v>
      </c>
      <c r="AN60" s="375">
        <v>21746</v>
      </c>
      <c r="AO60" s="376">
        <v>-42.4</v>
      </c>
      <c r="AP60" s="377">
        <v>106422</v>
      </c>
      <c r="AQ60" s="378">
        <v>20.100000000000001</v>
      </c>
      <c r="AR60" s="379">
        <v>-62.5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701037</v>
      </c>
      <c r="AN61" s="382">
        <v>81153</v>
      </c>
      <c r="AO61" s="383">
        <v>6.6</v>
      </c>
      <c r="AP61" s="384">
        <v>185941</v>
      </c>
      <c r="AQ61" s="385">
        <v>5.0999999999999996</v>
      </c>
      <c r="AR61" s="371">
        <v>1.5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299691</v>
      </c>
      <c r="AN62" s="375">
        <v>34437</v>
      </c>
      <c r="AO62" s="376">
        <v>-9.1999999999999993</v>
      </c>
      <c r="AP62" s="377">
        <v>87334</v>
      </c>
      <c r="AQ62" s="378">
        <v>6.1</v>
      </c>
      <c r="AR62" s="379">
        <v>-15.3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1C0iTXfPjY5bZND4yLs3gAP0XFdAhwY/UrmNToP0Bx3+LQhbvdC3sZfWk+FOcMljwjoqUCbmrdbh0io2FpiTIw==" saltValue="U5MbF6Aeg04D5B3PZD8mt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vAtKbIECtoR29xZhHADigd/K4cvs43c6hKBUIsBnenntTK6IDQsXhpnNrh90MrhBGRI2E9fvz3DrHQBHgUlzDQ==" saltValue="IwvINHgty2B7NMnqYTas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6UrCoMqm9kccCHm0xDdM48Kmx4rJYqM+GZoBRVTi4+r734aHfQil5b7phZiQz9zbHmzRplioTeJfQXd1VDN2Hw==" saltValue="f97vClCHAjRjX+p4Uipq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41.12</v>
      </c>
      <c r="G47" s="12">
        <v>42.72</v>
      </c>
      <c r="H47" s="12">
        <v>35.5</v>
      </c>
      <c r="I47" s="12">
        <v>34.979999999999997</v>
      </c>
      <c r="J47" s="13">
        <v>33.04</v>
      </c>
    </row>
    <row r="48" spans="2:10" ht="57.75" customHeight="1">
      <c r="B48" s="14"/>
      <c r="C48" s="1240" t="s">
        <v>4</v>
      </c>
      <c r="D48" s="1240"/>
      <c r="E48" s="1241"/>
      <c r="F48" s="15">
        <v>6.1</v>
      </c>
      <c r="G48" s="16">
        <v>6.57</v>
      </c>
      <c r="H48" s="16">
        <v>6.56</v>
      </c>
      <c r="I48" s="16">
        <v>6.75</v>
      </c>
      <c r="J48" s="17">
        <v>7.13</v>
      </c>
    </row>
    <row r="49" spans="2:10" ht="57.75" customHeight="1" thickBot="1">
      <c r="B49" s="18"/>
      <c r="C49" s="1242" t="s">
        <v>5</v>
      </c>
      <c r="D49" s="1242"/>
      <c r="E49" s="1243"/>
      <c r="F49" s="19" t="s">
        <v>565</v>
      </c>
      <c r="G49" s="20" t="s">
        <v>566</v>
      </c>
      <c r="H49" s="20" t="s">
        <v>567</v>
      </c>
      <c r="I49" s="20" t="s">
        <v>568</v>
      </c>
      <c r="J49" s="21" t="s">
        <v>569</v>
      </c>
    </row>
    <row r="50" spans="2:10" ht="13.5" customHeight="1"/>
  </sheetData>
  <sheetProtection algorithmName="SHA-512" hashValue="y29gTKD6u34ulCpW8QwdNWGNkvVAIg502GS2vKAih8IIWvjmLxI4dl6GMAQ+CfGqcGqfCQShoghtqjSDqbnVzQ==" saltValue="BTW6BJkbtqdWXvuGV+Pr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2022-09-20T01:55:48Z</cp:lastPrinted>
  <dcterms:created xsi:type="dcterms:W3CDTF">2022-02-02T05:40:57Z</dcterms:created>
  <dcterms:modified xsi:type="dcterms:W3CDTF">2022-09-26T11:57:08Z</dcterms:modified>
  <cp:category/>
</cp:coreProperties>
</file>