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２年度決算\11_市町から回答（2回目）\02完成版\"/>
    </mc:Choice>
  </mc:AlternateContent>
  <bookViews>
    <workbookView xWindow="-120" yWindow="-120" windowWidth="20730" windowHeight="11160" tabRatio="96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AM35" i="10"/>
  <c r="CO34" i="10"/>
  <c r="BW34" i="10"/>
  <c r="BW35" i="10" s="1"/>
  <c r="BW36" i="10" s="1"/>
  <c r="BW37" i="10" s="1"/>
  <c r="BW38" i="10" s="1"/>
  <c r="BW39" i="10" s="1"/>
  <c r="BW40" i="10" s="1"/>
  <c r="BW41" i="10" s="1"/>
  <c r="BW42" i="10" s="1"/>
  <c r="BW43" i="10" s="1"/>
  <c r="C34" i="10"/>
  <c r="C35" i="10" l="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alcChain>
</file>

<file path=xl/sharedStrings.xml><?xml version="1.0" encoding="utf-8"?>
<sst xmlns="http://schemas.openxmlformats.org/spreadsheetml/2006/main" count="1194" uniqueCount="626">
  <si>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</si>
  <si>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</si>
  <si>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</si>
  <si>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</si>
  <si>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</si>
  <si>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</si>
  <si>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</si>
  <si>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</si>
  <si>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</si>
  <si>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</si>
  <si>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</si>
  <si>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</si>
  <si>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</si>
  <si>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</si>
  <si>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</si>
  <si>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</si>
  <si>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</si>
  <si>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</si>
  <si>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</si>
  <si>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</si>
  <si>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</si>
  <si>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</si>
  <si>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</si>
  <si>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</si>
  <si>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</si>
  <si>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</si>
  <si>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</si>
  <si>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</si>
  <si>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</si>
  <si>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</si>
  <si>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</si>
  <si>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</si>
  <si>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</si>
  <si>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</si>
  <si>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</si>
  <si>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</si>
  <si>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</si>
  <si>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</si>
  <si>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</si>
  <si>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</si>
  <si>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</si>
  <si>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</si>
  <si>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</si>
  <si>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</si>
  <si>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</si>
  <si>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</si>
  <si>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</si>
  <si>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</si>
  <si>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</si>
  <si>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</si>
  <si>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</si>
  <si>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</si>
  <si>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</si>
  <si>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</si>
  <si>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</si>
  <si>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</si>
  <si>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</si>
  <si>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</si>
  <si>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</si>
  <si>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</si>
  <si>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</si>
  <si>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</si>
  <si>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</si>
  <si>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</si>
  <si>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</si>
  <si>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</si>
  <si>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</si>
  <si>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</si>
  <si>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</si>
  <si>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</si>
  <si>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</si>
  <si>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</si>
  <si>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</si>
  <si>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</si>
  <si>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</si>
  <si>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</si>
  <si>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</si>
  <si>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</si>
  <si>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</si>
  <si>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</si>
  <si>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</si>
  <si>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</si>
  <si>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</si>
  <si>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</si>
  <si>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</si>
  <si>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</si>
  <si>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</si>
  <si>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</si>
  <si>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</si>
  <si>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</si>
  <si>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</si>
  <si>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</si>
  <si>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</si>
  <si>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</si>
  <si>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</si>
  <si>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</si>
  <si>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</si>
  <si>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</si>
  <si>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紀宝町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</si>
  <si>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</si>
  <si>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</si>
  <si>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</si>
  <si>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</si>
  <si>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</si>
  <si>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</si>
  <si>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</si>
  <si>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</si>
  <si>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</si>
  <si>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</si>
  <si>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</si>
  <si>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</si>
  <si>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</si>
  <si>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</si>
  <si>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</si>
  <si>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</si>
  <si>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</si>
  <si>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</si>
  <si>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</si>
  <si>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</si>
  <si>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</si>
  <si>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</si>
  <si>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</si>
  <si>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</si>
  <si>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</si>
  <si>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</si>
  <si>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</si>
  <si>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</si>
  <si>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</si>
  <si>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</si>
  <si>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</si>
  <si>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</si>
  <si>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</si>
  <si>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</si>
  <si>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</si>
  <si>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</si>
  <si>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</si>
  <si>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</si>
  <si>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</si>
  <si>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</si>
  <si>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</si>
  <si>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</si>
  <si>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</si>
  <si>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</si>
  <si>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</si>
  <si>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</si>
  <si>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</si>
  <si>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</si>
  <si>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</si>
  <si>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</si>
  <si>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</si>
  <si>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</si>
  <si>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</si>
  <si>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</si>
  <si>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</si>
  <si>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</si>
  <si>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</si>
  <si>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</si>
  <si>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</si>
  <si>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</si>
  <si>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</si>
  <si>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</si>
  <si>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</si>
  <si>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</si>
  <si>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</si>
  <si>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</si>
  <si>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</si>
  <si>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</si>
  <si>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</si>
  <si>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</si>
  <si>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</si>
  <si>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</si>
  <si>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</si>
  <si>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</si>
  <si>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</si>
  <si>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</si>
  <si>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</si>
  <si>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</si>
  <si>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</si>
  <si>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</si>
  <si>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</si>
  <si>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</si>
  <si>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</si>
  <si>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</si>
  <si>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</si>
  <si>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</si>
  <si>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</si>
  <si>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</si>
  <si>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</si>
  <si>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</si>
  <si>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</si>
  <si>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</si>
  <si>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</si>
  <si>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</si>
  <si>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</si>
  <si>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</si>
  <si>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</si>
  <si>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</si>
  <si>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</si>
  <si>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</si>
  <si>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</si>
  <si>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</si>
  <si>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</si>
  <si>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</si>
  <si>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</si>
  <si>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</si>
  <si>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</si>
  <si>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</si>
  <si>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</si>
  <si>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</si>
  <si>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</si>
  <si>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</si>
  <si>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</si>
  <si>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</si>
  <si>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</si>
  <si>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</si>
  <si>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</si>
  <si>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</si>
  <si>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三重県紀宝町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</si>
  <si>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</si>
  <si>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</si>
  <si>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</si>
  <si>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</si>
  <si>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</si>
  <si>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</si>
  <si>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</si>
  <si>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</si>
  <si>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</si>
  <si>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</si>
  <si>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</si>
  <si>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</si>
  <si>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</si>
  <si>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</si>
  <si>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</si>
  <si>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</si>
  <si>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</si>
  <si>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</si>
  <si>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</si>
  <si>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</si>
  <si>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</si>
  <si>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</si>
  <si>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</si>
  <si>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</si>
  <si>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</si>
  <si>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</si>
  <si>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</si>
  <si>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</si>
  <si>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</si>
  <si>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</si>
  <si>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</si>
  <si>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</si>
  <si>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</si>
  <si>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</si>
  <si>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</si>
  <si>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</si>
  <si>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</si>
  <si>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</si>
  <si>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</si>
  <si>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</si>
  <si>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</si>
  <si>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</si>
  <si>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</si>
  <si>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</si>
  <si>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</si>
  <si>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</si>
  <si>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</si>
  <si>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</si>
  <si>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</si>
  <si>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</si>
  <si>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</si>
  <si>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</si>
  <si>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</si>
  <si>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</si>
  <si>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</si>
  <si>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</si>
  <si>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</si>
  <si>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</si>
  <si>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</si>
  <si>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</si>
  <si>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</si>
  <si>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</si>
  <si>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</si>
  <si>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</si>
  <si>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</si>
  <si>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</si>
  <si>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</si>
  <si>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</si>
  <si>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</si>
  <si>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</si>
  <si>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</si>
  <si>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</si>
  <si>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</si>
  <si>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</si>
  <si>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</si>
  <si>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</si>
  <si>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</si>
  <si>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</si>
  <si>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</si>
  <si>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</si>
  <si>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</si>
  <si>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</si>
  <si>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</si>
  <si>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</si>
  <si>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</si>
  <si>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</si>
  <si>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</si>
  <si>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</si>
  <si>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</si>
  <si>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</si>
  <si>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</si>
  <si>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</si>
  <si>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</si>
  <si>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</si>
  <si>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</si>
  <si>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</si>
  <si>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</si>
  <si>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</si>
  <si>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</si>
  <si>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</si>
  <si>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</si>
  <si>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</si>
  <si>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</si>
  <si>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</si>
  <si>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</si>
  <si>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</si>
  <si>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</si>
  <si>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</si>
  <si>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</si>
  <si>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</si>
  <si>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</si>
  <si>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</si>
  <si>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</si>
  <si>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</si>
  <si>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</si>
  <si>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</si>
  <si>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</si>
  <si>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</si>
  <si>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</si>
  <si>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</si>
  <si>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</si>
  <si>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</si>
  <si>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</si>
  <si>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</si>
  <si>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</si>
  <si>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</si>
  <si>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</si>
  <si>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</si>
  <si>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</si>
  <si>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</si>
  <si>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</si>
  <si>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</si>
  <si>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</si>
  <si>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</si>
  <si>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</si>
  <si>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</si>
  <si>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</si>
  <si>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</si>
  <si>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</si>
  <si>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</si>
  <si>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</si>
  <si>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</si>
  <si>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</si>
  <si>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</si>
  <si>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</si>
  <si>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</si>
  <si>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</si>
  <si>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</si>
  <si>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</si>
  <si>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</si>
  <si>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</si>
  <si>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</si>
  <si>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</si>
  <si>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</si>
  <si>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三重県紀宝町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</si>
  <si>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</si>
  <si>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</si>
  <si>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</si>
  <si>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</si>
  <si>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</si>
  <si>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</si>
  <si>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</si>
  <si>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</si>
  <si>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</si>
  <si>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</si>
  <si>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</si>
  <si>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</si>
  <si>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</si>
  <si>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</si>
  <si>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</si>
  <si>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</si>
  <si>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</si>
  <si>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</si>
  <si>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</si>
  <si>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</si>
  <si>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</si>
  <si>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</si>
  <si>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</si>
  <si>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</si>
  <si>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</si>
  <si>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</si>
  <si>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</si>
  <si>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</si>
  <si>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</si>
  <si>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</si>
  <si>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</si>
  <si>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</si>
  <si>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</si>
  <si>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</si>
  <si>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</si>
  <si>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</si>
  <si>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</si>
  <si>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水道事業特別会計</t>
    <phoneticPr fontId="5"/>
  </si>
  <si>
    <t>法適用企業</t>
    <phoneticPr fontId="5"/>
  </si>
  <si>
    <t>町営浄化槽整備推進事業特別会計</t>
    <phoneticPr fontId="5"/>
  </si>
  <si>
    <t>法非適用企業</t>
    <phoneticPr fontId="5"/>
  </si>
  <si>
    <t>井内地域開発事業特別会計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</si>
  <si>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</si>
  <si>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</si>
  <si>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</si>
  <si>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</si>
  <si>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</si>
  <si>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</si>
  <si>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</si>
  <si>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</si>
  <si>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</si>
  <si>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</si>
  <si>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</si>
  <si>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</si>
  <si>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</si>
  <si>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</si>
  <si>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</si>
  <si>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</si>
  <si>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</si>
  <si>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</si>
  <si>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</si>
  <si>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</si>
  <si>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</si>
  <si>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</si>
  <si>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</si>
  <si>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</si>
  <si>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</si>
  <si>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</si>
  <si>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</si>
  <si>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</si>
  <si>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</si>
  <si>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</si>
  <si>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</si>
  <si>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</si>
  <si>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</si>
  <si>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</si>
  <si>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</si>
  <si>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</si>
  <si>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</si>
  <si>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</si>
  <si>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</si>
  <si>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</si>
  <si>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</si>
  <si>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</si>
  <si>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</si>
  <si>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</si>
  <si>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</si>
  <si>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</si>
  <si>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</si>
  <si>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</si>
  <si>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</si>
  <si>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</si>
  <si>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</si>
  <si>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</si>
  <si>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</si>
  <si>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</si>
  <si>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</si>
  <si>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</si>
  <si>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</si>
  <si>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</si>
  <si>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</si>
  <si>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</si>
  <si>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</si>
  <si>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</si>
  <si>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</si>
  <si>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</si>
  <si>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</si>
  <si>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</si>
  <si>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</si>
  <si>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</si>
  <si>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</si>
  <si>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</si>
  <si>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</si>
  <si>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</si>
  <si>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</si>
  <si>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</si>
  <si>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</si>
  <si>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</si>
  <si>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</si>
  <si>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</si>
  <si>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</si>
  <si>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</si>
  <si>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</si>
  <si>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</si>
  <si>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</si>
  <si>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</si>
  <si>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</si>
  <si>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</si>
  <si>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</si>
  <si>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</si>
  <si>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</si>
  <si>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</si>
  <si>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</si>
  <si>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</si>
  <si>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</si>
  <si>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</si>
  <si>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</si>
  <si>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</si>
  <si>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</si>
  <si>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</si>
  <si>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</si>
  <si>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</si>
  <si>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</si>
  <si>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</si>
  <si>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</si>
  <si>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</si>
  <si>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</si>
  <si>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</si>
  <si>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</si>
  <si>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</si>
  <si>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</si>
  <si>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</si>
  <si>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</si>
  <si>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</si>
  <si>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</si>
  <si>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</si>
  <si>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</si>
  <si>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</si>
  <si>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</si>
  <si>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</si>
  <si>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</si>
  <si>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</si>
  <si>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</si>
  <si>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</si>
  <si>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</si>
  <si>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</si>
  <si>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</si>
  <si>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</si>
  <si>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</si>
  <si>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</si>
  <si>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</si>
  <si>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</si>
  <si>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</si>
  <si>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</si>
  <si>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</si>
  <si>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</si>
  <si>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</si>
  <si>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</si>
  <si>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</si>
  <si>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</si>
  <si>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</si>
  <si>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</si>
  <si>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</si>
  <si>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</si>
  <si>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</si>
  <si>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</si>
  <si>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</si>
  <si>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</si>
  <si>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</si>
  <si>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</si>
  <si>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</si>
  <si>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</si>
  <si>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</si>
  <si>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</si>
  <si>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</si>
  <si>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</si>
  <si>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13.07</t>
  </si>
  <si>
    <t>▲ 4.61</t>
  </si>
  <si>
    <t>▲ 4.27</t>
  </si>
  <si>
    <t>▲ 5.75</t>
  </si>
  <si>
    <t>一般会計</t>
  </si>
  <si>
    <t>水道事業特別会計</t>
  </si>
  <si>
    <t>国民健康保険特別会計</t>
  </si>
  <si>
    <t>井内地域開発事業特別会計</t>
  </si>
  <si>
    <t>町営浄化槽整備推進事業特別会計</t>
  </si>
  <si>
    <t>診療所事業特別会計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</si>
  <si>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</si>
  <si>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</si>
  <si>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</si>
  <si>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</si>
  <si>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</si>
  <si>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</si>
  <si>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</si>
  <si>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</si>
  <si>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</si>
  <si>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地域振興基金</t>
    <rPh sb="0" eb="2">
      <t>チイキ</t>
    </rPh>
    <rPh sb="2" eb="4">
      <t>シンコウ</t>
    </rPh>
    <rPh sb="4" eb="6">
      <t>キキン</t>
    </rPh>
    <phoneticPr fontId="5"/>
  </si>
  <si>
    <t>水道基金</t>
    <rPh sb="0" eb="2">
      <t>スイドウ</t>
    </rPh>
    <rPh sb="2" eb="4">
      <t>キキン</t>
    </rPh>
    <phoneticPr fontId="5"/>
  </si>
  <si>
    <t>公共事業基金</t>
    <rPh sb="0" eb="2">
      <t>コウキョウ</t>
    </rPh>
    <rPh sb="2" eb="4">
      <t>ジギョウ</t>
    </rPh>
    <rPh sb="4" eb="6">
      <t>キキン</t>
    </rPh>
    <phoneticPr fontId="5"/>
  </si>
  <si>
    <t>災害対策基金</t>
    <rPh sb="0" eb="2">
      <t>サイガイ</t>
    </rPh>
    <rPh sb="2" eb="4">
      <t>タイサク</t>
    </rPh>
    <rPh sb="4" eb="6">
      <t>キキン</t>
    </rPh>
    <phoneticPr fontId="5"/>
  </si>
  <si>
    <t>水産振興基金</t>
    <rPh sb="0" eb="2">
      <t>スイサン</t>
    </rPh>
    <rPh sb="2" eb="4">
      <t>シンコウ</t>
    </rPh>
    <rPh sb="4" eb="6">
      <t>キキン</t>
    </rPh>
    <phoneticPr fontId="5"/>
  </si>
  <si>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2"/>
  </si>
  <si>
    <t>　〃（共同研修特別会計）</t>
    <rPh sb="3" eb="5">
      <t>キョウドウ</t>
    </rPh>
    <rPh sb="5" eb="7">
      <t>ケンシュウ</t>
    </rPh>
    <rPh sb="7" eb="9">
      <t>トクベツ</t>
    </rPh>
    <rPh sb="9" eb="11">
      <t>カイケイ</t>
    </rPh>
    <phoneticPr fontId="2"/>
  </si>
  <si>
    <t>　〃（デジタル地図特別会計）</t>
    <rPh sb="7" eb="9">
      <t>チズ</t>
    </rPh>
    <rPh sb="9" eb="11">
      <t>トクベツ</t>
    </rPh>
    <rPh sb="11" eb="13">
      <t>カイケイ</t>
    </rPh>
    <phoneticPr fontId="2"/>
  </si>
  <si>
    <t>　〃（物品特別会計）</t>
    <rPh sb="3" eb="5">
      <t>ブッピン</t>
    </rPh>
    <rPh sb="5" eb="7">
      <t>トクベツ</t>
    </rPh>
    <rPh sb="7" eb="9">
      <t>カイケイ</t>
    </rPh>
    <phoneticPr fontId="2"/>
  </si>
  <si>
    <t>　〃（退職手当特別会計）</t>
    <rPh sb="3" eb="5">
      <t>タイショク</t>
    </rPh>
    <rPh sb="5" eb="7">
      <t>テアテ</t>
    </rPh>
    <rPh sb="7" eb="9">
      <t>トクベツ</t>
    </rPh>
    <rPh sb="9" eb="11">
      <t>カイケイ</t>
    </rPh>
    <phoneticPr fontId="2"/>
  </si>
  <si>
    <t>　〃（消防救急無線特別会計）</t>
    <rPh sb="3" eb="5">
      <t>ショウボウ</t>
    </rPh>
    <rPh sb="5" eb="7">
      <t>キュウキュウ</t>
    </rPh>
    <rPh sb="7" eb="9">
      <t>ムセン</t>
    </rPh>
    <rPh sb="9" eb="11">
      <t>トクベツ</t>
    </rPh>
    <rPh sb="11" eb="13">
      <t>カイケイ</t>
    </rPh>
    <phoneticPr fontId="2"/>
  </si>
  <si>
    <t>　〃（公平委員会特別会計）</t>
    <rPh sb="3" eb="5">
      <t>コウヘイ</t>
    </rPh>
    <rPh sb="5" eb="8">
      <t>イインカイ</t>
    </rPh>
    <rPh sb="8" eb="10">
      <t>トクベツ</t>
    </rPh>
    <rPh sb="10" eb="12">
      <t>カイケイ</t>
    </rPh>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</si>
  <si>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
  </si>
  <si>
    <t>　〃(滞納整理拡充事業特別会計)</t>
    <rPh sb="3" eb="5">
      <t>タイノウ</t>
    </rPh>
    <rPh sb="5" eb="7">
      <t>セイリ</t>
    </rPh>
    <rPh sb="7" eb="9">
      <t>カクジュウ</t>
    </rPh>
    <rPh sb="9" eb="11">
      <t>ジギョウ</t>
    </rPh>
    <rPh sb="11" eb="13">
      <t>トクベツ</t>
    </rPh>
    <rPh sb="13" eb="15">
      <t>カイケイ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</si>
  <si>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</si>
  <si>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　〃（後期高齢者医療特別会計）</t>
    <rPh sb="3" eb="5">
      <t>コウキ</t>
    </rPh>
    <rPh sb="5" eb="8">
      <t>コウレイシャ</t>
    </rPh>
    <rPh sb="8" eb="10">
      <t>イリョウ</t>
    </rPh>
    <rPh sb="10" eb="12">
      <t>トクベツ</t>
    </rPh>
    <rPh sb="12" eb="14">
      <t>カイケイ</t>
    </rPh>
    <phoneticPr fontId="2"/>
  </si>
  <si>
    <t>紀南社会福祉施設組合(一般会計）</t>
    <rPh sb="0" eb="2">
      <t>キナン</t>
    </rPh>
    <rPh sb="2" eb="4">
      <t>シャカイ</t>
    </rPh>
    <rPh sb="4" eb="6">
      <t>フクシ</t>
    </rPh>
    <rPh sb="6" eb="8">
      <t>シセツ</t>
    </rPh>
    <rPh sb="8" eb="10">
      <t>クミアイ</t>
    </rPh>
    <rPh sb="11" eb="13">
      <t>イッパン</t>
    </rPh>
    <rPh sb="13" eb="15">
      <t>カイケイ</t>
    </rPh>
    <phoneticPr fontId="2"/>
  </si>
  <si>
    <t>　〃(指定訪問介護特別会計）</t>
    <rPh sb="3" eb="5">
      <t>シテイ</t>
    </rPh>
    <rPh sb="5" eb="7">
      <t>ホウモン</t>
    </rPh>
    <rPh sb="7" eb="9">
      <t>カイゴ</t>
    </rPh>
    <rPh sb="9" eb="11">
      <t>トクベツ</t>
    </rPh>
    <rPh sb="11" eb="13">
      <t>カイケイ</t>
    </rPh>
    <phoneticPr fontId="2"/>
  </si>
  <si>
    <t>紀南特別養護老人ホーム組合(一般会計）</t>
    <rPh sb="0" eb="2">
      <t>キナン</t>
    </rPh>
    <rPh sb="2" eb="4">
      <t>トクベツ</t>
    </rPh>
    <rPh sb="4" eb="6">
      <t>ヨウゴ</t>
    </rPh>
    <rPh sb="6" eb="8">
      <t>ロウジン</t>
    </rPh>
    <rPh sb="11" eb="13">
      <t>クミアイ</t>
    </rPh>
    <rPh sb="14" eb="16">
      <t>イッパン</t>
    </rPh>
    <rPh sb="16" eb="18">
      <t>カイケイ</t>
    </rPh>
    <phoneticPr fontId="2"/>
  </si>
  <si>
    <t>　〃(地域密着型介護老人福祉事業特別会計）</t>
    <rPh sb="3" eb="5">
      <t>チイキ</t>
    </rPh>
    <rPh sb="5" eb="7">
      <t>ミッチャク</t>
    </rPh>
    <rPh sb="7" eb="8">
      <t>ガタ</t>
    </rPh>
    <rPh sb="8" eb="10">
      <t>カイゴ</t>
    </rPh>
    <rPh sb="10" eb="12">
      <t>ロウジン</t>
    </rPh>
    <rPh sb="12" eb="14">
      <t>フクシ</t>
    </rPh>
    <rPh sb="14" eb="16">
      <t>ジギョウ</t>
    </rPh>
    <rPh sb="16" eb="18">
      <t>トクベツ</t>
    </rPh>
    <rPh sb="18" eb="20">
      <t>カイケイ</t>
    </rPh>
    <phoneticPr fontId="2"/>
  </si>
  <si>
    <t>紀南介護保険広域連合(一般会計)</t>
    <rPh sb="0" eb="2">
      <t>キナン</t>
    </rPh>
    <rPh sb="2" eb="4">
      <t>カイゴ</t>
    </rPh>
    <rPh sb="4" eb="6">
      <t>ホケン</t>
    </rPh>
    <rPh sb="6" eb="8">
      <t>コウイキ</t>
    </rPh>
    <rPh sb="8" eb="10">
      <t>レンゴウ</t>
    </rPh>
    <rPh sb="11" eb="13">
      <t>イッパン</t>
    </rPh>
    <rPh sb="13" eb="15">
      <t>カイケイ</t>
    </rPh>
    <phoneticPr fontId="2"/>
  </si>
  <si>
    <t>　〃(介護保険事業特別会計）</t>
    <rPh sb="3" eb="5">
      <t>カイゴ</t>
    </rPh>
    <rPh sb="5" eb="7">
      <t>ホケン</t>
    </rPh>
    <rPh sb="7" eb="9">
      <t>ジギョウ</t>
    </rPh>
    <rPh sb="9" eb="11">
      <t>トクベツ</t>
    </rPh>
    <rPh sb="11" eb="13">
      <t>カイケイ</t>
    </rPh>
    <phoneticPr fontId="2"/>
  </si>
  <si>
    <t>紀南病院組合（紀南病院会計）</t>
    <rPh sb="0" eb="2">
      <t>キナン</t>
    </rPh>
    <rPh sb="2" eb="4">
      <t>ビョウイン</t>
    </rPh>
    <rPh sb="4" eb="6">
      <t>クミアイ</t>
    </rPh>
    <rPh sb="7" eb="9">
      <t>キナン</t>
    </rPh>
    <rPh sb="9" eb="11">
      <t>ビョウイン</t>
    </rPh>
    <rPh sb="11" eb="13">
      <t>カイケイ</t>
    </rPh>
    <phoneticPr fontId="2"/>
  </si>
  <si>
    <t>-</t>
    <phoneticPr fontId="2"/>
  </si>
  <si>
    <t>-</t>
    <phoneticPr fontId="2"/>
  </si>
  <si>
    <t>南牟婁清掃施設組合（一般会計）</t>
    <rPh sb="0" eb="3">
      <t>ミナミムロ</t>
    </rPh>
    <rPh sb="3" eb="5">
      <t>セイソウ</t>
    </rPh>
    <rPh sb="5" eb="7">
      <t>シセツ</t>
    </rPh>
    <rPh sb="7" eb="9">
      <t>クミアイ</t>
    </rPh>
    <rPh sb="10" eb="12">
      <t>イッパン</t>
    </rPh>
    <rPh sb="12" eb="14">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</si>
  <si>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</si>
  <si>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</si>
  <si>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</si>
  <si>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については、類似団体平均より高い水準となっている。令和2年度に個別施設計画を策定したので、今後は当該計画に基づいた施設の維持管理を適切に進めていき、数値の改善を図る。将来負担比率は類似団体平均より低い水準となっており、今後も基金の積み増しや町債発行の抑制に努める。</t>
    <rPh sb="110" eb="111">
      <t>ヒク</t>
    </rPh>
    <rPh sb="121" eb="123">
      <t>コンゴ</t>
    </rPh>
    <rPh sb="132" eb="134">
      <t>チョウサイ</t>
    </rPh>
    <rPh sb="134" eb="136">
      <t>ハッコウ</t>
    </rPh>
    <rPh sb="137" eb="139">
      <t>ヨクセイ</t>
    </rPh>
    <rPh sb="140" eb="141">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</si>
  <si>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</si>
  <si>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</si>
  <si>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</si>
  <si>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</si>
  <si>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</si>
  <si>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</si>
  <si>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</si>
  <si>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類似団体平均より低い水準となっている。実質公債費比率は平均より高い水準となっているが、早期健全化比率を下回っている。今後、教育施設の改修や保育施設の建替え等により、両数値とも悪化する可能性があるため、基金への積み増しを行うなど、比率の増加を抑制できるよう健全な財政運営に努める。</t>
    <rPh sb="1" eb="3">
      <t>ショウライ</t>
    </rPh>
    <rPh sb="3" eb="5">
      <t>フタン</t>
    </rPh>
    <rPh sb="5" eb="7">
      <t>ヒリツ</t>
    </rPh>
    <rPh sb="8" eb="10">
      <t>ルイジ</t>
    </rPh>
    <rPh sb="10" eb="12">
      <t>ダンタイ</t>
    </rPh>
    <rPh sb="12" eb="14">
      <t>ヘイキン</t>
    </rPh>
    <rPh sb="16" eb="17">
      <t>ヒク</t>
    </rPh>
    <rPh sb="18" eb="20">
      <t>スイジュン</t>
    </rPh>
    <rPh sb="27" eb="29">
      <t>ジッシツ</t>
    </rPh>
    <rPh sb="29" eb="32">
      <t>コウサイヒ</t>
    </rPh>
    <rPh sb="32" eb="34">
      <t>ヒリツ</t>
    </rPh>
    <rPh sb="35" eb="37">
      <t>ヘイキン</t>
    </rPh>
    <rPh sb="39" eb="40">
      <t>タカ</t>
    </rPh>
    <rPh sb="41" eb="43">
      <t>スイジュン</t>
    </rPh>
    <rPh sb="51" eb="56">
      <t>ソウキケンゼンカ</t>
    </rPh>
    <rPh sb="56" eb="58">
      <t>ヒリツ</t>
    </rPh>
    <rPh sb="59" eb="61">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</si>
</sst>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c:ext xmlns:c16="http://schemas.microsoft.com/office/drawing/2014/chart" uri="{C3380CC4-5D6E-409C-BE32-E72D297353CC}">
              <c16:uniqueId val="{00000000-DE60-4EE9-A5C7-AAD7EB19F2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64648</c:v>
                </c:pt>
                <c:pt idx="1">
                  <c:v>78048</c:v>
                </c:pt>
                <c:pt idx="2">
                  <c:v>140464</c:v>
                </c:pt>
                <c:pt idx="3">
                  <c:v>107701</c:v>
                </c:pt>
                <c:pt idx="4">
                  <c:v>103714</c:v>
                </c:pt>
              </c:numCache>
            </c:numRef>
          </c:val>
          <c:smooth val="0"/>
          <c:extLst>
            <c:ext xmlns:c16="http://schemas.microsoft.com/office/drawing/2014/chart" uri="{C3380CC4-5D6E-409C-BE32-E72D297353CC}">
              <c16:uniqueId val="{00000001-DE60-4EE9-A5C7-AAD7EB19F2B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4.93</c:v>
                </c:pt>
                <c:pt idx="1">
                  <c:v>5.86</c:v>
                </c:pt>
                <c:pt idx="2">
                  <c:v>6.52</c:v>
                </c:pt>
                <c:pt idx="3">
                  <c:v>12.18</c:v>
                </c:pt>
                <c:pt idx="4">
                  <c:v>9.4600000000000009</c:v>
                </c:pt>
              </c:numCache>
            </c:numRef>
          </c:val>
          <c:extLst>
            <c:ext xmlns:c16="http://schemas.microsoft.com/office/drawing/2014/chart" uri="{C3380CC4-5D6E-409C-BE32-E72D297353CC}">
              <c16:uniqueId val="{00000000-6242-4073-9020-B55ECC7726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55.73</c:v>
                </c:pt>
                <c:pt idx="1">
                  <c:v>53.63</c:v>
                </c:pt>
                <c:pt idx="2">
                  <c:v>51.53</c:v>
                </c:pt>
                <c:pt idx="3">
                  <c:v>50.39</c:v>
                </c:pt>
                <c:pt idx="4">
                  <c:v>50.48</c:v>
                </c:pt>
              </c:numCache>
            </c:numRef>
          </c:val>
          <c:extLst>
            <c:ext xmlns:c16="http://schemas.microsoft.com/office/drawing/2014/chart" uri="{C3380CC4-5D6E-409C-BE32-E72D297353CC}">
              <c16:uniqueId val="{00000001-6242-4073-9020-B55ECC7726C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-13.07</c:v>
                </c:pt>
                <c:pt idx="1">
                  <c:v>-4.6100000000000003</c:v>
                </c:pt>
                <c:pt idx="2">
                  <c:v>-4.2699999999999996</c:v>
                </c:pt>
                <c:pt idx="3">
                  <c:v>0.57999999999999996</c:v>
                </c:pt>
                <c:pt idx="4">
                  <c:v>-5.75</c:v>
                </c:pt>
              </c:numCache>
            </c:numRef>
          </c:val>
          <c:smooth val="0"/>
          <c:extLst>
            <c:ext xmlns:c16="http://schemas.microsoft.com/office/drawing/2014/chart" uri="{C3380CC4-5D6E-409C-BE32-E72D297353CC}">
              <c16:uniqueId val="{00000002-6242-4073-9020-B55ECC7726C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7B7-46AA-B380-CFD575AD216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7B7-46AA-B380-CFD575AD216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7B7-46AA-B380-CFD575AD216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0.05</c:v>
                </c:pt>
                <c:pt idx="2">
                  <c:v>#N/A</c:v>
                </c:pt>
                <c:pt idx="3">
                  <c:v>0.03</c:v>
                </c:pt>
                <c:pt idx="4">
                  <c:v>#N/A</c:v>
                </c:pt>
                <c:pt idx="5">
                  <c:v>0.11</c:v>
                </c:pt>
                <c:pt idx="6">
                  <c:v>#N/A</c:v>
                </c:pt>
                <c:pt idx="7">
                  <c:v>0.03</c:v>
                </c:pt>
                <c:pt idx="8">
                  <c:v>#N/A</c:v>
                </c:pt>
                <c:pt idx="9">
                  <c:v>0</c:v>
                </c:pt>
              </c:numCache>
            </c:numRef>
          </c:val>
          <c:extLst>
            <c:ext xmlns:c16="http://schemas.microsoft.com/office/drawing/2014/chart" uri="{C3380CC4-5D6E-409C-BE32-E72D297353CC}">
              <c16:uniqueId val="{00000003-A7B7-46AA-B380-CFD575AD2163}"/>
            </c:ext>
          </c:extLst>
        </c:ser>
        <c:ser>
          <c:idx val="4"/>
          <c:order val="4"/>
          <c:tx>
            <c:strRef>
              <c:f>データシート!$A$31</c:f>
              <c:strCache>
                <c:ptCount val="1"/>
                <c:pt idx="0">
                  <c:v>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0.36</c:v>
                </c:pt>
                <c:pt idx="2">
                  <c:v>#N/A</c:v>
                </c:pt>
                <c:pt idx="3">
                  <c:v>0.27</c:v>
                </c:pt>
                <c:pt idx="4">
                  <c:v>#N/A</c:v>
                </c:pt>
                <c:pt idx="5">
                  <c:v>0.18</c:v>
                </c:pt>
                <c:pt idx="6">
                  <c:v>#N/A</c:v>
                </c:pt>
                <c:pt idx="7">
                  <c:v>0.22</c:v>
                </c:pt>
                <c:pt idx="8">
                  <c:v>#N/A</c:v>
                </c:pt>
                <c:pt idx="9">
                  <c:v>0.08</c:v>
                </c:pt>
              </c:numCache>
            </c:numRef>
          </c:val>
          <c:extLst>
            <c:ext xmlns:c16="http://schemas.microsoft.com/office/drawing/2014/chart" uri="{C3380CC4-5D6E-409C-BE32-E72D297353CC}">
              <c16:uniqueId val="{00000004-A7B7-46AA-B380-CFD575AD2163}"/>
            </c:ext>
          </c:extLst>
        </c:ser>
        <c:ser>
          <c:idx val="5"/>
          <c:order val="5"/>
          <c:tx>
            <c:strRef>
              <c:f>データシート!$A$32</c:f>
              <c:strCache>
                <c:ptCount val="1"/>
                <c:pt idx="0">
                  <c:v>町営浄化槽整備推進事業特別会計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0.05</c:v>
                </c:pt>
                <c:pt idx="4">
                  <c:v>#N/A</c:v>
                </c:pt>
                <c:pt idx="5">
                  <c:v>0.2</c:v>
                </c:pt>
                <c:pt idx="6">
                  <c:v>#N/A</c:v>
                </c:pt>
                <c:pt idx="7">
                  <c:v>0.05</c:v>
                </c:pt>
                <c:pt idx="8">
                  <c:v>#N/A</c:v>
                </c:pt>
                <c:pt idx="9">
                  <c:v>0.12</c:v>
                </c:pt>
              </c:numCache>
            </c:numRef>
          </c:val>
          <c:extLst>
            <c:ext xmlns:c16="http://schemas.microsoft.com/office/drawing/2014/chart" uri="{C3380CC4-5D6E-409C-BE32-E72D297353CC}">
              <c16:uniqueId val="{00000005-A7B7-46AA-B380-CFD575AD2163}"/>
            </c:ext>
          </c:extLst>
        </c:ser>
        <c:ser>
          <c:idx val="6"/>
          <c:order val="6"/>
          <c:tx>
            <c:strRef>
              <c:f>データシート!$A$33</c:f>
              <c:strCache>
                <c:ptCount val="1"/>
                <c:pt idx="0">
                  <c:v>井内地域開発事業特別会計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c:v>
                </c:pt>
                <c:pt idx="2">
                  <c:v>#N/A</c:v>
                </c:pt>
                <c:pt idx="3">
                  <c:v>0.81</c:v>
                </c:pt>
                <c:pt idx="4">
                  <c:v>#N/A</c:v>
                </c:pt>
                <c:pt idx="5">
                  <c:v>0.81</c:v>
                </c:pt>
                <c:pt idx="6">
                  <c:v>#N/A</c:v>
                </c:pt>
                <c:pt idx="7">
                  <c:v>0.82</c:v>
                </c:pt>
                <c:pt idx="8">
                  <c:v>#N/A</c:v>
                </c:pt>
                <c:pt idx="9">
                  <c:v>0.78</c:v>
                </c:pt>
              </c:numCache>
            </c:numRef>
          </c:val>
          <c:extLst>
            <c:ext xmlns:c16="http://schemas.microsoft.com/office/drawing/2014/chart" uri="{C3380CC4-5D6E-409C-BE32-E72D297353CC}">
              <c16:uniqueId val="{00000006-A7B7-46AA-B380-CFD575AD216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1.1599999999999999</c:v>
                </c:pt>
                <c:pt idx="2">
                  <c:v>#N/A</c:v>
                </c:pt>
                <c:pt idx="3">
                  <c:v>1.46</c:v>
                </c:pt>
                <c:pt idx="4">
                  <c:v>#N/A</c:v>
                </c:pt>
                <c:pt idx="5">
                  <c:v>0.82</c:v>
                </c:pt>
                <c:pt idx="6">
                  <c:v>#N/A</c:v>
                </c:pt>
                <c:pt idx="7">
                  <c:v>0.73</c:v>
                </c:pt>
                <c:pt idx="8">
                  <c:v>#N/A</c:v>
                </c:pt>
                <c:pt idx="9">
                  <c:v>0.85</c:v>
                </c:pt>
              </c:numCache>
            </c:numRef>
          </c:val>
          <c:extLst>
            <c:ext xmlns:c16="http://schemas.microsoft.com/office/drawing/2014/chart" uri="{C3380CC4-5D6E-409C-BE32-E72D297353CC}">
              <c16:uniqueId val="{00000007-A7B7-46AA-B380-CFD575AD2163}"/>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3.43</c:v>
                </c:pt>
                <c:pt idx="2">
                  <c:v>#N/A</c:v>
                </c:pt>
                <c:pt idx="3">
                  <c:v>4.38</c:v>
                </c:pt>
                <c:pt idx="4">
                  <c:v>#N/A</c:v>
                </c:pt>
                <c:pt idx="5">
                  <c:v>4.67</c:v>
                </c:pt>
                <c:pt idx="6">
                  <c:v>#N/A</c:v>
                </c:pt>
                <c:pt idx="7">
                  <c:v>5.65</c:v>
                </c:pt>
                <c:pt idx="8">
                  <c:v>#N/A</c:v>
                </c:pt>
                <c:pt idx="9">
                  <c:v>6.11</c:v>
                </c:pt>
              </c:numCache>
            </c:numRef>
          </c:val>
          <c:extLst>
            <c:ext xmlns:c16="http://schemas.microsoft.com/office/drawing/2014/chart" uri="{C3380CC4-5D6E-409C-BE32-E72D297353CC}">
              <c16:uniqueId val="{00000008-A7B7-46AA-B380-CFD575AD216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4.5599999999999996</c:v>
                </c:pt>
                <c:pt idx="2">
                  <c:v>#N/A</c:v>
                </c:pt>
                <c:pt idx="3">
                  <c:v>5.58</c:v>
                </c:pt>
                <c:pt idx="4">
                  <c:v>#N/A</c:v>
                </c:pt>
                <c:pt idx="5">
                  <c:v>6.33</c:v>
                </c:pt>
                <c:pt idx="6">
                  <c:v>#N/A</c:v>
                </c:pt>
                <c:pt idx="7">
                  <c:v>11.96</c:v>
                </c:pt>
                <c:pt idx="8">
                  <c:v>#N/A</c:v>
                </c:pt>
                <c:pt idx="9">
                  <c:v>9.3800000000000008</c:v>
                </c:pt>
              </c:numCache>
            </c:numRef>
          </c:val>
          <c:extLst>
            <c:ext xmlns:c16="http://schemas.microsoft.com/office/drawing/2014/chart" uri="{C3380CC4-5D6E-409C-BE32-E72D297353CC}">
              <c16:uniqueId val="{00000009-A7B7-46AA-B380-CFD575AD216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646</c:v>
                </c:pt>
                <c:pt idx="5">
                  <c:v>631</c:v>
                </c:pt>
                <c:pt idx="8">
                  <c:v>645</c:v>
                </c:pt>
                <c:pt idx="11">
                  <c:v>638</c:v>
                </c:pt>
                <c:pt idx="14">
                  <c:v>649</c:v>
                </c:pt>
              </c:numCache>
            </c:numRef>
          </c:val>
          <c:extLst>
            <c:ext xmlns:c16="http://schemas.microsoft.com/office/drawing/2014/chart" uri="{C3380CC4-5D6E-409C-BE32-E72D297353CC}">
              <c16:uniqueId val="{00000000-B1E0-4EE7-B822-39573908C3F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1E0-4EE7-B822-39573908C3F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1E0-4EE7-B822-39573908C3F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120</c:v>
                </c:pt>
                <c:pt idx="3">
                  <c:v>56</c:v>
                </c:pt>
                <c:pt idx="6">
                  <c:v>46</c:v>
                </c:pt>
                <c:pt idx="9">
                  <c:v>42</c:v>
                </c:pt>
                <c:pt idx="12">
                  <c:v>46</c:v>
                </c:pt>
              </c:numCache>
            </c:numRef>
          </c:val>
          <c:extLst>
            <c:ext xmlns:c16="http://schemas.microsoft.com/office/drawing/2014/chart" uri="{C3380CC4-5D6E-409C-BE32-E72D297353CC}">
              <c16:uniqueId val="{00000003-B1E0-4EE7-B822-39573908C3F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17</c:v>
                </c:pt>
                <c:pt idx="3">
                  <c:v>19</c:v>
                </c:pt>
                <c:pt idx="6">
                  <c:v>14</c:v>
                </c:pt>
                <c:pt idx="9">
                  <c:v>22</c:v>
                </c:pt>
                <c:pt idx="12">
                  <c:v>21</c:v>
                </c:pt>
              </c:numCache>
            </c:numRef>
          </c:val>
          <c:extLst>
            <c:ext xmlns:c16="http://schemas.microsoft.com/office/drawing/2014/chart" uri="{C3380CC4-5D6E-409C-BE32-E72D297353CC}">
              <c16:uniqueId val="{00000004-B1E0-4EE7-B822-39573908C3F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E0-4EE7-B822-39573908C3F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1E0-4EE7-B822-39573908C3F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798</c:v>
                </c:pt>
                <c:pt idx="3">
                  <c:v>812</c:v>
                </c:pt>
                <c:pt idx="6">
                  <c:v>842</c:v>
                </c:pt>
                <c:pt idx="9">
                  <c:v>881</c:v>
                </c:pt>
                <c:pt idx="12">
                  <c:v>920</c:v>
                </c:pt>
              </c:numCache>
            </c:numRef>
          </c:val>
          <c:extLst>
            <c:ext xmlns:c16="http://schemas.microsoft.com/office/drawing/2014/chart" uri="{C3380CC4-5D6E-409C-BE32-E72D297353CC}">
              <c16:uniqueId val="{00000007-B1E0-4EE7-B822-39573908C3F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289</c:v>
                </c:pt>
                <c:pt idx="2">
                  <c:v>#N/A</c:v>
                </c:pt>
                <c:pt idx="3">
                  <c:v>#N/A</c:v>
                </c:pt>
                <c:pt idx="4">
                  <c:v>256</c:v>
                </c:pt>
                <c:pt idx="5">
                  <c:v>#N/A</c:v>
                </c:pt>
                <c:pt idx="6">
                  <c:v>#N/A</c:v>
                </c:pt>
                <c:pt idx="7">
                  <c:v>257</c:v>
                </c:pt>
                <c:pt idx="8">
                  <c:v>#N/A</c:v>
                </c:pt>
                <c:pt idx="9">
                  <c:v>#N/A</c:v>
                </c:pt>
                <c:pt idx="10">
                  <c:v>307</c:v>
                </c:pt>
                <c:pt idx="11">
                  <c:v>#N/A</c:v>
                </c:pt>
                <c:pt idx="12">
                  <c:v>#N/A</c:v>
                </c:pt>
                <c:pt idx="13">
                  <c:v>338</c:v>
                </c:pt>
                <c:pt idx="14">
                  <c:v>#N/A</c:v>
                </c:pt>
              </c:numCache>
            </c:numRef>
          </c:val>
          <c:smooth val="0"/>
          <c:extLst>
            <c:ext xmlns:c16="http://schemas.microsoft.com/office/drawing/2014/chart" uri="{C3380CC4-5D6E-409C-BE32-E72D297353CC}">
              <c16:uniqueId val="{00000008-B1E0-4EE7-B822-39573908C3F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6496</c:v>
                </c:pt>
                <c:pt idx="5">
                  <c:v>6460</c:v>
                </c:pt>
                <c:pt idx="8">
                  <c:v>7021</c:v>
                </c:pt>
                <c:pt idx="11">
                  <c:v>7052</c:v>
                </c:pt>
                <c:pt idx="14">
                  <c:v>7400</c:v>
                </c:pt>
              </c:numCache>
            </c:numRef>
          </c:val>
          <c:extLst>
            <c:ext xmlns:c16="http://schemas.microsoft.com/office/drawing/2014/chart" uri="{C3380CC4-5D6E-409C-BE32-E72D297353CC}">
              <c16:uniqueId val="{00000000-06D5-4694-AA26-F53D4D9BC7D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6D5-4694-AA26-F53D4D9BC7D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2906</c:v>
                </c:pt>
                <c:pt idx="5">
                  <c:v>2611</c:v>
                </c:pt>
                <c:pt idx="8">
                  <c:v>2554</c:v>
                </c:pt>
                <c:pt idx="11">
                  <c:v>2457</c:v>
                </c:pt>
                <c:pt idx="14">
                  <c:v>2784</c:v>
                </c:pt>
              </c:numCache>
            </c:numRef>
          </c:val>
          <c:extLst>
            <c:ext xmlns:c16="http://schemas.microsoft.com/office/drawing/2014/chart" uri="{C3380CC4-5D6E-409C-BE32-E72D297353CC}">
              <c16:uniqueId val="{00000002-06D5-4694-AA26-F53D4D9BC7D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6D5-4694-AA26-F53D4D9BC7D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6D5-4694-AA26-F53D4D9BC7D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D5-4694-AA26-F53D4D9BC7D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1077</c:v>
                </c:pt>
                <c:pt idx="3">
                  <c:v>1083</c:v>
                </c:pt>
                <c:pt idx="6">
                  <c:v>1035</c:v>
                </c:pt>
                <c:pt idx="9">
                  <c:v>1026</c:v>
                </c:pt>
                <c:pt idx="12">
                  <c:v>1104</c:v>
                </c:pt>
              </c:numCache>
            </c:numRef>
          </c:val>
          <c:extLst>
            <c:ext xmlns:c16="http://schemas.microsoft.com/office/drawing/2014/chart" uri="{C3380CC4-5D6E-409C-BE32-E72D297353CC}">
              <c16:uniqueId val="{00000006-06D5-4694-AA26-F53D4D9BC7D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570</c:v>
                </c:pt>
                <c:pt idx="3">
                  <c:v>540</c:v>
                </c:pt>
                <c:pt idx="6">
                  <c:v>513</c:v>
                </c:pt>
                <c:pt idx="9">
                  <c:v>519</c:v>
                </c:pt>
                <c:pt idx="12">
                  <c:v>506</c:v>
                </c:pt>
              </c:numCache>
            </c:numRef>
          </c:val>
          <c:extLst>
            <c:ext xmlns:c16="http://schemas.microsoft.com/office/drawing/2014/chart" uri="{C3380CC4-5D6E-409C-BE32-E72D297353CC}">
              <c16:uniqueId val="{00000007-06D5-4694-AA26-F53D4D9BC7D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480</c:v>
                </c:pt>
                <c:pt idx="3">
                  <c:v>248</c:v>
                </c:pt>
                <c:pt idx="6">
                  <c:v>224</c:v>
                </c:pt>
                <c:pt idx="9">
                  <c:v>244</c:v>
                </c:pt>
                <c:pt idx="12">
                  <c:v>240</c:v>
                </c:pt>
              </c:numCache>
            </c:numRef>
          </c:val>
          <c:extLst>
            <c:ext xmlns:c16="http://schemas.microsoft.com/office/drawing/2014/chart" uri="{C3380CC4-5D6E-409C-BE32-E72D297353CC}">
              <c16:uniqueId val="{00000008-06D5-4694-AA26-F53D4D9BC7D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6D5-4694-AA26-F53D4D9BC7D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8015</c:v>
                </c:pt>
                <c:pt idx="3">
                  <c:v>7989</c:v>
                </c:pt>
                <c:pt idx="6">
                  <c:v>8617</c:v>
                </c:pt>
                <c:pt idx="9">
                  <c:v>8632</c:v>
                </c:pt>
                <c:pt idx="12">
                  <c:v>8526</c:v>
                </c:pt>
              </c:numCache>
            </c:numRef>
          </c:val>
          <c:extLst>
            <c:ext xmlns:c16="http://schemas.microsoft.com/office/drawing/2014/chart" uri="{C3380CC4-5D6E-409C-BE32-E72D297353CC}">
              <c16:uniqueId val="{0000000A-06D5-4694-AA26-F53D4D9BC7D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739</c:v>
                </c:pt>
                <c:pt idx="2">
                  <c:v>#N/A</c:v>
                </c:pt>
                <c:pt idx="3">
                  <c:v>#N/A</c:v>
                </c:pt>
                <c:pt idx="4">
                  <c:v>790</c:v>
                </c:pt>
                <c:pt idx="5">
                  <c:v>#N/A</c:v>
                </c:pt>
                <c:pt idx="6">
                  <c:v>#N/A</c:v>
                </c:pt>
                <c:pt idx="7">
                  <c:v>814</c:v>
                </c:pt>
                <c:pt idx="8">
                  <c:v>#N/A</c:v>
                </c:pt>
                <c:pt idx="9">
                  <c:v>#N/A</c:v>
                </c:pt>
                <c:pt idx="10">
                  <c:v>913</c:v>
                </c:pt>
                <c:pt idx="11">
                  <c:v>#N/A</c:v>
                </c:pt>
                <c:pt idx="12">
                  <c:v>#N/A</c:v>
                </c:pt>
                <c:pt idx="13">
                  <c:v>192</c:v>
                </c:pt>
                <c:pt idx="14">
                  <c:v>#N/A</c:v>
                </c:pt>
              </c:numCache>
            </c:numRef>
          </c:val>
          <c:smooth val="0"/>
          <c:extLst>
            <c:ext xmlns:c16="http://schemas.microsoft.com/office/drawing/2014/chart" uri="{C3380CC4-5D6E-409C-BE32-E72D297353CC}">
              <c16:uniqueId val="{0000000B-06D5-4694-AA26-F53D4D9BC7D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2080</c:v>
                </c:pt>
                <c:pt idx="1">
                  <c:v>2011</c:v>
                </c:pt>
                <c:pt idx="2">
                  <c:v>2111</c:v>
                </c:pt>
              </c:numCache>
            </c:numRef>
          </c:val>
          <c:extLst>
            <c:ext xmlns:c16="http://schemas.microsoft.com/office/drawing/2014/chart" uri="{C3380CC4-5D6E-409C-BE32-E72D297353CC}">
              <c16:uniqueId val="{00000000-B2A1-44FC-93BF-567FF0B96E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c:v>
                </c:pt>
                <c:pt idx="1">
                  <c:v>5</c:v>
                </c:pt>
                <c:pt idx="2">
                  <c:v>5</c:v>
                </c:pt>
              </c:numCache>
            </c:numRef>
          </c:val>
          <c:extLst>
            <c:ext xmlns:c16="http://schemas.microsoft.com/office/drawing/2014/chart" uri="{C3380CC4-5D6E-409C-BE32-E72D297353CC}">
              <c16:uniqueId val="{00000001-B2A1-44FC-93BF-567FF0B96E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1436</c:v>
                </c:pt>
                <c:pt idx="1">
                  <c:v>1429</c:v>
                </c:pt>
                <c:pt idx="2">
                  <c:v>1625</c:v>
                </c:pt>
              </c:numCache>
            </c:numRef>
          </c:val>
          <c:extLst>
            <c:ext xmlns:c16="http://schemas.microsoft.com/office/drawing/2014/chart" uri="{C3380CC4-5D6E-409C-BE32-E72D297353CC}">
              <c16:uniqueId val="{00000002-B2A1-44FC-93BF-567FF0B96EB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{9DDBF639-3AD6-4758-A46C-EF4466B85675}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5E2-44AF-B41B-8881938D9C4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{7E46710C-AE4B-416D-BBD5-8FE85BF7A450}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5E2-44AF-B41B-8881938D9C4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{1252C465-80C8-4D18-89F1-BCF6469C0C81}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5E2-44AF-B41B-8881938D9C4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{0DDFED6D-94DE-4737-B328-2D4BEC94733D}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5E2-44AF-B41B-8881938D9C4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{928BAD05-FFBB-47A8-AC3D-AB20CC1CDC0E}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5E2-44AF-B41B-8881938D9C4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{CEBE95D5-EA8D-4BD4-967B-E2A9549CB145}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5E2-44AF-B41B-8881938D9C4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{826ED629-8A35-48CF-BA1C-6C6CFAE856F3}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5E2-44AF-B41B-8881938D9C4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{3561A14C-09C1-4726-BD17-7525EBFFB2CC}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5E2-44AF-B41B-8881938D9C4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{ECF6AE10-8160-42B0-8FBB-C09BD60DC92D}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5E2-44AF-B41B-8881938D9C4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59.1</c:v>
                </c:pt>
                <c:pt idx="8">
                  <c:v>60.4</c:v>
                </c:pt>
                <c:pt idx="16">
                  <c:v>61.6</c:v>
                </c:pt>
                <c:pt idx="24">
                  <c:v>62.9</c:v>
                </c:pt>
                <c:pt idx="32">
                  <c:v>64.5</c:v>
                </c:pt>
              </c:numCache>
            </c:numRef>
          </c:xVal>
          <c:yVal>
            <c:numRef>
              <c:f>公会計指標分析・財政指標組合せ分析表!$BP$51:$DC$51</c:f>
              <c:numCache>
                <c:formatCode>#,##0.0;"▲ "#,##0.0</c:formatCode>
                <c:ptCount val="40"/>
                <c:pt idx="0">
                  <c:v>21.4</c:v>
                </c:pt>
                <c:pt idx="8">
                  <c:v>23.2</c:v>
                </c:pt>
                <c:pt idx="16">
                  <c:v>23.9</c:v>
                </c:pt>
                <c:pt idx="24">
                  <c:v>27.2</c:v>
                </c:pt>
                <c:pt idx="32">
                  <c:v>5.4</c:v>
                </c:pt>
              </c:numCache>
            </c:numRef>
          </c:yVal>
          <c:smooth val="0"/>
          <c:extLst>
            <c:ext xmlns:c16="http://schemas.microsoft.com/office/drawing/2014/chart" uri="{C3380CC4-5D6E-409C-BE32-E72D297353CC}">
              <c16:uniqueId val="{00000009-55E2-44AF-B41B-8881938D9C4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{6E903E7B-7111-41BB-9CC2-9F89BB823292}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5E2-44AF-B41B-8881938D9C4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{4FB249A4-E075-4550-9CBF-0A69571AAB61}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5E2-44AF-B41B-8881938D9C4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{40384711-972C-420D-AC61-36FC7C3FE4EA}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5E2-44AF-B41B-8881938D9C4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{4B540072-0880-4476-B54C-B4C9AC224DB8}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5E2-44AF-B41B-8881938D9C4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{3BD15E9C-8359-487A-972A-8D2DE77D78E2}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5E2-44AF-B41B-8881938D9C4D}"/>
                </c:ext>
              </c:extLst>
            </c:dLbl>
            <c:dLbl>
              <c:idx val="8"/>
              <c:layout>
                <c:manualLayout>
                  <c:x val="-3.1359255137876504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{7EDFB71A-3991-4AFB-B9CD-358754DFBEE5}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5E2-44AF-B41B-8881938D9C4D}"/>
                </c:ext>
              </c:extLst>
            </c:dLbl>
            <c:dLbl>
              <c:idx val="16"/>
              <c:layout>
                <c:manualLayout>
                  <c:x val="-3.2931145801268241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{B30927AA-2FC5-428A-80D2-CA4FE3999937}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5E2-44AF-B41B-8881938D9C4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{B51480E9-57FB-4393-929C-ACED6DD4AE63}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5E2-44AF-B41B-8881938D9C4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{1174043B-0BE0-474E-BFDB-D923A2010098}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5E2-44AF-B41B-8881938D9C4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52.3</c:v>
                </c:pt>
                <c:pt idx="8">
                  <c:v>59.3</c:v>
                </c:pt>
                <c:pt idx="16">
                  <c:v>59.9</c:v>
                </c:pt>
                <c:pt idx="24">
                  <c:v>61</c:v>
                </c:pt>
                <c:pt idx="32">
                  <c:v>61.9</c:v>
                </c:pt>
              </c:numCache>
            </c:numRef>
          </c:xVal>
          <c:yVal>
            <c:numRef>
              <c:f>公会計指標分析・財政指標組合せ分析表!$BP$55:$DC$55</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55E2-44AF-B41B-8881938D9C4D}"/>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{D0996E74-FDD9-4AB7-BB34-2B7A391CAB25}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961-46B0-929A-4C23746BE5F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{B75384AD-62C8-44AF-8547-239E3E91C752}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61-46B0-929A-4C23746BE5F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{7C94C02C-7377-4D7C-9340-D02C687A98AC}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61-46B0-929A-4C23746BE5F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{591D755C-AB15-4DD6-A1B6-95DC8FEC34E4}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61-46B0-929A-4C23746BE5F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{66C83F98-EEB0-4BC0-B88A-885185FAA0D4}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61-46B0-929A-4C23746BE5F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{A90FD5BD-BBEF-42C0-B389-EDCE67C1CB17}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961-46B0-929A-4C23746BE5F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{552B1AEA-FE2E-4F7D-8553-2CBC6DAA5699}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961-46B0-929A-4C23746BE5F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{EC4F8A48-7C4B-4BF5-B5DE-156E046A46C6}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961-46B0-929A-4C23746BE5F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{4577DD5C-1D4A-4BAB-8FFF-578AC1279296}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961-46B0-929A-4C23746BE5F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8.1</c:v>
                </c:pt>
                <c:pt idx="16">
                  <c:v>7.8</c:v>
                </c:pt>
                <c:pt idx="24">
                  <c:v>8</c:v>
                </c:pt>
                <c:pt idx="32">
                  <c:v>8.6999999999999993</c:v>
                </c:pt>
              </c:numCache>
            </c:numRef>
          </c:xVal>
          <c:yVal>
            <c:numRef>
              <c:f>公会計指標分析・財政指標組合せ分析表!$BP$73:$DC$73</c:f>
              <c:numCache>
                <c:formatCode>#,##0.0;"▲ "#,##0.0</c:formatCode>
                <c:ptCount val="40"/>
                <c:pt idx="0">
                  <c:v>21.4</c:v>
                </c:pt>
                <c:pt idx="8">
                  <c:v>23.2</c:v>
                </c:pt>
                <c:pt idx="16">
                  <c:v>23.9</c:v>
                </c:pt>
                <c:pt idx="24">
                  <c:v>27.2</c:v>
                </c:pt>
                <c:pt idx="32">
                  <c:v>5.4</c:v>
                </c:pt>
              </c:numCache>
            </c:numRef>
          </c:yVal>
          <c:smooth val="0"/>
          <c:extLst>
            <c:ext xmlns:c16="http://schemas.microsoft.com/office/drawing/2014/chart" uri="{C3380CC4-5D6E-409C-BE32-E72D297353CC}">
              <c16:uniqueId val="{00000009-6961-46B0-929A-4C23746BE5F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2.1034559050679275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{1B334220-5400-4D0D-88D7-BCC3CAE7944E}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961-46B0-929A-4C23746BE5F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{F3E375DC-B4E9-46D6-9156-1CA122195FC1}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61-46B0-929A-4C23746BE5F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{D33148ED-EA42-4DAF-BAA3-B1D956E9B1FF}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61-46B0-929A-4C23746BE5F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{B02D47E2-42E4-4C4E-96B2-6E1C1358A5E8}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61-46B0-929A-4C23746BE5F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{1E7853EA-C181-4791-8C85-028CDF8ABF6D}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61-46B0-929A-4C23746BE5FD}"/>
                </c:ext>
              </c:extLst>
            </c:dLbl>
            <c:dLbl>
              <c:idx val="8"/>
              <c:layout>
                <c:manualLayout>
                  <c:x val="0"/>
                  <c:y val="1.574997585462635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{3EB7FB1C-813F-4FF4-8E42-AA23E10AAF5C}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961-46B0-929A-4C23746BE5FD}"/>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{A121A548-FF78-4E60-8B01-9E1798B8723A}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961-46B0-929A-4C23746BE5FD}"/>
                </c:ext>
              </c:extLst>
            </c:dLbl>
            <c:dLbl>
              <c:idx val="24"/>
              <c:layout>
                <c:manualLayout>
                  <c:x val="0"/>
                  <c:y val="5.2849256836222727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{D62345EB-7474-4EEB-AF3B-690DA098D68A}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961-46B0-929A-4C23746BE5FD}"/>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{8C795382-777F-45C7-8D93-9D2910129ACC}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961-46B0-929A-4C23746BE5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7.9</c:v>
                </c:pt>
                <c:pt idx="16">
                  <c:v>7.8</c:v>
                </c:pt>
                <c:pt idx="24">
                  <c:v>7.9</c:v>
                </c:pt>
                <c:pt idx="32">
                  <c:v>7.9</c:v>
                </c:pt>
              </c:numCache>
            </c:numRef>
          </c:xVal>
          <c:yVal>
            <c:numRef>
              <c:f>公会計指標分析・財政指標組合せ分析表!$BP$77:$DC$77</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6961-46B0-929A-4C23746BE5FD}"/>
            </c:ext>
          </c:extLst>
        </c:ser>
        <c:dLbls>
          <c:showLegendKey val="0"/>
          <c:showVal val="1"/>
          <c:showCatName val="0"/>
          <c:showSerName val="0"/>
          <c:showPercent val="0"/>
          <c:showBubbleSize val="0"/>
        </c:dLbls>
        <c:axId val="84219776"/>
        <c:axId val="84234240"/>
      </c:scatterChart>
      <c:valAx>
        <c:axId val="84219776"/>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年々、元利償還金が増額しており、今後も鵜殿保育所建替事業や矢渕中学校改修事業などの借入により、実質公債費比率が悪化していくと思われる。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今後は、他の事業計画の見直し等により新規発行地方債をできるだけ抑制するなど、適正な地方債管理に取り組むことで、実質公債費比率の改善に努める。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満期一括償還地方債の起債は無し</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一般会計等に係る地方債の現在高においては、公債費の増や借入額の減により、減少している。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また、交付税措置の高い地方債を借入しているため、基準財政需要額算入見込額も増加している。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さらに、令和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年度については、事業協力金等により、充当可能基金も増加しているため、将来負担比率も大幅に改善されている。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今後も、充当可能基金への積極的な積立てを行うなど、比率の改善に努める。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三重県紀宝町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財政調整基金の積立てや事業協力金等による特定目的基金の積立てにより、令和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年度末は基金全体として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百万円増額している。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普通交付税の合併算定替の縮減や特定目的基金に係る事業の推進などにより、基金全体は減額していく見込みである。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地域振興基金：地域における住民の連帯の強化及び旧町村内での地域振興に資するため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水道基金：水道施設に係る建設改良事業の財源に充てるため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公共事業基金：本町内における公共事業に伴う公共補償金をもって施行する公共事業に関する事務を円滑かつ効率的に行うため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災害対策基金：災害の予防、応急対策及び復旧等に要する財源に充てるため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水産振興基金：水産業の振興に要する経費の財源に充てるため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事業協力金等により、特定目的基金が増加している。。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今後は大きな積立ての予定がないため、基金に係る事業の推進により、減額していく見込みである。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年度については、取崩額を上回る歳計剰余金を積み立てたため，前年度比で増加している。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普通交付税の合併算定替の終了や社会保障費、公債費などの増加により、財政調整基金は減額していく見込みである。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増減なし。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今のところ、積立てをしていく予定はない。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D98B293-88EB-4D77-8253-83D565449A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B698F93-C32A-476D-ACEA-9A971EAA83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E76502E-437E-4554-96FE-6C0CEB40DD7E}"/>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629CB08-6162-4B4E-9E64-62B922BB8B94}"/>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2ACB721-A92B-4D7F-9544-9A6B76D1EFFF}"/>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0B58CA5-7BA3-4A29-872C-82DC9DAC4651}"/>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90FC03E-047D-47C7-B862-EC513FCF2E5D}"/>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EFE8CF5-0407-4A98-A76F-934E18DFE5BA}"/>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88032A4-4F60-4FED-A910-39B379234F2F}"/>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6ACE0B7-E4BD-440E-A7CA-1C2947919226}"/>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B4F35DBB-29F7-4DCB-A9B2-05783504F6F7}"/>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1F50E2B-1DDB-4BA4-BFFD-6BE1693F7A13}"/>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10,711
10,614
79.62
8,511,104
8,085,300
395,677
4,181,720
8,526,109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A329482-C555-4AD6-8E7B-84754D50A0B9}"/>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F7148AB-6E41-4EF0-8617-48CDF9A94098}"/>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5C5EA6B-7F52-45EE-A97C-8F98722EB535}"/>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5609037-5606-45DB-A95A-5E64491F8F5E}"/>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F9007C9-5135-4B84-A8EA-38BE6D720246}"/>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0E81F4E-C3E8-4DE9-B9C3-5E31BD631F0F}"/>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AB51F07-0D82-4D9A-845E-38C488291334}"/>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222B913-AE24-4990-A852-CD3797EB45CD}"/>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30CAC33-75E4-4479-B5AD-FEDFD00F5E5F}"/>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8F3CC32-E9B4-4650-B6C6-A68E6C107CD1}"/>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710BB23-329B-4707-9882-BAA20D7ECCF1}"/>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B62DFC8-4350-414C-8664-C84E3C244718}"/>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6D9CA11-CB53-48E3-AC14-A6DF16FECFFE}"/>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2F5AB5D-BF37-4E26-9D9F-1B868E3507F0}"/>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400874D-6ED0-4396-985E-DB413CB0176A}"/>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EF90F67-655A-45F8-8532-6857FF9FDC37}"/>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7E72CD4-580C-4023-B6AC-A23A857F0D24}"/>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8C81C72-2AE6-4D51-A0C5-25C8519CDDA6}"/>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D8734767-D2F3-4A06-8C7C-4EA57369E841}"/>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278DF0B9-D5B5-4B5B-9775-7BC4519E2AE9}"/>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D74E520-5DC6-4B16-91D3-CEAFC7816CF6}"/>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3E833443-D90C-408B-B76D-A91E263AEC95}"/>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E1652EEF-799D-42CA-8412-DE83BC23AABB}"/>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C784D23E-B3BF-414B-A0C7-4E2CE649968F}"/>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11B496F-D8DF-45EB-811F-13CF75048BD4}"/>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F1FBDC64-688E-4552-A06E-2A370A6FABEC}"/>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94910570-9330-4542-84E1-A9E5F49EF958}"/>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A431548-883A-40D0-A5AB-E1B8C8E8432D}"/>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9CA3ECA9-95CE-486F-9CAC-23CCFDF08E90}"/>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10BCE200-BBD9-4C01-B9BE-A85B47E16794}"/>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C8C82834-C165-4D4E-8A34-F9372BCB5B71}"/>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6EBCC2A2-5329-40C1-BABB-C6951CE91391}"/>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1C3B9E63-AAE3-42FF-84D2-853C4218EEE6}"/>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87CBBCCD-3367-40A4-A929-2FD95FA685FF}"/>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F2CCBD0C-4A87-4AC8-9011-48650188F820}"/>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有形</a:t>
          </a:r>
          <a:r>
            <a:rPr kumimoji="1" lang="ja-JP" altLang="ja-JP" sz="1100">
              <a:solidFill>
                <a:schemeClr val="dk1"/>
              </a:solidFill>
              <a:effectLst/>
              <a:latin typeface="+mn-lt"/>
              <a:ea typeface="+mn-ea"/>
              <a:cs typeface="+mn-cs"/>
            </a:rPr>
            <a:t>固定資産減価償却率は類似団体平均より若干高い数値となっているが、</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個別施設計画を策定</a:t>
          </a:r>
          <a:r>
            <a:rPr kumimoji="1" lang="ja-JP" altLang="en-US" sz="1100">
              <a:solidFill>
                <a:schemeClr val="dk1"/>
              </a:solidFill>
              <a:effectLst/>
              <a:latin typeface="+mn-lt"/>
              <a:ea typeface="+mn-ea"/>
              <a:cs typeface="+mn-cs"/>
            </a:rPr>
            <a:t>したので</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当該計画に基づいた施設の維持管理を適切に進めてい</a:t>
          </a:r>
          <a:r>
            <a:rPr kumimoji="1" lang="ja-JP" altLang="en-US" sz="1100">
              <a:solidFill>
                <a:schemeClr val="dk1"/>
              </a:solidFill>
              <a:effectLst/>
              <a:latin typeface="+mn-lt"/>
              <a:ea typeface="+mn-ea"/>
              <a:cs typeface="+mn-cs"/>
            </a:rPr>
            <a:t>き、数値の改善を図る。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4B86B832-06AF-4F2C-B2F1-2691746DDFCF}"/>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BB207456-985F-4508-8B6F-9EA9E6A207F0}"/>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993F2B21-96A5-4D81-AEFA-AE05FEC51FEB}"/>
            </a:ext>
          </a:extLst>
        </xdr:cNvPr>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a:extLst>
            <a:ext uri="{FF2B5EF4-FFF2-40B4-BE49-F238E27FC236}">
              <a16:creationId xmlns:a16="http://schemas.microsoft.com/office/drawing/2014/main" id="{5C418634-64A0-4955-BB19-FECB9219F8AC}"/>
            </a:ext>
          </a:extLst>
        </xdr:cNvPr>
        <xdr:cNvCxnSpPr/>
      </xdr:nvCxnSpPr>
      <xdr:spPr>
        <a:xfrm>
          <a:off x="1127125" y="669163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a:extLst>
            <a:ext uri="{FF2B5EF4-FFF2-40B4-BE49-F238E27FC236}">
              <a16:creationId xmlns:a16="http://schemas.microsoft.com/office/drawing/2014/main" id="{7B5ECEC0-4243-4792-BF1A-20C168B2783D}"/>
            </a:ext>
          </a:extLst>
        </xdr:cNvPr>
        <xdr:cNvSpPr txBox="1"/>
      </xdr:nvSpPr>
      <xdr:spPr>
        <a:xfrm>
          <a:off x="772811" y="66016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a:extLst>
            <a:ext uri="{FF2B5EF4-FFF2-40B4-BE49-F238E27FC236}">
              <a16:creationId xmlns:a16="http://schemas.microsoft.com/office/drawing/2014/main" id="{EB6F705C-675C-4404-B14F-DC425CAB909A}"/>
            </a:ext>
          </a:extLst>
        </xdr:cNvPr>
        <xdr:cNvCxnSpPr/>
      </xdr:nvCxnSpPr>
      <xdr:spPr>
        <a:xfrm>
          <a:off x="1127125" y="64293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a:extLst>
            <a:ext uri="{FF2B5EF4-FFF2-40B4-BE49-F238E27FC236}">
              <a16:creationId xmlns:a16="http://schemas.microsoft.com/office/drawing/2014/main" id="{A948C200-C352-4D2F-AACB-FAB134322549}"/>
            </a:ext>
          </a:extLst>
        </xdr:cNvPr>
        <xdr:cNvSpPr txBox="1"/>
      </xdr:nvSpPr>
      <xdr:spPr>
        <a:xfrm>
          <a:off x="772811" y="6335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a:extLst>
            <a:ext uri="{FF2B5EF4-FFF2-40B4-BE49-F238E27FC236}">
              <a16:creationId xmlns:a16="http://schemas.microsoft.com/office/drawing/2014/main" id="{FE5AE05E-1204-4915-99F7-71E246A6700E}"/>
            </a:ext>
          </a:extLst>
        </xdr:cNvPr>
        <xdr:cNvCxnSpPr/>
      </xdr:nvCxnSpPr>
      <xdr:spPr>
        <a:xfrm>
          <a:off x="1127125" y="616331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a:extLst>
            <a:ext uri="{FF2B5EF4-FFF2-40B4-BE49-F238E27FC236}">
              <a16:creationId xmlns:a16="http://schemas.microsoft.com/office/drawing/2014/main" id="{F723FA41-88BB-47A4-A2A5-2A47F4C2F126}"/>
            </a:ext>
          </a:extLst>
        </xdr:cNvPr>
        <xdr:cNvSpPr txBox="1"/>
      </xdr:nvSpPr>
      <xdr:spPr>
        <a:xfrm>
          <a:off x="772811" y="607331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B96A4B21-D929-4C37-9F4D-53505CB2CA43}"/>
            </a:ext>
          </a:extLst>
        </xdr:cNvPr>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2EFDB056-C69B-4717-A6B9-1ABF49A6E3E9}"/>
            </a:ext>
          </a:extLst>
        </xdr:cNvPr>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a:extLst>
            <a:ext uri="{FF2B5EF4-FFF2-40B4-BE49-F238E27FC236}">
              <a16:creationId xmlns:a16="http://schemas.microsoft.com/office/drawing/2014/main" id="{C70BE364-FEF8-46A0-9627-1778A034B7EE}"/>
            </a:ext>
          </a:extLst>
        </xdr:cNvPr>
        <xdr:cNvCxnSpPr/>
      </xdr:nvCxnSpPr>
      <xdr:spPr>
        <a:xfrm>
          <a:off x="1127125" y="563499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a:extLst>
            <a:ext uri="{FF2B5EF4-FFF2-40B4-BE49-F238E27FC236}">
              <a16:creationId xmlns:a16="http://schemas.microsoft.com/office/drawing/2014/main" id="{08B92989-8788-4AC7-AB90-0E70364A785E}"/>
            </a:ext>
          </a:extLst>
        </xdr:cNvPr>
        <xdr:cNvSpPr txBox="1"/>
      </xdr:nvSpPr>
      <xdr:spPr>
        <a:xfrm>
          <a:off x="772811" y="554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a:extLst>
            <a:ext uri="{FF2B5EF4-FFF2-40B4-BE49-F238E27FC236}">
              <a16:creationId xmlns:a16="http://schemas.microsoft.com/office/drawing/2014/main" id="{F3CF9393-4821-4074-8249-130502B1B124}"/>
            </a:ext>
          </a:extLst>
        </xdr:cNvPr>
        <xdr:cNvCxnSpPr/>
      </xdr:nvCxnSpPr>
      <xdr:spPr>
        <a:xfrm>
          <a:off x="1127125" y="53727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a:extLst>
            <a:ext uri="{FF2B5EF4-FFF2-40B4-BE49-F238E27FC236}">
              <a16:creationId xmlns:a16="http://schemas.microsoft.com/office/drawing/2014/main" id="{ACF230FE-AC79-4BA0-962E-66CE4657319C}"/>
            </a:ext>
          </a:extLst>
        </xdr:cNvPr>
        <xdr:cNvSpPr txBox="1"/>
      </xdr:nvSpPr>
      <xdr:spPr>
        <a:xfrm>
          <a:off x="772811" y="52827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a:extLst>
            <a:ext uri="{FF2B5EF4-FFF2-40B4-BE49-F238E27FC236}">
              <a16:creationId xmlns:a16="http://schemas.microsoft.com/office/drawing/2014/main" id="{1CF3D9B4-1A8F-4228-B787-D53E84DCC846}"/>
            </a:ext>
          </a:extLst>
        </xdr:cNvPr>
        <xdr:cNvCxnSpPr/>
      </xdr:nvCxnSpPr>
      <xdr:spPr>
        <a:xfrm>
          <a:off x="1127125" y="511048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a:extLst>
            <a:ext uri="{FF2B5EF4-FFF2-40B4-BE49-F238E27FC236}">
              <a16:creationId xmlns:a16="http://schemas.microsoft.com/office/drawing/2014/main" id="{62A32713-4206-423C-90F8-7D566BE62566}"/>
            </a:ext>
          </a:extLst>
        </xdr:cNvPr>
        <xdr:cNvSpPr txBox="1"/>
      </xdr:nvSpPr>
      <xdr:spPr>
        <a:xfrm>
          <a:off x="772811" y="501667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82ADF75E-6602-4A79-8522-ECD493B99DED}"/>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6E624C8D-2C59-4D51-9CDD-FAFF803D51DF}"/>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D1A2C4E0-2037-4CBC-B008-26D88A4EF3E1}"/>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69" name="直線コネクタ 68">
          <a:extLst>
            <a:ext uri="{FF2B5EF4-FFF2-40B4-BE49-F238E27FC236}">
              <a16:creationId xmlns:a16="http://schemas.microsoft.com/office/drawing/2014/main" id="{FEB85316-4886-454F-B518-8C620B40BF1F}"/>
            </a:ext>
          </a:extLst>
        </xdr:cNvPr>
        <xdr:cNvCxnSpPr/>
      </xdr:nvCxnSpPr>
      <xdr:spPr>
        <a:xfrm flipV="1">
          <a:off x="4206240" y="5286375"/>
          <a:ext cx="127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70" name="有形固定資産減価償却率最小値テキスト">
          <a:extLst>
            <a:ext uri="{FF2B5EF4-FFF2-40B4-BE49-F238E27FC236}">
              <a16:creationId xmlns:a16="http://schemas.microsoft.com/office/drawing/2014/main" id="{EBBE9932-9CFF-4196-A68F-20EB35734D83}"/>
            </a:ext>
          </a:extLst>
        </xdr:cNvPr>
        <xdr:cNvSpPr txBox="1"/>
      </xdr:nvSpPr>
      <xdr:spPr>
        <a:xfrm>
          <a:off x="4258945"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71" name="直線コネクタ 70">
          <a:extLst>
            <a:ext uri="{FF2B5EF4-FFF2-40B4-BE49-F238E27FC236}">
              <a16:creationId xmlns:a16="http://schemas.microsoft.com/office/drawing/2014/main" id="{89280EFB-3770-4828-840A-37BCD6EC756D}"/>
            </a:ext>
          </a:extLst>
        </xdr:cNvPr>
        <xdr:cNvCxnSpPr/>
      </xdr:nvCxnSpPr>
      <xdr:spPr>
        <a:xfrm>
          <a:off x="4119245" y="655510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2" name="有形固定資産減価償却率最大値テキスト">
          <a:extLst>
            <a:ext uri="{FF2B5EF4-FFF2-40B4-BE49-F238E27FC236}">
              <a16:creationId xmlns:a16="http://schemas.microsoft.com/office/drawing/2014/main" id="{03E73EF4-255B-4CC4-A741-37E4A1D4AEEF}"/>
            </a:ext>
          </a:extLst>
        </xdr:cNvPr>
        <xdr:cNvSpPr txBox="1"/>
      </xdr:nvSpPr>
      <xdr:spPr>
        <a:xfrm>
          <a:off x="4258945" y="5069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3" name="直線コネクタ 72">
          <a:extLst>
            <a:ext uri="{FF2B5EF4-FFF2-40B4-BE49-F238E27FC236}">
              <a16:creationId xmlns:a16="http://schemas.microsoft.com/office/drawing/2014/main" id="{71C030FD-58C0-44DC-9854-135B940C1772}"/>
            </a:ext>
          </a:extLst>
        </xdr:cNvPr>
        <xdr:cNvCxnSpPr/>
      </xdr:nvCxnSpPr>
      <xdr:spPr>
        <a:xfrm>
          <a:off x="4119245" y="528637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140828</xdr:rowOff>
    </xdr:from>
    <xdr:ext cx="405111" cy="259045"/>
    <xdr:sp macro="" textlink="">
      <xdr:nvSpPr>
        <xdr:cNvPr id="74" name="有形固定資産減価償却率平均値テキスト">
          <a:extLst>
            <a:ext uri="{FF2B5EF4-FFF2-40B4-BE49-F238E27FC236}">
              <a16:creationId xmlns:a16="http://schemas.microsoft.com/office/drawing/2014/main" id="{DF308469-0B3B-43A5-9858-3A4980B37D10}"/>
            </a:ext>
          </a:extLst>
        </xdr:cNvPr>
        <xdr:cNvSpPr txBox="1"/>
      </xdr:nvSpPr>
      <xdr:spPr>
        <a:xfrm>
          <a:off x="4258945" y="57567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75" name="フローチャート: 判断 74">
          <a:extLst>
            <a:ext uri="{FF2B5EF4-FFF2-40B4-BE49-F238E27FC236}">
              <a16:creationId xmlns:a16="http://schemas.microsoft.com/office/drawing/2014/main" id="{480921C3-994F-40C8-99E9-D3A44D7503C3}"/>
            </a:ext>
          </a:extLst>
        </xdr:cNvPr>
        <xdr:cNvSpPr/>
      </xdr:nvSpPr>
      <xdr:spPr>
        <a:xfrm>
          <a:off x="4157345" y="59015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76" name="フローチャート: 判断 75">
          <a:extLst>
            <a:ext uri="{FF2B5EF4-FFF2-40B4-BE49-F238E27FC236}">
              <a16:creationId xmlns:a16="http://schemas.microsoft.com/office/drawing/2014/main" id="{A86B156C-62E9-4D42-B48C-65F532A94024}"/>
            </a:ext>
          </a:extLst>
        </xdr:cNvPr>
        <xdr:cNvSpPr/>
      </xdr:nvSpPr>
      <xdr:spPr>
        <a:xfrm>
          <a:off x="3537585" y="58772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63976</xdr:rowOff>
    </xdr:from>
    <xdr:to>
      <xdr:col>15</xdr:col>
      <xdr:colOff>187325</xdr:colOff>
      <xdr:row>30</xdr:row>
      <xdr:rowOff>165576</xdr:rowOff>
    </xdr:to>
    <xdr:sp macro="" textlink="">
      <xdr:nvSpPr>
        <xdr:cNvPr id="77" name="フローチャート: 判断 76">
          <a:extLst>
            <a:ext uri="{FF2B5EF4-FFF2-40B4-BE49-F238E27FC236}">
              <a16:creationId xmlns:a16="http://schemas.microsoft.com/office/drawing/2014/main" id="{B8C8CED0-D25D-437D-8E62-F188EA86EE69}"/>
            </a:ext>
          </a:extLst>
        </xdr:cNvPr>
        <xdr:cNvSpPr/>
      </xdr:nvSpPr>
      <xdr:spPr>
        <a:xfrm>
          <a:off x="2867025" y="58475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47784</xdr:rowOff>
    </xdr:from>
    <xdr:to>
      <xdr:col>11</xdr:col>
      <xdr:colOff>187325</xdr:colOff>
      <xdr:row>30</xdr:row>
      <xdr:rowOff>149384</xdr:rowOff>
    </xdr:to>
    <xdr:sp macro="" textlink="">
      <xdr:nvSpPr>
        <xdr:cNvPr id="78" name="フローチャート: 判断 77">
          <a:extLst>
            <a:ext uri="{FF2B5EF4-FFF2-40B4-BE49-F238E27FC236}">
              <a16:creationId xmlns:a16="http://schemas.microsoft.com/office/drawing/2014/main" id="{04D1EA20-2E96-4B10-9B0F-49098EB85C6F}"/>
            </a:ext>
          </a:extLst>
        </xdr:cNvPr>
        <xdr:cNvSpPr/>
      </xdr:nvSpPr>
      <xdr:spPr>
        <a:xfrm>
          <a:off x="2196465" y="58313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30321</xdr:rowOff>
    </xdr:from>
    <xdr:to>
      <xdr:col>7</xdr:col>
      <xdr:colOff>187325</xdr:colOff>
      <xdr:row>29</xdr:row>
      <xdr:rowOff>131921</xdr:rowOff>
    </xdr:to>
    <xdr:sp macro="" textlink="">
      <xdr:nvSpPr>
        <xdr:cNvPr id="79" name="フローチャート: 判断 78">
          <a:extLst>
            <a:ext uri="{FF2B5EF4-FFF2-40B4-BE49-F238E27FC236}">
              <a16:creationId xmlns:a16="http://schemas.microsoft.com/office/drawing/2014/main" id="{5A51EA43-C780-4370-A21F-A8262AFC0474}"/>
            </a:ext>
          </a:extLst>
        </xdr:cNvPr>
        <xdr:cNvSpPr/>
      </xdr:nvSpPr>
      <xdr:spPr>
        <a:xfrm>
          <a:off x="1525905" y="56462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43EFAF69-AEFD-49C4-B2BC-36FCD5A0873F}"/>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B61A8012-5E7A-41BB-B15B-B1CBEADBB326}"/>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E1597437-4071-4A9D-BFF0-538ABA0DD8B7}"/>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57281C8C-0ADB-4F09-B429-9378B6DF9149}"/>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41F8C708-052A-47E4-83D4-BE7CF8718636}"/>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16669</xdr:rowOff>
    </xdr:from>
    <xdr:to>
      <xdr:col>23</xdr:col>
      <xdr:colOff>136525</xdr:colOff>
      <xdr:row>31</xdr:row>
      <xdr:rowOff>118269</xdr:rowOff>
    </xdr:to>
    <xdr:sp macro="" textlink="">
      <xdr:nvSpPr>
        <xdr:cNvPr id="85" name="楕円 84">
          <a:extLst>
            <a:ext uri="{FF2B5EF4-FFF2-40B4-BE49-F238E27FC236}">
              <a16:creationId xmlns:a16="http://schemas.microsoft.com/office/drawing/2014/main" id="{E166B861-B524-4337-B2AC-6D3951A93439}"/>
            </a:ext>
          </a:extLst>
        </xdr:cNvPr>
        <xdr:cNvSpPr/>
      </xdr:nvSpPr>
      <xdr:spPr>
        <a:xfrm>
          <a:off x="4157345" y="59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166546</xdr:rowOff>
    </xdr:from>
    <xdr:ext cx="405111" cy="259045"/>
    <xdr:sp macro="" textlink="">
      <xdr:nvSpPr>
        <xdr:cNvPr id="86" name="有形固定資産減価償却率該当値テキスト">
          <a:extLst>
            <a:ext uri="{FF2B5EF4-FFF2-40B4-BE49-F238E27FC236}">
              <a16:creationId xmlns:a16="http://schemas.microsoft.com/office/drawing/2014/main" id="{14351CF7-4275-4273-877E-BF0AFD1C8252}"/>
            </a:ext>
          </a:extLst>
        </xdr:cNvPr>
        <xdr:cNvSpPr txBox="1"/>
      </xdr:nvSpPr>
      <xdr:spPr>
        <a:xfrm>
          <a:off x="4258945" y="5950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144939</xdr:rowOff>
    </xdr:from>
    <xdr:to>
      <xdr:col>19</xdr:col>
      <xdr:colOff>187325</xdr:colOff>
      <xdr:row>31</xdr:row>
      <xdr:rowOff>75089</xdr:rowOff>
    </xdr:to>
    <xdr:sp macro="" textlink="">
      <xdr:nvSpPr>
        <xdr:cNvPr id="87" name="楕円 86">
          <a:extLst>
            <a:ext uri="{FF2B5EF4-FFF2-40B4-BE49-F238E27FC236}">
              <a16:creationId xmlns:a16="http://schemas.microsoft.com/office/drawing/2014/main" id="{5B212FD6-22A1-4D5E-928A-8A8546DA8269}"/>
            </a:ext>
          </a:extLst>
        </xdr:cNvPr>
        <xdr:cNvSpPr/>
      </xdr:nvSpPr>
      <xdr:spPr>
        <a:xfrm>
          <a:off x="3537585" y="59285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24289</xdr:rowOff>
    </xdr:from>
    <xdr:to>
      <xdr:col>23</xdr:col>
      <xdr:colOff>85725</xdr:colOff>
      <xdr:row>31</xdr:row>
      <xdr:rowOff>67469</xdr:rowOff>
    </xdr:to>
    <xdr:cxnSp macro="">
      <xdr:nvCxnSpPr>
        <xdr:cNvPr id="88" name="直線コネクタ 87">
          <a:extLst>
            <a:ext uri="{FF2B5EF4-FFF2-40B4-BE49-F238E27FC236}">
              <a16:creationId xmlns:a16="http://schemas.microsoft.com/office/drawing/2014/main" id="{2EEB4DAB-0A80-45E7-B45E-2785C4447B61}"/>
            </a:ext>
          </a:extLst>
        </xdr:cNvPr>
        <xdr:cNvCxnSpPr/>
      </xdr:nvCxnSpPr>
      <xdr:spPr>
        <a:xfrm>
          <a:off x="3588385" y="5975509"/>
          <a:ext cx="6197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109855</xdr:rowOff>
    </xdr:from>
    <xdr:to>
      <xdr:col>15</xdr:col>
      <xdr:colOff>187325</xdr:colOff>
      <xdr:row>31</xdr:row>
      <xdr:rowOff>40005</xdr:rowOff>
    </xdr:to>
    <xdr:sp macro="" textlink="">
      <xdr:nvSpPr>
        <xdr:cNvPr id="89" name="楕円 88">
          <a:extLst>
            <a:ext uri="{FF2B5EF4-FFF2-40B4-BE49-F238E27FC236}">
              <a16:creationId xmlns:a16="http://schemas.microsoft.com/office/drawing/2014/main" id="{BDC93C1C-D806-4549-8591-F693F7670874}"/>
            </a:ext>
          </a:extLst>
        </xdr:cNvPr>
        <xdr:cNvSpPr/>
      </xdr:nvSpPr>
      <xdr:spPr>
        <a:xfrm>
          <a:off x="2867025" y="58934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160655</xdr:rowOff>
    </xdr:from>
    <xdr:to>
      <xdr:col>19</xdr:col>
      <xdr:colOff>136525</xdr:colOff>
      <xdr:row>31</xdr:row>
      <xdr:rowOff>24289</xdr:rowOff>
    </xdr:to>
    <xdr:cxnSp macro="">
      <xdr:nvCxnSpPr>
        <xdr:cNvPr id="90" name="直線コネクタ 89">
          <a:extLst>
            <a:ext uri="{FF2B5EF4-FFF2-40B4-BE49-F238E27FC236}">
              <a16:creationId xmlns:a16="http://schemas.microsoft.com/office/drawing/2014/main" id="{337A1E66-E9C0-45F9-A6C9-3AD42EC057F9}"/>
            </a:ext>
          </a:extLst>
        </xdr:cNvPr>
        <xdr:cNvCxnSpPr/>
      </xdr:nvCxnSpPr>
      <xdr:spPr>
        <a:xfrm>
          <a:off x="2917825" y="5944235"/>
          <a:ext cx="670560" cy="3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77470</xdr:rowOff>
    </xdr:from>
    <xdr:to>
      <xdr:col>11</xdr:col>
      <xdr:colOff>187325</xdr:colOff>
      <xdr:row>31</xdr:row>
      <xdr:rowOff>7620</xdr:rowOff>
    </xdr:to>
    <xdr:sp macro="" textlink="">
      <xdr:nvSpPr>
        <xdr:cNvPr id="91" name="楕円 90">
          <a:extLst>
            <a:ext uri="{FF2B5EF4-FFF2-40B4-BE49-F238E27FC236}">
              <a16:creationId xmlns:a16="http://schemas.microsoft.com/office/drawing/2014/main" id="{5FAD1A18-84F1-4B4F-9DC0-6C5F4ADF629F}"/>
            </a:ext>
          </a:extLst>
        </xdr:cNvPr>
        <xdr:cNvSpPr/>
      </xdr:nvSpPr>
      <xdr:spPr>
        <a:xfrm>
          <a:off x="2196465" y="5861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128270</xdr:rowOff>
    </xdr:from>
    <xdr:to>
      <xdr:col>15</xdr:col>
      <xdr:colOff>136525</xdr:colOff>
      <xdr:row>30</xdr:row>
      <xdr:rowOff>160655</xdr:rowOff>
    </xdr:to>
    <xdr:cxnSp macro="">
      <xdr:nvCxnSpPr>
        <xdr:cNvPr id="92" name="直線コネクタ 91">
          <a:extLst>
            <a:ext uri="{FF2B5EF4-FFF2-40B4-BE49-F238E27FC236}">
              <a16:creationId xmlns:a16="http://schemas.microsoft.com/office/drawing/2014/main" id="{19C16416-FA05-44E3-AEAD-EF48FC54DF72}"/>
            </a:ext>
          </a:extLst>
        </xdr:cNvPr>
        <xdr:cNvCxnSpPr/>
      </xdr:nvCxnSpPr>
      <xdr:spPr>
        <a:xfrm>
          <a:off x="2247265" y="5911850"/>
          <a:ext cx="670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42386</xdr:rowOff>
    </xdr:from>
    <xdr:to>
      <xdr:col>7</xdr:col>
      <xdr:colOff>187325</xdr:colOff>
      <xdr:row>30</xdr:row>
      <xdr:rowOff>143986</xdr:rowOff>
    </xdr:to>
    <xdr:sp macro="" textlink="">
      <xdr:nvSpPr>
        <xdr:cNvPr id="93" name="楕円 92">
          <a:extLst>
            <a:ext uri="{FF2B5EF4-FFF2-40B4-BE49-F238E27FC236}">
              <a16:creationId xmlns:a16="http://schemas.microsoft.com/office/drawing/2014/main" id="{BC59D943-7235-4521-ACA0-770AC2013579}"/>
            </a:ext>
          </a:extLst>
        </xdr:cNvPr>
        <xdr:cNvSpPr/>
      </xdr:nvSpPr>
      <xdr:spPr>
        <a:xfrm>
          <a:off x="1525905" y="58259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93186</xdr:rowOff>
    </xdr:from>
    <xdr:to>
      <xdr:col>11</xdr:col>
      <xdr:colOff>136525</xdr:colOff>
      <xdr:row>30</xdr:row>
      <xdr:rowOff>128270</xdr:rowOff>
    </xdr:to>
    <xdr:cxnSp macro="">
      <xdr:nvCxnSpPr>
        <xdr:cNvPr id="94" name="直線コネクタ 93">
          <a:extLst>
            <a:ext uri="{FF2B5EF4-FFF2-40B4-BE49-F238E27FC236}">
              <a16:creationId xmlns:a16="http://schemas.microsoft.com/office/drawing/2014/main" id="{958BD42F-A702-41D6-AD9C-24BE359F384B}"/>
            </a:ext>
          </a:extLst>
        </xdr:cNvPr>
        <xdr:cNvCxnSpPr/>
      </xdr:nvCxnSpPr>
      <xdr:spPr>
        <a:xfrm>
          <a:off x="1576705" y="5876766"/>
          <a:ext cx="670560" cy="3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40340</xdr:rowOff>
    </xdr:from>
    <xdr:ext cx="405111" cy="259045"/>
    <xdr:sp macro="" textlink="">
      <xdr:nvSpPr>
        <xdr:cNvPr id="95" name="n_1aveValue有形固定資産減価償却率">
          <a:extLst>
            <a:ext uri="{FF2B5EF4-FFF2-40B4-BE49-F238E27FC236}">
              <a16:creationId xmlns:a16="http://schemas.microsoft.com/office/drawing/2014/main" id="{DE2D64E4-0E8D-4083-8BC2-7721CF5FDD99}"/>
            </a:ext>
          </a:extLst>
        </xdr:cNvPr>
        <xdr:cNvSpPr txBox="1"/>
      </xdr:nvSpPr>
      <xdr:spPr>
        <a:xfrm>
          <a:off x="3395989" y="565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10653</xdr:rowOff>
    </xdr:from>
    <xdr:ext cx="405111" cy="259045"/>
    <xdr:sp macro="" textlink="">
      <xdr:nvSpPr>
        <xdr:cNvPr id="96" name="n_2aveValue有形固定資産減価償却率">
          <a:extLst>
            <a:ext uri="{FF2B5EF4-FFF2-40B4-BE49-F238E27FC236}">
              <a16:creationId xmlns:a16="http://schemas.microsoft.com/office/drawing/2014/main" id="{A358F7F0-E79D-41C4-8153-DB9F6725D506}"/>
            </a:ext>
          </a:extLst>
        </xdr:cNvPr>
        <xdr:cNvSpPr txBox="1"/>
      </xdr:nvSpPr>
      <xdr:spPr>
        <a:xfrm>
          <a:off x="2738129" y="562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165911</xdr:rowOff>
    </xdr:from>
    <xdr:ext cx="405111" cy="259045"/>
    <xdr:sp macro="" textlink="">
      <xdr:nvSpPr>
        <xdr:cNvPr id="97" name="n_3aveValue有形固定資産減価償却率">
          <a:extLst>
            <a:ext uri="{FF2B5EF4-FFF2-40B4-BE49-F238E27FC236}">
              <a16:creationId xmlns:a16="http://schemas.microsoft.com/office/drawing/2014/main" id="{9CBAEBB6-F067-4DE8-8ECB-7D3B59B6A55C}"/>
            </a:ext>
          </a:extLst>
        </xdr:cNvPr>
        <xdr:cNvSpPr txBox="1"/>
      </xdr:nvSpPr>
      <xdr:spPr>
        <a:xfrm>
          <a:off x="2067569" y="561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148448</xdr:rowOff>
    </xdr:from>
    <xdr:ext cx="405111" cy="259045"/>
    <xdr:sp macro="" textlink="">
      <xdr:nvSpPr>
        <xdr:cNvPr id="98" name="n_4aveValue有形固定資産減価償却率">
          <a:extLst>
            <a:ext uri="{FF2B5EF4-FFF2-40B4-BE49-F238E27FC236}">
              <a16:creationId xmlns:a16="http://schemas.microsoft.com/office/drawing/2014/main" id="{7B69F600-7631-4078-8072-ECB6CE4CA664}"/>
            </a:ext>
          </a:extLst>
        </xdr:cNvPr>
        <xdr:cNvSpPr txBox="1"/>
      </xdr:nvSpPr>
      <xdr:spPr>
        <a:xfrm>
          <a:off x="1397009" y="5429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66216</xdr:rowOff>
    </xdr:from>
    <xdr:ext cx="405111" cy="259045"/>
    <xdr:sp macro="" textlink="">
      <xdr:nvSpPr>
        <xdr:cNvPr id="99" name="n_1mainValue有形固定資産減価償却率">
          <a:extLst>
            <a:ext uri="{FF2B5EF4-FFF2-40B4-BE49-F238E27FC236}">
              <a16:creationId xmlns:a16="http://schemas.microsoft.com/office/drawing/2014/main" id="{C43AC455-1453-463F-8B3B-23FC2CA343FD}"/>
            </a:ext>
          </a:extLst>
        </xdr:cNvPr>
        <xdr:cNvSpPr txBox="1"/>
      </xdr:nvSpPr>
      <xdr:spPr>
        <a:xfrm>
          <a:off x="3395989" y="6017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31132</xdr:rowOff>
    </xdr:from>
    <xdr:ext cx="405111" cy="259045"/>
    <xdr:sp macro="" textlink="">
      <xdr:nvSpPr>
        <xdr:cNvPr id="100" name="n_2mainValue有形固定資産減価償却率">
          <a:extLst>
            <a:ext uri="{FF2B5EF4-FFF2-40B4-BE49-F238E27FC236}">
              <a16:creationId xmlns:a16="http://schemas.microsoft.com/office/drawing/2014/main" id="{B8616A1F-C75A-4D36-84C0-F6F1AFCE674C}"/>
            </a:ext>
          </a:extLst>
        </xdr:cNvPr>
        <xdr:cNvSpPr txBox="1"/>
      </xdr:nvSpPr>
      <xdr:spPr>
        <a:xfrm>
          <a:off x="2738129"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170197</xdr:rowOff>
    </xdr:from>
    <xdr:ext cx="405111" cy="259045"/>
    <xdr:sp macro="" textlink="">
      <xdr:nvSpPr>
        <xdr:cNvPr id="101" name="n_3mainValue有形固定資産減価償却率">
          <a:extLst>
            <a:ext uri="{FF2B5EF4-FFF2-40B4-BE49-F238E27FC236}">
              <a16:creationId xmlns:a16="http://schemas.microsoft.com/office/drawing/2014/main" id="{A31B4589-989D-49BC-BDED-B4F6685B2584}"/>
            </a:ext>
          </a:extLst>
        </xdr:cNvPr>
        <xdr:cNvSpPr txBox="1"/>
      </xdr:nvSpPr>
      <xdr:spPr>
        <a:xfrm>
          <a:off x="2067569"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135113</xdr:rowOff>
    </xdr:from>
    <xdr:ext cx="405111" cy="259045"/>
    <xdr:sp macro="" textlink="">
      <xdr:nvSpPr>
        <xdr:cNvPr id="102" name="n_4mainValue有形固定資産減価償却率">
          <a:extLst>
            <a:ext uri="{FF2B5EF4-FFF2-40B4-BE49-F238E27FC236}">
              <a16:creationId xmlns:a16="http://schemas.microsoft.com/office/drawing/2014/main" id="{770DD530-E13C-400A-8B81-6ED95F407BF5}"/>
            </a:ext>
          </a:extLst>
        </xdr:cNvPr>
        <xdr:cNvSpPr txBox="1"/>
      </xdr:nvSpPr>
      <xdr:spPr>
        <a:xfrm>
          <a:off x="1397009" y="5918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1E43FB17-34D8-439F-80A3-E60D30FE14E2}"/>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5039B1D0-8386-4391-84E7-113BFC9FF6C0}"/>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54324E6F-7AF6-4B13-8B08-0BE5E910A430}"/>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47BFBD9B-870D-48FD-93EF-E4B9542DD463}"/>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262956EA-375B-48D9-B5A9-9BF9B8731BE1}"/>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DE99B094-4A8B-4DDA-BBBB-46B3FD429CF6}"/>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7ABBC01A-25D4-475F-B34D-DC861710972F}"/>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AA42EE83-353C-4104-9CD8-6F5D368D0EBA}"/>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3C235829-0341-44B6-90DD-152CE2221947}"/>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29D34D3F-67CE-4649-9FC3-BD14A42E0E45}"/>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7E295C-D37E-4E89-A6EA-E4E4C9C2AD2F}"/>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338DC55-545D-4223-B125-15138E6CEC93}"/>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59433C8A-A898-49D7-A56A-E25603C33DF9}"/>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債務償還比率は類似団体平均を</a:t>
          </a:r>
          <a:r>
            <a:rPr kumimoji="1" lang="ja-JP" altLang="en-US" sz="1100" baseline="0">
              <a:solidFill>
                <a:schemeClr val="dk1"/>
              </a:solidFill>
              <a:effectLst/>
              <a:latin typeface="+mn-lt"/>
              <a:ea typeface="+mn-ea"/>
              <a:cs typeface="+mn-cs"/>
            </a:rPr>
            <a:t>下</a:t>
          </a:r>
          <a:r>
            <a:rPr kumimoji="1" lang="ja-JP" altLang="ja-JP" sz="1100" baseline="0">
              <a:solidFill>
                <a:schemeClr val="dk1"/>
              </a:solidFill>
              <a:effectLst/>
              <a:latin typeface="+mn-lt"/>
              <a:ea typeface="+mn-ea"/>
              <a:cs typeface="+mn-cs"/>
            </a:rPr>
            <a:t>回って</a:t>
          </a:r>
          <a:r>
            <a:rPr kumimoji="1" lang="ja-JP" altLang="en-US" sz="1100" baseline="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町債発行</a:t>
          </a:r>
          <a:r>
            <a:rPr kumimoji="1" lang="ja-JP" altLang="ja-JP" sz="1100">
              <a:solidFill>
                <a:schemeClr val="dk1"/>
              </a:solidFill>
              <a:effectLst/>
              <a:latin typeface="+mn-lt"/>
              <a:ea typeface="+mn-ea"/>
              <a:cs typeface="+mn-cs"/>
            </a:rPr>
            <a:t>の抑制を実施するなど、適切な債務管理に努める。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7F4E471D-DD24-4042-8320-56A9DC55879B}"/>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E5B82FC3-5651-48B0-8C43-C5BB6A960487}"/>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A22BD7FB-023D-4228-A1FA-025E99EE2807}"/>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a:extLst>
            <a:ext uri="{FF2B5EF4-FFF2-40B4-BE49-F238E27FC236}">
              <a16:creationId xmlns:a16="http://schemas.microsoft.com/office/drawing/2014/main" id="{0AFBB9B7-4ABE-4779-B6C8-46FA4BBAB67A}"/>
            </a:ext>
          </a:extLst>
        </xdr:cNvPr>
        <xdr:cNvCxnSpPr/>
      </xdr:nvCxnSpPr>
      <xdr:spPr>
        <a:xfrm>
          <a:off x="9971405" y="65335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0" name="テキスト ボックス 119">
          <a:extLst>
            <a:ext uri="{FF2B5EF4-FFF2-40B4-BE49-F238E27FC236}">
              <a16:creationId xmlns:a16="http://schemas.microsoft.com/office/drawing/2014/main" id="{50393D93-705B-409C-91C3-C2CEDF2744D1}"/>
            </a:ext>
          </a:extLst>
        </xdr:cNvPr>
        <xdr:cNvSpPr txBox="1"/>
      </xdr:nvSpPr>
      <xdr:spPr>
        <a:xfrm>
          <a:off x="9486041" y="64435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a:extLst>
            <a:ext uri="{FF2B5EF4-FFF2-40B4-BE49-F238E27FC236}">
              <a16:creationId xmlns:a16="http://schemas.microsoft.com/office/drawing/2014/main" id="{3CA0C280-175C-438C-AAE9-8A501D0052BF}"/>
            </a:ext>
          </a:extLst>
        </xdr:cNvPr>
        <xdr:cNvCxnSpPr/>
      </xdr:nvCxnSpPr>
      <xdr:spPr>
        <a:xfrm>
          <a:off x="9971405" y="611314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2" name="テキスト ボックス 121">
          <a:extLst>
            <a:ext uri="{FF2B5EF4-FFF2-40B4-BE49-F238E27FC236}">
              <a16:creationId xmlns:a16="http://schemas.microsoft.com/office/drawing/2014/main" id="{B4A6AA16-738A-48FE-B675-7E31A33E0636}"/>
            </a:ext>
          </a:extLst>
        </xdr:cNvPr>
        <xdr:cNvSpPr txBox="1"/>
      </xdr:nvSpPr>
      <xdr:spPr>
        <a:xfrm>
          <a:off x="9486041" y="601934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a:extLst>
            <a:ext uri="{FF2B5EF4-FFF2-40B4-BE49-F238E27FC236}">
              <a16:creationId xmlns:a16="http://schemas.microsoft.com/office/drawing/2014/main" id="{55321A68-5448-4054-85D9-3DC9D1E7EEE4}"/>
            </a:ext>
          </a:extLst>
        </xdr:cNvPr>
        <xdr:cNvCxnSpPr/>
      </xdr:nvCxnSpPr>
      <xdr:spPr>
        <a:xfrm>
          <a:off x="9971405" y="568896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4" name="テキスト ボックス 123">
          <a:extLst>
            <a:ext uri="{FF2B5EF4-FFF2-40B4-BE49-F238E27FC236}">
              <a16:creationId xmlns:a16="http://schemas.microsoft.com/office/drawing/2014/main" id="{D6C57924-AE61-43C5-92AA-1A50891F53DE}"/>
            </a:ext>
          </a:extLst>
        </xdr:cNvPr>
        <xdr:cNvSpPr txBox="1"/>
      </xdr:nvSpPr>
      <xdr:spPr>
        <a:xfrm>
          <a:off x="9542936" y="55989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a:extLst>
            <a:ext uri="{FF2B5EF4-FFF2-40B4-BE49-F238E27FC236}">
              <a16:creationId xmlns:a16="http://schemas.microsoft.com/office/drawing/2014/main" id="{A048ACB6-C506-48E7-937C-B93090E286A3}"/>
            </a:ext>
          </a:extLst>
        </xdr:cNvPr>
        <xdr:cNvCxnSpPr/>
      </xdr:nvCxnSpPr>
      <xdr:spPr>
        <a:xfrm>
          <a:off x="9971405" y="52685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6" name="テキスト ボックス 125">
          <a:extLst>
            <a:ext uri="{FF2B5EF4-FFF2-40B4-BE49-F238E27FC236}">
              <a16:creationId xmlns:a16="http://schemas.microsoft.com/office/drawing/2014/main" id="{A1BBDD28-F354-40BF-81C9-CC06D31AF6E7}"/>
            </a:ext>
          </a:extLst>
        </xdr:cNvPr>
        <xdr:cNvSpPr txBox="1"/>
      </xdr:nvSpPr>
      <xdr:spPr>
        <a:xfrm>
          <a:off x="9645528" y="517479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63B6AAA2-859C-4A22-8CA7-5EF113632208}"/>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769A4175-7B49-4CFB-A6F8-9DA361E71205}"/>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29" name="直線コネクタ 128">
          <a:extLst>
            <a:ext uri="{FF2B5EF4-FFF2-40B4-BE49-F238E27FC236}">
              <a16:creationId xmlns:a16="http://schemas.microsoft.com/office/drawing/2014/main" id="{BE85F376-DCC1-47D5-ADA2-FDC14C723154}"/>
            </a:ext>
          </a:extLst>
        </xdr:cNvPr>
        <xdr:cNvCxnSpPr/>
      </xdr:nvCxnSpPr>
      <xdr:spPr>
        <a:xfrm flipV="1">
          <a:off x="13027660" y="5268595"/>
          <a:ext cx="1269" cy="1334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30" name="債務償還比率最小値テキスト">
          <a:extLst>
            <a:ext uri="{FF2B5EF4-FFF2-40B4-BE49-F238E27FC236}">
              <a16:creationId xmlns:a16="http://schemas.microsoft.com/office/drawing/2014/main" id="{38BD5526-0C3A-43BD-9F09-4FB9E8C20C9D}"/>
            </a:ext>
          </a:extLst>
        </xdr:cNvPr>
        <xdr:cNvSpPr txBox="1"/>
      </xdr:nvSpPr>
      <xdr:spPr>
        <a:xfrm>
          <a:off x="13080365" y="66072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31" name="直線コネクタ 130">
          <a:extLst>
            <a:ext uri="{FF2B5EF4-FFF2-40B4-BE49-F238E27FC236}">
              <a16:creationId xmlns:a16="http://schemas.microsoft.com/office/drawing/2014/main" id="{4116B355-D899-4BCD-A8D8-64990A0A3F9C}"/>
            </a:ext>
          </a:extLst>
        </xdr:cNvPr>
        <xdr:cNvCxnSpPr/>
      </xdr:nvCxnSpPr>
      <xdr:spPr>
        <a:xfrm>
          <a:off x="12963525" y="66034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2" name="債務償還比率最大値テキスト">
          <a:extLst>
            <a:ext uri="{FF2B5EF4-FFF2-40B4-BE49-F238E27FC236}">
              <a16:creationId xmlns:a16="http://schemas.microsoft.com/office/drawing/2014/main" id="{A0016F30-C534-4B76-BF10-E0B78BF88372}"/>
            </a:ext>
          </a:extLst>
        </xdr:cNvPr>
        <xdr:cNvSpPr txBox="1"/>
      </xdr:nvSpPr>
      <xdr:spPr>
        <a:xfrm>
          <a:off x="13080365" y="50476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3" name="直線コネクタ 132">
          <a:extLst>
            <a:ext uri="{FF2B5EF4-FFF2-40B4-BE49-F238E27FC236}">
              <a16:creationId xmlns:a16="http://schemas.microsoft.com/office/drawing/2014/main" id="{428F9355-D8AE-4893-B0AE-9BC2FFB6E69B}"/>
            </a:ext>
          </a:extLst>
        </xdr:cNvPr>
        <xdr:cNvCxnSpPr/>
      </xdr:nvCxnSpPr>
      <xdr:spPr>
        <a:xfrm>
          <a:off x="12963525" y="5268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47977</xdr:rowOff>
    </xdr:from>
    <xdr:ext cx="469744" cy="259045"/>
    <xdr:sp macro="" textlink="">
      <xdr:nvSpPr>
        <xdr:cNvPr id="134" name="債務償還比率平均値テキスト">
          <a:extLst>
            <a:ext uri="{FF2B5EF4-FFF2-40B4-BE49-F238E27FC236}">
              <a16:creationId xmlns:a16="http://schemas.microsoft.com/office/drawing/2014/main" id="{AC0B1371-5C01-409D-B5F0-B40D1681A070}"/>
            </a:ext>
          </a:extLst>
        </xdr:cNvPr>
        <xdr:cNvSpPr txBox="1"/>
      </xdr:nvSpPr>
      <xdr:spPr>
        <a:xfrm>
          <a:off x="13080365" y="5663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35" name="フローチャート: 判断 134">
          <a:extLst>
            <a:ext uri="{FF2B5EF4-FFF2-40B4-BE49-F238E27FC236}">
              <a16:creationId xmlns:a16="http://schemas.microsoft.com/office/drawing/2014/main" id="{21E00709-C1D1-49B6-BE53-2597D8337525}"/>
            </a:ext>
          </a:extLst>
        </xdr:cNvPr>
        <xdr:cNvSpPr/>
      </xdr:nvSpPr>
      <xdr:spPr>
        <a:xfrm>
          <a:off x="13001625" y="56854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40101</xdr:rowOff>
    </xdr:from>
    <xdr:to>
      <xdr:col>72</xdr:col>
      <xdr:colOff>123825</xdr:colOff>
      <xdr:row>29</xdr:row>
      <xdr:rowOff>141701</xdr:rowOff>
    </xdr:to>
    <xdr:sp macro="" textlink="">
      <xdr:nvSpPr>
        <xdr:cNvPr id="136" name="フローチャート: 判断 135">
          <a:extLst>
            <a:ext uri="{FF2B5EF4-FFF2-40B4-BE49-F238E27FC236}">
              <a16:creationId xmlns:a16="http://schemas.microsoft.com/office/drawing/2014/main" id="{476DB432-64E1-4F8F-86EE-10B206BCE3CD}"/>
            </a:ext>
          </a:extLst>
        </xdr:cNvPr>
        <xdr:cNvSpPr/>
      </xdr:nvSpPr>
      <xdr:spPr>
        <a:xfrm>
          <a:off x="12359005" y="565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159390</xdr:rowOff>
    </xdr:from>
    <xdr:to>
      <xdr:col>68</xdr:col>
      <xdr:colOff>123825</xdr:colOff>
      <xdr:row>29</xdr:row>
      <xdr:rowOff>89540</xdr:rowOff>
    </xdr:to>
    <xdr:sp macro="" textlink="">
      <xdr:nvSpPr>
        <xdr:cNvPr id="137" name="フローチャート: 判断 136">
          <a:extLst>
            <a:ext uri="{FF2B5EF4-FFF2-40B4-BE49-F238E27FC236}">
              <a16:creationId xmlns:a16="http://schemas.microsoft.com/office/drawing/2014/main" id="{7B6E5F62-1717-45DE-A2EF-C2E68634E831}"/>
            </a:ext>
          </a:extLst>
        </xdr:cNvPr>
        <xdr:cNvSpPr/>
      </xdr:nvSpPr>
      <xdr:spPr>
        <a:xfrm>
          <a:off x="11688445" y="5607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152395</xdr:rowOff>
    </xdr:from>
    <xdr:to>
      <xdr:col>64</xdr:col>
      <xdr:colOff>123825</xdr:colOff>
      <xdr:row>29</xdr:row>
      <xdr:rowOff>82545</xdr:rowOff>
    </xdr:to>
    <xdr:sp macro="" textlink="">
      <xdr:nvSpPr>
        <xdr:cNvPr id="138" name="フローチャート: 判断 137">
          <a:extLst>
            <a:ext uri="{FF2B5EF4-FFF2-40B4-BE49-F238E27FC236}">
              <a16:creationId xmlns:a16="http://schemas.microsoft.com/office/drawing/2014/main" id="{03D1D6FB-397C-4260-B05B-06904F8AE29C}"/>
            </a:ext>
          </a:extLst>
        </xdr:cNvPr>
        <xdr:cNvSpPr/>
      </xdr:nvSpPr>
      <xdr:spPr>
        <a:xfrm>
          <a:off x="11017885" y="5600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144536</xdr:rowOff>
    </xdr:from>
    <xdr:to>
      <xdr:col>60</xdr:col>
      <xdr:colOff>123825</xdr:colOff>
      <xdr:row>29</xdr:row>
      <xdr:rowOff>74686</xdr:rowOff>
    </xdr:to>
    <xdr:sp macro="" textlink="">
      <xdr:nvSpPr>
        <xdr:cNvPr id="139" name="フローチャート: 判断 138">
          <a:extLst>
            <a:ext uri="{FF2B5EF4-FFF2-40B4-BE49-F238E27FC236}">
              <a16:creationId xmlns:a16="http://schemas.microsoft.com/office/drawing/2014/main" id="{E5AD345E-EF7A-41BB-86BC-079C71F46774}"/>
            </a:ext>
          </a:extLst>
        </xdr:cNvPr>
        <xdr:cNvSpPr/>
      </xdr:nvSpPr>
      <xdr:spPr>
        <a:xfrm>
          <a:off x="10347325" y="55928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3AEE20AB-7BE4-44A4-AA5D-11E8064BD5EC}"/>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D0E228A0-3E30-4FD6-92AF-309E4D3D98B1}"/>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F961C5D-3A1F-4451-ABF9-EDAE0CF20825}"/>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7CC8804A-4A53-4EF9-8243-D5E343962724}"/>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29987E3E-42C7-4128-945E-B0F0405544CB}"/>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64887</xdr:rowOff>
    </xdr:from>
    <xdr:to>
      <xdr:col>76</xdr:col>
      <xdr:colOff>73025</xdr:colOff>
      <xdr:row>29</xdr:row>
      <xdr:rowOff>166487</xdr:rowOff>
    </xdr:to>
    <xdr:sp macro="" textlink="">
      <xdr:nvSpPr>
        <xdr:cNvPr id="145" name="楕円 144">
          <a:extLst>
            <a:ext uri="{FF2B5EF4-FFF2-40B4-BE49-F238E27FC236}">
              <a16:creationId xmlns:a16="http://schemas.microsoft.com/office/drawing/2014/main" id="{B6C38B4C-7E45-46BA-8429-F05FF5A2A839}"/>
            </a:ext>
          </a:extLst>
        </xdr:cNvPr>
        <xdr:cNvSpPr/>
      </xdr:nvSpPr>
      <xdr:spPr>
        <a:xfrm>
          <a:off x="13001625" y="56808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87764</xdr:rowOff>
    </xdr:from>
    <xdr:ext cx="469744" cy="259045"/>
    <xdr:sp macro="" textlink="">
      <xdr:nvSpPr>
        <xdr:cNvPr id="146" name="債務償還比率該当値テキスト">
          <a:extLst>
            <a:ext uri="{FF2B5EF4-FFF2-40B4-BE49-F238E27FC236}">
              <a16:creationId xmlns:a16="http://schemas.microsoft.com/office/drawing/2014/main" id="{F48B72A0-DD09-4B73-B60D-E0BE31C84B36}"/>
            </a:ext>
          </a:extLst>
        </xdr:cNvPr>
        <xdr:cNvSpPr txBox="1"/>
      </xdr:nvSpPr>
      <xdr:spPr>
        <a:xfrm>
          <a:off x="13080365" y="5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20127</xdr:rowOff>
    </xdr:from>
    <xdr:to>
      <xdr:col>72</xdr:col>
      <xdr:colOff>123825</xdr:colOff>
      <xdr:row>30</xdr:row>
      <xdr:rowOff>121727</xdr:rowOff>
    </xdr:to>
    <xdr:sp macro="" textlink="">
      <xdr:nvSpPr>
        <xdr:cNvPr id="147" name="楕円 146">
          <a:extLst>
            <a:ext uri="{FF2B5EF4-FFF2-40B4-BE49-F238E27FC236}">
              <a16:creationId xmlns:a16="http://schemas.microsoft.com/office/drawing/2014/main" id="{2BA4383F-D9A2-453A-A459-4DEF8297D752}"/>
            </a:ext>
          </a:extLst>
        </xdr:cNvPr>
        <xdr:cNvSpPr/>
      </xdr:nvSpPr>
      <xdr:spPr>
        <a:xfrm>
          <a:off x="12359005" y="580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115687</xdr:rowOff>
    </xdr:from>
    <xdr:to>
      <xdr:col>76</xdr:col>
      <xdr:colOff>22225</xdr:colOff>
      <xdr:row>30</xdr:row>
      <xdr:rowOff>70927</xdr:rowOff>
    </xdr:to>
    <xdr:cxnSp macro="">
      <xdr:nvCxnSpPr>
        <xdr:cNvPr id="148" name="直線コネクタ 147">
          <a:extLst>
            <a:ext uri="{FF2B5EF4-FFF2-40B4-BE49-F238E27FC236}">
              <a16:creationId xmlns:a16="http://schemas.microsoft.com/office/drawing/2014/main" id="{1F79DDBB-BE90-435C-A7BA-93B4E113322B}"/>
            </a:ext>
          </a:extLst>
        </xdr:cNvPr>
        <xdr:cNvCxnSpPr/>
      </xdr:nvCxnSpPr>
      <xdr:spPr>
        <a:xfrm flipV="1">
          <a:off x="12409805" y="5731627"/>
          <a:ext cx="619760" cy="12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55880</xdr:rowOff>
    </xdr:from>
    <xdr:to>
      <xdr:col>68</xdr:col>
      <xdr:colOff>123825</xdr:colOff>
      <xdr:row>30</xdr:row>
      <xdr:rowOff>157480</xdr:rowOff>
    </xdr:to>
    <xdr:sp macro="" textlink="">
      <xdr:nvSpPr>
        <xdr:cNvPr id="149" name="楕円 148">
          <a:extLst>
            <a:ext uri="{FF2B5EF4-FFF2-40B4-BE49-F238E27FC236}">
              <a16:creationId xmlns:a16="http://schemas.microsoft.com/office/drawing/2014/main" id="{083DD41B-EC5B-4E85-B6A1-ADF854E941C8}"/>
            </a:ext>
          </a:extLst>
        </xdr:cNvPr>
        <xdr:cNvSpPr/>
      </xdr:nvSpPr>
      <xdr:spPr>
        <a:xfrm>
          <a:off x="11688445"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70927</xdr:rowOff>
    </xdr:from>
    <xdr:to>
      <xdr:col>72</xdr:col>
      <xdr:colOff>73025</xdr:colOff>
      <xdr:row>30</xdr:row>
      <xdr:rowOff>106680</xdr:rowOff>
    </xdr:to>
    <xdr:cxnSp macro="">
      <xdr:nvCxnSpPr>
        <xdr:cNvPr id="150" name="直線コネクタ 149">
          <a:extLst>
            <a:ext uri="{FF2B5EF4-FFF2-40B4-BE49-F238E27FC236}">
              <a16:creationId xmlns:a16="http://schemas.microsoft.com/office/drawing/2014/main" id="{A1FE3456-3DC1-411D-8A9E-9079F29F1E18}"/>
            </a:ext>
          </a:extLst>
        </xdr:cNvPr>
        <xdr:cNvCxnSpPr/>
      </xdr:nvCxnSpPr>
      <xdr:spPr>
        <a:xfrm flipV="1">
          <a:off x="11739245" y="5854507"/>
          <a:ext cx="670560" cy="3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152024</xdr:rowOff>
    </xdr:from>
    <xdr:to>
      <xdr:col>64</xdr:col>
      <xdr:colOff>123825</xdr:colOff>
      <xdr:row>30</xdr:row>
      <xdr:rowOff>82174</xdr:rowOff>
    </xdr:to>
    <xdr:sp macro="" textlink="">
      <xdr:nvSpPr>
        <xdr:cNvPr id="151" name="楕円 150">
          <a:extLst>
            <a:ext uri="{FF2B5EF4-FFF2-40B4-BE49-F238E27FC236}">
              <a16:creationId xmlns:a16="http://schemas.microsoft.com/office/drawing/2014/main" id="{DF8885ED-5727-4387-AF2C-F68BD7328A0D}"/>
            </a:ext>
          </a:extLst>
        </xdr:cNvPr>
        <xdr:cNvSpPr/>
      </xdr:nvSpPr>
      <xdr:spPr>
        <a:xfrm>
          <a:off x="11017885" y="57679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31374</xdr:rowOff>
    </xdr:from>
    <xdr:to>
      <xdr:col>68</xdr:col>
      <xdr:colOff>73025</xdr:colOff>
      <xdr:row>30</xdr:row>
      <xdr:rowOff>106680</xdr:rowOff>
    </xdr:to>
    <xdr:cxnSp macro="">
      <xdr:nvCxnSpPr>
        <xdr:cNvPr id="152" name="直線コネクタ 151">
          <a:extLst>
            <a:ext uri="{FF2B5EF4-FFF2-40B4-BE49-F238E27FC236}">
              <a16:creationId xmlns:a16="http://schemas.microsoft.com/office/drawing/2014/main" id="{3861FCB3-A419-4E09-B2B3-9558DB1D43D2}"/>
            </a:ext>
          </a:extLst>
        </xdr:cNvPr>
        <xdr:cNvCxnSpPr/>
      </xdr:nvCxnSpPr>
      <xdr:spPr>
        <a:xfrm>
          <a:off x="11068685" y="5814954"/>
          <a:ext cx="670560" cy="7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105303</xdr:rowOff>
    </xdr:from>
    <xdr:to>
      <xdr:col>60</xdr:col>
      <xdr:colOff>123825</xdr:colOff>
      <xdr:row>30</xdr:row>
      <xdr:rowOff>35453</xdr:rowOff>
    </xdr:to>
    <xdr:sp macro="" textlink="">
      <xdr:nvSpPr>
        <xdr:cNvPr id="153" name="楕円 152">
          <a:extLst>
            <a:ext uri="{FF2B5EF4-FFF2-40B4-BE49-F238E27FC236}">
              <a16:creationId xmlns:a16="http://schemas.microsoft.com/office/drawing/2014/main" id="{80AE9168-B9DF-4ADB-AC6C-D1E599CE632F}"/>
            </a:ext>
          </a:extLst>
        </xdr:cNvPr>
        <xdr:cNvSpPr/>
      </xdr:nvSpPr>
      <xdr:spPr>
        <a:xfrm>
          <a:off x="10347325" y="57212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156103</xdr:rowOff>
    </xdr:from>
    <xdr:to>
      <xdr:col>64</xdr:col>
      <xdr:colOff>73025</xdr:colOff>
      <xdr:row>30</xdr:row>
      <xdr:rowOff>31374</xdr:rowOff>
    </xdr:to>
    <xdr:cxnSp macro="">
      <xdr:nvCxnSpPr>
        <xdr:cNvPr id="154" name="直線コネクタ 153">
          <a:extLst>
            <a:ext uri="{FF2B5EF4-FFF2-40B4-BE49-F238E27FC236}">
              <a16:creationId xmlns:a16="http://schemas.microsoft.com/office/drawing/2014/main" id="{F4FE8A26-F773-4A67-995C-1B6DBF947F3A}"/>
            </a:ext>
          </a:extLst>
        </xdr:cNvPr>
        <xdr:cNvCxnSpPr/>
      </xdr:nvCxnSpPr>
      <xdr:spPr>
        <a:xfrm>
          <a:off x="10398125" y="5772043"/>
          <a:ext cx="670560" cy="4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158228</xdr:rowOff>
    </xdr:from>
    <xdr:ext cx="469744" cy="259045"/>
    <xdr:sp macro="" textlink="">
      <xdr:nvSpPr>
        <xdr:cNvPr id="155" name="n_1aveValue債務償還比率">
          <a:extLst>
            <a:ext uri="{FF2B5EF4-FFF2-40B4-BE49-F238E27FC236}">
              <a16:creationId xmlns:a16="http://schemas.microsoft.com/office/drawing/2014/main" id="{804A7A6B-4CF5-4AD8-B194-BC8333200784}"/>
            </a:ext>
          </a:extLst>
        </xdr:cNvPr>
        <xdr:cNvSpPr txBox="1"/>
      </xdr:nvSpPr>
      <xdr:spPr>
        <a:xfrm>
          <a:off x="12185092" y="543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106067</xdr:rowOff>
    </xdr:from>
    <xdr:ext cx="469744" cy="259045"/>
    <xdr:sp macro="" textlink="">
      <xdr:nvSpPr>
        <xdr:cNvPr id="156" name="n_2aveValue債務償還比率">
          <a:extLst>
            <a:ext uri="{FF2B5EF4-FFF2-40B4-BE49-F238E27FC236}">
              <a16:creationId xmlns:a16="http://schemas.microsoft.com/office/drawing/2014/main" id="{BD87AF8A-51F0-4893-A60B-7A415ABDA2B6}"/>
            </a:ext>
          </a:extLst>
        </xdr:cNvPr>
        <xdr:cNvSpPr txBox="1"/>
      </xdr:nvSpPr>
      <xdr:spPr>
        <a:xfrm>
          <a:off x="11527232" y="538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99072</xdr:rowOff>
    </xdr:from>
    <xdr:ext cx="469744" cy="259045"/>
    <xdr:sp macro="" textlink="">
      <xdr:nvSpPr>
        <xdr:cNvPr id="157" name="n_3aveValue債務償還比率">
          <a:extLst>
            <a:ext uri="{FF2B5EF4-FFF2-40B4-BE49-F238E27FC236}">
              <a16:creationId xmlns:a16="http://schemas.microsoft.com/office/drawing/2014/main" id="{260659A5-E4DD-47FA-B2A8-EA8801516D3C}"/>
            </a:ext>
          </a:extLst>
        </xdr:cNvPr>
        <xdr:cNvSpPr txBox="1"/>
      </xdr:nvSpPr>
      <xdr:spPr>
        <a:xfrm>
          <a:off x="10856672" y="5379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91213</xdr:rowOff>
    </xdr:from>
    <xdr:ext cx="469744" cy="259045"/>
    <xdr:sp macro="" textlink="">
      <xdr:nvSpPr>
        <xdr:cNvPr id="158" name="n_4aveValue債務償還比率">
          <a:extLst>
            <a:ext uri="{FF2B5EF4-FFF2-40B4-BE49-F238E27FC236}">
              <a16:creationId xmlns:a16="http://schemas.microsoft.com/office/drawing/2014/main" id="{B210EB26-CEE8-4A83-9779-A374B99EB4AB}"/>
            </a:ext>
          </a:extLst>
        </xdr:cNvPr>
        <xdr:cNvSpPr txBox="1"/>
      </xdr:nvSpPr>
      <xdr:spPr>
        <a:xfrm>
          <a:off x="10186112" y="537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112854</xdr:rowOff>
    </xdr:from>
    <xdr:ext cx="469744" cy="259045"/>
    <xdr:sp macro="" textlink="">
      <xdr:nvSpPr>
        <xdr:cNvPr id="159" name="n_1mainValue債務償還比率">
          <a:extLst>
            <a:ext uri="{FF2B5EF4-FFF2-40B4-BE49-F238E27FC236}">
              <a16:creationId xmlns:a16="http://schemas.microsoft.com/office/drawing/2014/main" id="{D711B325-1EDA-43FA-8437-656FBD6D73F4}"/>
            </a:ext>
          </a:extLst>
        </xdr:cNvPr>
        <xdr:cNvSpPr txBox="1"/>
      </xdr:nvSpPr>
      <xdr:spPr>
        <a:xfrm>
          <a:off x="12185092" y="589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148607</xdr:rowOff>
    </xdr:from>
    <xdr:ext cx="469744" cy="259045"/>
    <xdr:sp macro="" textlink="">
      <xdr:nvSpPr>
        <xdr:cNvPr id="160" name="n_2mainValue債務償還比率">
          <a:extLst>
            <a:ext uri="{FF2B5EF4-FFF2-40B4-BE49-F238E27FC236}">
              <a16:creationId xmlns:a16="http://schemas.microsoft.com/office/drawing/2014/main" id="{F522B37D-C185-45C7-82EE-BAE42FCA3EB9}"/>
            </a:ext>
          </a:extLst>
        </xdr:cNvPr>
        <xdr:cNvSpPr txBox="1"/>
      </xdr:nvSpPr>
      <xdr:spPr>
        <a:xfrm>
          <a:off x="11527232" y="59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73301</xdr:rowOff>
    </xdr:from>
    <xdr:ext cx="469744" cy="259045"/>
    <xdr:sp macro="" textlink="">
      <xdr:nvSpPr>
        <xdr:cNvPr id="161" name="n_3mainValue債務償還比率">
          <a:extLst>
            <a:ext uri="{FF2B5EF4-FFF2-40B4-BE49-F238E27FC236}">
              <a16:creationId xmlns:a16="http://schemas.microsoft.com/office/drawing/2014/main" id="{E63C6C50-6006-464E-8BC9-C56CA13DF69A}"/>
            </a:ext>
          </a:extLst>
        </xdr:cNvPr>
        <xdr:cNvSpPr txBox="1"/>
      </xdr:nvSpPr>
      <xdr:spPr>
        <a:xfrm>
          <a:off x="10856672" y="585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26580</xdr:rowOff>
    </xdr:from>
    <xdr:ext cx="469744" cy="259045"/>
    <xdr:sp macro="" textlink="">
      <xdr:nvSpPr>
        <xdr:cNvPr id="162" name="n_4mainValue債務償還比率">
          <a:extLst>
            <a:ext uri="{FF2B5EF4-FFF2-40B4-BE49-F238E27FC236}">
              <a16:creationId xmlns:a16="http://schemas.microsoft.com/office/drawing/2014/main" id="{0D7CF3D8-47B4-4CEE-84BC-139B7CC9CDF2}"/>
            </a:ext>
          </a:extLst>
        </xdr:cNvPr>
        <xdr:cNvSpPr txBox="1"/>
      </xdr:nvSpPr>
      <xdr:spPr>
        <a:xfrm>
          <a:off x="10186112" y="581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A79F48B3-7B52-403B-BD84-1B83644B8564}"/>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5EE69D4-BA22-4337-B8B8-A878F2844186}"/>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5143AA4-99F2-4763-89FD-BAE95E8E15A2}"/>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E7152D3-B13D-4970-9AD8-8919BD3F5D6D}"/>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97EA1AC9-EF2F-49B0-A1B2-D5B55BAB179F}"/>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96E67D11-3AA3-433C-8AEB-38787AFC69A1}"/>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E1529C6-693B-4676-BE85-39BCCB230E03}"/>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B12AB31-57E9-44AC-BF65-447D696C62D6}"/>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1CF3DA3-80A7-4E29-A379-4DCD29CC236E}"/>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C783EF7-6684-4267-B1B0-9BC8B2E4D537}"/>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169503B-BC7F-4F5F-A468-612F15A7906B}"/>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E12909A-8216-4FD4-95D3-A73CB7D19358}"/>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B407B30-465E-4AF1-B131-41CF3611FE64}"/>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DEDBAFB-8C12-470D-8D17-3AF3E6B8256E}"/>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B38D980-4081-4011-BC3E-7E3E8F4E02CF}"/>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6975AD5-8F65-4DF3-8FA4-8E03650EB511}"/>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10,711
10,614
79.62
8,511,104
8,085,300
395,677
4,181,720
8,526,109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537791E-307A-4ECC-BE73-67B9AEBBA0CF}"/>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E0C3BA8-6A86-4136-86D7-CB9543E6EEE7}"/>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16E6F4-3D36-49D2-B0F0-191AE45925EC}"/>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DDF8A88-E8D4-41DC-879F-02047E31A401}"/>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5DAB1E6-11BC-47AF-BC22-CC70B079CCBE}"/>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4C6D2E0-816D-4823-9DC5-1E87E2A633E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1647383-E658-4C65-9DE1-BE4B85CE906A}"/>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0CEE888-A7A0-4FDD-A6C1-28E253A5B784}"/>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76269FF-C9DC-465E-9A26-ACE3F98DCC77}"/>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5695E88-1113-4783-A30E-B89FD48F2AFF}"/>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8A1985B-F877-4098-ABF2-F61161F77C0E}"/>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445D642-61D5-4801-9F2B-C07717A22E48}"/>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3C885C1-2ADC-4505-9E3C-5F872733B2EB}"/>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D708C8F-F590-48FC-90D3-4316AEE69B48}"/>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9EF9908-7071-4E1A-8989-71E00A576FFB}"/>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253EB16-9A61-4551-BC36-3BAF5F480E2D}"/>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9CB2696-3719-4C02-BF78-BB4EB8EF0107}"/>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D820F83-AE8F-4008-8CEF-A827D1C947D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030F37E-EC68-46D6-B332-E07002D82312}"/>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67256D7-BE79-4F1C-A1A3-AA1C3A86DEE6}"/>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C2899E1-C55D-4D74-9EEE-F2360BE11647}"/>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59837C1-11BC-45E2-BDB7-DD4185B1FB97}"/>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BCB8723-1D4C-4228-BAEF-64389DC6021B}"/>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0997A2B-E0A3-4541-8BB0-191C6F22B299}"/>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4C06364-CB3A-4180-84CF-406AF5A3C8E9}"/>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267DB1F-40FA-4ADA-B127-2374C1882177}"/>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A8F15C9-27D4-4E0A-8C6E-4CBF8E386D2D}"/>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3B9DA7D-1047-443F-8A05-6F67D8777FDA}"/>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5403503-6764-4F42-AA4F-2701E5962E93}"/>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AD343E1-DE74-4110-A48E-66AAF344D55C}"/>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B13343D-7A85-449E-942E-1B82AC042057}"/>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1916CE0-520A-4151-B4F1-E5004C0C337A}"/>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868098F-9C5A-4D04-A9FE-E367F2F49F60}"/>
            </a:ext>
          </a:extLst>
        </xdr:cNvPr>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EDD0C3DA-BA9F-43EA-9E93-C6E36E14AB51}"/>
            </a:ext>
          </a:extLst>
        </xdr:cNvPr>
        <xdr:cNvSpPr txBox="1"/>
      </xdr:nvSpPr>
      <xdr:spPr>
        <a:xfrm>
          <a:off x="27196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969A890F-1469-43ED-9C5E-AEDC3C6FBA7D}"/>
            </a:ext>
          </a:extLst>
        </xdr:cNvPr>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3397BB1A-F357-49B5-84BE-8AA763508F0B}"/>
            </a:ext>
          </a:extLst>
        </xdr:cNvPr>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CFE89457-B16D-424E-9616-7C2BEB21CB77}"/>
            </a:ext>
          </a:extLst>
        </xdr:cNvPr>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A4096FB8-CF15-4EAA-AFE2-F15D2A29033A}"/>
            </a:ext>
          </a:extLst>
        </xdr:cNvPr>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4C89F8F6-AB8D-42E9-A888-2705D4A37286}"/>
            </a:ext>
          </a:extLst>
        </xdr:cNvPr>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3B6DE3C3-D2E3-448B-876B-FCFC28EF45B8}"/>
            </a:ext>
          </a:extLst>
        </xdr:cNvPr>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4A8659CE-D49A-48FD-9DD1-C9401EF8669A}"/>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AA1E1697-29F3-4FF8-8560-E2058F13D5A0}"/>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E43BC22-CA37-44E9-A8D3-7B7EEF4E73E4}"/>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a:extLst>
            <a:ext uri="{FF2B5EF4-FFF2-40B4-BE49-F238E27FC236}">
              <a16:creationId xmlns:a16="http://schemas.microsoft.com/office/drawing/2014/main" id="{4E463245-8492-4EAF-BDA5-51374149A1FF}"/>
            </a:ext>
          </a:extLst>
        </xdr:cNvPr>
        <xdr:cNvCxnSpPr/>
      </xdr:nvCxnSpPr>
      <xdr:spPr>
        <a:xfrm flipV="1">
          <a:off x="4086225" y="5544312"/>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379B11AA-E587-4DE7-86F5-7C54169A1DD7}"/>
            </a:ext>
          </a:extLst>
        </xdr:cNvPr>
        <xdr:cNvSpPr txBox="1"/>
      </xdr:nvSpPr>
      <xdr:spPr>
        <a:xfrm>
          <a:off x="4124960"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a:extLst>
            <a:ext uri="{FF2B5EF4-FFF2-40B4-BE49-F238E27FC236}">
              <a16:creationId xmlns:a16="http://schemas.microsoft.com/office/drawing/2014/main" id="{3B5E2253-3D93-49F4-ACC3-7C3AD9747EC7}"/>
            </a:ext>
          </a:extLst>
        </xdr:cNvPr>
        <xdr:cNvCxnSpPr/>
      </xdr:nvCxnSpPr>
      <xdr:spPr>
        <a:xfrm>
          <a:off x="4020820" y="693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1F63F38A-4B6D-4749-A280-180BF3E13FD9}"/>
            </a:ext>
          </a:extLst>
        </xdr:cNvPr>
        <xdr:cNvSpPr txBox="1"/>
      </xdr:nvSpPr>
      <xdr:spPr>
        <a:xfrm>
          <a:off x="4124960" y="5327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BEEA00AB-7EA8-42D1-9131-75BF489DE8DF}"/>
            </a:ext>
          </a:extLst>
        </xdr:cNvPr>
        <xdr:cNvCxnSpPr/>
      </xdr:nvCxnSpPr>
      <xdr:spPr>
        <a:xfrm>
          <a:off x="4020820" y="55443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148861</xdr:rowOff>
    </xdr:from>
    <xdr:ext cx="405111" cy="259045"/>
    <xdr:sp macro="" textlink="">
      <xdr:nvSpPr>
        <xdr:cNvPr id="60" name="【道路】&#10;有形固定資産減価償却率平均値テキスト">
          <a:extLst>
            <a:ext uri="{FF2B5EF4-FFF2-40B4-BE49-F238E27FC236}">
              <a16:creationId xmlns:a16="http://schemas.microsoft.com/office/drawing/2014/main" id="{210B296A-474A-45CE-9682-4A1D83D0CDCD}"/>
            </a:ext>
          </a:extLst>
        </xdr:cNvPr>
        <xdr:cNvSpPr txBox="1"/>
      </xdr:nvSpPr>
      <xdr:spPr>
        <a:xfrm>
          <a:off x="4124960" y="6016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a:extLst>
            <a:ext uri="{FF2B5EF4-FFF2-40B4-BE49-F238E27FC236}">
              <a16:creationId xmlns:a16="http://schemas.microsoft.com/office/drawing/2014/main" id="{E9FF6EFB-08B9-4C03-8C48-EAA7FEA95F26}"/>
            </a:ext>
          </a:extLst>
        </xdr:cNvPr>
        <xdr:cNvSpPr/>
      </xdr:nvSpPr>
      <xdr:spPr>
        <a:xfrm>
          <a:off x="4036060" y="61610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a:extLst>
            <a:ext uri="{FF2B5EF4-FFF2-40B4-BE49-F238E27FC236}">
              <a16:creationId xmlns:a16="http://schemas.microsoft.com/office/drawing/2014/main" id="{B9E42C3C-DA73-4B81-9D8C-809E9A4CE03F}"/>
            </a:ext>
          </a:extLst>
        </xdr:cNvPr>
        <xdr:cNvSpPr/>
      </xdr:nvSpPr>
      <xdr:spPr>
        <a:xfrm>
          <a:off x="3312160" y="61381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a:extLst>
            <a:ext uri="{FF2B5EF4-FFF2-40B4-BE49-F238E27FC236}">
              <a16:creationId xmlns:a16="http://schemas.microsoft.com/office/drawing/2014/main" id="{D15F60A0-7359-4D81-BD93-5F0BC490B935}"/>
            </a:ext>
          </a:extLst>
        </xdr:cNvPr>
        <xdr:cNvSpPr/>
      </xdr:nvSpPr>
      <xdr:spPr>
        <a:xfrm>
          <a:off x="2514600" y="6115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a:extLst>
            <a:ext uri="{FF2B5EF4-FFF2-40B4-BE49-F238E27FC236}">
              <a16:creationId xmlns:a16="http://schemas.microsoft.com/office/drawing/2014/main" id="{253EEC27-B47D-4D5B-8363-F6B33E797260}"/>
            </a:ext>
          </a:extLst>
        </xdr:cNvPr>
        <xdr:cNvSpPr/>
      </xdr:nvSpPr>
      <xdr:spPr>
        <a:xfrm>
          <a:off x="1739900" y="609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a:extLst>
            <a:ext uri="{FF2B5EF4-FFF2-40B4-BE49-F238E27FC236}">
              <a16:creationId xmlns:a16="http://schemas.microsoft.com/office/drawing/2014/main" id="{E6E22BED-5F6C-4F85-AF11-F6B6989BE292}"/>
            </a:ext>
          </a:extLst>
        </xdr:cNvPr>
        <xdr:cNvSpPr/>
      </xdr:nvSpPr>
      <xdr:spPr>
        <a:xfrm>
          <a:off x="965200" y="60581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4C100D69-D539-4941-A3FA-070E4FCEE2CD}"/>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A021968-3D30-482C-9BED-B7A62DA206C7}"/>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31E10BA-1377-42EB-9A61-92CB80F5E6E1}"/>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7636FC1-9778-47DB-8E38-0B70FF5F0056}"/>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646D2C4-8901-489A-870C-8EFE42B52E26}"/>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39116</xdr:rowOff>
    </xdr:from>
    <xdr:to>
      <xdr:col>24</xdr:col>
      <xdr:colOff>114300</xdr:colOff>
      <xdr:row>37</xdr:row>
      <xdr:rowOff>140716</xdr:rowOff>
    </xdr:to>
    <xdr:sp macro="" textlink="">
      <xdr:nvSpPr>
        <xdr:cNvPr id="71" name="楕円 70">
          <a:extLst>
            <a:ext uri="{FF2B5EF4-FFF2-40B4-BE49-F238E27FC236}">
              <a16:creationId xmlns:a16="http://schemas.microsoft.com/office/drawing/2014/main" id="{2F9D01D4-2078-42F4-85C6-E82DE724CD8C}"/>
            </a:ext>
          </a:extLst>
        </xdr:cNvPr>
        <xdr:cNvSpPr/>
      </xdr:nvSpPr>
      <xdr:spPr>
        <a:xfrm>
          <a:off x="4036060" y="624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17543</xdr:rowOff>
    </xdr:from>
    <xdr:ext cx="405111" cy="259045"/>
    <xdr:sp macro="" textlink="">
      <xdr:nvSpPr>
        <xdr:cNvPr id="72" name="【道路】&#10;有形固定資産減価償却率該当値テキスト">
          <a:extLst>
            <a:ext uri="{FF2B5EF4-FFF2-40B4-BE49-F238E27FC236}">
              <a16:creationId xmlns:a16="http://schemas.microsoft.com/office/drawing/2014/main" id="{6F237A28-5B65-482D-A3F8-F33E3612542A}"/>
            </a:ext>
          </a:extLst>
        </xdr:cNvPr>
        <xdr:cNvSpPr txBox="1"/>
      </xdr:nvSpPr>
      <xdr:spPr>
        <a:xfrm>
          <a:off x="4124960" y="6220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169418</xdr:rowOff>
    </xdr:from>
    <xdr:to>
      <xdr:col>20</xdr:col>
      <xdr:colOff>38100</xdr:colOff>
      <xdr:row>37</xdr:row>
      <xdr:rowOff>99568</xdr:rowOff>
    </xdr:to>
    <xdr:sp macro="" textlink="">
      <xdr:nvSpPr>
        <xdr:cNvPr id="73" name="楕円 72">
          <a:extLst>
            <a:ext uri="{FF2B5EF4-FFF2-40B4-BE49-F238E27FC236}">
              <a16:creationId xmlns:a16="http://schemas.microsoft.com/office/drawing/2014/main" id="{8F7C788B-1091-4BEA-8E5B-DE4F26DC2699}"/>
            </a:ext>
          </a:extLst>
        </xdr:cNvPr>
        <xdr:cNvSpPr/>
      </xdr:nvSpPr>
      <xdr:spPr>
        <a:xfrm>
          <a:off x="3312160" y="62044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48768</xdr:rowOff>
    </xdr:from>
    <xdr:to>
      <xdr:col>24</xdr:col>
      <xdr:colOff>63500</xdr:colOff>
      <xdr:row>37</xdr:row>
      <xdr:rowOff>89916</xdr:rowOff>
    </xdr:to>
    <xdr:cxnSp macro="">
      <xdr:nvCxnSpPr>
        <xdr:cNvPr id="74" name="直線コネクタ 73">
          <a:extLst>
            <a:ext uri="{FF2B5EF4-FFF2-40B4-BE49-F238E27FC236}">
              <a16:creationId xmlns:a16="http://schemas.microsoft.com/office/drawing/2014/main" id="{3317BA95-9EF7-4276-89BF-FA6A08CE9F4B}"/>
            </a:ext>
          </a:extLst>
        </xdr:cNvPr>
        <xdr:cNvCxnSpPr/>
      </xdr:nvCxnSpPr>
      <xdr:spPr>
        <a:xfrm>
          <a:off x="3355340" y="6251448"/>
          <a:ext cx="73152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130556</xdr:rowOff>
    </xdr:from>
    <xdr:to>
      <xdr:col>15</xdr:col>
      <xdr:colOff>101600</xdr:colOff>
      <xdr:row>37</xdr:row>
      <xdr:rowOff>60706</xdr:rowOff>
    </xdr:to>
    <xdr:sp macro="" textlink="">
      <xdr:nvSpPr>
        <xdr:cNvPr id="75" name="楕円 74">
          <a:extLst>
            <a:ext uri="{FF2B5EF4-FFF2-40B4-BE49-F238E27FC236}">
              <a16:creationId xmlns:a16="http://schemas.microsoft.com/office/drawing/2014/main" id="{A32891E3-C488-4D8E-9D7D-2596531FE44F}"/>
            </a:ext>
          </a:extLst>
        </xdr:cNvPr>
        <xdr:cNvSpPr/>
      </xdr:nvSpPr>
      <xdr:spPr>
        <a:xfrm>
          <a:off x="2514600" y="61655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9906</xdr:rowOff>
    </xdr:from>
    <xdr:to>
      <xdr:col>19</xdr:col>
      <xdr:colOff>177800</xdr:colOff>
      <xdr:row>37</xdr:row>
      <xdr:rowOff>48768</xdr:rowOff>
    </xdr:to>
    <xdr:cxnSp macro="">
      <xdr:nvCxnSpPr>
        <xdr:cNvPr id="76" name="直線コネクタ 75">
          <a:extLst>
            <a:ext uri="{FF2B5EF4-FFF2-40B4-BE49-F238E27FC236}">
              <a16:creationId xmlns:a16="http://schemas.microsoft.com/office/drawing/2014/main" id="{6DEEC65F-BAAE-4817-82BD-D870BF3D9582}"/>
            </a:ext>
          </a:extLst>
        </xdr:cNvPr>
        <xdr:cNvCxnSpPr/>
      </xdr:nvCxnSpPr>
      <xdr:spPr>
        <a:xfrm>
          <a:off x="2565400" y="6212586"/>
          <a:ext cx="78994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87122</xdr:rowOff>
    </xdr:from>
    <xdr:to>
      <xdr:col>10</xdr:col>
      <xdr:colOff>165100</xdr:colOff>
      <xdr:row>37</xdr:row>
      <xdr:rowOff>17272</xdr:rowOff>
    </xdr:to>
    <xdr:sp macro="" textlink="">
      <xdr:nvSpPr>
        <xdr:cNvPr id="77" name="楕円 76">
          <a:extLst>
            <a:ext uri="{FF2B5EF4-FFF2-40B4-BE49-F238E27FC236}">
              <a16:creationId xmlns:a16="http://schemas.microsoft.com/office/drawing/2014/main" id="{2A00472B-CBC6-4DA8-8D72-43EDBC36B860}"/>
            </a:ext>
          </a:extLst>
        </xdr:cNvPr>
        <xdr:cNvSpPr/>
      </xdr:nvSpPr>
      <xdr:spPr>
        <a:xfrm>
          <a:off x="1739900" y="61221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137922</xdr:rowOff>
    </xdr:from>
    <xdr:to>
      <xdr:col>15</xdr:col>
      <xdr:colOff>50800</xdr:colOff>
      <xdr:row>37</xdr:row>
      <xdr:rowOff>9906</xdr:rowOff>
    </xdr:to>
    <xdr:cxnSp macro="">
      <xdr:nvCxnSpPr>
        <xdr:cNvPr id="78" name="直線コネクタ 77">
          <a:extLst>
            <a:ext uri="{FF2B5EF4-FFF2-40B4-BE49-F238E27FC236}">
              <a16:creationId xmlns:a16="http://schemas.microsoft.com/office/drawing/2014/main" id="{AFBB3891-D775-4339-B05D-8232032EE238}"/>
            </a:ext>
          </a:extLst>
        </xdr:cNvPr>
        <xdr:cNvCxnSpPr/>
      </xdr:nvCxnSpPr>
      <xdr:spPr>
        <a:xfrm>
          <a:off x="1790700" y="6172962"/>
          <a:ext cx="7747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48260</xdr:rowOff>
    </xdr:from>
    <xdr:to>
      <xdr:col>6</xdr:col>
      <xdr:colOff>38100</xdr:colOff>
      <xdr:row>36</xdr:row>
      <xdr:rowOff>149860</xdr:rowOff>
    </xdr:to>
    <xdr:sp macro="" textlink="">
      <xdr:nvSpPr>
        <xdr:cNvPr id="79" name="楕円 78">
          <a:extLst>
            <a:ext uri="{FF2B5EF4-FFF2-40B4-BE49-F238E27FC236}">
              <a16:creationId xmlns:a16="http://schemas.microsoft.com/office/drawing/2014/main" id="{B524DF96-9EDB-46F8-AF6C-37544712C533}"/>
            </a:ext>
          </a:extLst>
        </xdr:cNvPr>
        <xdr:cNvSpPr/>
      </xdr:nvSpPr>
      <xdr:spPr>
        <a:xfrm>
          <a:off x="965200" y="60833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99060</xdr:rowOff>
    </xdr:from>
    <xdr:to>
      <xdr:col>10</xdr:col>
      <xdr:colOff>114300</xdr:colOff>
      <xdr:row>36</xdr:row>
      <xdr:rowOff>137922</xdr:rowOff>
    </xdr:to>
    <xdr:cxnSp macro="">
      <xdr:nvCxnSpPr>
        <xdr:cNvPr id="80" name="直線コネクタ 79">
          <a:extLst>
            <a:ext uri="{FF2B5EF4-FFF2-40B4-BE49-F238E27FC236}">
              <a16:creationId xmlns:a16="http://schemas.microsoft.com/office/drawing/2014/main" id="{4170FCBF-2562-4B38-9054-E908BDB806F9}"/>
            </a:ext>
          </a:extLst>
        </xdr:cNvPr>
        <xdr:cNvCxnSpPr/>
      </xdr:nvCxnSpPr>
      <xdr:spPr>
        <a:xfrm>
          <a:off x="1008380" y="6134100"/>
          <a:ext cx="78232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49801</xdr:rowOff>
    </xdr:from>
    <xdr:ext cx="405111" cy="259045"/>
    <xdr:sp macro="" textlink="">
      <xdr:nvSpPr>
        <xdr:cNvPr id="81" name="n_1aveValue【道路】&#10;有形固定資産減価償却率">
          <a:extLst>
            <a:ext uri="{FF2B5EF4-FFF2-40B4-BE49-F238E27FC236}">
              <a16:creationId xmlns:a16="http://schemas.microsoft.com/office/drawing/2014/main" id="{D2176F99-0AD8-4112-AC9C-70862C8371B1}"/>
            </a:ext>
          </a:extLst>
        </xdr:cNvPr>
        <xdr:cNvSpPr txBox="1"/>
      </xdr:nvSpPr>
      <xdr:spPr>
        <a:xfrm>
          <a:off x="3170564" y="591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26941</xdr:rowOff>
    </xdr:from>
    <xdr:ext cx="405111" cy="259045"/>
    <xdr:sp macro="" textlink="">
      <xdr:nvSpPr>
        <xdr:cNvPr id="82" name="n_2aveValue【道路】&#10;有形固定資産減価償却率">
          <a:extLst>
            <a:ext uri="{FF2B5EF4-FFF2-40B4-BE49-F238E27FC236}">
              <a16:creationId xmlns:a16="http://schemas.microsoft.com/office/drawing/2014/main" id="{5CB19CDC-029A-45FC-BBF2-32EA3EA22670}"/>
            </a:ext>
          </a:extLst>
        </xdr:cNvPr>
        <xdr:cNvSpPr txBox="1"/>
      </xdr:nvSpPr>
      <xdr:spPr>
        <a:xfrm>
          <a:off x="2385704" y="589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83" name="n_3aveValue【道路】&#10;有形固定資産減価償却率">
          <a:extLst>
            <a:ext uri="{FF2B5EF4-FFF2-40B4-BE49-F238E27FC236}">
              <a16:creationId xmlns:a16="http://schemas.microsoft.com/office/drawing/2014/main" id="{36935A54-4476-4E29-BC32-2047BDA82D8A}"/>
            </a:ext>
          </a:extLst>
        </xdr:cNvPr>
        <xdr:cNvSpPr txBox="1"/>
      </xdr:nvSpPr>
      <xdr:spPr>
        <a:xfrm>
          <a:off x="1611004" y="586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141241</xdr:rowOff>
    </xdr:from>
    <xdr:ext cx="405111" cy="259045"/>
    <xdr:sp macro="" textlink="">
      <xdr:nvSpPr>
        <xdr:cNvPr id="84" name="n_4aveValue【道路】&#10;有形固定資産減価償却率">
          <a:extLst>
            <a:ext uri="{FF2B5EF4-FFF2-40B4-BE49-F238E27FC236}">
              <a16:creationId xmlns:a16="http://schemas.microsoft.com/office/drawing/2014/main" id="{3BA4B640-DB9A-44C4-BFB6-078D7631A1BA}"/>
            </a:ext>
          </a:extLst>
        </xdr:cNvPr>
        <xdr:cNvSpPr txBox="1"/>
      </xdr:nvSpPr>
      <xdr:spPr>
        <a:xfrm>
          <a:off x="836304" y="584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90695</xdr:rowOff>
    </xdr:from>
    <xdr:ext cx="405111" cy="259045"/>
    <xdr:sp macro="" textlink="">
      <xdr:nvSpPr>
        <xdr:cNvPr id="85" name="n_1mainValue【道路】&#10;有形固定資産減価償却率">
          <a:extLst>
            <a:ext uri="{FF2B5EF4-FFF2-40B4-BE49-F238E27FC236}">
              <a16:creationId xmlns:a16="http://schemas.microsoft.com/office/drawing/2014/main" id="{5240194D-F161-48D2-AC2C-BC4106D35231}"/>
            </a:ext>
          </a:extLst>
        </xdr:cNvPr>
        <xdr:cNvSpPr txBox="1"/>
      </xdr:nvSpPr>
      <xdr:spPr>
        <a:xfrm>
          <a:off x="3170564" y="6293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51833</xdr:rowOff>
    </xdr:from>
    <xdr:ext cx="405111" cy="259045"/>
    <xdr:sp macro="" textlink="">
      <xdr:nvSpPr>
        <xdr:cNvPr id="86" name="n_2mainValue【道路】&#10;有形固定資産減価償却率">
          <a:extLst>
            <a:ext uri="{FF2B5EF4-FFF2-40B4-BE49-F238E27FC236}">
              <a16:creationId xmlns:a16="http://schemas.microsoft.com/office/drawing/2014/main" id="{4370AAAE-55FD-4201-B963-73BFA8CD940B}"/>
            </a:ext>
          </a:extLst>
        </xdr:cNvPr>
        <xdr:cNvSpPr txBox="1"/>
      </xdr:nvSpPr>
      <xdr:spPr>
        <a:xfrm>
          <a:off x="2385704" y="625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8399</xdr:rowOff>
    </xdr:from>
    <xdr:ext cx="405111" cy="259045"/>
    <xdr:sp macro="" textlink="">
      <xdr:nvSpPr>
        <xdr:cNvPr id="87" name="n_3mainValue【道路】&#10;有形固定資産減価償却率">
          <a:extLst>
            <a:ext uri="{FF2B5EF4-FFF2-40B4-BE49-F238E27FC236}">
              <a16:creationId xmlns:a16="http://schemas.microsoft.com/office/drawing/2014/main" id="{CA0147C6-07FC-4AEE-9DA9-7640E6DE5ED0}"/>
            </a:ext>
          </a:extLst>
        </xdr:cNvPr>
        <xdr:cNvSpPr txBox="1"/>
      </xdr:nvSpPr>
      <xdr:spPr>
        <a:xfrm>
          <a:off x="1611004" y="6211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140987</xdr:rowOff>
    </xdr:from>
    <xdr:ext cx="405111" cy="259045"/>
    <xdr:sp macro="" textlink="">
      <xdr:nvSpPr>
        <xdr:cNvPr id="88" name="n_4mainValue【道路】&#10;有形固定資産減価償却率">
          <a:extLst>
            <a:ext uri="{FF2B5EF4-FFF2-40B4-BE49-F238E27FC236}">
              <a16:creationId xmlns:a16="http://schemas.microsoft.com/office/drawing/2014/main" id="{83F3C4C1-8825-4D3E-B857-8A0C9AAB9E76}"/>
            </a:ext>
          </a:extLst>
        </xdr:cNvPr>
        <xdr:cNvSpPr txBox="1"/>
      </xdr:nvSpPr>
      <xdr:spPr>
        <a:xfrm>
          <a:off x="83630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FC534593-2263-473C-A70D-4B8AEADAB89B}"/>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1AF10E2E-C0FA-4AE1-9628-8258021199B7}"/>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2423C8C2-DF8D-43A4-8815-E14DC09E60A3}"/>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D5A5241F-AEDE-40A7-B2F3-D37F7941D453}"/>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5281458E-03E5-42A3-94F3-E45C557784FD}"/>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8CFBA3D7-B7AF-4F64-8FB7-A6B9C2683678}"/>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C466D76F-231D-44B6-88D3-DB008B2B688C}"/>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BFABE3C9-AC19-4845-A8AC-FEF1FE3BB6E2}"/>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9916DE0B-3B4D-40CF-8F01-715AB864E9D6}"/>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B4C4A8F-ACDA-44A2-A708-DB6516928985}"/>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5CA7BE7F-CF5D-4BF4-B6E2-A5EDAF5C142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335BC914-590E-4668-A506-5633B2609D71}"/>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A6FD4E9A-3722-4D85-967F-284C41E0E922}"/>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12F368D9-A046-4B74-B861-36D6730E3A80}"/>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3B6FD8F3-5ED1-49BB-A219-1BDF9317F088}"/>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FCF9FFF8-F74F-4E22-9F05-8303B0820A0D}"/>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1E8DF975-95A6-492A-B83A-38EB3216ADCB}"/>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A70358C0-6374-4D33-A094-346955E91715}"/>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EA4B9730-3678-4589-B33C-A4F54B898E1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910CE5F6-1E7D-476C-B440-5F9B9D176BEB}"/>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A7A95715-6D8F-48E6-9858-449BBAD42646}"/>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1BAC568C-4644-494B-B4D7-AD553946B848}"/>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326E9DFB-0354-473E-8697-4530297A0EB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a:extLst>
            <a:ext uri="{FF2B5EF4-FFF2-40B4-BE49-F238E27FC236}">
              <a16:creationId xmlns:a16="http://schemas.microsoft.com/office/drawing/2014/main" id="{76584B7C-F5E6-4F19-81F8-EC1A56AFE343}"/>
            </a:ext>
          </a:extLst>
        </xdr:cNvPr>
        <xdr:cNvCxnSpPr/>
      </xdr:nvCxnSpPr>
      <xdr:spPr>
        <a:xfrm flipV="1">
          <a:off x="9219565" y="5818308"/>
          <a:ext cx="0" cy="1203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a:extLst>
            <a:ext uri="{FF2B5EF4-FFF2-40B4-BE49-F238E27FC236}">
              <a16:creationId xmlns:a16="http://schemas.microsoft.com/office/drawing/2014/main" id="{B7F9CC00-AB40-4F22-8B12-FA10F5D62056}"/>
            </a:ext>
          </a:extLst>
        </xdr:cNvPr>
        <xdr:cNvSpPr txBox="1"/>
      </xdr:nvSpPr>
      <xdr:spPr>
        <a:xfrm>
          <a:off x="9258300" y="702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a:extLst>
            <a:ext uri="{FF2B5EF4-FFF2-40B4-BE49-F238E27FC236}">
              <a16:creationId xmlns:a16="http://schemas.microsoft.com/office/drawing/2014/main" id="{3CE0DB8B-E065-4FF1-9720-4FFC975EB3D5}"/>
            </a:ext>
          </a:extLst>
        </xdr:cNvPr>
        <xdr:cNvCxnSpPr/>
      </xdr:nvCxnSpPr>
      <xdr:spPr>
        <a:xfrm>
          <a:off x="9154160" y="70220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a:extLst>
            <a:ext uri="{FF2B5EF4-FFF2-40B4-BE49-F238E27FC236}">
              <a16:creationId xmlns:a16="http://schemas.microsoft.com/office/drawing/2014/main" id="{11A648A8-A0A8-4AA4-BC63-C5D3982EB27D}"/>
            </a:ext>
          </a:extLst>
        </xdr:cNvPr>
        <xdr:cNvSpPr txBox="1"/>
      </xdr:nvSpPr>
      <xdr:spPr>
        <a:xfrm>
          <a:off x="9258300" y="559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a:extLst>
            <a:ext uri="{FF2B5EF4-FFF2-40B4-BE49-F238E27FC236}">
              <a16:creationId xmlns:a16="http://schemas.microsoft.com/office/drawing/2014/main" id="{96C63663-B90C-460E-BA31-7BEF3C6A34FC}"/>
            </a:ext>
          </a:extLst>
        </xdr:cNvPr>
        <xdr:cNvCxnSpPr/>
      </xdr:nvCxnSpPr>
      <xdr:spPr>
        <a:xfrm>
          <a:off x="9154160" y="58183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64196</xdr:rowOff>
    </xdr:from>
    <xdr:ext cx="534377" cy="259045"/>
    <xdr:sp macro="" textlink="">
      <xdr:nvSpPr>
        <xdr:cNvPr id="117" name="【道路】&#10;一人当たり延長平均値テキスト">
          <a:extLst>
            <a:ext uri="{FF2B5EF4-FFF2-40B4-BE49-F238E27FC236}">
              <a16:creationId xmlns:a16="http://schemas.microsoft.com/office/drawing/2014/main" id="{B30BE8E0-2832-4DCA-915C-2A37433B4A42}"/>
            </a:ext>
          </a:extLst>
        </xdr:cNvPr>
        <xdr:cNvSpPr txBox="1"/>
      </xdr:nvSpPr>
      <xdr:spPr>
        <a:xfrm>
          <a:off x="9258300" y="6602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a:extLst>
            <a:ext uri="{FF2B5EF4-FFF2-40B4-BE49-F238E27FC236}">
              <a16:creationId xmlns:a16="http://schemas.microsoft.com/office/drawing/2014/main" id="{3DA06FD0-E539-46AE-96A6-929D323A392F}"/>
            </a:ext>
          </a:extLst>
        </xdr:cNvPr>
        <xdr:cNvSpPr/>
      </xdr:nvSpPr>
      <xdr:spPr>
        <a:xfrm>
          <a:off x="9192260" y="66237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103200</xdr:rowOff>
    </xdr:from>
    <xdr:to>
      <xdr:col>50</xdr:col>
      <xdr:colOff>165100</xdr:colOff>
      <xdr:row>40</xdr:row>
      <xdr:rowOff>33350</xdr:rowOff>
    </xdr:to>
    <xdr:sp macro="" textlink="">
      <xdr:nvSpPr>
        <xdr:cNvPr id="119" name="フローチャート: 判断 118">
          <a:extLst>
            <a:ext uri="{FF2B5EF4-FFF2-40B4-BE49-F238E27FC236}">
              <a16:creationId xmlns:a16="http://schemas.microsoft.com/office/drawing/2014/main" id="{6CC7C4D2-E45A-43F9-9C8A-7CF780E61506}"/>
            </a:ext>
          </a:extLst>
        </xdr:cNvPr>
        <xdr:cNvSpPr/>
      </xdr:nvSpPr>
      <xdr:spPr>
        <a:xfrm>
          <a:off x="8445500" y="6641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123641</xdr:rowOff>
    </xdr:from>
    <xdr:to>
      <xdr:col>46</xdr:col>
      <xdr:colOff>38100</xdr:colOff>
      <xdr:row>40</xdr:row>
      <xdr:rowOff>53791</xdr:rowOff>
    </xdr:to>
    <xdr:sp macro="" textlink="">
      <xdr:nvSpPr>
        <xdr:cNvPr id="120" name="フローチャート: 判断 119">
          <a:extLst>
            <a:ext uri="{FF2B5EF4-FFF2-40B4-BE49-F238E27FC236}">
              <a16:creationId xmlns:a16="http://schemas.microsoft.com/office/drawing/2014/main" id="{CCA38720-6AF2-433A-99B8-07FB708A3143}"/>
            </a:ext>
          </a:extLst>
        </xdr:cNvPr>
        <xdr:cNvSpPr/>
      </xdr:nvSpPr>
      <xdr:spPr>
        <a:xfrm>
          <a:off x="7670800" y="66616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126041</xdr:rowOff>
    </xdr:from>
    <xdr:to>
      <xdr:col>41</xdr:col>
      <xdr:colOff>101600</xdr:colOff>
      <xdr:row>40</xdr:row>
      <xdr:rowOff>56191</xdr:rowOff>
    </xdr:to>
    <xdr:sp macro="" textlink="">
      <xdr:nvSpPr>
        <xdr:cNvPr id="121" name="フローチャート: 判断 120">
          <a:extLst>
            <a:ext uri="{FF2B5EF4-FFF2-40B4-BE49-F238E27FC236}">
              <a16:creationId xmlns:a16="http://schemas.microsoft.com/office/drawing/2014/main" id="{DF2132B6-6187-4E57-A378-AC91DEC30937}"/>
            </a:ext>
          </a:extLst>
        </xdr:cNvPr>
        <xdr:cNvSpPr/>
      </xdr:nvSpPr>
      <xdr:spPr>
        <a:xfrm>
          <a:off x="6873240" y="66640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22" name="フローチャート: 判断 121">
          <a:extLst>
            <a:ext uri="{FF2B5EF4-FFF2-40B4-BE49-F238E27FC236}">
              <a16:creationId xmlns:a16="http://schemas.microsoft.com/office/drawing/2014/main" id="{3E09CF4D-2F73-4F24-BA4D-B44CDE516130}"/>
            </a:ext>
          </a:extLst>
        </xdr:cNvPr>
        <xdr:cNvSpPr/>
      </xdr:nvSpPr>
      <xdr:spPr>
        <a:xfrm>
          <a:off x="6098540" y="66902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6E0BCE4-417D-4EB6-90D0-E241E105ADF1}"/>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2018CB9-AD27-452F-97F3-64FFC139CD15}"/>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EC06C5A-F16B-40E5-B3E2-3601A3F4CCA1}"/>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280FF0F-7AAB-430B-BB8A-2E07B107EE42}"/>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DD2E0B4-5094-4C20-B5EA-7DE2C63164E3}"/>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167570</xdr:rowOff>
    </xdr:from>
    <xdr:to>
      <xdr:col>55</xdr:col>
      <xdr:colOff>50800</xdr:colOff>
      <xdr:row>39</xdr:row>
      <xdr:rowOff>97720</xdr:rowOff>
    </xdr:to>
    <xdr:sp macro="" textlink="">
      <xdr:nvSpPr>
        <xdr:cNvPr id="128" name="楕円 127">
          <a:extLst>
            <a:ext uri="{FF2B5EF4-FFF2-40B4-BE49-F238E27FC236}">
              <a16:creationId xmlns:a16="http://schemas.microsoft.com/office/drawing/2014/main" id="{0C372D36-92B3-4586-8CE2-762722696C91}"/>
            </a:ext>
          </a:extLst>
        </xdr:cNvPr>
        <xdr:cNvSpPr/>
      </xdr:nvSpPr>
      <xdr:spPr>
        <a:xfrm>
          <a:off x="9192260" y="65378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18997</xdr:rowOff>
    </xdr:from>
    <xdr:ext cx="534377" cy="259045"/>
    <xdr:sp macro="" textlink="">
      <xdr:nvSpPr>
        <xdr:cNvPr id="129" name="【道路】&#10;一人当たり延長該当値テキスト">
          <a:extLst>
            <a:ext uri="{FF2B5EF4-FFF2-40B4-BE49-F238E27FC236}">
              <a16:creationId xmlns:a16="http://schemas.microsoft.com/office/drawing/2014/main" id="{07F82A9D-8182-4A9D-8972-AB38513AD997}"/>
            </a:ext>
          </a:extLst>
        </xdr:cNvPr>
        <xdr:cNvSpPr txBox="1"/>
      </xdr:nvSpPr>
      <xdr:spPr>
        <a:xfrm>
          <a:off x="9258300" y="638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3893</xdr:rowOff>
    </xdr:from>
    <xdr:to>
      <xdr:col>50</xdr:col>
      <xdr:colOff>165100</xdr:colOff>
      <xdr:row>39</xdr:row>
      <xdr:rowOff>105493</xdr:rowOff>
    </xdr:to>
    <xdr:sp macro="" textlink="">
      <xdr:nvSpPr>
        <xdr:cNvPr id="130" name="楕円 129">
          <a:extLst>
            <a:ext uri="{FF2B5EF4-FFF2-40B4-BE49-F238E27FC236}">
              <a16:creationId xmlns:a16="http://schemas.microsoft.com/office/drawing/2014/main" id="{F0FEFF87-D55D-442E-BA9C-856032EE22E3}"/>
            </a:ext>
          </a:extLst>
        </xdr:cNvPr>
        <xdr:cNvSpPr/>
      </xdr:nvSpPr>
      <xdr:spPr>
        <a:xfrm>
          <a:off x="8445500" y="654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46920</xdr:rowOff>
    </xdr:from>
    <xdr:to>
      <xdr:col>55</xdr:col>
      <xdr:colOff>0</xdr:colOff>
      <xdr:row>39</xdr:row>
      <xdr:rowOff>54693</xdr:rowOff>
    </xdr:to>
    <xdr:cxnSp macro="">
      <xdr:nvCxnSpPr>
        <xdr:cNvPr id="131" name="直線コネクタ 130">
          <a:extLst>
            <a:ext uri="{FF2B5EF4-FFF2-40B4-BE49-F238E27FC236}">
              <a16:creationId xmlns:a16="http://schemas.microsoft.com/office/drawing/2014/main" id="{EAA60B00-BA48-4DAA-A52B-AF6B0D3216C6}"/>
            </a:ext>
          </a:extLst>
        </xdr:cNvPr>
        <xdr:cNvCxnSpPr/>
      </xdr:nvCxnSpPr>
      <xdr:spPr>
        <a:xfrm flipV="1">
          <a:off x="8496300" y="6584880"/>
          <a:ext cx="7239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12046</xdr:rowOff>
    </xdr:from>
    <xdr:to>
      <xdr:col>46</xdr:col>
      <xdr:colOff>38100</xdr:colOff>
      <xdr:row>39</xdr:row>
      <xdr:rowOff>113646</xdr:rowOff>
    </xdr:to>
    <xdr:sp macro="" textlink="">
      <xdr:nvSpPr>
        <xdr:cNvPr id="132" name="楕円 131">
          <a:extLst>
            <a:ext uri="{FF2B5EF4-FFF2-40B4-BE49-F238E27FC236}">
              <a16:creationId xmlns:a16="http://schemas.microsoft.com/office/drawing/2014/main" id="{69FD59C1-BCF2-462F-AFAA-FC18394DC179}"/>
            </a:ext>
          </a:extLst>
        </xdr:cNvPr>
        <xdr:cNvSpPr/>
      </xdr:nvSpPr>
      <xdr:spPr>
        <a:xfrm>
          <a:off x="7670800" y="65500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54693</xdr:rowOff>
    </xdr:from>
    <xdr:to>
      <xdr:col>50</xdr:col>
      <xdr:colOff>114300</xdr:colOff>
      <xdr:row>39</xdr:row>
      <xdr:rowOff>62846</xdr:rowOff>
    </xdr:to>
    <xdr:cxnSp macro="">
      <xdr:nvCxnSpPr>
        <xdr:cNvPr id="133" name="直線コネクタ 132">
          <a:extLst>
            <a:ext uri="{FF2B5EF4-FFF2-40B4-BE49-F238E27FC236}">
              <a16:creationId xmlns:a16="http://schemas.microsoft.com/office/drawing/2014/main" id="{A9510EFC-0DD6-4345-84FB-E3150817541C}"/>
            </a:ext>
          </a:extLst>
        </xdr:cNvPr>
        <xdr:cNvCxnSpPr/>
      </xdr:nvCxnSpPr>
      <xdr:spPr>
        <a:xfrm flipV="1">
          <a:off x="7713980" y="6592653"/>
          <a:ext cx="78232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22123</xdr:rowOff>
    </xdr:from>
    <xdr:to>
      <xdr:col>41</xdr:col>
      <xdr:colOff>101600</xdr:colOff>
      <xdr:row>39</xdr:row>
      <xdr:rowOff>123723</xdr:rowOff>
    </xdr:to>
    <xdr:sp macro="" textlink="">
      <xdr:nvSpPr>
        <xdr:cNvPr id="134" name="楕円 133">
          <a:extLst>
            <a:ext uri="{FF2B5EF4-FFF2-40B4-BE49-F238E27FC236}">
              <a16:creationId xmlns:a16="http://schemas.microsoft.com/office/drawing/2014/main" id="{A7100345-A3E3-41D9-BC85-21FD6D0FD77A}"/>
            </a:ext>
          </a:extLst>
        </xdr:cNvPr>
        <xdr:cNvSpPr/>
      </xdr:nvSpPr>
      <xdr:spPr>
        <a:xfrm>
          <a:off x="6873240" y="656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62846</xdr:rowOff>
    </xdr:from>
    <xdr:to>
      <xdr:col>45</xdr:col>
      <xdr:colOff>177800</xdr:colOff>
      <xdr:row>39</xdr:row>
      <xdr:rowOff>72923</xdr:rowOff>
    </xdr:to>
    <xdr:cxnSp macro="">
      <xdr:nvCxnSpPr>
        <xdr:cNvPr id="135" name="直線コネクタ 134">
          <a:extLst>
            <a:ext uri="{FF2B5EF4-FFF2-40B4-BE49-F238E27FC236}">
              <a16:creationId xmlns:a16="http://schemas.microsoft.com/office/drawing/2014/main" id="{DEFF4B31-58E1-43C2-B5D1-EF9F8DF0C095}"/>
            </a:ext>
          </a:extLst>
        </xdr:cNvPr>
        <xdr:cNvCxnSpPr/>
      </xdr:nvCxnSpPr>
      <xdr:spPr>
        <a:xfrm flipV="1">
          <a:off x="6924040" y="6600806"/>
          <a:ext cx="789940" cy="1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116707</xdr:rowOff>
    </xdr:from>
    <xdr:to>
      <xdr:col>36</xdr:col>
      <xdr:colOff>165100</xdr:colOff>
      <xdr:row>39</xdr:row>
      <xdr:rowOff>46857</xdr:rowOff>
    </xdr:to>
    <xdr:sp macro="" textlink="">
      <xdr:nvSpPr>
        <xdr:cNvPr id="136" name="楕円 135">
          <a:extLst>
            <a:ext uri="{FF2B5EF4-FFF2-40B4-BE49-F238E27FC236}">
              <a16:creationId xmlns:a16="http://schemas.microsoft.com/office/drawing/2014/main" id="{314C8EC9-1884-4060-B262-8FA5FDC1D457}"/>
            </a:ext>
          </a:extLst>
        </xdr:cNvPr>
        <xdr:cNvSpPr/>
      </xdr:nvSpPr>
      <xdr:spPr>
        <a:xfrm>
          <a:off x="6098540" y="64870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167507</xdr:rowOff>
    </xdr:from>
    <xdr:to>
      <xdr:col>41</xdr:col>
      <xdr:colOff>50800</xdr:colOff>
      <xdr:row>39</xdr:row>
      <xdr:rowOff>72923</xdr:rowOff>
    </xdr:to>
    <xdr:cxnSp macro="">
      <xdr:nvCxnSpPr>
        <xdr:cNvPr id="137" name="直線コネクタ 136">
          <a:extLst>
            <a:ext uri="{FF2B5EF4-FFF2-40B4-BE49-F238E27FC236}">
              <a16:creationId xmlns:a16="http://schemas.microsoft.com/office/drawing/2014/main" id="{93F52C1F-3532-4B3C-B661-6946A14BB27A}"/>
            </a:ext>
          </a:extLst>
        </xdr:cNvPr>
        <xdr:cNvCxnSpPr/>
      </xdr:nvCxnSpPr>
      <xdr:spPr>
        <a:xfrm>
          <a:off x="6149340" y="6537827"/>
          <a:ext cx="774700" cy="7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24477</xdr:rowOff>
    </xdr:from>
    <xdr:ext cx="534377" cy="259045"/>
    <xdr:sp macro="" textlink="">
      <xdr:nvSpPr>
        <xdr:cNvPr id="138" name="n_1aveValue【道路】&#10;一人当たり延長">
          <a:extLst>
            <a:ext uri="{FF2B5EF4-FFF2-40B4-BE49-F238E27FC236}">
              <a16:creationId xmlns:a16="http://schemas.microsoft.com/office/drawing/2014/main" id="{A1F80252-BFCE-450F-B749-FB41857C1B2F}"/>
            </a:ext>
          </a:extLst>
        </xdr:cNvPr>
        <xdr:cNvSpPr txBox="1"/>
      </xdr:nvSpPr>
      <xdr:spPr>
        <a:xfrm>
          <a:off x="8239271" y="673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44918</xdr:rowOff>
    </xdr:from>
    <xdr:ext cx="534377" cy="259045"/>
    <xdr:sp macro="" textlink="">
      <xdr:nvSpPr>
        <xdr:cNvPr id="139" name="n_2aveValue【道路】&#10;一人当たり延長">
          <a:extLst>
            <a:ext uri="{FF2B5EF4-FFF2-40B4-BE49-F238E27FC236}">
              <a16:creationId xmlns:a16="http://schemas.microsoft.com/office/drawing/2014/main" id="{478228CF-1E71-4ADE-8A38-642931715882}"/>
            </a:ext>
          </a:extLst>
        </xdr:cNvPr>
        <xdr:cNvSpPr txBox="1"/>
      </xdr:nvSpPr>
      <xdr:spPr>
        <a:xfrm>
          <a:off x="7477271" y="675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47318</xdr:rowOff>
    </xdr:from>
    <xdr:ext cx="534377" cy="259045"/>
    <xdr:sp macro="" textlink="">
      <xdr:nvSpPr>
        <xdr:cNvPr id="140" name="n_3aveValue【道路】&#10;一人当たり延長">
          <a:extLst>
            <a:ext uri="{FF2B5EF4-FFF2-40B4-BE49-F238E27FC236}">
              <a16:creationId xmlns:a16="http://schemas.microsoft.com/office/drawing/2014/main" id="{2D8F4AEA-A628-4BFD-A8B4-B47E6CB017CB}"/>
            </a:ext>
          </a:extLst>
        </xdr:cNvPr>
        <xdr:cNvSpPr txBox="1"/>
      </xdr:nvSpPr>
      <xdr:spPr>
        <a:xfrm>
          <a:off x="6702571" y="675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73550</xdr:rowOff>
    </xdr:from>
    <xdr:ext cx="534377" cy="259045"/>
    <xdr:sp macro="" textlink="">
      <xdr:nvSpPr>
        <xdr:cNvPr id="141" name="n_4aveValue【道路】&#10;一人当たり延長">
          <a:extLst>
            <a:ext uri="{FF2B5EF4-FFF2-40B4-BE49-F238E27FC236}">
              <a16:creationId xmlns:a16="http://schemas.microsoft.com/office/drawing/2014/main" id="{E2FB07FB-3701-4B3F-86DD-BB23CC6F82ED}"/>
            </a:ext>
          </a:extLst>
        </xdr:cNvPr>
        <xdr:cNvSpPr txBox="1"/>
      </xdr:nvSpPr>
      <xdr:spPr>
        <a:xfrm>
          <a:off x="5905011" y="67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122019</xdr:rowOff>
    </xdr:from>
    <xdr:ext cx="534377" cy="259045"/>
    <xdr:sp macro="" textlink="">
      <xdr:nvSpPr>
        <xdr:cNvPr id="142" name="n_1mainValue【道路】&#10;一人当たり延長">
          <a:extLst>
            <a:ext uri="{FF2B5EF4-FFF2-40B4-BE49-F238E27FC236}">
              <a16:creationId xmlns:a16="http://schemas.microsoft.com/office/drawing/2014/main" id="{4C1D5B36-EB6A-4893-82D2-AD5BF81F2FF3}"/>
            </a:ext>
          </a:extLst>
        </xdr:cNvPr>
        <xdr:cNvSpPr txBox="1"/>
      </xdr:nvSpPr>
      <xdr:spPr>
        <a:xfrm>
          <a:off x="8239271" y="632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130173</xdr:rowOff>
    </xdr:from>
    <xdr:ext cx="534377" cy="259045"/>
    <xdr:sp macro="" textlink="">
      <xdr:nvSpPr>
        <xdr:cNvPr id="143" name="n_2mainValue【道路】&#10;一人当たり延長">
          <a:extLst>
            <a:ext uri="{FF2B5EF4-FFF2-40B4-BE49-F238E27FC236}">
              <a16:creationId xmlns:a16="http://schemas.microsoft.com/office/drawing/2014/main" id="{6AA1A34A-32FB-4F67-BBD3-7443BE111315}"/>
            </a:ext>
          </a:extLst>
        </xdr:cNvPr>
        <xdr:cNvSpPr txBox="1"/>
      </xdr:nvSpPr>
      <xdr:spPr>
        <a:xfrm>
          <a:off x="7477271" y="633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140250</xdr:rowOff>
    </xdr:from>
    <xdr:ext cx="534377" cy="259045"/>
    <xdr:sp macro="" textlink="">
      <xdr:nvSpPr>
        <xdr:cNvPr id="144" name="n_3mainValue【道路】&#10;一人当たり延長">
          <a:extLst>
            <a:ext uri="{FF2B5EF4-FFF2-40B4-BE49-F238E27FC236}">
              <a16:creationId xmlns:a16="http://schemas.microsoft.com/office/drawing/2014/main" id="{8B70C137-464E-48D9-B745-F9A4D2BDBCE4}"/>
            </a:ext>
          </a:extLst>
        </xdr:cNvPr>
        <xdr:cNvSpPr txBox="1"/>
      </xdr:nvSpPr>
      <xdr:spPr>
        <a:xfrm>
          <a:off x="6702571" y="634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63384</xdr:rowOff>
    </xdr:from>
    <xdr:ext cx="534377" cy="259045"/>
    <xdr:sp macro="" textlink="">
      <xdr:nvSpPr>
        <xdr:cNvPr id="145" name="n_4mainValue【道路】&#10;一人当たり延長">
          <a:extLst>
            <a:ext uri="{FF2B5EF4-FFF2-40B4-BE49-F238E27FC236}">
              <a16:creationId xmlns:a16="http://schemas.microsoft.com/office/drawing/2014/main" id="{D43CF851-FD22-4B40-8BDE-F25DE7D62E61}"/>
            </a:ext>
          </a:extLst>
        </xdr:cNvPr>
        <xdr:cNvSpPr txBox="1"/>
      </xdr:nvSpPr>
      <xdr:spPr>
        <a:xfrm>
          <a:off x="5905011" y="626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97BFF481-27E4-4BE5-9E8C-C46462093992}"/>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3D31ACB-328D-4F6E-A2CF-3D85B418BF2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5E37DCC-970D-4496-B4AB-3937988A8C78}"/>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8709424C-8C4B-42ED-9B6E-D25C68EE1E72}"/>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7535A90C-FF06-43ED-B0BF-8EC7997CD705}"/>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BEEAD086-F136-484D-AA2F-A59A1EEE7A1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7C5882F0-2519-4C37-A87C-83264D90BF07}"/>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39DC8F0C-D69B-4439-BEAF-81779BE194B4}"/>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CAA12901-C0C6-4807-AF78-A2BD89190CE2}"/>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62D45B57-4469-4657-B066-3F59EF8D100A}"/>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DA6F6EC3-3EE8-436A-A297-C28E2ACBE52B}"/>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10639F23-8CD0-4FEB-AE8B-6EDF563CC3BD}"/>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69CDEF9D-F052-4EBA-85DC-45F8552E10DF}"/>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537C9464-F1EE-4DB7-8BD4-CE066EEA8303}"/>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27492307-59A5-4DE8-9619-4A379A984E2E}"/>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BE382D9B-D67B-4204-85E7-AA6F516D361E}"/>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3878C2BE-F5D1-4686-97F9-D96042629862}"/>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4A10E423-6A68-4D4A-9E0F-EE9AE1F513E1}"/>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F4E2B5A1-C1C2-4997-A08C-6B55FE741EBD}"/>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834E46C9-9177-4898-BCEE-04AF59420191}"/>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7EF3A169-4B79-4CAC-B848-B7D509A6DAEE}"/>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DCA07CAA-0304-4FB4-B04B-7CD73FA62588}"/>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112B2DE2-57A9-4A76-8511-DC59E70A1853}"/>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9B5EE6F4-E58B-4805-BD56-D61B5EC3EBC9}"/>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19166908-4B72-478E-A5E4-40690BE14F4D}"/>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35E896CD-4498-4020-8DE5-FDAD5353F523}"/>
            </a:ext>
          </a:extLst>
        </xdr:cNvPr>
        <xdr:cNvCxnSpPr/>
      </xdr:nvCxnSpPr>
      <xdr:spPr>
        <a:xfrm flipV="1">
          <a:off x="4086225" y="9288780"/>
          <a:ext cx="0" cy="140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F1922A63-CF85-4876-8706-024B15A9DE96}"/>
            </a:ext>
          </a:extLst>
        </xdr:cNvPr>
        <xdr:cNvSpPr txBox="1"/>
      </xdr:nvSpPr>
      <xdr:spPr>
        <a:xfrm>
          <a:off x="4124960" y="10700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136CD8F1-91F1-40E1-BB71-8E5D8AB8DECC}"/>
            </a:ext>
          </a:extLst>
        </xdr:cNvPr>
        <xdr:cNvCxnSpPr/>
      </xdr:nvCxnSpPr>
      <xdr:spPr>
        <a:xfrm>
          <a:off x="4020820" y="106968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FF862833-95FF-4CB2-97B2-FEDED772D33B}"/>
            </a:ext>
          </a:extLst>
        </xdr:cNvPr>
        <xdr:cNvSpPr txBox="1"/>
      </xdr:nvSpPr>
      <xdr:spPr>
        <a:xfrm>
          <a:off x="4124960" y="90678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a:extLst>
            <a:ext uri="{FF2B5EF4-FFF2-40B4-BE49-F238E27FC236}">
              <a16:creationId xmlns:a16="http://schemas.microsoft.com/office/drawing/2014/main" id="{6EDEAB56-35E4-4108-886E-A964F54A26EF}"/>
            </a:ext>
          </a:extLst>
        </xdr:cNvPr>
        <xdr:cNvCxnSpPr/>
      </xdr:nvCxnSpPr>
      <xdr:spPr>
        <a:xfrm>
          <a:off x="4020820" y="928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76217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24A79F2A-6C31-4622-B375-2B5A1A794871}"/>
            </a:ext>
          </a:extLst>
        </xdr:cNvPr>
        <xdr:cNvSpPr txBox="1"/>
      </xdr:nvSpPr>
      <xdr:spPr>
        <a:xfrm>
          <a:off x="412496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a:extLst>
            <a:ext uri="{FF2B5EF4-FFF2-40B4-BE49-F238E27FC236}">
              <a16:creationId xmlns:a16="http://schemas.microsoft.com/office/drawing/2014/main" id="{2760462B-86DD-48D8-97AC-03288E08D0C6}"/>
            </a:ext>
          </a:extLst>
        </xdr:cNvPr>
        <xdr:cNvSpPr/>
      </xdr:nvSpPr>
      <xdr:spPr>
        <a:xfrm>
          <a:off x="4036060" y="10156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78" name="フローチャート: 判断 177">
          <a:extLst>
            <a:ext uri="{FF2B5EF4-FFF2-40B4-BE49-F238E27FC236}">
              <a16:creationId xmlns:a16="http://schemas.microsoft.com/office/drawing/2014/main" id="{EB76D9BC-6EB4-4FFD-8FA8-97FF8F6FC931}"/>
            </a:ext>
          </a:extLst>
        </xdr:cNvPr>
        <xdr:cNvSpPr/>
      </xdr:nvSpPr>
      <xdr:spPr>
        <a:xfrm>
          <a:off x="3312160" y="101300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56969</xdr:rowOff>
    </xdr:from>
    <xdr:to>
      <xdr:col>15</xdr:col>
      <xdr:colOff>101600</xdr:colOff>
      <xdr:row>60</xdr:row>
      <xdr:rowOff>158569</xdr:rowOff>
    </xdr:to>
    <xdr:sp macro="" textlink="">
      <xdr:nvSpPr>
        <xdr:cNvPr id="179" name="フローチャート: 判断 178">
          <a:extLst>
            <a:ext uri="{FF2B5EF4-FFF2-40B4-BE49-F238E27FC236}">
              <a16:creationId xmlns:a16="http://schemas.microsoft.com/office/drawing/2014/main" id="{6D75B2A0-4B56-41E9-A1B1-348DC49C1725}"/>
            </a:ext>
          </a:extLst>
        </xdr:cNvPr>
        <xdr:cNvSpPr/>
      </xdr:nvSpPr>
      <xdr:spPr>
        <a:xfrm>
          <a:off x="25146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80" name="フローチャート: 判断 179">
          <a:extLst>
            <a:ext uri="{FF2B5EF4-FFF2-40B4-BE49-F238E27FC236}">
              <a16:creationId xmlns:a16="http://schemas.microsoft.com/office/drawing/2014/main" id="{AF8DB214-0B7D-42C2-A6E5-AE46200C0763}"/>
            </a:ext>
          </a:extLst>
        </xdr:cNvPr>
        <xdr:cNvSpPr/>
      </xdr:nvSpPr>
      <xdr:spPr>
        <a:xfrm>
          <a:off x="17399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136978</xdr:rowOff>
    </xdr:from>
    <xdr:to>
      <xdr:col>6</xdr:col>
      <xdr:colOff>38100</xdr:colOff>
      <xdr:row>60</xdr:row>
      <xdr:rowOff>67128</xdr:rowOff>
    </xdr:to>
    <xdr:sp macro="" textlink="">
      <xdr:nvSpPr>
        <xdr:cNvPr id="181" name="フローチャート: 判断 180">
          <a:extLst>
            <a:ext uri="{FF2B5EF4-FFF2-40B4-BE49-F238E27FC236}">
              <a16:creationId xmlns:a16="http://schemas.microsoft.com/office/drawing/2014/main" id="{A4F362EB-229A-4EA0-B6A0-97CEED06297A}"/>
            </a:ext>
          </a:extLst>
        </xdr:cNvPr>
        <xdr:cNvSpPr/>
      </xdr:nvSpPr>
      <xdr:spPr>
        <a:xfrm>
          <a:off x="965200" y="100277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D082ACA0-1473-4EDC-8449-62FA2B54E95B}"/>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6FD24B4-065E-4F99-99EB-7632AF033D9A}"/>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736D8BA-C7E1-4A23-A3EB-75B81CC00B97}"/>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BC7E703-3036-4306-8718-F7D92B1EE795}"/>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D08F777-4909-4F5E-A44A-FBD1C305DD45}"/>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14515</xdr:rowOff>
    </xdr:from>
    <xdr:to>
      <xdr:col>24</xdr:col>
      <xdr:colOff>114300</xdr:colOff>
      <xdr:row>60</xdr:row>
      <xdr:rowOff>116115</xdr:rowOff>
    </xdr:to>
    <xdr:sp macro="" textlink="">
      <xdr:nvSpPr>
        <xdr:cNvPr id="187" name="楕円 186">
          <a:extLst>
            <a:ext uri="{FF2B5EF4-FFF2-40B4-BE49-F238E27FC236}">
              <a16:creationId xmlns:a16="http://schemas.microsoft.com/office/drawing/2014/main" id="{CDE7E985-96F0-4726-90A5-8102F8A4256F}"/>
            </a:ext>
          </a:extLst>
        </xdr:cNvPr>
        <xdr:cNvSpPr/>
      </xdr:nvSpPr>
      <xdr:spPr>
        <a:xfrm>
          <a:off x="403606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37392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148AE8E2-FB11-40B6-BABD-290B682335A9}"/>
            </a:ext>
          </a:extLst>
        </xdr:cNvPr>
        <xdr:cNvSpPr txBox="1"/>
      </xdr:nvSpPr>
      <xdr:spPr>
        <a:xfrm>
          <a:off x="4124960" y="9928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159838</xdr:rowOff>
    </xdr:from>
    <xdr:to>
      <xdr:col>20</xdr:col>
      <xdr:colOff>38100</xdr:colOff>
      <xdr:row>60</xdr:row>
      <xdr:rowOff>89988</xdr:rowOff>
    </xdr:to>
    <xdr:sp macro="" textlink="">
      <xdr:nvSpPr>
        <xdr:cNvPr id="189" name="楕円 188">
          <a:extLst>
            <a:ext uri="{FF2B5EF4-FFF2-40B4-BE49-F238E27FC236}">
              <a16:creationId xmlns:a16="http://schemas.microsoft.com/office/drawing/2014/main" id="{DAD7EDCC-42DC-430B-8D50-83D1CC1C20F1}"/>
            </a:ext>
          </a:extLst>
        </xdr:cNvPr>
        <xdr:cNvSpPr/>
      </xdr:nvSpPr>
      <xdr:spPr>
        <a:xfrm>
          <a:off x="3312160" y="100505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39188</xdr:rowOff>
    </xdr:from>
    <xdr:to>
      <xdr:col>24</xdr:col>
      <xdr:colOff>63500</xdr:colOff>
      <xdr:row>60</xdr:row>
      <xdr:rowOff>65315</xdr:rowOff>
    </xdr:to>
    <xdr:cxnSp macro="">
      <xdr:nvCxnSpPr>
        <xdr:cNvPr id="190" name="直線コネクタ 189">
          <a:extLst>
            <a:ext uri="{FF2B5EF4-FFF2-40B4-BE49-F238E27FC236}">
              <a16:creationId xmlns:a16="http://schemas.microsoft.com/office/drawing/2014/main" id="{00DC16BF-7184-45A6-AE8D-AFA357AE0238}"/>
            </a:ext>
          </a:extLst>
        </xdr:cNvPr>
        <xdr:cNvCxnSpPr/>
      </xdr:nvCxnSpPr>
      <xdr:spPr>
        <a:xfrm>
          <a:off x="3355340" y="10097588"/>
          <a:ext cx="73152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135346</xdr:rowOff>
    </xdr:from>
    <xdr:to>
      <xdr:col>15</xdr:col>
      <xdr:colOff>101600</xdr:colOff>
      <xdr:row>60</xdr:row>
      <xdr:rowOff>65496</xdr:rowOff>
    </xdr:to>
    <xdr:sp macro="" textlink="">
      <xdr:nvSpPr>
        <xdr:cNvPr id="191" name="楕円 190">
          <a:extLst>
            <a:ext uri="{FF2B5EF4-FFF2-40B4-BE49-F238E27FC236}">
              <a16:creationId xmlns:a16="http://schemas.microsoft.com/office/drawing/2014/main" id="{DDF6BD5C-0E57-43BC-A916-B9D8C5C617AD}"/>
            </a:ext>
          </a:extLst>
        </xdr:cNvPr>
        <xdr:cNvSpPr/>
      </xdr:nvSpPr>
      <xdr:spPr>
        <a:xfrm>
          <a:off x="2514600" y="100261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14696</xdr:rowOff>
    </xdr:from>
    <xdr:to>
      <xdr:col>19</xdr:col>
      <xdr:colOff>177800</xdr:colOff>
      <xdr:row>60</xdr:row>
      <xdr:rowOff>39188</xdr:rowOff>
    </xdr:to>
    <xdr:cxnSp macro="">
      <xdr:nvCxnSpPr>
        <xdr:cNvPr id="192" name="直線コネクタ 191">
          <a:extLst>
            <a:ext uri="{FF2B5EF4-FFF2-40B4-BE49-F238E27FC236}">
              <a16:creationId xmlns:a16="http://schemas.microsoft.com/office/drawing/2014/main" id="{E808354F-D7EE-476A-A100-8862BEF81848}"/>
            </a:ext>
          </a:extLst>
        </xdr:cNvPr>
        <xdr:cNvCxnSpPr/>
      </xdr:nvCxnSpPr>
      <xdr:spPr>
        <a:xfrm>
          <a:off x="2565400" y="10073096"/>
          <a:ext cx="78994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107587</xdr:rowOff>
    </xdr:from>
    <xdr:to>
      <xdr:col>10</xdr:col>
      <xdr:colOff>165100</xdr:colOff>
      <xdr:row>60</xdr:row>
      <xdr:rowOff>37737</xdr:rowOff>
    </xdr:to>
    <xdr:sp macro="" textlink="">
      <xdr:nvSpPr>
        <xdr:cNvPr id="193" name="楕円 192">
          <a:extLst>
            <a:ext uri="{FF2B5EF4-FFF2-40B4-BE49-F238E27FC236}">
              <a16:creationId xmlns:a16="http://schemas.microsoft.com/office/drawing/2014/main" id="{349BCA11-4EDC-4E93-AFAD-0F786F3CECF0}"/>
            </a:ext>
          </a:extLst>
        </xdr:cNvPr>
        <xdr:cNvSpPr/>
      </xdr:nvSpPr>
      <xdr:spPr>
        <a:xfrm>
          <a:off x="1739900" y="99983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158387</xdr:rowOff>
    </xdr:from>
    <xdr:to>
      <xdr:col>15</xdr:col>
      <xdr:colOff>50800</xdr:colOff>
      <xdr:row>60</xdr:row>
      <xdr:rowOff>14696</xdr:rowOff>
    </xdr:to>
    <xdr:cxnSp macro="">
      <xdr:nvCxnSpPr>
        <xdr:cNvPr id="194" name="直線コネクタ 193">
          <a:extLst>
            <a:ext uri="{FF2B5EF4-FFF2-40B4-BE49-F238E27FC236}">
              <a16:creationId xmlns:a16="http://schemas.microsoft.com/office/drawing/2014/main" id="{19002E03-E623-4E62-B4D9-D2D1D544B88C}"/>
            </a:ext>
          </a:extLst>
        </xdr:cNvPr>
        <xdr:cNvCxnSpPr/>
      </xdr:nvCxnSpPr>
      <xdr:spPr>
        <a:xfrm>
          <a:off x="1790700" y="10049147"/>
          <a:ext cx="7747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83094</xdr:rowOff>
    </xdr:from>
    <xdr:to>
      <xdr:col>6</xdr:col>
      <xdr:colOff>38100</xdr:colOff>
      <xdr:row>60</xdr:row>
      <xdr:rowOff>13244</xdr:rowOff>
    </xdr:to>
    <xdr:sp macro="" textlink="">
      <xdr:nvSpPr>
        <xdr:cNvPr id="195" name="楕円 194">
          <a:extLst>
            <a:ext uri="{FF2B5EF4-FFF2-40B4-BE49-F238E27FC236}">
              <a16:creationId xmlns:a16="http://schemas.microsoft.com/office/drawing/2014/main" id="{000B7B4C-862D-40D4-AC4C-B40382853253}"/>
            </a:ext>
          </a:extLst>
        </xdr:cNvPr>
        <xdr:cNvSpPr/>
      </xdr:nvSpPr>
      <xdr:spPr>
        <a:xfrm>
          <a:off x="965200" y="99738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133894</xdr:rowOff>
    </xdr:from>
    <xdr:to>
      <xdr:col>10</xdr:col>
      <xdr:colOff>114300</xdr:colOff>
      <xdr:row>59</xdr:row>
      <xdr:rowOff>158387</xdr:rowOff>
    </xdr:to>
    <xdr:cxnSp macro="">
      <xdr:nvCxnSpPr>
        <xdr:cNvPr id="196" name="直線コネクタ 195">
          <a:extLst>
            <a:ext uri="{FF2B5EF4-FFF2-40B4-BE49-F238E27FC236}">
              <a16:creationId xmlns:a16="http://schemas.microsoft.com/office/drawing/2014/main" id="{6439CF02-9B66-42F7-8B09-4CB90C914A77}"/>
            </a:ext>
          </a:extLst>
        </xdr:cNvPr>
        <xdr:cNvCxnSpPr/>
      </xdr:nvCxnSpPr>
      <xdr:spPr>
        <a:xfrm>
          <a:off x="1008380" y="10024654"/>
          <a:ext cx="7823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EA0F67C7-78F3-4518-8F37-1778EDADD42C}"/>
            </a:ext>
          </a:extLst>
        </xdr:cNvPr>
        <xdr:cNvSpPr txBox="1"/>
      </xdr:nvSpPr>
      <xdr:spPr>
        <a:xfrm>
          <a:off x="3170564" y="1022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149696</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F3443493-91DE-4797-BFD6-F8A98DE03D41}"/>
            </a:ext>
          </a:extLst>
        </xdr:cNvPr>
        <xdr:cNvSpPr txBox="1"/>
      </xdr:nvSpPr>
      <xdr:spPr>
        <a:xfrm>
          <a:off x="2385704"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135000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A0B07E41-3EAC-4625-8558-1B4BE73EF699}"/>
            </a:ext>
          </a:extLst>
        </xdr:cNvPr>
        <xdr:cNvSpPr txBox="1"/>
      </xdr:nvSpPr>
      <xdr:spPr>
        <a:xfrm>
          <a:off x="1611004" y="1019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58255</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EFE908AA-B351-4420-8834-CF56806A9AF0}"/>
            </a:ext>
          </a:extLst>
        </xdr:cNvPr>
        <xdr:cNvSpPr txBox="1"/>
      </xdr:nvSpPr>
      <xdr:spPr>
        <a:xfrm>
          <a:off x="836304" y="1011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106515</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6588C809-AD61-4B3E-A16A-F7CBD7A49731}"/>
            </a:ext>
          </a:extLst>
        </xdr:cNvPr>
        <xdr:cNvSpPr txBox="1"/>
      </xdr:nvSpPr>
      <xdr:spPr>
        <a:xfrm>
          <a:off x="3170564" y="982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82023</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39BC5631-4DDD-4970-B7BB-C0ABC74CA553}"/>
            </a:ext>
          </a:extLst>
        </xdr:cNvPr>
        <xdr:cNvSpPr txBox="1"/>
      </xdr:nvSpPr>
      <xdr:spPr>
        <a:xfrm>
          <a:off x="2385704" y="980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54264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369FBE83-5664-4FFF-A717-386BB2D903B4}"/>
            </a:ext>
          </a:extLst>
        </xdr:cNvPr>
        <xdr:cNvSpPr txBox="1"/>
      </xdr:nvSpPr>
      <xdr:spPr>
        <a:xfrm>
          <a:off x="1611004" y="977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29771</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543D26E5-301C-42C2-A5A8-49A9B54726AE}"/>
            </a:ext>
          </a:extLst>
        </xdr:cNvPr>
        <xdr:cNvSpPr txBox="1"/>
      </xdr:nvSpPr>
      <xdr:spPr>
        <a:xfrm>
          <a:off x="836304" y="975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DD6E1A9F-4B1D-4A5A-8DA1-20820266B50A}"/>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7702F1FA-0032-4AA7-B8ED-C1A75E867442}"/>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A034D5F6-4921-42B0-B52E-E5A4F7F48DB6}"/>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EA71A4DC-6A42-4A22-84E6-D64875E7ED84}"/>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6EB55AB2-7108-4032-87A5-2F10B33B9774}"/>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9623AD8E-DD7E-4EFA-8FAC-B6625F2083EB}"/>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50A05522-89E2-495B-A373-77F2DDD0A77C}"/>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68AC4A86-A9E0-4B5E-B6F6-DBD43A579781}"/>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5B16D077-568E-4210-A92B-6ECFB106842A}"/>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E70BCE19-76DD-4227-8465-4D620E5A252E}"/>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C696623A-6026-4755-B0B2-45FF93D291A9}"/>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C934B035-EBF6-4307-BC6B-E6C94A45A0CB}"/>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9747A437-AED0-496D-B494-E96BEB832AF1}"/>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D69A88F4-9112-4562-9658-4DFF74ADE7CC}"/>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E76F11E3-54E7-48DF-A8A6-AC4C7DA3EEF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69BB2C54-5963-41E1-8DF8-E2A8D0183AAD}"/>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427A969-4A98-4E26-AA39-D72BCAEC7DD8}"/>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B3588B14-42A1-40D1-9AA9-3937FF5A4BFC}"/>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4022A6E8-B600-4689-9C19-F998EC3E4B0B}"/>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39288A10-919D-40D1-9FBD-0B5B3D1331AB}"/>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1C5ABB9C-096E-47B7-ABDF-F976FD1930AE}"/>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95591D4C-5702-42A7-AC01-90647C38584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90E50FE8-952A-4E2E-8648-4E3704A4D3BA}"/>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a:extLst>
            <a:ext uri="{FF2B5EF4-FFF2-40B4-BE49-F238E27FC236}">
              <a16:creationId xmlns:a16="http://schemas.microsoft.com/office/drawing/2014/main" id="{51C8F41D-00CC-451C-B4A3-85CC9132B2C8}"/>
            </a:ext>
          </a:extLst>
        </xdr:cNvPr>
        <xdr:cNvCxnSpPr/>
      </xdr:nvCxnSpPr>
      <xdr:spPr>
        <a:xfrm flipV="1">
          <a:off x="9219565" y="9253357"/>
          <a:ext cx="0" cy="154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C214F078-2780-49B3-8133-8015518C532A}"/>
            </a:ext>
          </a:extLst>
        </xdr:cNvPr>
        <xdr:cNvSpPr txBox="1"/>
      </xdr:nvSpPr>
      <xdr:spPr>
        <a:xfrm>
          <a:off x="9258300" y="1080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a:extLst>
            <a:ext uri="{FF2B5EF4-FFF2-40B4-BE49-F238E27FC236}">
              <a16:creationId xmlns:a16="http://schemas.microsoft.com/office/drawing/2014/main" id="{C48EE8AD-70A3-49C7-A7FB-2D6857940058}"/>
            </a:ext>
          </a:extLst>
        </xdr:cNvPr>
        <xdr:cNvCxnSpPr/>
      </xdr:nvCxnSpPr>
      <xdr:spPr>
        <a:xfrm>
          <a:off x="9154160" y="108019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3C986DF2-77FA-4263-8519-2B293C196A3B}"/>
            </a:ext>
          </a:extLst>
        </xdr:cNvPr>
        <xdr:cNvSpPr txBox="1"/>
      </xdr:nvSpPr>
      <xdr:spPr>
        <a:xfrm>
          <a:off x="9258300" y="90362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a:extLst>
            <a:ext uri="{FF2B5EF4-FFF2-40B4-BE49-F238E27FC236}">
              <a16:creationId xmlns:a16="http://schemas.microsoft.com/office/drawing/2014/main" id="{96CB864A-E8AC-4E14-AE82-E3B87B8EE5DE}"/>
            </a:ext>
          </a:extLst>
        </xdr:cNvPr>
        <xdr:cNvCxnSpPr/>
      </xdr:nvCxnSpPr>
      <xdr:spPr>
        <a:xfrm>
          <a:off x="9154160" y="92533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148669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FA2E7FA1-F3FA-4890-917E-9D89FB150794}"/>
            </a:ext>
          </a:extLst>
        </xdr:cNvPr>
        <xdr:cNvSpPr txBox="1"/>
      </xdr:nvSpPr>
      <xdr:spPr>
        <a:xfrm>
          <a:off x="9258300" y="10374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a:extLst>
            <a:ext uri="{FF2B5EF4-FFF2-40B4-BE49-F238E27FC236}">
              <a16:creationId xmlns:a16="http://schemas.microsoft.com/office/drawing/2014/main" id="{5C11A340-8AA3-4308-854C-386BC75A53FB}"/>
            </a:ext>
          </a:extLst>
        </xdr:cNvPr>
        <xdr:cNvSpPr/>
      </xdr:nvSpPr>
      <xdr:spPr>
        <a:xfrm>
          <a:off x="9192260" y="103962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11848</xdr:rowOff>
    </xdr:from>
    <xdr:to>
      <xdr:col>50</xdr:col>
      <xdr:colOff>165100</xdr:colOff>
      <xdr:row>62</xdr:row>
      <xdr:rowOff>113448</xdr:rowOff>
    </xdr:to>
    <xdr:sp macro="" textlink="">
      <xdr:nvSpPr>
        <xdr:cNvPr id="235" name="フローチャート: 判断 234">
          <a:extLst>
            <a:ext uri="{FF2B5EF4-FFF2-40B4-BE49-F238E27FC236}">
              <a16:creationId xmlns:a16="http://schemas.microsoft.com/office/drawing/2014/main" id="{A3BA9BE5-5364-4392-A3DC-0764A69EAAB7}"/>
            </a:ext>
          </a:extLst>
        </xdr:cNvPr>
        <xdr:cNvSpPr/>
      </xdr:nvSpPr>
      <xdr:spPr>
        <a:xfrm>
          <a:off x="8445500" y="1040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17520</xdr:rowOff>
    </xdr:from>
    <xdr:to>
      <xdr:col>46</xdr:col>
      <xdr:colOff>38100</xdr:colOff>
      <xdr:row>62</xdr:row>
      <xdr:rowOff>119120</xdr:rowOff>
    </xdr:to>
    <xdr:sp macro="" textlink="">
      <xdr:nvSpPr>
        <xdr:cNvPr id="236" name="フローチャート: 判断 235">
          <a:extLst>
            <a:ext uri="{FF2B5EF4-FFF2-40B4-BE49-F238E27FC236}">
              <a16:creationId xmlns:a16="http://schemas.microsoft.com/office/drawing/2014/main" id="{699F1090-30A0-4A5B-828E-5C5991F1E5F7}"/>
            </a:ext>
          </a:extLst>
        </xdr:cNvPr>
        <xdr:cNvSpPr/>
      </xdr:nvSpPr>
      <xdr:spPr>
        <a:xfrm>
          <a:off x="7670800" y="104112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35601</xdr:rowOff>
    </xdr:from>
    <xdr:to>
      <xdr:col>41</xdr:col>
      <xdr:colOff>101600</xdr:colOff>
      <xdr:row>62</xdr:row>
      <xdr:rowOff>137201</xdr:rowOff>
    </xdr:to>
    <xdr:sp macro="" textlink="">
      <xdr:nvSpPr>
        <xdr:cNvPr id="237" name="フローチャート: 判断 236">
          <a:extLst>
            <a:ext uri="{FF2B5EF4-FFF2-40B4-BE49-F238E27FC236}">
              <a16:creationId xmlns:a16="http://schemas.microsoft.com/office/drawing/2014/main" id="{5258626E-6B60-4B3E-99C6-65BFD91C674A}"/>
            </a:ext>
          </a:extLst>
        </xdr:cNvPr>
        <xdr:cNvSpPr/>
      </xdr:nvSpPr>
      <xdr:spPr>
        <a:xfrm>
          <a:off x="6873240" y="104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51130</xdr:rowOff>
    </xdr:from>
    <xdr:to>
      <xdr:col>36</xdr:col>
      <xdr:colOff>165100</xdr:colOff>
      <xdr:row>62</xdr:row>
      <xdr:rowOff>152730</xdr:rowOff>
    </xdr:to>
    <xdr:sp macro="" textlink="">
      <xdr:nvSpPr>
        <xdr:cNvPr id="238" name="フローチャート: 判断 237">
          <a:extLst>
            <a:ext uri="{FF2B5EF4-FFF2-40B4-BE49-F238E27FC236}">
              <a16:creationId xmlns:a16="http://schemas.microsoft.com/office/drawing/2014/main" id="{0A766BEE-6172-411A-AC7B-E40F70B761F4}"/>
            </a:ext>
          </a:extLst>
        </xdr:cNvPr>
        <xdr:cNvSpPr/>
      </xdr:nvSpPr>
      <xdr:spPr>
        <a:xfrm>
          <a:off x="6098540" y="104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F93AC61-BBB0-4D31-A292-702C4BCB1271}"/>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96C7345-CE66-488D-9CA1-14B4547CCA9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A03586A-C7E3-43BC-98F2-E3818EDC1E4E}"/>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43DA2DF-5119-406D-8E6B-18449F7486D7}"/>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0CDB5D5-FB67-4586-9950-286795D7E911}"/>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39173</xdr:rowOff>
    </xdr:from>
    <xdr:to>
      <xdr:col>55</xdr:col>
      <xdr:colOff>50800</xdr:colOff>
      <xdr:row>55</xdr:row>
      <xdr:rowOff>140773</xdr:rowOff>
    </xdr:to>
    <xdr:sp macro="" textlink="">
      <xdr:nvSpPr>
        <xdr:cNvPr id="244" name="楕円 243">
          <a:extLst>
            <a:ext uri="{FF2B5EF4-FFF2-40B4-BE49-F238E27FC236}">
              <a16:creationId xmlns:a16="http://schemas.microsoft.com/office/drawing/2014/main" id="{2AE002D1-0418-4C02-BB54-7AB96B38AD7F}"/>
            </a:ext>
          </a:extLst>
        </xdr:cNvPr>
        <xdr:cNvSpPr/>
      </xdr:nvSpPr>
      <xdr:spPr>
        <a:xfrm>
          <a:off x="9192260" y="92593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125550</xdr:rowOff>
    </xdr:from>
    <xdr:ext cx="690189" cy="259045"/>
    <xdr:sp macro="" textlink="">
      <xdr:nvSpPr>
        <xdr:cNvPr id="245" name="【橋りょう・トンネル】&#10;一人当たり有形固定資産（償却資産）額該当値テキスト">
          <a:extLst>
            <a:ext uri="{FF2B5EF4-FFF2-40B4-BE49-F238E27FC236}">
              <a16:creationId xmlns:a16="http://schemas.microsoft.com/office/drawing/2014/main" id="{584D5D1F-6349-42C3-92C4-62D4CFF3C0F2}"/>
            </a:ext>
          </a:extLst>
        </xdr:cNvPr>
        <xdr:cNvSpPr txBox="1"/>
      </xdr:nvSpPr>
      <xdr:spPr>
        <a:xfrm>
          <a:off x="9258300" y="91781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64553</xdr:rowOff>
    </xdr:from>
    <xdr:to>
      <xdr:col>50</xdr:col>
      <xdr:colOff>165100</xdr:colOff>
      <xdr:row>55</xdr:row>
      <xdr:rowOff>166153</xdr:rowOff>
    </xdr:to>
    <xdr:sp macro="" textlink="">
      <xdr:nvSpPr>
        <xdr:cNvPr id="246" name="楕円 245">
          <a:extLst>
            <a:ext uri="{FF2B5EF4-FFF2-40B4-BE49-F238E27FC236}">
              <a16:creationId xmlns:a16="http://schemas.microsoft.com/office/drawing/2014/main" id="{88528539-4D61-4476-9CBF-A95060D0274A}"/>
            </a:ext>
          </a:extLst>
        </xdr:cNvPr>
        <xdr:cNvSpPr/>
      </xdr:nvSpPr>
      <xdr:spPr>
        <a:xfrm>
          <a:off x="8445500" y="928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89973</xdr:rowOff>
    </xdr:from>
    <xdr:to>
      <xdr:col>55</xdr:col>
      <xdr:colOff>0</xdr:colOff>
      <xdr:row>55</xdr:row>
      <xdr:rowOff>115353</xdr:rowOff>
    </xdr:to>
    <xdr:cxnSp macro="">
      <xdr:nvCxnSpPr>
        <xdr:cNvPr id="247" name="直線コネクタ 246">
          <a:extLst>
            <a:ext uri="{FF2B5EF4-FFF2-40B4-BE49-F238E27FC236}">
              <a16:creationId xmlns:a16="http://schemas.microsoft.com/office/drawing/2014/main" id="{34A4811C-47C1-4898-B385-5CBD89065F26}"/>
            </a:ext>
          </a:extLst>
        </xdr:cNvPr>
        <xdr:cNvCxnSpPr/>
      </xdr:nvCxnSpPr>
      <xdr:spPr>
        <a:xfrm flipV="1">
          <a:off x="8496300" y="9310173"/>
          <a:ext cx="723900" cy="2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95636</xdr:rowOff>
    </xdr:from>
    <xdr:to>
      <xdr:col>46</xdr:col>
      <xdr:colOff>38100</xdr:colOff>
      <xdr:row>56</xdr:row>
      <xdr:rowOff>25786</xdr:rowOff>
    </xdr:to>
    <xdr:sp macro="" textlink="">
      <xdr:nvSpPr>
        <xdr:cNvPr id="248" name="楕円 247">
          <a:extLst>
            <a:ext uri="{FF2B5EF4-FFF2-40B4-BE49-F238E27FC236}">
              <a16:creationId xmlns:a16="http://schemas.microsoft.com/office/drawing/2014/main" id="{91EF0346-4A54-4303-BB13-99467EE9D24B}"/>
            </a:ext>
          </a:extLst>
        </xdr:cNvPr>
        <xdr:cNvSpPr/>
      </xdr:nvSpPr>
      <xdr:spPr>
        <a:xfrm>
          <a:off x="7670800" y="93158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115353</xdr:rowOff>
    </xdr:from>
    <xdr:to>
      <xdr:col>50</xdr:col>
      <xdr:colOff>114300</xdr:colOff>
      <xdr:row>55</xdr:row>
      <xdr:rowOff>146436</xdr:rowOff>
    </xdr:to>
    <xdr:cxnSp macro="">
      <xdr:nvCxnSpPr>
        <xdr:cNvPr id="249" name="直線コネクタ 248">
          <a:extLst>
            <a:ext uri="{FF2B5EF4-FFF2-40B4-BE49-F238E27FC236}">
              <a16:creationId xmlns:a16="http://schemas.microsoft.com/office/drawing/2014/main" id="{5D2D7520-A756-4774-A8D3-50E0A792521B}"/>
            </a:ext>
          </a:extLst>
        </xdr:cNvPr>
        <xdr:cNvCxnSpPr/>
      </xdr:nvCxnSpPr>
      <xdr:spPr>
        <a:xfrm flipV="1">
          <a:off x="7713980" y="9335553"/>
          <a:ext cx="782320" cy="3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117297</xdr:rowOff>
    </xdr:from>
    <xdr:to>
      <xdr:col>41</xdr:col>
      <xdr:colOff>101600</xdr:colOff>
      <xdr:row>56</xdr:row>
      <xdr:rowOff>47447</xdr:rowOff>
    </xdr:to>
    <xdr:sp macro="" textlink="">
      <xdr:nvSpPr>
        <xdr:cNvPr id="250" name="楕円 249">
          <a:extLst>
            <a:ext uri="{FF2B5EF4-FFF2-40B4-BE49-F238E27FC236}">
              <a16:creationId xmlns:a16="http://schemas.microsoft.com/office/drawing/2014/main" id="{E8935E54-63B1-486D-AEEA-CC0D2BBD2938}"/>
            </a:ext>
          </a:extLst>
        </xdr:cNvPr>
        <xdr:cNvSpPr/>
      </xdr:nvSpPr>
      <xdr:spPr>
        <a:xfrm>
          <a:off x="6873240" y="93374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146436</xdr:rowOff>
    </xdr:from>
    <xdr:to>
      <xdr:col>45</xdr:col>
      <xdr:colOff>177800</xdr:colOff>
      <xdr:row>55</xdr:row>
      <xdr:rowOff>168097</xdr:rowOff>
    </xdr:to>
    <xdr:cxnSp macro="">
      <xdr:nvCxnSpPr>
        <xdr:cNvPr id="251" name="直線コネクタ 250">
          <a:extLst>
            <a:ext uri="{FF2B5EF4-FFF2-40B4-BE49-F238E27FC236}">
              <a16:creationId xmlns:a16="http://schemas.microsoft.com/office/drawing/2014/main" id="{AD51BF40-CD27-4EBC-809F-B9C55B7EAD43}"/>
            </a:ext>
          </a:extLst>
        </xdr:cNvPr>
        <xdr:cNvCxnSpPr/>
      </xdr:nvCxnSpPr>
      <xdr:spPr>
        <a:xfrm flipV="1">
          <a:off x="6924040" y="9366636"/>
          <a:ext cx="789940" cy="2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145345</xdr:rowOff>
    </xdr:from>
    <xdr:to>
      <xdr:col>36</xdr:col>
      <xdr:colOff>165100</xdr:colOff>
      <xdr:row>56</xdr:row>
      <xdr:rowOff>75495</xdr:rowOff>
    </xdr:to>
    <xdr:sp macro="" textlink="">
      <xdr:nvSpPr>
        <xdr:cNvPr id="252" name="楕円 251">
          <a:extLst>
            <a:ext uri="{FF2B5EF4-FFF2-40B4-BE49-F238E27FC236}">
              <a16:creationId xmlns:a16="http://schemas.microsoft.com/office/drawing/2014/main" id="{4DDD34C6-A7AC-4A41-B9B5-23C83CD0DD63}"/>
            </a:ext>
          </a:extLst>
        </xdr:cNvPr>
        <xdr:cNvSpPr/>
      </xdr:nvSpPr>
      <xdr:spPr>
        <a:xfrm>
          <a:off x="6098540" y="93655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168097</xdr:rowOff>
    </xdr:from>
    <xdr:to>
      <xdr:col>41</xdr:col>
      <xdr:colOff>50800</xdr:colOff>
      <xdr:row>56</xdr:row>
      <xdr:rowOff>24695</xdr:rowOff>
    </xdr:to>
    <xdr:cxnSp macro="">
      <xdr:nvCxnSpPr>
        <xdr:cNvPr id="253" name="直線コネクタ 252">
          <a:extLst>
            <a:ext uri="{FF2B5EF4-FFF2-40B4-BE49-F238E27FC236}">
              <a16:creationId xmlns:a16="http://schemas.microsoft.com/office/drawing/2014/main" id="{ED5137DB-DAF2-4D4F-981F-00D289EA9BD6}"/>
            </a:ext>
          </a:extLst>
        </xdr:cNvPr>
        <xdr:cNvCxnSpPr/>
      </xdr:nvCxnSpPr>
      <xdr:spPr>
        <a:xfrm flipV="1">
          <a:off x="6149340" y="9388297"/>
          <a:ext cx="774700" cy="2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104575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A24BB7C8-2DED-4926-A97E-D655867BC4EE}"/>
            </a:ext>
          </a:extLst>
        </xdr:cNvPr>
        <xdr:cNvSpPr txBox="1"/>
      </xdr:nvSpPr>
      <xdr:spPr>
        <a:xfrm>
          <a:off x="8214575" y="10498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110247</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8D638F12-EB88-4C21-BADD-7CD60B4EBDCB}"/>
            </a:ext>
          </a:extLst>
        </xdr:cNvPr>
        <xdr:cNvSpPr txBox="1"/>
      </xdr:nvSpPr>
      <xdr:spPr>
        <a:xfrm>
          <a:off x="7444955" y="1050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128328</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8323D833-9A20-4A02-A9AE-6EF7D6F0D869}"/>
            </a:ext>
          </a:extLst>
        </xdr:cNvPr>
        <xdr:cNvSpPr txBox="1"/>
      </xdr:nvSpPr>
      <xdr:spPr>
        <a:xfrm>
          <a:off x="6670255" y="10522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143857</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E4D586DB-4654-42B3-AA9C-826DBF157968}"/>
            </a:ext>
          </a:extLst>
        </xdr:cNvPr>
        <xdr:cNvSpPr txBox="1"/>
      </xdr:nvSpPr>
      <xdr:spPr>
        <a:xfrm>
          <a:off x="5872695" y="1053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11230</xdr:rowOff>
    </xdr:from>
    <xdr:ext cx="690189" cy="259045"/>
    <xdr:sp macro="" textlink="">
      <xdr:nvSpPr>
        <xdr:cNvPr id="258" name="n_1mainValue【橋りょう・トンネル】&#10;一人当たり有形固定資産（償却資産）額">
          <a:extLst>
            <a:ext uri="{FF2B5EF4-FFF2-40B4-BE49-F238E27FC236}">
              <a16:creationId xmlns:a16="http://schemas.microsoft.com/office/drawing/2014/main" id="{BEAE4FD1-A843-4165-A9A6-B02279AE11CC}"/>
            </a:ext>
          </a:extLst>
        </xdr:cNvPr>
        <xdr:cNvSpPr txBox="1"/>
      </xdr:nvSpPr>
      <xdr:spPr>
        <a:xfrm>
          <a:off x="8184225" y="90637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42313</xdr:rowOff>
    </xdr:from>
    <xdr:ext cx="690189" cy="259045"/>
    <xdr:sp macro="" textlink="">
      <xdr:nvSpPr>
        <xdr:cNvPr id="259" name="n_2mainValue【橋りょう・トンネル】&#10;一人当たり有形固定資産（償却資産）額">
          <a:extLst>
            <a:ext uri="{FF2B5EF4-FFF2-40B4-BE49-F238E27FC236}">
              <a16:creationId xmlns:a16="http://schemas.microsoft.com/office/drawing/2014/main" id="{1C007487-52B3-410A-9812-EEEE31F21552}"/>
            </a:ext>
          </a:extLst>
        </xdr:cNvPr>
        <xdr:cNvSpPr txBox="1"/>
      </xdr:nvSpPr>
      <xdr:spPr>
        <a:xfrm>
          <a:off x="7399365" y="90948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54</xdr:row>
      <xdr:rowOff>63974</xdr:rowOff>
    </xdr:from>
    <xdr:ext cx="690189" cy="259045"/>
    <xdr:sp macro="" textlink="">
      <xdr:nvSpPr>
        <xdr:cNvPr id="260" name="n_3mainValue【橋りょう・トンネル】&#10;一人当たり有形固定資産（償却資産）額">
          <a:extLst>
            <a:ext uri="{FF2B5EF4-FFF2-40B4-BE49-F238E27FC236}">
              <a16:creationId xmlns:a16="http://schemas.microsoft.com/office/drawing/2014/main" id="{80327E31-E866-4515-B064-31C486F6D810}"/>
            </a:ext>
          </a:extLst>
        </xdr:cNvPr>
        <xdr:cNvSpPr txBox="1"/>
      </xdr:nvSpPr>
      <xdr:spPr>
        <a:xfrm>
          <a:off x="6624665" y="91165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54</xdr:row>
      <xdr:rowOff>92022</xdr:rowOff>
    </xdr:from>
    <xdr:ext cx="690189" cy="259045"/>
    <xdr:sp macro="" textlink="">
      <xdr:nvSpPr>
        <xdr:cNvPr id="261" name="n_4mainValue【橋りょう・トンネル】&#10;一人当たり有形固定資産（償却資産）額">
          <a:extLst>
            <a:ext uri="{FF2B5EF4-FFF2-40B4-BE49-F238E27FC236}">
              <a16:creationId xmlns:a16="http://schemas.microsoft.com/office/drawing/2014/main" id="{F8855AB8-6474-46EA-97AE-2ED48776D390}"/>
            </a:ext>
          </a:extLst>
        </xdr:cNvPr>
        <xdr:cNvSpPr txBox="1"/>
      </xdr:nvSpPr>
      <xdr:spPr>
        <a:xfrm>
          <a:off x="5849965" y="91445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A3153729-A3A2-4088-A187-DFE81D2CAE65}"/>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E71EC483-2C49-490C-8259-BF11D995A417}"/>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E30562F3-4C65-4CD4-9CC1-F21F5E89A272}"/>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DCCAB2E2-4A07-4A21-995A-D17232A3127F}"/>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7143D05D-FB06-4C08-BF4F-3F43BB8E2A4C}"/>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624D7F3D-73C7-4A36-9FDF-E0E36C424D75}"/>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26A6ADC5-0AFA-4B93-B78A-0D57849782A9}"/>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B2657FC1-C495-482C-97BC-01D6A9815516}"/>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37E6F8D1-478A-4FC8-BC0A-8CA7835A652F}"/>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2366402A-24AE-4D2A-92D4-038D2D2969A4}"/>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356E2F76-414F-4474-A664-489EA6E042BC}"/>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1340610-B665-4D7F-9224-672EAE61762C}"/>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C1850DC8-F049-43A2-9D23-6F47B2E71069}"/>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C0BCAEEF-C960-4B1F-A9C2-1098A57C34FC}"/>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877A6922-ED87-4456-BF1B-5E30363F4435}"/>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414908A6-2472-467B-BADD-E4373C01D69B}"/>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7C633532-61C9-4566-92F6-26B1DEA53FDE}"/>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5C24AC47-B402-414B-99B3-0FE86AAEF3B4}"/>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70D60376-A0A1-409A-9863-3BC777CD7275}"/>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7EAC599A-405A-4846-88C1-3E3DCB614531}"/>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D580A104-4616-4D3A-B0D6-46E95559B716}"/>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84110D5C-24A9-446C-B6AF-51E85ED94169}"/>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B69E1EC8-EB9C-4D4C-9FEF-70DF05CB47D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801C92F8-F9D3-424D-9FBC-E3DF422E4973}"/>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E1E952C5-96B4-47CB-94E5-F32D497517A2}"/>
            </a:ext>
          </a:extLst>
        </xdr:cNvPr>
        <xdr:cNvCxnSpPr/>
      </xdr:nvCxnSpPr>
      <xdr:spPr>
        <a:xfrm flipV="1">
          <a:off x="4086225" y="12978766"/>
          <a:ext cx="0" cy="1552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C8F418BF-45D3-4D9D-9138-BA5527B216D6}"/>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7F0BFC1B-2140-4352-B701-D7528BF6FF58}"/>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D254E900-6089-47C8-BFAE-000DB1325A5D}"/>
            </a:ext>
          </a:extLst>
        </xdr:cNvPr>
        <xdr:cNvSpPr txBox="1"/>
      </xdr:nvSpPr>
      <xdr:spPr>
        <a:xfrm>
          <a:off x="4124960" y="12757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0" name="直線コネクタ 289">
          <a:extLst>
            <a:ext uri="{FF2B5EF4-FFF2-40B4-BE49-F238E27FC236}">
              <a16:creationId xmlns:a16="http://schemas.microsoft.com/office/drawing/2014/main" id="{3DBE54E3-7B5B-4C64-9C63-45793B37135B}"/>
            </a:ext>
          </a:extLst>
        </xdr:cNvPr>
        <xdr:cNvCxnSpPr/>
      </xdr:nvCxnSpPr>
      <xdr:spPr>
        <a:xfrm>
          <a:off x="4020820" y="129787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33299AAD-E9F4-4243-BF9A-6CB4C5DBE51E}"/>
            </a:ext>
          </a:extLst>
        </xdr:cNvPr>
        <xdr:cNvSpPr txBox="1"/>
      </xdr:nvSpPr>
      <xdr:spPr>
        <a:xfrm>
          <a:off x="4124960" y="13794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2" name="フローチャート: 判断 291">
          <a:extLst>
            <a:ext uri="{FF2B5EF4-FFF2-40B4-BE49-F238E27FC236}">
              <a16:creationId xmlns:a16="http://schemas.microsoft.com/office/drawing/2014/main" id="{1399DDD5-3B7C-4435-AC94-5962C542508F}"/>
            </a:ext>
          </a:extLst>
        </xdr:cNvPr>
        <xdr:cNvSpPr/>
      </xdr:nvSpPr>
      <xdr:spPr>
        <a:xfrm>
          <a:off x="4036060" y="13815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93" name="フローチャート: 判断 292">
          <a:extLst>
            <a:ext uri="{FF2B5EF4-FFF2-40B4-BE49-F238E27FC236}">
              <a16:creationId xmlns:a16="http://schemas.microsoft.com/office/drawing/2014/main" id="{4F4EE9DE-4ABA-430E-8201-CDDF4C755629}"/>
            </a:ext>
          </a:extLst>
        </xdr:cNvPr>
        <xdr:cNvSpPr/>
      </xdr:nvSpPr>
      <xdr:spPr>
        <a:xfrm>
          <a:off x="3312160" y="138118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294" name="フローチャート: 判断 293">
          <a:extLst>
            <a:ext uri="{FF2B5EF4-FFF2-40B4-BE49-F238E27FC236}">
              <a16:creationId xmlns:a16="http://schemas.microsoft.com/office/drawing/2014/main" id="{41F129B4-92DC-446B-BD12-08E6C5C5D00C}"/>
            </a:ext>
          </a:extLst>
        </xdr:cNvPr>
        <xdr:cNvSpPr/>
      </xdr:nvSpPr>
      <xdr:spPr>
        <a:xfrm>
          <a:off x="2514600" y="13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95" name="フローチャート: 判断 294">
          <a:extLst>
            <a:ext uri="{FF2B5EF4-FFF2-40B4-BE49-F238E27FC236}">
              <a16:creationId xmlns:a16="http://schemas.microsoft.com/office/drawing/2014/main" id="{7CA878DC-1153-4B15-B107-54A8F524D73B}"/>
            </a:ext>
          </a:extLst>
        </xdr:cNvPr>
        <xdr:cNvSpPr/>
      </xdr:nvSpPr>
      <xdr:spPr>
        <a:xfrm>
          <a:off x="1739900" y="1379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296" name="フローチャート: 判断 295">
          <a:extLst>
            <a:ext uri="{FF2B5EF4-FFF2-40B4-BE49-F238E27FC236}">
              <a16:creationId xmlns:a16="http://schemas.microsoft.com/office/drawing/2014/main" id="{6836B7AB-9476-4899-8620-96CE1506E7D2}"/>
            </a:ext>
          </a:extLst>
        </xdr:cNvPr>
        <xdr:cNvSpPr/>
      </xdr:nvSpPr>
      <xdr:spPr>
        <a:xfrm>
          <a:off x="965200" y="13790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BF1F4A03-287D-46F4-8817-FB97D07904AF}"/>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E4775A57-FBBC-4B4D-BC1F-059205C12136}"/>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6EE1859-E444-40B8-AC85-4D141AA1D42C}"/>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699B411-08AA-459A-BD4E-B34E8B6099FF}"/>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FB41CC5-9231-4248-A46A-90F5E5D33D5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86</xdr:row>
      <xdr:rowOff>63500</xdr:rowOff>
    </xdr:from>
    <xdr:to>
      <xdr:col>15</xdr:col>
      <xdr:colOff>101600</xdr:colOff>
      <xdr:row>86</xdr:row>
      <xdr:rowOff>165100</xdr:rowOff>
    </xdr:to>
    <xdr:sp macro="" textlink="">
      <xdr:nvSpPr>
        <xdr:cNvPr id="302" name="楕円 301">
          <a:extLst>
            <a:ext uri="{FF2B5EF4-FFF2-40B4-BE49-F238E27FC236}">
              <a16:creationId xmlns:a16="http://schemas.microsoft.com/office/drawing/2014/main" id="{EB8F8FB2-9641-48F0-AC41-A786A8E80030}"/>
            </a:ext>
          </a:extLst>
        </xdr:cNvPr>
        <xdr:cNvSpPr/>
      </xdr:nvSpPr>
      <xdr:spPr>
        <a:xfrm>
          <a:off x="25146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86</xdr:row>
      <xdr:rowOff>63500</xdr:rowOff>
    </xdr:from>
    <xdr:to>
      <xdr:col>10</xdr:col>
      <xdr:colOff>165100</xdr:colOff>
      <xdr:row>86</xdr:row>
      <xdr:rowOff>165100</xdr:rowOff>
    </xdr:to>
    <xdr:sp macro="" textlink="">
      <xdr:nvSpPr>
        <xdr:cNvPr id="303" name="楕円 302">
          <a:extLst>
            <a:ext uri="{FF2B5EF4-FFF2-40B4-BE49-F238E27FC236}">
              <a16:creationId xmlns:a16="http://schemas.microsoft.com/office/drawing/2014/main" id="{5CEE2E10-AD34-49FC-B4CD-96E035D743F0}"/>
            </a:ext>
          </a:extLst>
        </xdr:cNvPr>
        <xdr:cNvSpPr/>
      </xdr:nvSpPr>
      <xdr:spPr>
        <a:xfrm>
          <a:off x="17399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114300</xdr:rowOff>
    </xdr:to>
    <xdr:cxnSp macro="">
      <xdr:nvCxnSpPr>
        <xdr:cNvPr id="304" name="直線コネクタ 303">
          <a:extLst>
            <a:ext uri="{FF2B5EF4-FFF2-40B4-BE49-F238E27FC236}">
              <a16:creationId xmlns:a16="http://schemas.microsoft.com/office/drawing/2014/main" id="{B8E530C7-0163-42E1-80C4-62882454959D}"/>
            </a:ext>
          </a:extLst>
        </xdr:cNvPr>
        <xdr:cNvCxnSpPr/>
      </xdr:nvCxnSpPr>
      <xdr:spPr>
        <a:xfrm>
          <a:off x="1790700" y="1453134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63500</xdr:rowOff>
    </xdr:from>
    <xdr:to>
      <xdr:col>6</xdr:col>
      <xdr:colOff>38100</xdr:colOff>
      <xdr:row>86</xdr:row>
      <xdr:rowOff>165100</xdr:rowOff>
    </xdr:to>
    <xdr:sp macro="" textlink="">
      <xdr:nvSpPr>
        <xdr:cNvPr id="305" name="楕円 304">
          <a:extLst>
            <a:ext uri="{FF2B5EF4-FFF2-40B4-BE49-F238E27FC236}">
              <a16:creationId xmlns:a16="http://schemas.microsoft.com/office/drawing/2014/main" id="{B64CDA13-807D-42A9-81DE-6D7180A8306C}"/>
            </a:ext>
          </a:extLst>
        </xdr:cNvPr>
        <xdr:cNvSpPr/>
      </xdr:nvSpPr>
      <xdr:spPr>
        <a:xfrm>
          <a:off x="965200" y="144805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114300</xdr:rowOff>
    </xdr:from>
    <xdr:to>
      <xdr:col>10</xdr:col>
      <xdr:colOff>114300</xdr:colOff>
      <xdr:row>86</xdr:row>
      <xdr:rowOff>114300</xdr:rowOff>
    </xdr:to>
    <xdr:cxnSp macro="">
      <xdr:nvCxnSpPr>
        <xdr:cNvPr id="306" name="直線コネクタ 305">
          <a:extLst>
            <a:ext uri="{FF2B5EF4-FFF2-40B4-BE49-F238E27FC236}">
              <a16:creationId xmlns:a16="http://schemas.microsoft.com/office/drawing/2014/main" id="{F9B90737-87AF-4908-8CE6-F00430480381}"/>
            </a:ext>
          </a:extLst>
        </xdr:cNvPr>
        <xdr:cNvCxnSpPr/>
      </xdr:nvCxnSpPr>
      <xdr:spPr>
        <a:xfrm>
          <a:off x="1008380" y="1453134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12082</xdr:rowOff>
    </xdr:from>
    <xdr:ext cx="405111" cy="259045"/>
    <xdr:sp macro="" textlink="">
      <xdr:nvSpPr>
        <xdr:cNvPr id="307" name="n_1aveValue【公営住宅】&#10;有形固定資産減価償却率">
          <a:extLst>
            <a:ext uri="{FF2B5EF4-FFF2-40B4-BE49-F238E27FC236}">
              <a16:creationId xmlns:a16="http://schemas.microsoft.com/office/drawing/2014/main" id="{F89860BD-F2E1-4B75-B5BB-0495A204A17C}"/>
            </a:ext>
          </a:extLst>
        </xdr:cNvPr>
        <xdr:cNvSpPr txBox="1"/>
      </xdr:nvSpPr>
      <xdr:spPr>
        <a:xfrm>
          <a:off x="317056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308" name="n_2aveValue【公営住宅】&#10;有形固定資産減価償却率">
          <a:extLst>
            <a:ext uri="{FF2B5EF4-FFF2-40B4-BE49-F238E27FC236}">
              <a16:creationId xmlns:a16="http://schemas.microsoft.com/office/drawing/2014/main" id="{6F2059B2-618E-4C88-8892-6A98390445D2}"/>
            </a:ext>
          </a:extLst>
        </xdr:cNvPr>
        <xdr:cNvSpPr txBox="1"/>
      </xdr:nvSpPr>
      <xdr:spPr>
        <a:xfrm>
          <a:off x="238570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166388</xdr:rowOff>
    </xdr:from>
    <xdr:ext cx="405111" cy="259045"/>
    <xdr:sp macro="" textlink="">
      <xdr:nvSpPr>
        <xdr:cNvPr id="309" name="n_3aveValue【公営住宅】&#10;有形固定資産減価償却率">
          <a:extLst>
            <a:ext uri="{FF2B5EF4-FFF2-40B4-BE49-F238E27FC236}">
              <a16:creationId xmlns:a16="http://schemas.microsoft.com/office/drawing/2014/main" id="{7595ECED-B24C-4A5F-8E3C-233B2B16AB53}"/>
            </a:ext>
          </a:extLst>
        </xdr:cNvPr>
        <xdr:cNvSpPr txBox="1"/>
      </xdr:nvSpPr>
      <xdr:spPr>
        <a:xfrm>
          <a:off x="161100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162577</xdr:rowOff>
    </xdr:from>
    <xdr:ext cx="405111" cy="259045"/>
    <xdr:sp macro="" textlink="">
      <xdr:nvSpPr>
        <xdr:cNvPr id="310" name="n_4aveValue【公営住宅】&#10;有形固定資産減価償却率">
          <a:extLst>
            <a:ext uri="{FF2B5EF4-FFF2-40B4-BE49-F238E27FC236}">
              <a16:creationId xmlns:a16="http://schemas.microsoft.com/office/drawing/2014/main" id="{A4F72971-95B5-4E86-9F2D-2F67B695BDD8}"/>
            </a:ext>
          </a:extLst>
        </xdr:cNvPr>
        <xdr:cNvSpPr txBox="1"/>
      </xdr:nvSpPr>
      <xdr:spPr>
        <a:xfrm>
          <a:off x="83630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311" name="n_2mainValue【公営住宅】&#10;有形固定資産減価償却率">
          <a:extLst>
            <a:ext uri="{FF2B5EF4-FFF2-40B4-BE49-F238E27FC236}">
              <a16:creationId xmlns:a16="http://schemas.microsoft.com/office/drawing/2014/main" id="{2C622CBE-A4F7-4916-AF15-6839490F9E31}"/>
            </a:ext>
          </a:extLst>
        </xdr:cNvPr>
        <xdr:cNvSpPr txBox="1"/>
      </xdr:nvSpPr>
      <xdr:spPr>
        <a:xfrm>
          <a:off x="2353387" y="145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312" name="n_3mainValue【公営住宅】&#10;有形固定資産減価償却率">
          <a:extLst>
            <a:ext uri="{FF2B5EF4-FFF2-40B4-BE49-F238E27FC236}">
              <a16:creationId xmlns:a16="http://schemas.microsoft.com/office/drawing/2014/main" id="{1A9E1959-B772-4438-8F62-9875FC0E3F9A}"/>
            </a:ext>
          </a:extLst>
        </xdr:cNvPr>
        <xdr:cNvSpPr txBox="1"/>
      </xdr:nvSpPr>
      <xdr:spPr>
        <a:xfrm>
          <a:off x="1578687" y="145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156227</xdr:rowOff>
    </xdr:from>
    <xdr:ext cx="469744" cy="259045"/>
    <xdr:sp macro="" textlink="">
      <xdr:nvSpPr>
        <xdr:cNvPr id="313" name="n_4mainValue【公営住宅】&#10;有形固定資産減価償却率">
          <a:extLst>
            <a:ext uri="{FF2B5EF4-FFF2-40B4-BE49-F238E27FC236}">
              <a16:creationId xmlns:a16="http://schemas.microsoft.com/office/drawing/2014/main" id="{14BD7E84-CC15-4CBD-B40F-EAE31E889FE6}"/>
            </a:ext>
          </a:extLst>
        </xdr:cNvPr>
        <xdr:cNvSpPr txBox="1"/>
      </xdr:nvSpPr>
      <xdr:spPr>
        <a:xfrm>
          <a:off x="803987" y="145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4" name="正方形/長方形 313">
          <a:extLst>
            <a:ext uri="{FF2B5EF4-FFF2-40B4-BE49-F238E27FC236}">
              <a16:creationId xmlns:a16="http://schemas.microsoft.com/office/drawing/2014/main" id="{D6C2AAF2-1A51-4A88-BE47-727B12DEC765}"/>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5" name="正方形/長方形 314">
          <a:extLst>
            <a:ext uri="{FF2B5EF4-FFF2-40B4-BE49-F238E27FC236}">
              <a16:creationId xmlns:a16="http://schemas.microsoft.com/office/drawing/2014/main" id="{CA3A6071-F54C-4DD4-8D8D-DD0C57DF9F32}"/>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6" name="正方形/長方形 315">
          <a:extLst>
            <a:ext uri="{FF2B5EF4-FFF2-40B4-BE49-F238E27FC236}">
              <a16:creationId xmlns:a16="http://schemas.microsoft.com/office/drawing/2014/main" id="{B5D4B1D6-FEBD-4B07-8806-CEEDC12CF9F3}"/>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7" name="正方形/長方形 316">
          <a:extLst>
            <a:ext uri="{FF2B5EF4-FFF2-40B4-BE49-F238E27FC236}">
              <a16:creationId xmlns:a16="http://schemas.microsoft.com/office/drawing/2014/main" id="{1DB26255-D020-4D9A-8376-AAFCFDF9F624}"/>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8" name="正方形/長方形 317">
          <a:extLst>
            <a:ext uri="{FF2B5EF4-FFF2-40B4-BE49-F238E27FC236}">
              <a16:creationId xmlns:a16="http://schemas.microsoft.com/office/drawing/2014/main" id="{C289B3A9-E5C3-4329-A7DF-E7621EC753C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9" name="正方形/長方形 318">
          <a:extLst>
            <a:ext uri="{FF2B5EF4-FFF2-40B4-BE49-F238E27FC236}">
              <a16:creationId xmlns:a16="http://schemas.microsoft.com/office/drawing/2014/main" id="{C204CD24-7A52-430B-8C5E-74A158FFC88B}"/>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0" name="正方形/長方形 319">
          <a:extLst>
            <a:ext uri="{FF2B5EF4-FFF2-40B4-BE49-F238E27FC236}">
              <a16:creationId xmlns:a16="http://schemas.microsoft.com/office/drawing/2014/main" id="{C5F274E0-D012-4BFB-AE81-B4847CE10935}"/>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1" name="正方形/長方形 320">
          <a:extLst>
            <a:ext uri="{FF2B5EF4-FFF2-40B4-BE49-F238E27FC236}">
              <a16:creationId xmlns:a16="http://schemas.microsoft.com/office/drawing/2014/main" id="{98F3D9A6-B931-47A7-BD5C-73ED758CFC76}"/>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2" name="テキスト ボックス 321">
          <a:extLst>
            <a:ext uri="{FF2B5EF4-FFF2-40B4-BE49-F238E27FC236}">
              <a16:creationId xmlns:a16="http://schemas.microsoft.com/office/drawing/2014/main" id="{9A10512F-2DA4-4991-9AD5-34C5442340AC}"/>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3" name="直線コネクタ 322">
          <a:extLst>
            <a:ext uri="{FF2B5EF4-FFF2-40B4-BE49-F238E27FC236}">
              <a16:creationId xmlns:a16="http://schemas.microsoft.com/office/drawing/2014/main" id="{0962A08C-7546-468A-B770-4F0718FD2B9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4" name="直線コネクタ 323">
          <a:extLst>
            <a:ext uri="{FF2B5EF4-FFF2-40B4-BE49-F238E27FC236}">
              <a16:creationId xmlns:a16="http://schemas.microsoft.com/office/drawing/2014/main" id="{763F497F-FDAE-45AD-BC1B-9E63ADC9A822}"/>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5" name="テキスト ボックス 324">
          <a:extLst>
            <a:ext uri="{FF2B5EF4-FFF2-40B4-BE49-F238E27FC236}">
              <a16:creationId xmlns:a16="http://schemas.microsoft.com/office/drawing/2014/main" id="{66EB2605-4D74-4E75-81F2-AA2A834B19FE}"/>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6" name="直線コネクタ 325">
          <a:extLst>
            <a:ext uri="{FF2B5EF4-FFF2-40B4-BE49-F238E27FC236}">
              <a16:creationId xmlns:a16="http://schemas.microsoft.com/office/drawing/2014/main" id="{81A4E056-7567-423D-830D-8F64A77601A5}"/>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7" name="テキスト ボックス 326">
          <a:extLst>
            <a:ext uri="{FF2B5EF4-FFF2-40B4-BE49-F238E27FC236}">
              <a16:creationId xmlns:a16="http://schemas.microsoft.com/office/drawing/2014/main" id="{885EF6F2-81D7-4C4C-AC9F-CDB73F06FBA5}"/>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8" name="直線コネクタ 327">
          <a:extLst>
            <a:ext uri="{FF2B5EF4-FFF2-40B4-BE49-F238E27FC236}">
              <a16:creationId xmlns:a16="http://schemas.microsoft.com/office/drawing/2014/main" id="{FD972586-3714-40B0-878B-825507E15C13}"/>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9" name="テキスト ボックス 328">
          <a:extLst>
            <a:ext uri="{FF2B5EF4-FFF2-40B4-BE49-F238E27FC236}">
              <a16:creationId xmlns:a16="http://schemas.microsoft.com/office/drawing/2014/main" id="{EA88068F-5DCA-4BB6-9393-3C53884206F5}"/>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0" name="直線コネクタ 329">
          <a:extLst>
            <a:ext uri="{FF2B5EF4-FFF2-40B4-BE49-F238E27FC236}">
              <a16:creationId xmlns:a16="http://schemas.microsoft.com/office/drawing/2014/main" id="{6EC7DCCB-4BD6-42B4-A7B0-B3952A72CC41}"/>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1" name="テキスト ボックス 330">
          <a:extLst>
            <a:ext uri="{FF2B5EF4-FFF2-40B4-BE49-F238E27FC236}">
              <a16:creationId xmlns:a16="http://schemas.microsoft.com/office/drawing/2014/main" id="{75552606-F633-4C32-A09C-DF0B31031F4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2" name="直線コネクタ 331">
          <a:extLst>
            <a:ext uri="{FF2B5EF4-FFF2-40B4-BE49-F238E27FC236}">
              <a16:creationId xmlns:a16="http://schemas.microsoft.com/office/drawing/2014/main" id="{004B1A81-F24F-4378-86DE-E487F111F47A}"/>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3" name="テキスト ボックス 332">
          <a:extLst>
            <a:ext uri="{FF2B5EF4-FFF2-40B4-BE49-F238E27FC236}">
              <a16:creationId xmlns:a16="http://schemas.microsoft.com/office/drawing/2014/main" id="{58CA1058-1581-4B86-9B32-6BBAB5E55253}"/>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2069F6ED-33EE-41E9-9816-BCD3BA19CC8E}"/>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5" name="テキスト ボックス 334">
          <a:extLst>
            <a:ext uri="{FF2B5EF4-FFF2-40B4-BE49-F238E27FC236}">
              <a16:creationId xmlns:a16="http://schemas.microsoft.com/office/drawing/2014/main" id="{23368E36-8C5C-4C67-8504-2B68FB241FB7}"/>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公営住宅】&#10;一人当たり面積グラフ枠">
          <a:extLst>
            <a:ext uri="{FF2B5EF4-FFF2-40B4-BE49-F238E27FC236}">
              <a16:creationId xmlns:a16="http://schemas.microsoft.com/office/drawing/2014/main" id="{C7DFD3A0-186C-4B23-BCD9-D2E73487B3A5}"/>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37" name="直線コネクタ 336">
          <a:extLst>
            <a:ext uri="{FF2B5EF4-FFF2-40B4-BE49-F238E27FC236}">
              <a16:creationId xmlns:a16="http://schemas.microsoft.com/office/drawing/2014/main" id="{B5776822-9394-42C1-8357-7FB3CD618083}"/>
            </a:ext>
          </a:extLst>
        </xdr:cNvPr>
        <xdr:cNvCxnSpPr/>
      </xdr:nvCxnSpPr>
      <xdr:spPr>
        <a:xfrm flipV="1">
          <a:off x="9219565" y="13168883"/>
          <a:ext cx="0" cy="135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38" name="【公営住宅】&#10;一人当たり面積最小値テキスト">
          <a:extLst>
            <a:ext uri="{FF2B5EF4-FFF2-40B4-BE49-F238E27FC236}">
              <a16:creationId xmlns:a16="http://schemas.microsoft.com/office/drawing/2014/main" id="{4F4205EF-D6C1-4D7C-BADE-8342A80DF939}"/>
            </a:ext>
          </a:extLst>
        </xdr:cNvPr>
        <xdr:cNvSpPr txBox="1"/>
      </xdr:nvSpPr>
      <xdr:spPr>
        <a:xfrm>
          <a:off x="9258300" y="1452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39" name="直線コネクタ 338">
          <a:extLst>
            <a:ext uri="{FF2B5EF4-FFF2-40B4-BE49-F238E27FC236}">
              <a16:creationId xmlns:a16="http://schemas.microsoft.com/office/drawing/2014/main" id="{C63D33DB-9D85-4698-94DA-6F5EF49A2C2A}"/>
            </a:ext>
          </a:extLst>
        </xdr:cNvPr>
        <xdr:cNvCxnSpPr/>
      </xdr:nvCxnSpPr>
      <xdr:spPr>
        <a:xfrm>
          <a:off x="9154160" y="14520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0" name="【公営住宅】&#10;一人当たり面積最大値テキスト">
          <a:extLst>
            <a:ext uri="{FF2B5EF4-FFF2-40B4-BE49-F238E27FC236}">
              <a16:creationId xmlns:a16="http://schemas.microsoft.com/office/drawing/2014/main" id="{97F677BE-9CED-4483-9852-BB1776896FBB}"/>
            </a:ext>
          </a:extLst>
        </xdr:cNvPr>
        <xdr:cNvSpPr txBox="1"/>
      </xdr:nvSpPr>
      <xdr:spPr>
        <a:xfrm>
          <a:off x="9258300" y="1294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1" name="直線コネクタ 340">
          <a:extLst>
            <a:ext uri="{FF2B5EF4-FFF2-40B4-BE49-F238E27FC236}">
              <a16:creationId xmlns:a16="http://schemas.microsoft.com/office/drawing/2014/main" id="{9C2C0827-9451-4E24-8172-21C460CDA199}"/>
            </a:ext>
          </a:extLst>
        </xdr:cNvPr>
        <xdr:cNvCxnSpPr/>
      </xdr:nvCxnSpPr>
      <xdr:spPr>
        <a:xfrm>
          <a:off x="9154160" y="131688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111269</xdr:rowOff>
    </xdr:from>
    <xdr:ext cx="469744" cy="259045"/>
    <xdr:sp macro="" textlink="">
      <xdr:nvSpPr>
        <xdr:cNvPr id="342" name="【公営住宅】&#10;一人当たり面積平均値テキスト">
          <a:extLst>
            <a:ext uri="{FF2B5EF4-FFF2-40B4-BE49-F238E27FC236}">
              <a16:creationId xmlns:a16="http://schemas.microsoft.com/office/drawing/2014/main" id="{7739B430-7673-440A-874B-3B19381FA119}"/>
            </a:ext>
          </a:extLst>
        </xdr:cNvPr>
        <xdr:cNvSpPr txBox="1"/>
      </xdr:nvSpPr>
      <xdr:spPr>
        <a:xfrm>
          <a:off x="9258300" y="14193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43" name="フローチャート: 判断 342">
          <a:extLst>
            <a:ext uri="{FF2B5EF4-FFF2-40B4-BE49-F238E27FC236}">
              <a16:creationId xmlns:a16="http://schemas.microsoft.com/office/drawing/2014/main" id="{E58EC260-4B91-47A5-B4DC-B4088C5CA074}"/>
            </a:ext>
          </a:extLst>
        </xdr:cNvPr>
        <xdr:cNvSpPr/>
      </xdr:nvSpPr>
      <xdr:spPr>
        <a:xfrm>
          <a:off x="9192260" y="142146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125413</xdr:rowOff>
    </xdr:from>
    <xdr:to>
      <xdr:col>50</xdr:col>
      <xdr:colOff>165100</xdr:colOff>
      <xdr:row>85</xdr:row>
      <xdr:rowOff>55563</xdr:rowOff>
    </xdr:to>
    <xdr:sp macro="" textlink="">
      <xdr:nvSpPr>
        <xdr:cNvPr id="344" name="フローチャート: 判断 343">
          <a:extLst>
            <a:ext uri="{FF2B5EF4-FFF2-40B4-BE49-F238E27FC236}">
              <a16:creationId xmlns:a16="http://schemas.microsoft.com/office/drawing/2014/main" id="{9738A686-8CAA-4B5C-A3D5-68EFC4B5AB87}"/>
            </a:ext>
          </a:extLst>
        </xdr:cNvPr>
        <xdr:cNvSpPr/>
      </xdr:nvSpPr>
      <xdr:spPr>
        <a:xfrm>
          <a:off x="8445500" y="142071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137224</xdr:rowOff>
    </xdr:from>
    <xdr:to>
      <xdr:col>46</xdr:col>
      <xdr:colOff>38100</xdr:colOff>
      <xdr:row>85</xdr:row>
      <xdr:rowOff>67374</xdr:rowOff>
    </xdr:to>
    <xdr:sp macro="" textlink="">
      <xdr:nvSpPr>
        <xdr:cNvPr id="345" name="フローチャート: 判断 344">
          <a:extLst>
            <a:ext uri="{FF2B5EF4-FFF2-40B4-BE49-F238E27FC236}">
              <a16:creationId xmlns:a16="http://schemas.microsoft.com/office/drawing/2014/main" id="{085B4796-9ECC-49F3-AFC6-89A22DB4B5FD}"/>
            </a:ext>
          </a:extLst>
        </xdr:cNvPr>
        <xdr:cNvSpPr/>
      </xdr:nvSpPr>
      <xdr:spPr>
        <a:xfrm>
          <a:off x="7670800" y="142189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169418</xdr:rowOff>
    </xdr:from>
    <xdr:to>
      <xdr:col>41</xdr:col>
      <xdr:colOff>101600</xdr:colOff>
      <xdr:row>85</xdr:row>
      <xdr:rowOff>99568</xdr:rowOff>
    </xdr:to>
    <xdr:sp macro="" textlink="">
      <xdr:nvSpPr>
        <xdr:cNvPr id="346" name="フローチャート: 判断 345">
          <a:extLst>
            <a:ext uri="{FF2B5EF4-FFF2-40B4-BE49-F238E27FC236}">
              <a16:creationId xmlns:a16="http://schemas.microsoft.com/office/drawing/2014/main" id="{70C5A264-B3D7-48AF-B662-30F40A41DE8E}"/>
            </a:ext>
          </a:extLst>
        </xdr:cNvPr>
        <xdr:cNvSpPr/>
      </xdr:nvSpPr>
      <xdr:spPr>
        <a:xfrm>
          <a:off x="6873240" y="142511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47" name="フローチャート: 判断 346">
          <a:extLst>
            <a:ext uri="{FF2B5EF4-FFF2-40B4-BE49-F238E27FC236}">
              <a16:creationId xmlns:a16="http://schemas.microsoft.com/office/drawing/2014/main" id="{AC71B46D-268B-4210-85A3-EED3FD169B64}"/>
            </a:ext>
          </a:extLst>
        </xdr:cNvPr>
        <xdr:cNvSpPr/>
      </xdr:nvSpPr>
      <xdr:spPr>
        <a:xfrm>
          <a:off x="6098540" y="142336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3F77BE8E-03D1-4535-8535-F0157B8C8C2E}"/>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60B45E2C-A74D-4C58-9D7B-6817C21F4534}"/>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D5C5797B-6224-4E69-869D-DA45BB9689AE}"/>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B3A52495-19FF-46E4-9E5C-425A791F1BF9}"/>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4BD6C161-6747-483B-ABE5-5ED55433F567}"/>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62167</xdr:rowOff>
    </xdr:from>
    <xdr:to>
      <xdr:col>46</xdr:col>
      <xdr:colOff>38100</xdr:colOff>
      <xdr:row>86</xdr:row>
      <xdr:rowOff>163767</xdr:rowOff>
    </xdr:to>
    <xdr:sp macro="" textlink="">
      <xdr:nvSpPr>
        <xdr:cNvPr id="353" name="楕円 352">
          <a:extLst>
            <a:ext uri="{FF2B5EF4-FFF2-40B4-BE49-F238E27FC236}">
              <a16:creationId xmlns:a16="http://schemas.microsoft.com/office/drawing/2014/main" id="{8EDF24C8-3D71-41CD-A87D-A13B2F33B8E1}"/>
            </a:ext>
          </a:extLst>
        </xdr:cNvPr>
        <xdr:cNvSpPr/>
      </xdr:nvSpPr>
      <xdr:spPr>
        <a:xfrm>
          <a:off x="7670800" y="1447920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60833</xdr:rowOff>
    </xdr:from>
    <xdr:to>
      <xdr:col>41</xdr:col>
      <xdr:colOff>101600</xdr:colOff>
      <xdr:row>86</xdr:row>
      <xdr:rowOff>162433</xdr:rowOff>
    </xdr:to>
    <xdr:sp macro="" textlink="">
      <xdr:nvSpPr>
        <xdr:cNvPr id="354" name="楕円 353">
          <a:extLst>
            <a:ext uri="{FF2B5EF4-FFF2-40B4-BE49-F238E27FC236}">
              <a16:creationId xmlns:a16="http://schemas.microsoft.com/office/drawing/2014/main" id="{7BBFED13-00CC-4B32-B964-1892C3B9E005}"/>
            </a:ext>
          </a:extLst>
        </xdr:cNvPr>
        <xdr:cNvSpPr/>
      </xdr:nvSpPr>
      <xdr:spPr>
        <a:xfrm>
          <a:off x="6873240" y="144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111633</xdr:rowOff>
    </xdr:from>
    <xdr:to>
      <xdr:col>45</xdr:col>
      <xdr:colOff>177800</xdr:colOff>
      <xdr:row>86</xdr:row>
      <xdr:rowOff>112967</xdr:rowOff>
    </xdr:to>
    <xdr:cxnSp macro="">
      <xdr:nvCxnSpPr>
        <xdr:cNvPr id="355" name="直線コネクタ 354">
          <a:extLst>
            <a:ext uri="{FF2B5EF4-FFF2-40B4-BE49-F238E27FC236}">
              <a16:creationId xmlns:a16="http://schemas.microsoft.com/office/drawing/2014/main" id="{3EE19B43-1ED5-4408-84C1-F83B828181AA}"/>
            </a:ext>
          </a:extLst>
        </xdr:cNvPr>
        <xdr:cNvCxnSpPr/>
      </xdr:nvCxnSpPr>
      <xdr:spPr>
        <a:xfrm>
          <a:off x="6924040" y="14528673"/>
          <a:ext cx="78994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60833</xdr:rowOff>
    </xdr:from>
    <xdr:to>
      <xdr:col>36</xdr:col>
      <xdr:colOff>165100</xdr:colOff>
      <xdr:row>86</xdr:row>
      <xdr:rowOff>162433</xdr:rowOff>
    </xdr:to>
    <xdr:sp macro="" textlink="">
      <xdr:nvSpPr>
        <xdr:cNvPr id="356" name="楕円 355">
          <a:extLst>
            <a:ext uri="{FF2B5EF4-FFF2-40B4-BE49-F238E27FC236}">
              <a16:creationId xmlns:a16="http://schemas.microsoft.com/office/drawing/2014/main" id="{D1D718FF-69B8-4678-91FF-85806371BCDD}"/>
            </a:ext>
          </a:extLst>
        </xdr:cNvPr>
        <xdr:cNvSpPr/>
      </xdr:nvSpPr>
      <xdr:spPr>
        <a:xfrm>
          <a:off x="6098540" y="144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111633</xdr:rowOff>
    </xdr:from>
    <xdr:to>
      <xdr:col>41</xdr:col>
      <xdr:colOff>50800</xdr:colOff>
      <xdr:row>86</xdr:row>
      <xdr:rowOff>111633</xdr:rowOff>
    </xdr:to>
    <xdr:cxnSp macro="">
      <xdr:nvCxnSpPr>
        <xdr:cNvPr id="357" name="直線コネクタ 356">
          <a:extLst>
            <a:ext uri="{FF2B5EF4-FFF2-40B4-BE49-F238E27FC236}">
              <a16:creationId xmlns:a16="http://schemas.microsoft.com/office/drawing/2014/main" id="{462C25C8-D15F-450F-95D6-27D23E3067C3}"/>
            </a:ext>
          </a:extLst>
        </xdr:cNvPr>
        <xdr:cNvCxnSpPr/>
      </xdr:nvCxnSpPr>
      <xdr:spPr>
        <a:xfrm>
          <a:off x="6149340" y="1452867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72090</xdr:rowOff>
    </xdr:from>
    <xdr:ext cx="469744" cy="259045"/>
    <xdr:sp macro="" textlink="">
      <xdr:nvSpPr>
        <xdr:cNvPr id="358" name="n_1aveValue【公営住宅】&#10;一人当たり面積">
          <a:extLst>
            <a:ext uri="{FF2B5EF4-FFF2-40B4-BE49-F238E27FC236}">
              <a16:creationId xmlns:a16="http://schemas.microsoft.com/office/drawing/2014/main" id="{EE68F015-6799-4573-86A0-073CFD3EA7D9}"/>
            </a:ext>
          </a:extLst>
        </xdr:cNvPr>
        <xdr:cNvSpPr txBox="1"/>
      </xdr:nvSpPr>
      <xdr:spPr>
        <a:xfrm>
          <a:off x="8271587" y="1398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83901</xdr:rowOff>
    </xdr:from>
    <xdr:ext cx="469744" cy="259045"/>
    <xdr:sp macro="" textlink="">
      <xdr:nvSpPr>
        <xdr:cNvPr id="359" name="n_2aveValue【公営住宅】&#10;一人当たり面積">
          <a:extLst>
            <a:ext uri="{FF2B5EF4-FFF2-40B4-BE49-F238E27FC236}">
              <a16:creationId xmlns:a16="http://schemas.microsoft.com/office/drawing/2014/main" id="{A4A8F35D-2C31-4313-B5B6-448F5BC3DCA0}"/>
            </a:ext>
          </a:extLst>
        </xdr:cNvPr>
        <xdr:cNvSpPr txBox="1"/>
      </xdr:nvSpPr>
      <xdr:spPr>
        <a:xfrm>
          <a:off x="7509587" y="1399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116095</xdr:rowOff>
    </xdr:from>
    <xdr:ext cx="469744" cy="259045"/>
    <xdr:sp macro="" textlink="">
      <xdr:nvSpPr>
        <xdr:cNvPr id="360" name="n_3aveValue【公営住宅】&#10;一人当たり面積">
          <a:extLst>
            <a:ext uri="{FF2B5EF4-FFF2-40B4-BE49-F238E27FC236}">
              <a16:creationId xmlns:a16="http://schemas.microsoft.com/office/drawing/2014/main" id="{5E25511B-319B-4FC0-A52C-23E4498C53EE}"/>
            </a:ext>
          </a:extLst>
        </xdr:cNvPr>
        <xdr:cNvSpPr txBox="1"/>
      </xdr:nvSpPr>
      <xdr:spPr>
        <a:xfrm>
          <a:off x="6712027" y="1403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61" name="n_4aveValue【公営住宅】&#10;一人当たり面積">
          <a:extLst>
            <a:ext uri="{FF2B5EF4-FFF2-40B4-BE49-F238E27FC236}">
              <a16:creationId xmlns:a16="http://schemas.microsoft.com/office/drawing/2014/main" id="{05CAC554-C150-49B1-94A6-8040C40DAA24}"/>
            </a:ext>
          </a:extLst>
        </xdr:cNvPr>
        <xdr:cNvSpPr txBox="1"/>
      </xdr:nvSpPr>
      <xdr:spPr>
        <a:xfrm>
          <a:off x="5937327" y="1401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154894</xdr:rowOff>
    </xdr:from>
    <xdr:ext cx="469744" cy="259045"/>
    <xdr:sp macro="" textlink="">
      <xdr:nvSpPr>
        <xdr:cNvPr id="362" name="n_2mainValue【公営住宅】&#10;一人当たり面積">
          <a:extLst>
            <a:ext uri="{FF2B5EF4-FFF2-40B4-BE49-F238E27FC236}">
              <a16:creationId xmlns:a16="http://schemas.microsoft.com/office/drawing/2014/main" id="{988A6CB4-1410-48AC-96E3-15F7FC0D78EE}"/>
            </a:ext>
          </a:extLst>
        </xdr:cNvPr>
        <xdr:cNvSpPr txBox="1"/>
      </xdr:nvSpPr>
      <xdr:spPr>
        <a:xfrm>
          <a:off x="7509587" y="1457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153560</xdr:rowOff>
    </xdr:from>
    <xdr:ext cx="469744" cy="259045"/>
    <xdr:sp macro="" textlink="">
      <xdr:nvSpPr>
        <xdr:cNvPr id="363" name="n_3mainValue【公営住宅】&#10;一人当たり面積">
          <a:extLst>
            <a:ext uri="{FF2B5EF4-FFF2-40B4-BE49-F238E27FC236}">
              <a16:creationId xmlns:a16="http://schemas.microsoft.com/office/drawing/2014/main" id="{F3ED2518-E839-4576-B607-DF6885D7D8A6}"/>
            </a:ext>
          </a:extLst>
        </xdr:cNvPr>
        <xdr:cNvSpPr txBox="1"/>
      </xdr:nvSpPr>
      <xdr:spPr>
        <a:xfrm>
          <a:off x="6712027" y="1457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153560</xdr:rowOff>
    </xdr:from>
    <xdr:ext cx="469744" cy="259045"/>
    <xdr:sp macro="" textlink="">
      <xdr:nvSpPr>
        <xdr:cNvPr id="364" name="n_4mainValue【公営住宅】&#10;一人当たり面積">
          <a:extLst>
            <a:ext uri="{FF2B5EF4-FFF2-40B4-BE49-F238E27FC236}">
              <a16:creationId xmlns:a16="http://schemas.microsoft.com/office/drawing/2014/main" id="{4D8E3DF8-3D4D-4C53-AE21-F97887BBB6A8}"/>
            </a:ext>
          </a:extLst>
        </xdr:cNvPr>
        <xdr:cNvSpPr txBox="1"/>
      </xdr:nvSpPr>
      <xdr:spPr>
        <a:xfrm>
          <a:off x="5937327" y="1457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5" name="正方形/長方形 364">
          <a:extLst>
            <a:ext uri="{FF2B5EF4-FFF2-40B4-BE49-F238E27FC236}">
              <a16:creationId xmlns:a16="http://schemas.microsoft.com/office/drawing/2014/main" id="{57564B27-460A-4602-BF88-214098306723}"/>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6" name="正方形/長方形 365">
          <a:extLst>
            <a:ext uri="{FF2B5EF4-FFF2-40B4-BE49-F238E27FC236}">
              <a16:creationId xmlns:a16="http://schemas.microsoft.com/office/drawing/2014/main" id="{624BCECF-A909-41D1-9885-34B9C3F36DD5}"/>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7" name="正方形/長方形 366">
          <a:extLst>
            <a:ext uri="{FF2B5EF4-FFF2-40B4-BE49-F238E27FC236}">
              <a16:creationId xmlns:a16="http://schemas.microsoft.com/office/drawing/2014/main" id="{C212B6C5-F894-4265-A6E8-6FC1717B267D}"/>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8" name="正方形/長方形 367">
          <a:extLst>
            <a:ext uri="{FF2B5EF4-FFF2-40B4-BE49-F238E27FC236}">
              <a16:creationId xmlns:a16="http://schemas.microsoft.com/office/drawing/2014/main" id="{803FDA83-1CF5-4CE7-B20B-3B395FC0777A}"/>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9" name="正方形/長方形 368">
          <a:extLst>
            <a:ext uri="{FF2B5EF4-FFF2-40B4-BE49-F238E27FC236}">
              <a16:creationId xmlns:a16="http://schemas.microsoft.com/office/drawing/2014/main" id="{F1A2150D-E4EF-4D81-9694-3F434833075E}"/>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0" name="正方形/長方形 369">
          <a:extLst>
            <a:ext uri="{FF2B5EF4-FFF2-40B4-BE49-F238E27FC236}">
              <a16:creationId xmlns:a16="http://schemas.microsoft.com/office/drawing/2014/main" id="{569C5DFF-B9DA-4AA3-9289-C0E10E7938CD}"/>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1" name="正方形/長方形 370">
          <a:extLst>
            <a:ext uri="{FF2B5EF4-FFF2-40B4-BE49-F238E27FC236}">
              <a16:creationId xmlns:a16="http://schemas.microsoft.com/office/drawing/2014/main" id="{0C1B15C8-D0AE-44B6-9E53-788E87BB063D}"/>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2" name="正方形/長方形 371">
          <a:extLst>
            <a:ext uri="{FF2B5EF4-FFF2-40B4-BE49-F238E27FC236}">
              <a16:creationId xmlns:a16="http://schemas.microsoft.com/office/drawing/2014/main" id="{66AAF860-F181-454B-8B13-F30C995DB628}"/>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3" name="正方形/長方形 372">
          <a:extLst>
            <a:ext uri="{FF2B5EF4-FFF2-40B4-BE49-F238E27FC236}">
              <a16:creationId xmlns:a16="http://schemas.microsoft.com/office/drawing/2014/main" id="{9EF65231-A157-4C34-A298-EB6BA9D7E037}"/>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4" name="正方形/長方形 373">
          <a:extLst>
            <a:ext uri="{FF2B5EF4-FFF2-40B4-BE49-F238E27FC236}">
              <a16:creationId xmlns:a16="http://schemas.microsoft.com/office/drawing/2014/main" id="{EDF82FD6-7FB7-40C7-A2D8-78E5AEC24737}"/>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5" name="正方形/長方形 374">
          <a:extLst>
            <a:ext uri="{FF2B5EF4-FFF2-40B4-BE49-F238E27FC236}">
              <a16:creationId xmlns:a16="http://schemas.microsoft.com/office/drawing/2014/main" id="{FBE3C71C-B8FF-401D-808E-64EB8198090C}"/>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6" name="正方形/長方形 375">
          <a:extLst>
            <a:ext uri="{FF2B5EF4-FFF2-40B4-BE49-F238E27FC236}">
              <a16:creationId xmlns:a16="http://schemas.microsoft.com/office/drawing/2014/main" id="{5812D93D-0629-47CE-A82F-1C1D3313E8F2}"/>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7" name="正方形/長方形 376">
          <a:extLst>
            <a:ext uri="{FF2B5EF4-FFF2-40B4-BE49-F238E27FC236}">
              <a16:creationId xmlns:a16="http://schemas.microsoft.com/office/drawing/2014/main" id="{22D80398-76F3-4F72-9AD6-99B2642CDAEA}"/>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8" name="正方形/長方形 377">
          <a:extLst>
            <a:ext uri="{FF2B5EF4-FFF2-40B4-BE49-F238E27FC236}">
              <a16:creationId xmlns:a16="http://schemas.microsoft.com/office/drawing/2014/main" id="{B58F8C71-F3DF-4A12-B2FC-F7820376F5E4}"/>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9" name="正方形/長方形 378">
          <a:extLst>
            <a:ext uri="{FF2B5EF4-FFF2-40B4-BE49-F238E27FC236}">
              <a16:creationId xmlns:a16="http://schemas.microsoft.com/office/drawing/2014/main" id="{74106A73-270C-488F-BE6A-9D83EB3300F4}"/>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0" name="正方形/長方形 379">
          <a:extLst>
            <a:ext uri="{FF2B5EF4-FFF2-40B4-BE49-F238E27FC236}">
              <a16:creationId xmlns:a16="http://schemas.microsoft.com/office/drawing/2014/main" id="{7F7A702B-E2FD-45FE-9A37-D1DB2E778DA6}"/>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1" name="正方形/長方形 380">
          <a:extLst>
            <a:ext uri="{FF2B5EF4-FFF2-40B4-BE49-F238E27FC236}">
              <a16:creationId xmlns:a16="http://schemas.microsoft.com/office/drawing/2014/main" id="{66812FF9-EC53-4D5E-83B8-980C5D79FEEC}"/>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2" name="正方形/長方形 381">
          <a:extLst>
            <a:ext uri="{FF2B5EF4-FFF2-40B4-BE49-F238E27FC236}">
              <a16:creationId xmlns:a16="http://schemas.microsoft.com/office/drawing/2014/main" id="{93893692-28CA-469F-B5B9-C509942EF497}"/>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3" name="正方形/長方形 382">
          <a:extLst>
            <a:ext uri="{FF2B5EF4-FFF2-40B4-BE49-F238E27FC236}">
              <a16:creationId xmlns:a16="http://schemas.microsoft.com/office/drawing/2014/main" id="{73F05A3E-E513-4C4C-B31F-8363B83472DB}"/>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4" name="正方形/長方形 383">
          <a:extLst>
            <a:ext uri="{FF2B5EF4-FFF2-40B4-BE49-F238E27FC236}">
              <a16:creationId xmlns:a16="http://schemas.microsoft.com/office/drawing/2014/main" id="{572C13F8-0133-4D05-BBC7-CA1EEFA0B0BF}"/>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5" name="正方形/長方形 384">
          <a:extLst>
            <a:ext uri="{FF2B5EF4-FFF2-40B4-BE49-F238E27FC236}">
              <a16:creationId xmlns:a16="http://schemas.microsoft.com/office/drawing/2014/main" id="{D5BDA23B-6F0B-40F5-B73D-ADC269A11F68}"/>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6" name="正方形/長方形 385">
          <a:extLst>
            <a:ext uri="{FF2B5EF4-FFF2-40B4-BE49-F238E27FC236}">
              <a16:creationId xmlns:a16="http://schemas.microsoft.com/office/drawing/2014/main" id="{CC2951E4-15D0-4201-BCED-894365111449}"/>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7" name="正方形/長方形 386">
          <a:extLst>
            <a:ext uri="{FF2B5EF4-FFF2-40B4-BE49-F238E27FC236}">
              <a16:creationId xmlns:a16="http://schemas.microsoft.com/office/drawing/2014/main" id="{67CC220A-3F79-4537-98DE-77AECEEB8F3F}"/>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8" name="正方形/長方形 387">
          <a:extLst>
            <a:ext uri="{FF2B5EF4-FFF2-40B4-BE49-F238E27FC236}">
              <a16:creationId xmlns:a16="http://schemas.microsoft.com/office/drawing/2014/main" id="{432ED382-607F-4BF5-A161-962475AFF3AE}"/>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9" name="テキスト ボックス 388">
          <a:extLst>
            <a:ext uri="{FF2B5EF4-FFF2-40B4-BE49-F238E27FC236}">
              <a16:creationId xmlns:a16="http://schemas.microsoft.com/office/drawing/2014/main" id="{C5E29A78-7FAF-409B-998C-26C7B239AC1A}"/>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0" name="直線コネクタ 389">
          <a:extLst>
            <a:ext uri="{FF2B5EF4-FFF2-40B4-BE49-F238E27FC236}">
              <a16:creationId xmlns:a16="http://schemas.microsoft.com/office/drawing/2014/main" id="{BD2EA518-3E55-4D29-AA85-DFF204B36BB8}"/>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1" name="テキスト ボックス 390">
          <a:extLst>
            <a:ext uri="{FF2B5EF4-FFF2-40B4-BE49-F238E27FC236}">
              <a16:creationId xmlns:a16="http://schemas.microsoft.com/office/drawing/2014/main" id="{BB6BFB1E-4342-49B8-AD32-7D661242BF6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2" name="直線コネクタ 391">
          <a:extLst>
            <a:ext uri="{FF2B5EF4-FFF2-40B4-BE49-F238E27FC236}">
              <a16:creationId xmlns:a16="http://schemas.microsoft.com/office/drawing/2014/main" id="{828B8A22-67EC-4CBD-8F4F-053B4D751766}"/>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3" name="テキスト ボックス 392">
          <a:extLst>
            <a:ext uri="{FF2B5EF4-FFF2-40B4-BE49-F238E27FC236}">
              <a16:creationId xmlns:a16="http://schemas.microsoft.com/office/drawing/2014/main" id="{E23551C5-15C8-4DE8-B66C-D3B19776DD63}"/>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4" name="直線コネクタ 393">
          <a:extLst>
            <a:ext uri="{FF2B5EF4-FFF2-40B4-BE49-F238E27FC236}">
              <a16:creationId xmlns:a16="http://schemas.microsoft.com/office/drawing/2014/main" id="{41D63008-75A6-4C0C-9249-F364FAE3F277}"/>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5" name="テキスト ボックス 394">
          <a:extLst>
            <a:ext uri="{FF2B5EF4-FFF2-40B4-BE49-F238E27FC236}">
              <a16:creationId xmlns:a16="http://schemas.microsoft.com/office/drawing/2014/main" id="{19A37002-FF51-4E44-B426-C7961BA0BAAB}"/>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6" name="直線コネクタ 395">
          <a:extLst>
            <a:ext uri="{FF2B5EF4-FFF2-40B4-BE49-F238E27FC236}">
              <a16:creationId xmlns:a16="http://schemas.microsoft.com/office/drawing/2014/main" id="{C182D32C-3066-477F-AB5E-31EEA100BFE7}"/>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7" name="テキスト ボックス 396">
          <a:extLst>
            <a:ext uri="{FF2B5EF4-FFF2-40B4-BE49-F238E27FC236}">
              <a16:creationId xmlns:a16="http://schemas.microsoft.com/office/drawing/2014/main" id="{85E4E20F-3200-4F49-AE3A-A7F312AE845F}"/>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8" name="直線コネクタ 397">
          <a:extLst>
            <a:ext uri="{FF2B5EF4-FFF2-40B4-BE49-F238E27FC236}">
              <a16:creationId xmlns:a16="http://schemas.microsoft.com/office/drawing/2014/main" id="{215DBFFB-EA9B-40C1-B4F9-8777A037A269}"/>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9" name="テキスト ボックス 398">
          <a:extLst>
            <a:ext uri="{FF2B5EF4-FFF2-40B4-BE49-F238E27FC236}">
              <a16:creationId xmlns:a16="http://schemas.microsoft.com/office/drawing/2014/main" id="{6EECD70B-D2B9-4ABE-B729-CA0B250B308D}"/>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0" name="直線コネクタ 399">
          <a:extLst>
            <a:ext uri="{FF2B5EF4-FFF2-40B4-BE49-F238E27FC236}">
              <a16:creationId xmlns:a16="http://schemas.microsoft.com/office/drawing/2014/main" id="{B3008F1B-169E-4FF3-AFAE-9C894A7CC114}"/>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1" name="テキスト ボックス 400">
          <a:extLst>
            <a:ext uri="{FF2B5EF4-FFF2-40B4-BE49-F238E27FC236}">
              <a16:creationId xmlns:a16="http://schemas.microsoft.com/office/drawing/2014/main" id="{9B863A4D-0CC8-4DB5-AE38-E7D3694936DD}"/>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2" name="直線コネクタ 401">
          <a:extLst>
            <a:ext uri="{FF2B5EF4-FFF2-40B4-BE49-F238E27FC236}">
              <a16:creationId xmlns:a16="http://schemas.microsoft.com/office/drawing/2014/main" id="{E8472B74-1BC9-4316-A2EB-D79B73CCA106}"/>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3" name="テキスト ボックス 402">
          <a:extLst>
            <a:ext uri="{FF2B5EF4-FFF2-40B4-BE49-F238E27FC236}">
              <a16:creationId xmlns:a16="http://schemas.microsoft.com/office/drawing/2014/main" id="{CD713FEB-9B67-45A5-90B7-5C30C0EEDCAC}"/>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a:extLst>
            <a:ext uri="{FF2B5EF4-FFF2-40B4-BE49-F238E27FC236}">
              <a16:creationId xmlns:a16="http://schemas.microsoft.com/office/drawing/2014/main" id="{4C7EDBD9-6F81-4834-8FB4-C66B7CDB61A7}"/>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認定こども園・幼稚園・保育所】&#10;有形固定資産減価償却率グラフ枠">
          <a:extLst>
            <a:ext uri="{FF2B5EF4-FFF2-40B4-BE49-F238E27FC236}">
              <a16:creationId xmlns:a16="http://schemas.microsoft.com/office/drawing/2014/main" id="{9A4A5A0A-5077-40BD-BDE7-D0367FCBD938}"/>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406" name="直線コネクタ 405">
          <a:extLst>
            <a:ext uri="{FF2B5EF4-FFF2-40B4-BE49-F238E27FC236}">
              <a16:creationId xmlns:a16="http://schemas.microsoft.com/office/drawing/2014/main" id="{CE13C355-CA83-4722-87E7-E3289D2F3D69}"/>
            </a:ext>
          </a:extLst>
        </xdr:cNvPr>
        <xdr:cNvCxnSpPr/>
      </xdr:nvCxnSpPr>
      <xdr:spPr>
        <a:xfrm flipV="1">
          <a:off x="14375764" y="5551170"/>
          <a:ext cx="0" cy="1582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7" name="【認定こども園・幼稚園・保育所】&#10;有形固定資産減価償却率最小値テキスト">
          <a:extLst>
            <a:ext uri="{FF2B5EF4-FFF2-40B4-BE49-F238E27FC236}">
              <a16:creationId xmlns:a16="http://schemas.microsoft.com/office/drawing/2014/main" id="{3C53190E-B947-4256-963F-F8ABBCE458E6}"/>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8" name="直線コネクタ 407">
          <a:extLst>
            <a:ext uri="{FF2B5EF4-FFF2-40B4-BE49-F238E27FC236}">
              <a16:creationId xmlns:a16="http://schemas.microsoft.com/office/drawing/2014/main" id="{420C9D7C-98FF-4FEE-BFF0-7B9C1E24A1CD}"/>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409" name="【認定こども園・幼稚園・保育所】&#10;有形固定資産減価償却率最大値テキスト">
          <a:extLst>
            <a:ext uri="{FF2B5EF4-FFF2-40B4-BE49-F238E27FC236}">
              <a16:creationId xmlns:a16="http://schemas.microsoft.com/office/drawing/2014/main" id="{FB9CB481-3ABC-42F6-8C42-7EC1F44D703A}"/>
            </a:ext>
          </a:extLst>
        </xdr:cNvPr>
        <xdr:cNvSpPr txBox="1"/>
      </xdr:nvSpPr>
      <xdr:spPr>
        <a:xfrm>
          <a:off x="14414500" y="53340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410" name="直線コネクタ 409">
          <a:extLst>
            <a:ext uri="{FF2B5EF4-FFF2-40B4-BE49-F238E27FC236}">
              <a16:creationId xmlns:a16="http://schemas.microsoft.com/office/drawing/2014/main" id="{5ABD2B58-29E1-494A-8771-B8955177D719}"/>
            </a:ext>
          </a:extLst>
        </xdr:cNvPr>
        <xdr:cNvCxnSpPr/>
      </xdr:nvCxnSpPr>
      <xdr:spPr>
        <a:xfrm>
          <a:off x="14287500" y="555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411" name="【認定こども園・幼稚園・保育所】&#10;有形固定資産減価償却率平均値テキスト">
          <a:extLst>
            <a:ext uri="{FF2B5EF4-FFF2-40B4-BE49-F238E27FC236}">
              <a16:creationId xmlns:a16="http://schemas.microsoft.com/office/drawing/2014/main" id="{39B85492-3C87-4705-B582-423E24760154}"/>
            </a:ext>
          </a:extLst>
        </xdr:cNvPr>
        <xdr:cNvSpPr txBox="1"/>
      </xdr:nvSpPr>
      <xdr:spPr>
        <a:xfrm>
          <a:off x="144145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12" name="フローチャート: 判断 411">
          <a:extLst>
            <a:ext uri="{FF2B5EF4-FFF2-40B4-BE49-F238E27FC236}">
              <a16:creationId xmlns:a16="http://schemas.microsoft.com/office/drawing/2014/main" id="{A5AE91CD-B79F-4A23-B5DE-8733085D0A52}"/>
            </a:ext>
          </a:extLst>
        </xdr:cNvPr>
        <xdr:cNvSpPr/>
      </xdr:nvSpPr>
      <xdr:spPr>
        <a:xfrm>
          <a:off x="14325600" y="640715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159294</xdr:rowOff>
    </xdr:from>
    <xdr:to>
      <xdr:col>81</xdr:col>
      <xdr:colOff>101600</xdr:colOff>
      <xdr:row>38</xdr:row>
      <xdr:rowOff>89444</xdr:rowOff>
    </xdr:to>
    <xdr:sp macro="" textlink="">
      <xdr:nvSpPr>
        <xdr:cNvPr id="413" name="フローチャート: 判断 412">
          <a:extLst>
            <a:ext uri="{FF2B5EF4-FFF2-40B4-BE49-F238E27FC236}">
              <a16:creationId xmlns:a16="http://schemas.microsoft.com/office/drawing/2014/main" id="{5E0CAD21-46D3-4985-B4C0-40C85C98E9BA}"/>
            </a:ext>
          </a:extLst>
        </xdr:cNvPr>
        <xdr:cNvSpPr/>
      </xdr:nvSpPr>
      <xdr:spPr>
        <a:xfrm>
          <a:off x="13578840" y="63619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14" name="フローチャート: 判断 413">
          <a:extLst>
            <a:ext uri="{FF2B5EF4-FFF2-40B4-BE49-F238E27FC236}">
              <a16:creationId xmlns:a16="http://schemas.microsoft.com/office/drawing/2014/main" id="{23732DB4-42A7-4E8C-A67B-C2999B0B84FF}"/>
            </a:ext>
          </a:extLst>
        </xdr:cNvPr>
        <xdr:cNvSpPr/>
      </xdr:nvSpPr>
      <xdr:spPr>
        <a:xfrm>
          <a:off x="12804140" y="6342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102144</xdr:rowOff>
    </xdr:from>
    <xdr:to>
      <xdr:col>72</xdr:col>
      <xdr:colOff>38100</xdr:colOff>
      <xdr:row>38</xdr:row>
      <xdr:rowOff>32294</xdr:rowOff>
    </xdr:to>
    <xdr:sp macro="" textlink="">
      <xdr:nvSpPr>
        <xdr:cNvPr id="415" name="フローチャート: 判断 414">
          <a:extLst>
            <a:ext uri="{FF2B5EF4-FFF2-40B4-BE49-F238E27FC236}">
              <a16:creationId xmlns:a16="http://schemas.microsoft.com/office/drawing/2014/main" id="{F76A877A-9CB9-4634-9B6A-3A244B6390AB}"/>
            </a:ext>
          </a:extLst>
        </xdr:cNvPr>
        <xdr:cNvSpPr/>
      </xdr:nvSpPr>
      <xdr:spPr>
        <a:xfrm>
          <a:off x="12029440" y="63048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16" name="フローチャート: 判断 415">
          <a:extLst>
            <a:ext uri="{FF2B5EF4-FFF2-40B4-BE49-F238E27FC236}">
              <a16:creationId xmlns:a16="http://schemas.microsoft.com/office/drawing/2014/main" id="{C79E377F-8274-4033-928C-8396F77A55D8}"/>
            </a:ext>
          </a:extLst>
        </xdr:cNvPr>
        <xdr:cNvSpPr/>
      </xdr:nvSpPr>
      <xdr:spPr>
        <a:xfrm>
          <a:off x="11231880" y="63554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3A3C490A-EBF2-499A-BE75-85EE2473DBD7}"/>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1F4F1A17-128A-42F6-8B2F-3BF49FC226AF}"/>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7ECDBFD7-99E9-4E52-86EB-16502C03B14B}"/>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FB8EA8AC-8903-4F21-BA05-B5059286094E}"/>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108964D6-489F-4DC3-B228-2287AB3451D7}"/>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90715</xdr:rowOff>
    </xdr:from>
    <xdr:to>
      <xdr:col>85</xdr:col>
      <xdr:colOff>177800</xdr:colOff>
      <xdr:row>39</xdr:row>
      <xdr:rowOff>20865</xdr:rowOff>
    </xdr:to>
    <xdr:sp macro="" textlink="">
      <xdr:nvSpPr>
        <xdr:cNvPr id="422" name="楕円 421">
          <a:extLst>
            <a:ext uri="{FF2B5EF4-FFF2-40B4-BE49-F238E27FC236}">
              <a16:creationId xmlns:a16="http://schemas.microsoft.com/office/drawing/2014/main" id="{9E654C26-5AFB-4D03-86EB-B03F89A5A180}"/>
            </a:ext>
          </a:extLst>
        </xdr:cNvPr>
        <xdr:cNvSpPr/>
      </xdr:nvSpPr>
      <xdr:spPr>
        <a:xfrm>
          <a:off x="14325600" y="646103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69142</xdr:rowOff>
    </xdr:from>
    <xdr:ext cx="405111" cy="259045"/>
    <xdr:sp macro="" textlink="">
      <xdr:nvSpPr>
        <xdr:cNvPr id="423" name="【認定こども園・幼稚園・保育所】&#10;有形固定資産減価償却率該当値テキスト">
          <a:extLst>
            <a:ext uri="{FF2B5EF4-FFF2-40B4-BE49-F238E27FC236}">
              <a16:creationId xmlns:a16="http://schemas.microsoft.com/office/drawing/2014/main" id="{A95B5C9B-1B10-4500-8EF0-6FE4E99A272E}"/>
            </a:ext>
          </a:extLst>
        </xdr:cNvPr>
        <xdr:cNvSpPr txBox="1"/>
      </xdr:nvSpPr>
      <xdr:spPr>
        <a:xfrm>
          <a:off x="14414500" y="643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38463</xdr:rowOff>
    </xdr:from>
    <xdr:to>
      <xdr:col>81</xdr:col>
      <xdr:colOff>101600</xdr:colOff>
      <xdr:row>38</xdr:row>
      <xdr:rowOff>140063</xdr:rowOff>
    </xdr:to>
    <xdr:sp macro="" textlink="">
      <xdr:nvSpPr>
        <xdr:cNvPr id="424" name="楕円 423">
          <a:extLst>
            <a:ext uri="{FF2B5EF4-FFF2-40B4-BE49-F238E27FC236}">
              <a16:creationId xmlns:a16="http://schemas.microsoft.com/office/drawing/2014/main" id="{37B3A305-32F3-4AE9-AF34-A8686B60CEDE}"/>
            </a:ext>
          </a:extLst>
        </xdr:cNvPr>
        <xdr:cNvSpPr/>
      </xdr:nvSpPr>
      <xdr:spPr>
        <a:xfrm>
          <a:off x="13578840" y="640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89263</xdr:rowOff>
    </xdr:from>
    <xdr:to>
      <xdr:col>85</xdr:col>
      <xdr:colOff>127000</xdr:colOff>
      <xdr:row>38</xdr:row>
      <xdr:rowOff>141515</xdr:rowOff>
    </xdr:to>
    <xdr:cxnSp macro="">
      <xdr:nvCxnSpPr>
        <xdr:cNvPr id="425" name="直線コネクタ 424">
          <a:extLst>
            <a:ext uri="{FF2B5EF4-FFF2-40B4-BE49-F238E27FC236}">
              <a16:creationId xmlns:a16="http://schemas.microsoft.com/office/drawing/2014/main" id="{A440724D-F45C-418D-AADC-45F867F520E9}"/>
            </a:ext>
          </a:extLst>
        </xdr:cNvPr>
        <xdr:cNvCxnSpPr/>
      </xdr:nvCxnSpPr>
      <xdr:spPr>
        <a:xfrm>
          <a:off x="13629640" y="6459583"/>
          <a:ext cx="74676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141333</xdr:rowOff>
    </xdr:from>
    <xdr:to>
      <xdr:col>76</xdr:col>
      <xdr:colOff>165100</xdr:colOff>
      <xdr:row>38</xdr:row>
      <xdr:rowOff>71482</xdr:rowOff>
    </xdr:to>
    <xdr:sp macro="" textlink="">
      <xdr:nvSpPr>
        <xdr:cNvPr id="426" name="楕円 425">
          <a:extLst>
            <a:ext uri="{FF2B5EF4-FFF2-40B4-BE49-F238E27FC236}">
              <a16:creationId xmlns:a16="http://schemas.microsoft.com/office/drawing/2014/main" id="{D04929DA-A199-4D5E-8DF7-7CB4377C3ED2}"/>
            </a:ext>
          </a:extLst>
        </xdr:cNvPr>
        <xdr:cNvSpPr/>
      </xdr:nvSpPr>
      <xdr:spPr>
        <a:xfrm>
          <a:off x="12804140" y="6344013"/>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20683</xdr:rowOff>
    </xdr:from>
    <xdr:to>
      <xdr:col>81</xdr:col>
      <xdr:colOff>50800</xdr:colOff>
      <xdr:row>38</xdr:row>
      <xdr:rowOff>89263</xdr:rowOff>
    </xdr:to>
    <xdr:cxnSp macro="">
      <xdr:nvCxnSpPr>
        <xdr:cNvPr id="427" name="直線コネクタ 426">
          <a:extLst>
            <a:ext uri="{FF2B5EF4-FFF2-40B4-BE49-F238E27FC236}">
              <a16:creationId xmlns:a16="http://schemas.microsoft.com/office/drawing/2014/main" id="{786591AA-3255-4A13-BB28-E8E5847F4413}"/>
            </a:ext>
          </a:extLst>
        </xdr:cNvPr>
        <xdr:cNvCxnSpPr/>
      </xdr:nvCxnSpPr>
      <xdr:spPr>
        <a:xfrm>
          <a:off x="12854940" y="6391003"/>
          <a:ext cx="7747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125004</xdr:rowOff>
    </xdr:from>
    <xdr:to>
      <xdr:col>72</xdr:col>
      <xdr:colOff>38100</xdr:colOff>
      <xdr:row>38</xdr:row>
      <xdr:rowOff>55155</xdr:rowOff>
    </xdr:to>
    <xdr:sp macro="" textlink="">
      <xdr:nvSpPr>
        <xdr:cNvPr id="428" name="楕円 427">
          <a:extLst>
            <a:ext uri="{FF2B5EF4-FFF2-40B4-BE49-F238E27FC236}">
              <a16:creationId xmlns:a16="http://schemas.microsoft.com/office/drawing/2014/main" id="{471E70EE-6467-46C9-86E9-DF8356CC22F1}"/>
            </a:ext>
          </a:extLst>
        </xdr:cNvPr>
        <xdr:cNvSpPr/>
      </xdr:nvSpPr>
      <xdr:spPr>
        <a:xfrm>
          <a:off x="12029440" y="6327684"/>
          <a:ext cx="7874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4354</xdr:rowOff>
    </xdr:from>
    <xdr:to>
      <xdr:col>76</xdr:col>
      <xdr:colOff>114300</xdr:colOff>
      <xdr:row>38</xdr:row>
      <xdr:rowOff>20683</xdr:rowOff>
    </xdr:to>
    <xdr:cxnSp macro="">
      <xdr:nvCxnSpPr>
        <xdr:cNvPr id="429" name="直線コネクタ 428">
          <a:extLst>
            <a:ext uri="{FF2B5EF4-FFF2-40B4-BE49-F238E27FC236}">
              <a16:creationId xmlns:a16="http://schemas.microsoft.com/office/drawing/2014/main" id="{E5B8CFC7-3DC8-47A1-B45B-65A46B2E9596}"/>
            </a:ext>
          </a:extLst>
        </xdr:cNvPr>
        <xdr:cNvCxnSpPr/>
      </xdr:nvCxnSpPr>
      <xdr:spPr>
        <a:xfrm>
          <a:off x="12072620" y="6374674"/>
          <a:ext cx="78232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67854</xdr:rowOff>
    </xdr:from>
    <xdr:to>
      <xdr:col>67</xdr:col>
      <xdr:colOff>101600</xdr:colOff>
      <xdr:row>37</xdr:row>
      <xdr:rowOff>169455</xdr:rowOff>
    </xdr:to>
    <xdr:sp macro="" textlink="">
      <xdr:nvSpPr>
        <xdr:cNvPr id="430" name="楕円 429">
          <a:extLst>
            <a:ext uri="{FF2B5EF4-FFF2-40B4-BE49-F238E27FC236}">
              <a16:creationId xmlns:a16="http://schemas.microsoft.com/office/drawing/2014/main" id="{56B57368-10DD-4AFC-A963-5BF292C03D4D}"/>
            </a:ext>
          </a:extLst>
        </xdr:cNvPr>
        <xdr:cNvSpPr/>
      </xdr:nvSpPr>
      <xdr:spPr>
        <a:xfrm>
          <a:off x="11231880" y="62705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118654</xdr:rowOff>
    </xdr:from>
    <xdr:to>
      <xdr:col>71</xdr:col>
      <xdr:colOff>177800</xdr:colOff>
      <xdr:row>38</xdr:row>
      <xdr:rowOff>4354</xdr:rowOff>
    </xdr:to>
    <xdr:cxnSp macro="">
      <xdr:nvCxnSpPr>
        <xdr:cNvPr id="431" name="直線コネクタ 430">
          <a:extLst>
            <a:ext uri="{FF2B5EF4-FFF2-40B4-BE49-F238E27FC236}">
              <a16:creationId xmlns:a16="http://schemas.microsoft.com/office/drawing/2014/main" id="{006B238D-FFF9-4C9F-A212-1F6204C9A6EF}"/>
            </a:ext>
          </a:extLst>
        </xdr:cNvPr>
        <xdr:cNvCxnSpPr/>
      </xdr:nvCxnSpPr>
      <xdr:spPr>
        <a:xfrm>
          <a:off x="11282680" y="6321334"/>
          <a:ext cx="78994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105971</xdr:rowOff>
    </xdr:from>
    <xdr:ext cx="405111" cy="259045"/>
    <xdr:sp macro="" textlink="">
      <xdr:nvSpPr>
        <xdr:cNvPr id="432" name="n_1aveValue【認定こども園・幼稚園・保育所】&#10;有形固定資産減価償却率">
          <a:extLst>
            <a:ext uri="{FF2B5EF4-FFF2-40B4-BE49-F238E27FC236}">
              <a16:creationId xmlns:a16="http://schemas.microsoft.com/office/drawing/2014/main" id="{6D512301-3FB9-434C-A34A-815554752049}"/>
            </a:ext>
          </a:extLst>
        </xdr:cNvPr>
        <xdr:cNvSpPr txBox="1"/>
      </xdr:nvSpPr>
      <xdr:spPr>
        <a:xfrm>
          <a:off x="134372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433" name="n_2aveValue【認定こども園・幼稚園・保育所】&#10;有形固定資産減価償却率">
          <a:extLst>
            <a:ext uri="{FF2B5EF4-FFF2-40B4-BE49-F238E27FC236}">
              <a16:creationId xmlns:a16="http://schemas.microsoft.com/office/drawing/2014/main" id="{3AB6FD2D-1DFC-479E-B5BA-1ECCD401D4DF}"/>
            </a:ext>
          </a:extLst>
        </xdr:cNvPr>
        <xdr:cNvSpPr txBox="1"/>
      </xdr:nvSpPr>
      <xdr:spPr>
        <a:xfrm>
          <a:off x="126752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48821</xdr:rowOff>
    </xdr:from>
    <xdr:ext cx="405111" cy="259045"/>
    <xdr:sp macro="" textlink="">
      <xdr:nvSpPr>
        <xdr:cNvPr id="434" name="n_3aveValue【認定こども園・幼稚園・保育所】&#10;有形固定資産減価償却率">
          <a:extLst>
            <a:ext uri="{FF2B5EF4-FFF2-40B4-BE49-F238E27FC236}">
              <a16:creationId xmlns:a16="http://schemas.microsoft.com/office/drawing/2014/main" id="{0CB247CD-4688-473A-B70E-67CB8D7ABDF1}"/>
            </a:ext>
          </a:extLst>
        </xdr:cNvPr>
        <xdr:cNvSpPr txBox="1"/>
      </xdr:nvSpPr>
      <xdr:spPr>
        <a:xfrm>
          <a:off x="119005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435" name="n_4aveValue【認定こども園・幼稚園・保育所】&#10;有形固定資産減価償却率">
          <a:extLst>
            <a:ext uri="{FF2B5EF4-FFF2-40B4-BE49-F238E27FC236}">
              <a16:creationId xmlns:a16="http://schemas.microsoft.com/office/drawing/2014/main" id="{27DBBEE4-7884-47EF-AD5D-C997B15F07C7}"/>
            </a:ext>
          </a:extLst>
        </xdr:cNvPr>
        <xdr:cNvSpPr txBox="1"/>
      </xdr:nvSpPr>
      <xdr:spPr>
        <a:xfrm>
          <a:off x="11102984" y="6444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131190</xdr:rowOff>
    </xdr:from>
    <xdr:ext cx="405111" cy="259045"/>
    <xdr:sp macro="" textlink="">
      <xdr:nvSpPr>
        <xdr:cNvPr id="436" name="n_1mainValue【認定こども園・幼稚園・保育所】&#10;有形固定資産減価償却率">
          <a:extLst>
            <a:ext uri="{FF2B5EF4-FFF2-40B4-BE49-F238E27FC236}">
              <a16:creationId xmlns:a16="http://schemas.microsoft.com/office/drawing/2014/main" id="{A3D6AA00-2ED7-4D10-9C81-16A9DC21AF8A}"/>
            </a:ext>
          </a:extLst>
        </xdr:cNvPr>
        <xdr:cNvSpPr txBox="1"/>
      </xdr:nvSpPr>
      <xdr:spPr>
        <a:xfrm>
          <a:off x="13437244" y="6501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62610</xdr:rowOff>
    </xdr:from>
    <xdr:ext cx="405111" cy="259045"/>
    <xdr:sp macro="" textlink="">
      <xdr:nvSpPr>
        <xdr:cNvPr id="437" name="n_2mainValue【認定こども園・幼稚園・保育所】&#10;有形固定資産減価償却率">
          <a:extLst>
            <a:ext uri="{FF2B5EF4-FFF2-40B4-BE49-F238E27FC236}">
              <a16:creationId xmlns:a16="http://schemas.microsoft.com/office/drawing/2014/main" id="{10CAA8AF-AF85-4424-AC1D-D578EDFE1A7F}"/>
            </a:ext>
          </a:extLst>
        </xdr:cNvPr>
        <xdr:cNvSpPr txBox="1"/>
      </xdr:nvSpPr>
      <xdr:spPr>
        <a:xfrm>
          <a:off x="12675244" y="6432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46281</xdr:rowOff>
    </xdr:from>
    <xdr:ext cx="405111" cy="259045"/>
    <xdr:sp macro="" textlink="">
      <xdr:nvSpPr>
        <xdr:cNvPr id="438" name="n_3mainValue【認定こども園・幼稚園・保育所】&#10;有形固定資産減価償却率">
          <a:extLst>
            <a:ext uri="{FF2B5EF4-FFF2-40B4-BE49-F238E27FC236}">
              <a16:creationId xmlns:a16="http://schemas.microsoft.com/office/drawing/2014/main" id="{4E2C4C6F-2DEA-4917-B5D3-2841F9B60BA6}"/>
            </a:ext>
          </a:extLst>
        </xdr:cNvPr>
        <xdr:cNvSpPr txBox="1"/>
      </xdr:nvSpPr>
      <xdr:spPr>
        <a:xfrm>
          <a:off x="11900544" y="6416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14531</xdr:rowOff>
    </xdr:from>
    <xdr:ext cx="405111" cy="259045"/>
    <xdr:sp macro="" textlink="">
      <xdr:nvSpPr>
        <xdr:cNvPr id="439" name="n_4mainValue【認定こども園・幼稚園・保育所】&#10;有形固定資産減価償却率">
          <a:extLst>
            <a:ext uri="{FF2B5EF4-FFF2-40B4-BE49-F238E27FC236}">
              <a16:creationId xmlns:a16="http://schemas.microsoft.com/office/drawing/2014/main" id="{11B26A11-ED0C-4236-A197-8E449123BED2}"/>
            </a:ext>
          </a:extLst>
        </xdr:cNvPr>
        <xdr:cNvSpPr txBox="1"/>
      </xdr:nvSpPr>
      <xdr:spPr>
        <a:xfrm>
          <a:off x="1110298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0" name="正方形/長方形 439">
          <a:extLst>
            <a:ext uri="{FF2B5EF4-FFF2-40B4-BE49-F238E27FC236}">
              <a16:creationId xmlns:a16="http://schemas.microsoft.com/office/drawing/2014/main" id="{E0C3324B-8E2B-450E-A1E0-A9C4D75BB719}"/>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1" name="正方形/長方形 440">
          <a:extLst>
            <a:ext uri="{FF2B5EF4-FFF2-40B4-BE49-F238E27FC236}">
              <a16:creationId xmlns:a16="http://schemas.microsoft.com/office/drawing/2014/main" id="{39A370C6-BBF8-4E7A-9D94-89632EDD0862}"/>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2" name="正方形/長方形 441">
          <a:extLst>
            <a:ext uri="{FF2B5EF4-FFF2-40B4-BE49-F238E27FC236}">
              <a16:creationId xmlns:a16="http://schemas.microsoft.com/office/drawing/2014/main" id="{88E8F891-DF84-4D2C-BDCA-70FE75DBE721}"/>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3" name="正方形/長方形 442">
          <a:extLst>
            <a:ext uri="{FF2B5EF4-FFF2-40B4-BE49-F238E27FC236}">
              <a16:creationId xmlns:a16="http://schemas.microsoft.com/office/drawing/2014/main" id="{A4B2A5D8-AFD2-45A1-87D3-FE2A0A616804}"/>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4" name="正方形/長方形 443">
          <a:extLst>
            <a:ext uri="{FF2B5EF4-FFF2-40B4-BE49-F238E27FC236}">
              <a16:creationId xmlns:a16="http://schemas.microsoft.com/office/drawing/2014/main" id="{24E3E489-5CA9-46D6-A399-4E3452A52894}"/>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5" name="正方形/長方形 444">
          <a:extLst>
            <a:ext uri="{FF2B5EF4-FFF2-40B4-BE49-F238E27FC236}">
              <a16:creationId xmlns:a16="http://schemas.microsoft.com/office/drawing/2014/main" id="{D37C5702-B57C-408F-9D64-B975B89A3A2D}"/>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6" name="正方形/長方形 445">
          <a:extLst>
            <a:ext uri="{FF2B5EF4-FFF2-40B4-BE49-F238E27FC236}">
              <a16:creationId xmlns:a16="http://schemas.microsoft.com/office/drawing/2014/main" id="{998E00AA-FFBA-42B3-A018-A81BDF08CB75}"/>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7" name="正方形/長方形 446">
          <a:extLst>
            <a:ext uri="{FF2B5EF4-FFF2-40B4-BE49-F238E27FC236}">
              <a16:creationId xmlns:a16="http://schemas.microsoft.com/office/drawing/2014/main" id="{9D01DE0F-2D81-4289-BB0D-70E7059C7EE2}"/>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8" name="テキスト ボックス 447">
          <a:extLst>
            <a:ext uri="{FF2B5EF4-FFF2-40B4-BE49-F238E27FC236}">
              <a16:creationId xmlns:a16="http://schemas.microsoft.com/office/drawing/2014/main" id="{5A67468E-0278-4C8A-9AED-FA83BE39F736}"/>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9" name="直線コネクタ 448">
          <a:extLst>
            <a:ext uri="{FF2B5EF4-FFF2-40B4-BE49-F238E27FC236}">
              <a16:creationId xmlns:a16="http://schemas.microsoft.com/office/drawing/2014/main" id="{C4E952C5-E8C9-40FD-A778-E1EB8251187F}"/>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0" name="直線コネクタ 449">
          <a:extLst>
            <a:ext uri="{FF2B5EF4-FFF2-40B4-BE49-F238E27FC236}">
              <a16:creationId xmlns:a16="http://schemas.microsoft.com/office/drawing/2014/main" id="{0EB0F545-EAF3-4F1E-B97A-2481998C6CC8}"/>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1" name="テキスト ボックス 450">
          <a:extLst>
            <a:ext uri="{FF2B5EF4-FFF2-40B4-BE49-F238E27FC236}">
              <a16:creationId xmlns:a16="http://schemas.microsoft.com/office/drawing/2014/main" id="{7BD609B6-16B6-4104-8AA5-B0C7567AF099}"/>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2" name="直線コネクタ 451">
          <a:extLst>
            <a:ext uri="{FF2B5EF4-FFF2-40B4-BE49-F238E27FC236}">
              <a16:creationId xmlns:a16="http://schemas.microsoft.com/office/drawing/2014/main" id="{F54395B4-B023-4EE5-8384-C7A4E1C5F968}"/>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3" name="テキスト ボックス 452">
          <a:extLst>
            <a:ext uri="{FF2B5EF4-FFF2-40B4-BE49-F238E27FC236}">
              <a16:creationId xmlns:a16="http://schemas.microsoft.com/office/drawing/2014/main" id="{85B613B1-36E6-4267-8F2C-B47C04444693}"/>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4" name="直線コネクタ 453">
          <a:extLst>
            <a:ext uri="{FF2B5EF4-FFF2-40B4-BE49-F238E27FC236}">
              <a16:creationId xmlns:a16="http://schemas.microsoft.com/office/drawing/2014/main" id="{9B320E4D-0738-4B34-A7CB-9BC2B3218188}"/>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5" name="テキスト ボックス 454">
          <a:extLst>
            <a:ext uri="{FF2B5EF4-FFF2-40B4-BE49-F238E27FC236}">
              <a16:creationId xmlns:a16="http://schemas.microsoft.com/office/drawing/2014/main" id="{99F9CD9F-52B8-493D-A543-964BD571BF17}"/>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6" name="直線コネクタ 455">
          <a:extLst>
            <a:ext uri="{FF2B5EF4-FFF2-40B4-BE49-F238E27FC236}">
              <a16:creationId xmlns:a16="http://schemas.microsoft.com/office/drawing/2014/main" id="{05FCBE71-6C5D-42A4-A352-878C070F0078}"/>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7" name="テキスト ボックス 456">
          <a:extLst>
            <a:ext uri="{FF2B5EF4-FFF2-40B4-BE49-F238E27FC236}">
              <a16:creationId xmlns:a16="http://schemas.microsoft.com/office/drawing/2014/main" id="{A0BDB098-5990-46E6-8589-2FF90C74FED5}"/>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8" name="直線コネクタ 457">
          <a:extLst>
            <a:ext uri="{FF2B5EF4-FFF2-40B4-BE49-F238E27FC236}">
              <a16:creationId xmlns:a16="http://schemas.microsoft.com/office/drawing/2014/main" id="{00612E3E-072D-4F14-962C-E59D0BC78CB7}"/>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9" name="テキスト ボックス 458">
          <a:extLst>
            <a:ext uri="{FF2B5EF4-FFF2-40B4-BE49-F238E27FC236}">
              <a16:creationId xmlns:a16="http://schemas.microsoft.com/office/drawing/2014/main" id="{56B92666-7A9F-4A57-9836-68462F595284}"/>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0" name="【認定こども園・幼稚園・保育所】&#10;一人当たり面積グラフ枠">
          <a:extLst>
            <a:ext uri="{FF2B5EF4-FFF2-40B4-BE49-F238E27FC236}">
              <a16:creationId xmlns:a16="http://schemas.microsoft.com/office/drawing/2014/main" id="{067E5549-9FAA-420D-8EEB-DED050A34875}"/>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461" name="直線コネクタ 460">
          <a:extLst>
            <a:ext uri="{FF2B5EF4-FFF2-40B4-BE49-F238E27FC236}">
              <a16:creationId xmlns:a16="http://schemas.microsoft.com/office/drawing/2014/main" id="{9D5A92C1-8A66-4BF0-85E1-328C9B2385A1}"/>
            </a:ext>
          </a:extLst>
        </xdr:cNvPr>
        <xdr:cNvCxnSpPr/>
      </xdr:nvCxnSpPr>
      <xdr:spPr>
        <a:xfrm flipV="1">
          <a:off x="19509104" y="5791962"/>
          <a:ext cx="0" cy="1166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462" name="【認定こども園・幼稚園・保育所】&#10;一人当たり面積最小値テキスト">
          <a:extLst>
            <a:ext uri="{FF2B5EF4-FFF2-40B4-BE49-F238E27FC236}">
              <a16:creationId xmlns:a16="http://schemas.microsoft.com/office/drawing/2014/main" id="{11DE1A0A-8E40-4C45-8666-A14DD3278044}"/>
            </a:ext>
          </a:extLst>
        </xdr:cNvPr>
        <xdr:cNvSpPr txBox="1"/>
      </xdr:nvSpPr>
      <xdr:spPr>
        <a:xfrm>
          <a:off x="19547840"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463" name="直線コネクタ 462">
          <a:extLst>
            <a:ext uri="{FF2B5EF4-FFF2-40B4-BE49-F238E27FC236}">
              <a16:creationId xmlns:a16="http://schemas.microsoft.com/office/drawing/2014/main" id="{79BF5977-F288-49A7-ADDF-A035A7A93C01}"/>
            </a:ext>
          </a:extLst>
        </xdr:cNvPr>
        <xdr:cNvCxnSpPr/>
      </xdr:nvCxnSpPr>
      <xdr:spPr>
        <a:xfrm>
          <a:off x="19443700" y="6958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464" name="【認定こども園・幼稚園・保育所】&#10;一人当たり面積最大値テキスト">
          <a:extLst>
            <a:ext uri="{FF2B5EF4-FFF2-40B4-BE49-F238E27FC236}">
              <a16:creationId xmlns:a16="http://schemas.microsoft.com/office/drawing/2014/main" id="{E4E391AF-F9A6-4C69-9A38-EB0395FB0154}"/>
            </a:ext>
          </a:extLst>
        </xdr:cNvPr>
        <xdr:cNvSpPr txBox="1"/>
      </xdr:nvSpPr>
      <xdr:spPr>
        <a:xfrm>
          <a:off x="19547840" y="557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465" name="直線コネクタ 464">
          <a:extLst>
            <a:ext uri="{FF2B5EF4-FFF2-40B4-BE49-F238E27FC236}">
              <a16:creationId xmlns:a16="http://schemas.microsoft.com/office/drawing/2014/main" id="{40A84A35-75D1-4DF2-B828-CB138AA1E076}"/>
            </a:ext>
          </a:extLst>
        </xdr:cNvPr>
        <xdr:cNvCxnSpPr/>
      </xdr:nvCxnSpPr>
      <xdr:spPr>
        <a:xfrm>
          <a:off x="19443700" y="57919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97553</xdr:rowOff>
    </xdr:from>
    <xdr:ext cx="469744" cy="259045"/>
    <xdr:sp macro="" textlink="">
      <xdr:nvSpPr>
        <xdr:cNvPr id="466" name="【認定こども園・幼稚園・保育所】&#10;一人当たり面積平均値テキスト">
          <a:extLst>
            <a:ext uri="{FF2B5EF4-FFF2-40B4-BE49-F238E27FC236}">
              <a16:creationId xmlns:a16="http://schemas.microsoft.com/office/drawing/2014/main" id="{A21E7619-A605-4398-8F9E-EA949CFC6D81}"/>
            </a:ext>
          </a:extLst>
        </xdr:cNvPr>
        <xdr:cNvSpPr txBox="1"/>
      </xdr:nvSpPr>
      <xdr:spPr>
        <a:xfrm>
          <a:off x="19547840" y="6467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467" name="フローチャート: 判断 466">
          <a:extLst>
            <a:ext uri="{FF2B5EF4-FFF2-40B4-BE49-F238E27FC236}">
              <a16:creationId xmlns:a16="http://schemas.microsoft.com/office/drawing/2014/main" id="{D346E4C8-1D2D-457D-9FB3-40A2F58A0974}"/>
            </a:ext>
          </a:extLst>
        </xdr:cNvPr>
        <xdr:cNvSpPr/>
      </xdr:nvSpPr>
      <xdr:spPr>
        <a:xfrm>
          <a:off x="19458940" y="64894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68" name="フローチャート: 判断 467">
          <a:extLst>
            <a:ext uri="{FF2B5EF4-FFF2-40B4-BE49-F238E27FC236}">
              <a16:creationId xmlns:a16="http://schemas.microsoft.com/office/drawing/2014/main" id="{DEE6959A-EDCC-4DE4-A237-B02B1EA3FDE1}"/>
            </a:ext>
          </a:extLst>
        </xdr:cNvPr>
        <xdr:cNvSpPr/>
      </xdr:nvSpPr>
      <xdr:spPr>
        <a:xfrm>
          <a:off x="18735040" y="64803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89408</xdr:rowOff>
    </xdr:from>
    <xdr:to>
      <xdr:col>107</xdr:col>
      <xdr:colOff>101600</xdr:colOff>
      <xdr:row>39</xdr:row>
      <xdr:rowOff>19558</xdr:rowOff>
    </xdr:to>
    <xdr:sp macro="" textlink="">
      <xdr:nvSpPr>
        <xdr:cNvPr id="469" name="フローチャート: 判断 468">
          <a:extLst>
            <a:ext uri="{FF2B5EF4-FFF2-40B4-BE49-F238E27FC236}">
              <a16:creationId xmlns:a16="http://schemas.microsoft.com/office/drawing/2014/main" id="{35AEF98C-FB67-4342-B302-D2734F7E27FE}"/>
            </a:ext>
          </a:extLst>
        </xdr:cNvPr>
        <xdr:cNvSpPr/>
      </xdr:nvSpPr>
      <xdr:spPr>
        <a:xfrm>
          <a:off x="17937480" y="64597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70" name="フローチャート: 判断 469">
          <a:extLst>
            <a:ext uri="{FF2B5EF4-FFF2-40B4-BE49-F238E27FC236}">
              <a16:creationId xmlns:a16="http://schemas.microsoft.com/office/drawing/2014/main" id="{504666A0-0444-4226-949B-E5489BE97355}"/>
            </a:ext>
          </a:extLst>
        </xdr:cNvPr>
        <xdr:cNvSpPr/>
      </xdr:nvSpPr>
      <xdr:spPr>
        <a:xfrm>
          <a:off x="17162780" y="64711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96266</xdr:rowOff>
    </xdr:from>
    <xdr:to>
      <xdr:col>98</xdr:col>
      <xdr:colOff>38100</xdr:colOff>
      <xdr:row>39</xdr:row>
      <xdr:rowOff>26416</xdr:rowOff>
    </xdr:to>
    <xdr:sp macro="" textlink="">
      <xdr:nvSpPr>
        <xdr:cNvPr id="471" name="フローチャート: 判断 470">
          <a:extLst>
            <a:ext uri="{FF2B5EF4-FFF2-40B4-BE49-F238E27FC236}">
              <a16:creationId xmlns:a16="http://schemas.microsoft.com/office/drawing/2014/main" id="{C5C9021D-9F38-4340-9203-D2701666F866}"/>
            </a:ext>
          </a:extLst>
        </xdr:cNvPr>
        <xdr:cNvSpPr/>
      </xdr:nvSpPr>
      <xdr:spPr>
        <a:xfrm>
          <a:off x="16388080" y="64665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FC5CF037-1608-484C-8D38-FC7FB9805B8C}"/>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84365A02-99E3-455D-83AC-4D733A802334}"/>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56AC6F33-D23D-42D4-B02A-C166BB6C42EC}"/>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011CC0D6-2F9F-4F19-AD7D-CF7FC5955DC6}"/>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F3108E4D-E49D-48D9-8C60-CCBB19DC9E52}"/>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66548</xdr:rowOff>
    </xdr:from>
    <xdr:to>
      <xdr:col>116</xdr:col>
      <xdr:colOff>114300</xdr:colOff>
      <xdr:row>36</xdr:row>
      <xdr:rowOff>168148</xdr:rowOff>
    </xdr:to>
    <xdr:sp macro="" textlink="">
      <xdr:nvSpPr>
        <xdr:cNvPr id="477" name="楕円 476">
          <a:extLst>
            <a:ext uri="{FF2B5EF4-FFF2-40B4-BE49-F238E27FC236}">
              <a16:creationId xmlns:a16="http://schemas.microsoft.com/office/drawing/2014/main" id="{4A1254C4-2CD9-40F9-ADA6-66C2D68FDFDB}"/>
            </a:ext>
          </a:extLst>
        </xdr:cNvPr>
        <xdr:cNvSpPr/>
      </xdr:nvSpPr>
      <xdr:spPr>
        <a:xfrm>
          <a:off x="1945894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89425</xdr:rowOff>
    </xdr:from>
    <xdr:ext cx="469744" cy="259045"/>
    <xdr:sp macro="" textlink="">
      <xdr:nvSpPr>
        <xdr:cNvPr id="478" name="【認定こども園・幼稚園・保育所】&#10;一人当たり面積該当値テキスト">
          <a:extLst>
            <a:ext uri="{FF2B5EF4-FFF2-40B4-BE49-F238E27FC236}">
              <a16:creationId xmlns:a16="http://schemas.microsoft.com/office/drawing/2014/main" id="{D60C81EE-295E-4420-A5BB-88205377EB63}"/>
            </a:ext>
          </a:extLst>
        </xdr:cNvPr>
        <xdr:cNvSpPr txBox="1"/>
      </xdr:nvSpPr>
      <xdr:spPr>
        <a:xfrm>
          <a:off x="19547840" y="595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77978</xdr:rowOff>
    </xdr:from>
    <xdr:to>
      <xdr:col>112</xdr:col>
      <xdr:colOff>38100</xdr:colOff>
      <xdr:row>37</xdr:row>
      <xdr:rowOff>8128</xdr:rowOff>
    </xdr:to>
    <xdr:sp macro="" textlink="">
      <xdr:nvSpPr>
        <xdr:cNvPr id="479" name="楕円 478">
          <a:extLst>
            <a:ext uri="{FF2B5EF4-FFF2-40B4-BE49-F238E27FC236}">
              <a16:creationId xmlns:a16="http://schemas.microsoft.com/office/drawing/2014/main" id="{4C694AD3-B693-46D4-9E95-80F95EB61B3C}"/>
            </a:ext>
          </a:extLst>
        </xdr:cNvPr>
        <xdr:cNvSpPr/>
      </xdr:nvSpPr>
      <xdr:spPr>
        <a:xfrm>
          <a:off x="18735040" y="61130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117348</xdr:rowOff>
    </xdr:from>
    <xdr:to>
      <xdr:col>116</xdr:col>
      <xdr:colOff>63500</xdr:colOff>
      <xdr:row>36</xdr:row>
      <xdr:rowOff>128778</xdr:rowOff>
    </xdr:to>
    <xdr:cxnSp macro="">
      <xdr:nvCxnSpPr>
        <xdr:cNvPr id="480" name="直線コネクタ 479">
          <a:extLst>
            <a:ext uri="{FF2B5EF4-FFF2-40B4-BE49-F238E27FC236}">
              <a16:creationId xmlns:a16="http://schemas.microsoft.com/office/drawing/2014/main" id="{44102565-91A3-4CE0-A3B8-DF4CD5955891}"/>
            </a:ext>
          </a:extLst>
        </xdr:cNvPr>
        <xdr:cNvCxnSpPr/>
      </xdr:nvCxnSpPr>
      <xdr:spPr>
        <a:xfrm flipV="1">
          <a:off x="18778220" y="6152388"/>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91694</xdr:rowOff>
    </xdr:from>
    <xdr:to>
      <xdr:col>107</xdr:col>
      <xdr:colOff>101600</xdr:colOff>
      <xdr:row>37</xdr:row>
      <xdr:rowOff>21844</xdr:rowOff>
    </xdr:to>
    <xdr:sp macro="" textlink="">
      <xdr:nvSpPr>
        <xdr:cNvPr id="481" name="楕円 480">
          <a:extLst>
            <a:ext uri="{FF2B5EF4-FFF2-40B4-BE49-F238E27FC236}">
              <a16:creationId xmlns:a16="http://schemas.microsoft.com/office/drawing/2014/main" id="{14FF3EDD-4E97-4029-A9CC-2DCB2510DC00}"/>
            </a:ext>
          </a:extLst>
        </xdr:cNvPr>
        <xdr:cNvSpPr/>
      </xdr:nvSpPr>
      <xdr:spPr>
        <a:xfrm>
          <a:off x="17937480" y="61267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128778</xdr:rowOff>
    </xdr:from>
    <xdr:to>
      <xdr:col>111</xdr:col>
      <xdr:colOff>177800</xdr:colOff>
      <xdr:row>36</xdr:row>
      <xdr:rowOff>142494</xdr:rowOff>
    </xdr:to>
    <xdr:cxnSp macro="">
      <xdr:nvCxnSpPr>
        <xdr:cNvPr id="482" name="直線コネクタ 481">
          <a:extLst>
            <a:ext uri="{FF2B5EF4-FFF2-40B4-BE49-F238E27FC236}">
              <a16:creationId xmlns:a16="http://schemas.microsoft.com/office/drawing/2014/main" id="{40BFA688-ACAB-4574-913F-91CDB3F0FF73}"/>
            </a:ext>
          </a:extLst>
        </xdr:cNvPr>
        <xdr:cNvCxnSpPr/>
      </xdr:nvCxnSpPr>
      <xdr:spPr>
        <a:xfrm flipV="1">
          <a:off x="17988280" y="6163818"/>
          <a:ext cx="78994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105410</xdr:rowOff>
    </xdr:from>
    <xdr:to>
      <xdr:col>102</xdr:col>
      <xdr:colOff>165100</xdr:colOff>
      <xdr:row>37</xdr:row>
      <xdr:rowOff>35560</xdr:rowOff>
    </xdr:to>
    <xdr:sp macro="" textlink="">
      <xdr:nvSpPr>
        <xdr:cNvPr id="483" name="楕円 482">
          <a:extLst>
            <a:ext uri="{FF2B5EF4-FFF2-40B4-BE49-F238E27FC236}">
              <a16:creationId xmlns:a16="http://schemas.microsoft.com/office/drawing/2014/main" id="{6F89D9D8-2E60-4680-A26D-5FEB64A3C092}"/>
            </a:ext>
          </a:extLst>
        </xdr:cNvPr>
        <xdr:cNvSpPr/>
      </xdr:nvSpPr>
      <xdr:spPr>
        <a:xfrm>
          <a:off x="17162780" y="6140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142494</xdr:rowOff>
    </xdr:from>
    <xdr:to>
      <xdr:col>107</xdr:col>
      <xdr:colOff>50800</xdr:colOff>
      <xdr:row>36</xdr:row>
      <xdr:rowOff>156210</xdr:rowOff>
    </xdr:to>
    <xdr:cxnSp macro="">
      <xdr:nvCxnSpPr>
        <xdr:cNvPr id="484" name="直線コネクタ 483">
          <a:extLst>
            <a:ext uri="{FF2B5EF4-FFF2-40B4-BE49-F238E27FC236}">
              <a16:creationId xmlns:a16="http://schemas.microsoft.com/office/drawing/2014/main" id="{906E0123-6ECC-4488-8FA2-CA37A5BB9444}"/>
            </a:ext>
          </a:extLst>
        </xdr:cNvPr>
        <xdr:cNvCxnSpPr/>
      </xdr:nvCxnSpPr>
      <xdr:spPr>
        <a:xfrm flipV="1">
          <a:off x="17213580" y="6177534"/>
          <a:ext cx="7747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96266</xdr:rowOff>
    </xdr:from>
    <xdr:to>
      <xdr:col>98</xdr:col>
      <xdr:colOff>38100</xdr:colOff>
      <xdr:row>37</xdr:row>
      <xdr:rowOff>26416</xdr:rowOff>
    </xdr:to>
    <xdr:sp macro="" textlink="">
      <xdr:nvSpPr>
        <xdr:cNvPr id="485" name="楕円 484">
          <a:extLst>
            <a:ext uri="{FF2B5EF4-FFF2-40B4-BE49-F238E27FC236}">
              <a16:creationId xmlns:a16="http://schemas.microsoft.com/office/drawing/2014/main" id="{687B77E8-3222-43FB-90CD-F12F622421E4}"/>
            </a:ext>
          </a:extLst>
        </xdr:cNvPr>
        <xdr:cNvSpPr/>
      </xdr:nvSpPr>
      <xdr:spPr>
        <a:xfrm>
          <a:off x="16388080" y="61313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147066</xdr:rowOff>
    </xdr:from>
    <xdr:to>
      <xdr:col>102</xdr:col>
      <xdr:colOff>114300</xdr:colOff>
      <xdr:row>36</xdr:row>
      <xdr:rowOff>156210</xdr:rowOff>
    </xdr:to>
    <xdr:cxnSp macro="">
      <xdr:nvCxnSpPr>
        <xdr:cNvPr id="486" name="直線コネクタ 485">
          <a:extLst>
            <a:ext uri="{FF2B5EF4-FFF2-40B4-BE49-F238E27FC236}">
              <a16:creationId xmlns:a16="http://schemas.microsoft.com/office/drawing/2014/main" id="{75395B6F-EAE8-4E9E-B9A3-12995F01748C}"/>
            </a:ext>
          </a:extLst>
        </xdr:cNvPr>
        <xdr:cNvCxnSpPr/>
      </xdr:nvCxnSpPr>
      <xdr:spPr>
        <a:xfrm>
          <a:off x="16431260" y="6182106"/>
          <a:ext cx="7823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87" name="n_1aveValue【認定こども園・幼稚園・保育所】&#10;一人当たり面積">
          <a:extLst>
            <a:ext uri="{FF2B5EF4-FFF2-40B4-BE49-F238E27FC236}">
              <a16:creationId xmlns:a16="http://schemas.microsoft.com/office/drawing/2014/main" id="{0B4034E1-1600-4CEE-AC66-54EBB14600FD}"/>
            </a:ext>
          </a:extLst>
        </xdr:cNvPr>
        <xdr:cNvSpPr txBox="1"/>
      </xdr:nvSpPr>
      <xdr:spPr>
        <a:xfrm>
          <a:off x="18561127" y="656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10685</xdr:rowOff>
    </xdr:from>
    <xdr:ext cx="469744" cy="259045"/>
    <xdr:sp macro="" textlink="">
      <xdr:nvSpPr>
        <xdr:cNvPr id="488" name="n_2aveValue【認定こども園・幼稚園・保育所】&#10;一人当たり面積">
          <a:extLst>
            <a:ext uri="{FF2B5EF4-FFF2-40B4-BE49-F238E27FC236}">
              <a16:creationId xmlns:a16="http://schemas.microsoft.com/office/drawing/2014/main" id="{280A7E1E-A476-4789-8880-60AACDBF27C9}"/>
            </a:ext>
          </a:extLst>
        </xdr:cNvPr>
        <xdr:cNvSpPr txBox="1"/>
      </xdr:nvSpPr>
      <xdr:spPr>
        <a:xfrm>
          <a:off x="17776267" y="654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22115</xdr:rowOff>
    </xdr:from>
    <xdr:ext cx="469744" cy="259045"/>
    <xdr:sp macro="" textlink="">
      <xdr:nvSpPr>
        <xdr:cNvPr id="489" name="n_3aveValue【認定こども園・幼稚園・保育所】&#10;一人当たり面積">
          <a:extLst>
            <a:ext uri="{FF2B5EF4-FFF2-40B4-BE49-F238E27FC236}">
              <a16:creationId xmlns:a16="http://schemas.microsoft.com/office/drawing/2014/main" id="{42F5168F-D7AF-4FD9-BBDF-C293DB997005}"/>
            </a:ext>
          </a:extLst>
        </xdr:cNvPr>
        <xdr:cNvSpPr txBox="1"/>
      </xdr:nvSpPr>
      <xdr:spPr>
        <a:xfrm>
          <a:off x="17001567" y="656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17543</xdr:rowOff>
    </xdr:from>
    <xdr:ext cx="469744" cy="259045"/>
    <xdr:sp macro="" textlink="">
      <xdr:nvSpPr>
        <xdr:cNvPr id="490" name="n_4aveValue【認定こども園・幼稚園・保育所】&#10;一人当たり面積">
          <a:extLst>
            <a:ext uri="{FF2B5EF4-FFF2-40B4-BE49-F238E27FC236}">
              <a16:creationId xmlns:a16="http://schemas.microsoft.com/office/drawing/2014/main" id="{7C207747-19A5-42E1-A82A-A59A6BA25FA4}"/>
            </a:ext>
          </a:extLst>
        </xdr:cNvPr>
        <xdr:cNvSpPr txBox="1"/>
      </xdr:nvSpPr>
      <xdr:spPr>
        <a:xfrm>
          <a:off x="16226867" y="655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24655</xdr:rowOff>
    </xdr:from>
    <xdr:ext cx="469744" cy="259045"/>
    <xdr:sp macro="" textlink="">
      <xdr:nvSpPr>
        <xdr:cNvPr id="491" name="n_1mainValue【認定こども園・幼稚園・保育所】&#10;一人当たり面積">
          <a:extLst>
            <a:ext uri="{FF2B5EF4-FFF2-40B4-BE49-F238E27FC236}">
              <a16:creationId xmlns:a16="http://schemas.microsoft.com/office/drawing/2014/main" id="{44AE8C7D-9218-48DF-92BD-11587552BF78}"/>
            </a:ext>
          </a:extLst>
        </xdr:cNvPr>
        <xdr:cNvSpPr txBox="1"/>
      </xdr:nvSpPr>
      <xdr:spPr>
        <a:xfrm>
          <a:off x="18561127" y="58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38371</xdr:rowOff>
    </xdr:from>
    <xdr:ext cx="469744" cy="259045"/>
    <xdr:sp macro="" textlink="">
      <xdr:nvSpPr>
        <xdr:cNvPr id="492" name="n_2mainValue【認定こども園・幼稚園・保育所】&#10;一人当たり面積">
          <a:extLst>
            <a:ext uri="{FF2B5EF4-FFF2-40B4-BE49-F238E27FC236}">
              <a16:creationId xmlns:a16="http://schemas.microsoft.com/office/drawing/2014/main" id="{645274DF-67E8-4823-9032-45AA780FAACC}"/>
            </a:ext>
          </a:extLst>
        </xdr:cNvPr>
        <xdr:cNvSpPr txBox="1"/>
      </xdr:nvSpPr>
      <xdr:spPr>
        <a:xfrm>
          <a:off x="17776267" y="590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52087</xdr:rowOff>
    </xdr:from>
    <xdr:ext cx="469744" cy="259045"/>
    <xdr:sp macro="" textlink="">
      <xdr:nvSpPr>
        <xdr:cNvPr id="493" name="n_3mainValue【認定こども園・幼稚園・保育所】&#10;一人当たり面積">
          <a:extLst>
            <a:ext uri="{FF2B5EF4-FFF2-40B4-BE49-F238E27FC236}">
              <a16:creationId xmlns:a16="http://schemas.microsoft.com/office/drawing/2014/main" id="{8ADFAD93-C0C1-415F-8C43-75A88EECE928}"/>
            </a:ext>
          </a:extLst>
        </xdr:cNvPr>
        <xdr:cNvSpPr txBox="1"/>
      </xdr:nvSpPr>
      <xdr:spPr>
        <a:xfrm>
          <a:off x="17001567"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42943</xdr:rowOff>
    </xdr:from>
    <xdr:ext cx="469744" cy="259045"/>
    <xdr:sp macro="" textlink="">
      <xdr:nvSpPr>
        <xdr:cNvPr id="494" name="n_4mainValue【認定こども園・幼稚園・保育所】&#10;一人当たり面積">
          <a:extLst>
            <a:ext uri="{FF2B5EF4-FFF2-40B4-BE49-F238E27FC236}">
              <a16:creationId xmlns:a16="http://schemas.microsoft.com/office/drawing/2014/main" id="{A35D9C8C-90AD-4DB6-8221-55FA3E62434E}"/>
            </a:ext>
          </a:extLst>
        </xdr:cNvPr>
        <xdr:cNvSpPr txBox="1"/>
      </xdr:nvSpPr>
      <xdr:spPr>
        <a:xfrm>
          <a:off x="16226867" y="591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5" name="正方形/長方形 494">
          <a:extLst>
            <a:ext uri="{FF2B5EF4-FFF2-40B4-BE49-F238E27FC236}">
              <a16:creationId xmlns:a16="http://schemas.microsoft.com/office/drawing/2014/main" id="{9CE2E8F0-9A71-4D08-9B6C-DFD808A10C2E}"/>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6" name="正方形/長方形 495">
          <a:extLst>
            <a:ext uri="{FF2B5EF4-FFF2-40B4-BE49-F238E27FC236}">
              <a16:creationId xmlns:a16="http://schemas.microsoft.com/office/drawing/2014/main" id="{FB1D2FB2-4E92-41DF-B19C-D78877E9DDB7}"/>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7" name="正方形/長方形 496">
          <a:extLst>
            <a:ext uri="{FF2B5EF4-FFF2-40B4-BE49-F238E27FC236}">
              <a16:creationId xmlns:a16="http://schemas.microsoft.com/office/drawing/2014/main" id="{837FAD04-852F-4ED0-B921-F05775771623}"/>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8" name="正方形/長方形 497">
          <a:extLst>
            <a:ext uri="{FF2B5EF4-FFF2-40B4-BE49-F238E27FC236}">
              <a16:creationId xmlns:a16="http://schemas.microsoft.com/office/drawing/2014/main" id="{CBA3B7D8-6382-4E55-8900-E435C3FBD38B}"/>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9" name="正方形/長方形 498">
          <a:extLst>
            <a:ext uri="{FF2B5EF4-FFF2-40B4-BE49-F238E27FC236}">
              <a16:creationId xmlns:a16="http://schemas.microsoft.com/office/drawing/2014/main" id="{2827C3F4-DBC0-465D-AE1D-72E31F9D41C1}"/>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0" name="正方形/長方形 499">
          <a:extLst>
            <a:ext uri="{FF2B5EF4-FFF2-40B4-BE49-F238E27FC236}">
              <a16:creationId xmlns:a16="http://schemas.microsoft.com/office/drawing/2014/main" id="{3CF267C0-B5FC-47B5-9D5C-709E6AF73513}"/>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1" name="正方形/長方形 500">
          <a:extLst>
            <a:ext uri="{FF2B5EF4-FFF2-40B4-BE49-F238E27FC236}">
              <a16:creationId xmlns:a16="http://schemas.microsoft.com/office/drawing/2014/main" id="{25508CBC-6B3B-441F-868F-1BE011228C59}"/>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2" name="正方形/長方形 501">
          <a:extLst>
            <a:ext uri="{FF2B5EF4-FFF2-40B4-BE49-F238E27FC236}">
              <a16:creationId xmlns:a16="http://schemas.microsoft.com/office/drawing/2014/main" id="{B97C5BDF-4628-4BA0-B685-9D430A541D0A}"/>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3" name="テキスト ボックス 502">
          <a:extLst>
            <a:ext uri="{FF2B5EF4-FFF2-40B4-BE49-F238E27FC236}">
              <a16:creationId xmlns:a16="http://schemas.microsoft.com/office/drawing/2014/main" id="{C2D17179-930B-413D-94FB-B17FE637488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4" name="直線コネクタ 503">
          <a:extLst>
            <a:ext uri="{FF2B5EF4-FFF2-40B4-BE49-F238E27FC236}">
              <a16:creationId xmlns:a16="http://schemas.microsoft.com/office/drawing/2014/main" id="{4F6A8BFD-5459-4238-95FC-0D16168E334D}"/>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5" name="テキスト ボックス 504">
          <a:extLst>
            <a:ext uri="{FF2B5EF4-FFF2-40B4-BE49-F238E27FC236}">
              <a16:creationId xmlns:a16="http://schemas.microsoft.com/office/drawing/2014/main" id="{AB21424C-AF15-466B-962D-772AAC22DFDE}"/>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6" name="直線コネクタ 505">
          <a:extLst>
            <a:ext uri="{FF2B5EF4-FFF2-40B4-BE49-F238E27FC236}">
              <a16:creationId xmlns:a16="http://schemas.microsoft.com/office/drawing/2014/main" id="{40A29F49-D17D-4F1E-81A0-9D7A92201708}"/>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7" name="テキスト ボックス 506">
          <a:extLst>
            <a:ext uri="{FF2B5EF4-FFF2-40B4-BE49-F238E27FC236}">
              <a16:creationId xmlns:a16="http://schemas.microsoft.com/office/drawing/2014/main" id="{17AB96FF-4D51-42FD-B81E-F7CBAE8A2D9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8" name="直線コネクタ 507">
          <a:extLst>
            <a:ext uri="{FF2B5EF4-FFF2-40B4-BE49-F238E27FC236}">
              <a16:creationId xmlns:a16="http://schemas.microsoft.com/office/drawing/2014/main" id="{B69FFAF4-944A-4297-8E31-7F4B5F50D833}"/>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9" name="テキスト ボックス 508">
          <a:extLst>
            <a:ext uri="{FF2B5EF4-FFF2-40B4-BE49-F238E27FC236}">
              <a16:creationId xmlns:a16="http://schemas.microsoft.com/office/drawing/2014/main" id="{B1BCA6AC-A122-4D59-89C3-F6F3E1C88013}"/>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0" name="直線コネクタ 509">
          <a:extLst>
            <a:ext uri="{FF2B5EF4-FFF2-40B4-BE49-F238E27FC236}">
              <a16:creationId xmlns:a16="http://schemas.microsoft.com/office/drawing/2014/main" id="{B2DDEEA3-D05C-4A5B-890F-9DACBD84BEA1}"/>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1" name="テキスト ボックス 510">
          <a:extLst>
            <a:ext uri="{FF2B5EF4-FFF2-40B4-BE49-F238E27FC236}">
              <a16:creationId xmlns:a16="http://schemas.microsoft.com/office/drawing/2014/main" id="{0C8F4C8A-8397-4B31-98E6-8F45A00698A3}"/>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2" name="直線コネクタ 511">
          <a:extLst>
            <a:ext uri="{FF2B5EF4-FFF2-40B4-BE49-F238E27FC236}">
              <a16:creationId xmlns:a16="http://schemas.microsoft.com/office/drawing/2014/main" id="{C0C238F7-AC9D-4FF7-A15D-44CE219632B4}"/>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3" name="テキスト ボックス 512">
          <a:extLst>
            <a:ext uri="{FF2B5EF4-FFF2-40B4-BE49-F238E27FC236}">
              <a16:creationId xmlns:a16="http://schemas.microsoft.com/office/drawing/2014/main" id="{E577BF2D-8C11-4E7B-AFB1-6B564EA3337A}"/>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4" name="直線コネクタ 513">
          <a:extLst>
            <a:ext uri="{FF2B5EF4-FFF2-40B4-BE49-F238E27FC236}">
              <a16:creationId xmlns:a16="http://schemas.microsoft.com/office/drawing/2014/main" id="{A7E9C5BB-7655-4D2F-8B4A-78B98812166B}"/>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5" name="テキスト ボックス 514">
          <a:extLst>
            <a:ext uri="{FF2B5EF4-FFF2-40B4-BE49-F238E27FC236}">
              <a16:creationId xmlns:a16="http://schemas.microsoft.com/office/drawing/2014/main" id="{F0AC197D-239B-4819-9951-25ACD0DD5BCA}"/>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6" name="直線コネクタ 515">
          <a:extLst>
            <a:ext uri="{FF2B5EF4-FFF2-40B4-BE49-F238E27FC236}">
              <a16:creationId xmlns:a16="http://schemas.microsoft.com/office/drawing/2014/main" id="{8F554298-643A-43B5-B818-6990E8677AA4}"/>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7" name="テキスト ボックス 516">
          <a:extLst>
            <a:ext uri="{FF2B5EF4-FFF2-40B4-BE49-F238E27FC236}">
              <a16:creationId xmlns:a16="http://schemas.microsoft.com/office/drawing/2014/main" id="{C43FCB4A-5F18-4130-AE8B-EE5DB36AB89E}"/>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8" name="【学校施設】&#10;有形固定資産減価償却率グラフ枠">
          <a:extLst>
            <a:ext uri="{FF2B5EF4-FFF2-40B4-BE49-F238E27FC236}">
              <a16:creationId xmlns:a16="http://schemas.microsoft.com/office/drawing/2014/main" id="{C49E4322-E755-4F33-B0D3-F2ED114612EC}"/>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519" name="直線コネクタ 518">
          <a:extLst>
            <a:ext uri="{FF2B5EF4-FFF2-40B4-BE49-F238E27FC236}">
              <a16:creationId xmlns:a16="http://schemas.microsoft.com/office/drawing/2014/main" id="{92BAFA44-FE7C-4D25-9DB7-3E5740962CCE}"/>
            </a:ext>
          </a:extLst>
        </xdr:cNvPr>
        <xdr:cNvCxnSpPr/>
      </xdr:nvCxnSpPr>
      <xdr:spPr>
        <a:xfrm flipV="1">
          <a:off x="14375764" y="94107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520" name="【学校施設】&#10;有形固定資産減価償却率最小値テキスト">
          <a:extLst>
            <a:ext uri="{FF2B5EF4-FFF2-40B4-BE49-F238E27FC236}">
              <a16:creationId xmlns:a16="http://schemas.microsoft.com/office/drawing/2014/main" id="{1F0444B1-D8D0-41D1-A8C2-7191F9D96944}"/>
            </a:ext>
          </a:extLst>
        </xdr:cNvPr>
        <xdr:cNvSpPr txBox="1"/>
      </xdr:nvSpPr>
      <xdr:spPr>
        <a:xfrm>
          <a:off x="14414500"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521" name="直線コネクタ 520">
          <a:extLst>
            <a:ext uri="{FF2B5EF4-FFF2-40B4-BE49-F238E27FC236}">
              <a16:creationId xmlns:a16="http://schemas.microsoft.com/office/drawing/2014/main" id="{67864565-9B28-4F5F-9BC8-96FA89716C4F}"/>
            </a:ext>
          </a:extLst>
        </xdr:cNvPr>
        <xdr:cNvCxnSpPr/>
      </xdr:nvCxnSpPr>
      <xdr:spPr>
        <a:xfrm>
          <a:off x="14287500" y="1063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22" name="【学校施設】&#10;有形固定資産減価償却率最大値テキスト">
          <a:extLst>
            <a:ext uri="{FF2B5EF4-FFF2-40B4-BE49-F238E27FC236}">
              <a16:creationId xmlns:a16="http://schemas.microsoft.com/office/drawing/2014/main" id="{923AB983-BDE8-4ED0-AD93-ED3C6272E2E3}"/>
            </a:ext>
          </a:extLst>
        </xdr:cNvPr>
        <xdr:cNvSpPr txBox="1"/>
      </xdr:nvSpPr>
      <xdr:spPr>
        <a:xfrm>
          <a:off x="144145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23" name="直線コネクタ 522">
          <a:extLst>
            <a:ext uri="{FF2B5EF4-FFF2-40B4-BE49-F238E27FC236}">
              <a16:creationId xmlns:a16="http://schemas.microsoft.com/office/drawing/2014/main" id="{60161F88-280C-4B45-8A71-DFE3705B4989}"/>
            </a:ext>
          </a:extLst>
        </xdr:cNvPr>
        <xdr:cNvCxnSpPr/>
      </xdr:nvCxnSpPr>
      <xdr:spPr>
        <a:xfrm>
          <a:off x="14287500" y="9410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65422</xdr:rowOff>
    </xdr:from>
    <xdr:ext cx="405111" cy="259045"/>
    <xdr:sp macro="" textlink="">
      <xdr:nvSpPr>
        <xdr:cNvPr id="524" name="【学校施設】&#10;有形固定資産減価償却率平均値テキスト">
          <a:extLst>
            <a:ext uri="{FF2B5EF4-FFF2-40B4-BE49-F238E27FC236}">
              <a16:creationId xmlns:a16="http://schemas.microsoft.com/office/drawing/2014/main" id="{7B61B5D1-6631-43AA-B350-664F4623B240}"/>
            </a:ext>
          </a:extLst>
        </xdr:cNvPr>
        <xdr:cNvSpPr txBox="1"/>
      </xdr:nvSpPr>
      <xdr:spPr>
        <a:xfrm>
          <a:off x="14414500" y="995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525" name="フローチャート: 判断 524">
          <a:extLst>
            <a:ext uri="{FF2B5EF4-FFF2-40B4-BE49-F238E27FC236}">
              <a16:creationId xmlns:a16="http://schemas.microsoft.com/office/drawing/2014/main" id="{ABC2E925-814B-4652-A1A6-7688321815C2}"/>
            </a:ext>
          </a:extLst>
        </xdr:cNvPr>
        <xdr:cNvSpPr/>
      </xdr:nvSpPr>
      <xdr:spPr>
        <a:xfrm>
          <a:off x="14325600" y="1010094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26" name="フローチャート: 判断 525">
          <a:extLst>
            <a:ext uri="{FF2B5EF4-FFF2-40B4-BE49-F238E27FC236}">
              <a16:creationId xmlns:a16="http://schemas.microsoft.com/office/drawing/2014/main" id="{06EB9842-83E4-4A61-8952-7FAF55B73599}"/>
            </a:ext>
          </a:extLst>
        </xdr:cNvPr>
        <xdr:cNvSpPr/>
      </xdr:nvSpPr>
      <xdr:spPr>
        <a:xfrm>
          <a:off x="13578840" y="1000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527" name="フローチャート: 判断 526">
          <a:extLst>
            <a:ext uri="{FF2B5EF4-FFF2-40B4-BE49-F238E27FC236}">
              <a16:creationId xmlns:a16="http://schemas.microsoft.com/office/drawing/2014/main" id="{810E7E05-4F2D-49AC-9273-DF53D6FD265C}"/>
            </a:ext>
          </a:extLst>
        </xdr:cNvPr>
        <xdr:cNvSpPr/>
      </xdr:nvSpPr>
      <xdr:spPr>
        <a:xfrm>
          <a:off x="12804140" y="10022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528" name="フローチャート: 判断 527">
          <a:extLst>
            <a:ext uri="{FF2B5EF4-FFF2-40B4-BE49-F238E27FC236}">
              <a16:creationId xmlns:a16="http://schemas.microsoft.com/office/drawing/2014/main" id="{6FC63C0C-2613-4A23-876C-9FF480EA4A59}"/>
            </a:ext>
          </a:extLst>
        </xdr:cNvPr>
        <xdr:cNvSpPr/>
      </xdr:nvSpPr>
      <xdr:spPr>
        <a:xfrm>
          <a:off x="12029440" y="100114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529" name="フローチャート: 判断 528">
          <a:extLst>
            <a:ext uri="{FF2B5EF4-FFF2-40B4-BE49-F238E27FC236}">
              <a16:creationId xmlns:a16="http://schemas.microsoft.com/office/drawing/2014/main" id="{32526177-C8E0-4B1D-9EBB-0DC51545DEBA}"/>
            </a:ext>
          </a:extLst>
        </xdr:cNvPr>
        <xdr:cNvSpPr/>
      </xdr:nvSpPr>
      <xdr:spPr>
        <a:xfrm>
          <a:off x="11231880" y="10026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35E89DC2-DFC5-4B9C-B88A-6113580BAD15}"/>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8633B3FA-2D0C-4C5D-A960-3494E81FCDE4}"/>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1B2BCCE4-C7D4-4320-8714-2FDB63949A06}"/>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8936335E-7444-41D0-B26B-A74A0215CDB7}"/>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5BF77C22-7210-4464-946C-F36A94680F92}"/>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92075</xdr:rowOff>
    </xdr:from>
    <xdr:to>
      <xdr:col>85</xdr:col>
      <xdr:colOff>177800</xdr:colOff>
      <xdr:row>61</xdr:row>
      <xdr:rowOff>22225</xdr:rowOff>
    </xdr:to>
    <xdr:sp macro="" textlink="">
      <xdr:nvSpPr>
        <xdr:cNvPr id="535" name="楕円 534">
          <a:extLst>
            <a:ext uri="{FF2B5EF4-FFF2-40B4-BE49-F238E27FC236}">
              <a16:creationId xmlns:a16="http://schemas.microsoft.com/office/drawing/2014/main" id="{F8382EA2-DF97-4193-A804-B14F4DA3342B}"/>
            </a:ext>
          </a:extLst>
        </xdr:cNvPr>
        <xdr:cNvSpPr/>
      </xdr:nvSpPr>
      <xdr:spPr>
        <a:xfrm>
          <a:off x="14325600" y="1015047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70502</xdr:rowOff>
    </xdr:from>
    <xdr:ext cx="405111" cy="259045"/>
    <xdr:sp macro="" textlink="">
      <xdr:nvSpPr>
        <xdr:cNvPr id="536" name="【学校施設】&#10;有形固定資産減価償却率該当値テキスト">
          <a:extLst>
            <a:ext uri="{FF2B5EF4-FFF2-40B4-BE49-F238E27FC236}">
              <a16:creationId xmlns:a16="http://schemas.microsoft.com/office/drawing/2014/main" id="{41D14E70-7146-41B0-83D5-D9E11A7FF5DA}"/>
            </a:ext>
          </a:extLst>
        </xdr:cNvPr>
        <xdr:cNvSpPr txBox="1"/>
      </xdr:nvSpPr>
      <xdr:spPr>
        <a:xfrm>
          <a:off x="14414500"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92075</xdr:rowOff>
    </xdr:from>
    <xdr:to>
      <xdr:col>81</xdr:col>
      <xdr:colOff>101600</xdr:colOff>
      <xdr:row>61</xdr:row>
      <xdr:rowOff>22225</xdr:rowOff>
    </xdr:to>
    <xdr:sp macro="" textlink="">
      <xdr:nvSpPr>
        <xdr:cNvPr id="537" name="楕円 536">
          <a:extLst>
            <a:ext uri="{FF2B5EF4-FFF2-40B4-BE49-F238E27FC236}">
              <a16:creationId xmlns:a16="http://schemas.microsoft.com/office/drawing/2014/main" id="{27A16093-6F81-427A-A5FC-2DB67EAB5A85}"/>
            </a:ext>
          </a:extLst>
        </xdr:cNvPr>
        <xdr:cNvSpPr/>
      </xdr:nvSpPr>
      <xdr:spPr>
        <a:xfrm>
          <a:off x="13578840" y="10150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142875</xdr:rowOff>
    </xdr:from>
    <xdr:to>
      <xdr:col>85</xdr:col>
      <xdr:colOff>127000</xdr:colOff>
      <xdr:row>60</xdr:row>
      <xdr:rowOff>142875</xdr:rowOff>
    </xdr:to>
    <xdr:cxnSp macro="">
      <xdr:nvCxnSpPr>
        <xdr:cNvPr id="538" name="直線コネクタ 537">
          <a:extLst>
            <a:ext uri="{FF2B5EF4-FFF2-40B4-BE49-F238E27FC236}">
              <a16:creationId xmlns:a16="http://schemas.microsoft.com/office/drawing/2014/main" id="{15123E8F-A54D-48A7-B8C3-C64E5ED267A7}"/>
            </a:ext>
          </a:extLst>
        </xdr:cNvPr>
        <xdr:cNvCxnSpPr/>
      </xdr:nvCxnSpPr>
      <xdr:spPr>
        <a:xfrm>
          <a:off x="13629640" y="10201275"/>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59690</xdr:rowOff>
    </xdr:from>
    <xdr:to>
      <xdr:col>76</xdr:col>
      <xdr:colOff>165100</xdr:colOff>
      <xdr:row>60</xdr:row>
      <xdr:rowOff>161290</xdr:rowOff>
    </xdr:to>
    <xdr:sp macro="" textlink="">
      <xdr:nvSpPr>
        <xdr:cNvPr id="539" name="楕円 538">
          <a:extLst>
            <a:ext uri="{FF2B5EF4-FFF2-40B4-BE49-F238E27FC236}">
              <a16:creationId xmlns:a16="http://schemas.microsoft.com/office/drawing/2014/main" id="{AAE53688-EDFC-47EF-AC11-1C3488E8DBD6}"/>
            </a:ext>
          </a:extLst>
        </xdr:cNvPr>
        <xdr:cNvSpPr/>
      </xdr:nvSpPr>
      <xdr:spPr>
        <a:xfrm>
          <a:off x="1280414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110490</xdr:rowOff>
    </xdr:from>
    <xdr:to>
      <xdr:col>81</xdr:col>
      <xdr:colOff>50800</xdr:colOff>
      <xdr:row>60</xdr:row>
      <xdr:rowOff>142875</xdr:rowOff>
    </xdr:to>
    <xdr:cxnSp macro="">
      <xdr:nvCxnSpPr>
        <xdr:cNvPr id="540" name="直線コネクタ 539">
          <a:extLst>
            <a:ext uri="{FF2B5EF4-FFF2-40B4-BE49-F238E27FC236}">
              <a16:creationId xmlns:a16="http://schemas.microsoft.com/office/drawing/2014/main" id="{55309AD8-A392-4C71-B109-3B5746DAFF18}"/>
            </a:ext>
          </a:extLst>
        </xdr:cNvPr>
        <xdr:cNvCxnSpPr/>
      </xdr:nvCxnSpPr>
      <xdr:spPr>
        <a:xfrm>
          <a:off x="12854940" y="10168890"/>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93980</xdr:rowOff>
    </xdr:from>
    <xdr:to>
      <xdr:col>72</xdr:col>
      <xdr:colOff>38100</xdr:colOff>
      <xdr:row>61</xdr:row>
      <xdr:rowOff>24130</xdr:rowOff>
    </xdr:to>
    <xdr:sp macro="" textlink="">
      <xdr:nvSpPr>
        <xdr:cNvPr id="541" name="楕円 540">
          <a:extLst>
            <a:ext uri="{FF2B5EF4-FFF2-40B4-BE49-F238E27FC236}">
              <a16:creationId xmlns:a16="http://schemas.microsoft.com/office/drawing/2014/main" id="{69C99344-0A3C-489D-AF70-F457429651F6}"/>
            </a:ext>
          </a:extLst>
        </xdr:cNvPr>
        <xdr:cNvSpPr/>
      </xdr:nvSpPr>
      <xdr:spPr>
        <a:xfrm>
          <a:off x="12029440" y="101523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110490</xdr:rowOff>
    </xdr:from>
    <xdr:to>
      <xdr:col>76</xdr:col>
      <xdr:colOff>114300</xdr:colOff>
      <xdr:row>60</xdr:row>
      <xdr:rowOff>144780</xdr:rowOff>
    </xdr:to>
    <xdr:cxnSp macro="">
      <xdr:nvCxnSpPr>
        <xdr:cNvPr id="542" name="直線コネクタ 541">
          <a:extLst>
            <a:ext uri="{FF2B5EF4-FFF2-40B4-BE49-F238E27FC236}">
              <a16:creationId xmlns:a16="http://schemas.microsoft.com/office/drawing/2014/main" id="{CF514B78-3A5D-4E15-B317-2E38E38D436B}"/>
            </a:ext>
          </a:extLst>
        </xdr:cNvPr>
        <xdr:cNvCxnSpPr/>
      </xdr:nvCxnSpPr>
      <xdr:spPr>
        <a:xfrm flipV="1">
          <a:off x="12072620" y="1016889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46355</xdr:rowOff>
    </xdr:from>
    <xdr:to>
      <xdr:col>67</xdr:col>
      <xdr:colOff>101600</xdr:colOff>
      <xdr:row>60</xdr:row>
      <xdr:rowOff>147955</xdr:rowOff>
    </xdr:to>
    <xdr:sp macro="" textlink="">
      <xdr:nvSpPr>
        <xdr:cNvPr id="543" name="楕円 542">
          <a:extLst>
            <a:ext uri="{FF2B5EF4-FFF2-40B4-BE49-F238E27FC236}">
              <a16:creationId xmlns:a16="http://schemas.microsoft.com/office/drawing/2014/main" id="{A05097ED-E7D8-4D8A-826B-D06FF7C29306}"/>
            </a:ext>
          </a:extLst>
        </xdr:cNvPr>
        <xdr:cNvSpPr/>
      </xdr:nvSpPr>
      <xdr:spPr>
        <a:xfrm>
          <a:off x="1123188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97155</xdr:rowOff>
    </xdr:from>
    <xdr:to>
      <xdr:col>71</xdr:col>
      <xdr:colOff>177800</xdr:colOff>
      <xdr:row>60</xdr:row>
      <xdr:rowOff>144780</xdr:rowOff>
    </xdr:to>
    <xdr:cxnSp macro="">
      <xdr:nvCxnSpPr>
        <xdr:cNvPr id="544" name="直線コネクタ 543">
          <a:extLst>
            <a:ext uri="{FF2B5EF4-FFF2-40B4-BE49-F238E27FC236}">
              <a16:creationId xmlns:a16="http://schemas.microsoft.com/office/drawing/2014/main" id="{08F18A43-E57E-4BB8-85BF-7A209DBE6052}"/>
            </a:ext>
          </a:extLst>
        </xdr:cNvPr>
        <xdr:cNvCxnSpPr/>
      </xdr:nvCxnSpPr>
      <xdr:spPr>
        <a:xfrm>
          <a:off x="11282680" y="10155555"/>
          <a:ext cx="78994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45" name="n_1aveValue【学校施設】&#10;有形固定資産減価償却率">
          <a:extLst>
            <a:ext uri="{FF2B5EF4-FFF2-40B4-BE49-F238E27FC236}">
              <a16:creationId xmlns:a16="http://schemas.microsoft.com/office/drawing/2014/main" id="{AA963D7D-D54A-4673-B2B1-6EC732481617}"/>
            </a:ext>
          </a:extLst>
        </xdr:cNvPr>
        <xdr:cNvSpPr txBox="1"/>
      </xdr:nvSpPr>
      <xdr:spPr>
        <a:xfrm>
          <a:off x="134372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546" name="n_2aveValue【学校施設】&#10;有形固定資産減価償却率">
          <a:extLst>
            <a:ext uri="{FF2B5EF4-FFF2-40B4-BE49-F238E27FC236}">
              <a16:creationId xmlns:a16="http://schemas.microsoft.com/office/drawing/2014/main" id="{27BDCBE8-BEB5-47FB-A9C9-4A58CF235D76}"/>
            </a:ext>
          </a:extLst>
        </xdr:cNvPr>
        <xdr:cNvSpPr txBox="1"/>
      </xdr:nvSpPr>
      <xdr:spPr>
        <a:xfrm>
          <a:off x="126752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67327</xdr:rowOff>
    </xdr:from>
    <xdr:ext cx="405111" cy="259045"/>
    <xdr:sp macro="" textlink="">
      <xdr:nvSpPr>
        <xdr:cNvPr id="547" name="n_3aveValue【学校施設】&#10;有形固定資産減価償却率">
          <a:extLst>
            <a:ext uri="{FF2B5EF4-FFF2-40B4-BE49-F238E27FC236}">
              <a16:creationId xmlns:a16="http://schemas.microsoft.com/office/drawing/2014/main" id="{81328017-5B22-4160-AB90-3FA20CDFCBE2}"/>
            </a:ext>
          </a:extLst>
        </xdr:cNvPr>
        <xdr:cNvSpPr txBox="1"/>
      </xdr:nvSpPr>
      <xdr:spPr>
        <a:xfrm>
          <a:off x="119005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82567</xdr:rowOff>
    </xdr:from>
    <xdr:ext cx="405111" cy="259045"/>
    <xdr:sp macro="" textlink="">
      <xdr:nvSpPr>
        <xdr:cNvPr id="548" name="n_4aveValue【学校施設】&#10;有形固定資産減価償却率">
          <a:extLst>
            <a:ext uri="{FF2B5EF4-FFF2-40B4-BE49-F238E27FC236}">
              <a16:creationId xmlns:a16="http://schemas.microsoft.com/office/drawing/2014/main" id="{6BE2754C-25A1-4971-A06A-F228ED76DD40}"/>
            </a:ext>
          </a:extLst>
        </xdr:cNvPr>
        <xdr:cNvSpPr txBox="1"/>
      </xdr:nvSpPr>
      <xdr:spPr>
        <a:xfrm>
          <a:off x="1110298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13352</xdr:rowOff>
    </xdr:from>
    <xdr:ext cx="405111" cy="259045"/>
    <xdr:sp macro="" textlink="">
      <xdr:nvSpPr>
        <xdr:cNvPr id="549" name="n_1mainValue【学校施設】&#10;有形固定資産減価償却率">
          <a:extLst>
            <a:ext uri="{FF2B5EF4-FFF2-40B4-BE49-F238E27FC236}">
              <a16:creationId xmlns:a16="http://schemas.microsoft.com/office/drawing/2014/main" id="{CCAB8A01-466D-418D-93F8-CB3BF6B8106E}"/>
            </a:ext>
          </a:extLst>
        </xdr:cNvPr>
        <xdr:cNvSpPr txBox="1"/>
      </xdr:nvSpPr>
      <xdr:spPr>
        <a:xfrm>
          <a:off x="13437244" y="1023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152417</xdr:rowOff>
    </xdr:from>
    <xdr:ext cx="405111" cy="259045"/>
    <xdr:sp macro="" textlink="">
      <xdr:nvSpPr>
        <xdr:cNvPr id="550" name="n_2mainValue【学校施設】&#10;有形固定資産減価償却率">
          <a:extLst>
            <a:ext uri="{FF2B5EF4-FFF2-40B4-BE49-F238E27FC236}">
              <a16:creationId xmlns:a16="http://schemas.microsoft.com/office/drawing/2014/main" id="{487543CB-CF93-4DAC-87B1-E723E14A2C68}"/>
            </a:ext>
          </a:extLst>
        </xdr:cNvPr>
        <xdr:cNvSpPr txBox="1"/>
      </xdr:nvSpPr>
      <xdr:spPr>
        <a:xfrm>
          <a:off x="12675244" y="1021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15257</xdr:rowOff>
    </xdr:from>
    <xdr:ext cx="405111" cy="259045"/>
    <xdr:sp macro="" textlink="">
      <xdr:nvSpPr>
        <xdr:cNvPr id="551" name="n_3mainValue【学校施設】&#10;有形固定資産減価償却率">
          <a:extLst>
            <a:ext uri="{FF2B5EF4-FFF2-40B4-BE49-F238E27FC236}">
              <a16:creationId xmlns:a16="http://schemas.microsoft.com/office/drawing/2014/main" id="{E04755B0-FB8B-4640-9DE1-8AB64D59E179}"/>
            </a:ext>
          </a:extLst>
        </xdr:cNvPr>
        <xdr:cNvSpPr txBox="1"/>
      </xdr:nvSpPr>
      <xdr:spPr>
        <a:xfrm>
          <a:off x="11900544" y="1024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139082</xdr:rowOff>
    </xdr:from>
    <xdr:ext cx="405111" cy="259045"/>
    <xdr:sp macro="" textlink="">
      <xdr:nvSpPr>
        <xdr:cNvPr id="552" name="n_4mainValue【学校施設】&#10;有形固定資産減価償却率">
          <a:extLst>
            <a:ext uri="{FF2B5EF4-FFF2-40B4-BE49-F238E27FC236}">
              <a16:creationId xmlns:a16="http://schemas.microsoft.com/office/drawing/2014/main" id="{F67BA8FF-B6F5-4832-B3D3-C2D4962654A7}"/>
            </a:ext>
          </a:extLst>
        </xdr:cNvPr>
        <xdr:cNvSpPr txBox="1"/>
      </xdr:nvSpPr>
      <xdr:spPr>
        <a:xfrm>
          <a:off x="11102984" y="1019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a:extLst>
            <a:ext uri="{FF2B5EF4-FFF2-40B4-BE49-F238E27FC236}">
              <a16:creationId xmlns:a16="http://schemas.microsoft.com/office/drawing/2014/main" id="{8EC0D303-A846-4018-832A-90F90AC2AAE2}"/>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a:extLst>
            <a:ext uri="{FF2B5EF4-FFF2-40B4-BE49-F238E27FC236}">
              <a16:creationId xmlns:a16="http://schemas.microsoft.com/office/drawing/2014/main" id="{96FC5423-D425-40FE-9729-CFD3FE3A7166}"/>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a:extLst>
            <a:ext uri="{FF2B5EF4-FFF2-40B4-BE49-F238E27FC236}">
              <a16:creationId xmlns:a16="http://schemas.microsoft.com/office/drawing/2014/main" id="{AC53263C-D3F5-4893-B11F-BFFA73C3008F}"/>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a:extLst>
            <a:ext uri="{FF2B5EF4-FFF2-40B4-BE49-F238E27FC236}">
              <a16:creationId xmlns:a16="http://schemas.microsoft.com/office/drawing/2014/main" id="{9144AFBB-CDFA-44B8-8C02-D6E67C08072E}"/>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a:extLst>
            <a:ext uri="{FF2B5EF4-FFF2-40B4-BE49-F238E27FC236}">
              <a16:creationId xmlns:a16="http://schemas.microsoft.com/office/drawing/2014/main" id="{4E5FA76C-0E8E-4D75-9ACA-6F3A5E454163}"/>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a:extLst>
            <a:ext uri="{FF2B5EF4-FFF2-40B4-BE49-F238E27FC236}">
              <a16:creationId xmlns:a16="http://schemas.microsoft.com/office/drawing/2014/main" id="{F297BDD2-E44C-4A67-8275-53175519B7F2}"/>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a:extLst>
            <a:ext uri="{FF2B5EF4-FFF2-40B4-BE49-F238E27FC236}">
              <a16:creationId xmlns:a16="http://schemas.microsoft.com/office/drawing/2014/main" id="{2431F6F4-8DC4-4A7F-AD88-62BEC3460F93}"/>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a:extLst>
            <a:ext uri="{FF2B5EF4-FFF2-40B4-BE49-F238E27FC236}">
              <a16:creationId xmlns:a16="http://schemas.microsoft.com/office/drawing/2014/main" id="{882FCE2C-5206-414D-B798-8F052F9D27CD}"/>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a:extLst>
            <a:ext uri="{FF2B5EF4-FFF2-40B4-BE49-F238E27FC236}">
              <a16:creationId xmlns:a16="http://schemas.microsoft.com/office/drawing/2014/main" id="{30AD8B3C-327A-4ABB-A779-DE768E1A8703}"/>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a:extLst>
            <a:ext uri="{FF2B5EF4-FFF2-40B4-BE49-F238E27FC236}">
              <a16:creationId xmlns:a16="http://schemas.microsoft.com/office/drawing/2014/main" id="{C29375C5-2FCB-46E2-B5F5-5D954285BB4A}"/>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3" name="テキスト ボックス 562">
          <a:extLst>
            <a:ext uri="{FF2B5EF4-FFF2-40B4-BE49-F238E27FC236}">
              <a16:creationId xmlns:a16="http://schemas.microsoft.com/office/drawing/2014/main" id="{5731E981-017B-49D6-A341-F1D0D3DA77EE}"/>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4" name="直線コネクタ 563">
          <a:extLst>
            <a:ext uri="{FF2B5EF4-FFF2-40B4-BE49-F238E27FC236}">
              <a16:creationId xmlns:a16="http://schemas.microsoft.com/office/drawing/2014/main" id="{C797C0AE-949F-4DD3-A425-B238E4C35511}"/>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5" name="テキスト ボックス 564">
          <a:extLst>
            <a:ext uri="{FF2B5EF4-FFF2-40B4-BE49-F238E27FC236}">
              <a16:creationId xmlns:a16="http://schemas.microsoft.com/office/drawing/2014/main" id="{7BAE84CB-4AEE-458F-9B5D-5371588B461E}"/>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6" name="直線コネクタ 565">
          <a:extLst>
            <a:ext uri="{FF2B5EF4-FFF2-40B4-BE49-F238E27FC236}">
              <a16:creationId xmlns:a16="http://schemas.microsoft.com/office/drawing/2014/main" id="{3CC2AE3C-43A1-45D4-A768-381C3B939F0E}"/>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7" name="テキスト ボックス 566">
          <a:extLst>
            <a:ext uri="{FF2B5EF4-FFF2-40B4-BE49-F238E27FC236}">
              <a16:creationId xmlns:a16="http://schemas.microsoft.com/office/drawing/2014/main" id="{8DC664B5-70EC-403F-86D2-3C020F3A0FAA}"/>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8" name="直線コネクタ 567">
          <a:extLst>
            <a:ext uri="{FF2B5EF4-FFF2-40B4-BE49-F238E27FC236}">
              <a16:creationId xmlns:a16="http://schemas.microsoft.com/office/drawing/2014/main" id="{D8E313DF-89BF-430C-A954-620C1ED2A2E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9" name="テキスト ボックス 568">
          <a:extLst>
            <a:ext uri="{FF2B5EF4-FFF2-40B4-BE49-F238E27FC236}">
              <a16:creationId xmlns:a16="http://schemas.microsoft.com/office/drawing/2014/main" id="{D2E41D91-21E2-433E-A2A8-B212E06CE24D}"/>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0" name="直線コネクタ 569">
          <a:extLst>
            <a:ext uri="{FF2B5EF4-FFF2-40B4-BE49-F238E27FC236}">
              <a16:creationId xmlns:a16="http://schemas.microsoft.com/office/drawing/2014/main" id="{854F71A9-B63B-4874-A939-119C492B62C3}"/>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1" name="テキスト ボックス 570">
          <a:extLst>
            <a:ext uri="{FF2B5EF4-FFF2-40B4-BE49-F238E27FC236}">
              <a16:creationId xmlns:a16="http://schemas.microsoft.com/office/drawing/2014/main" id="{63360A8F-159C-475F-BFA6-D83CD9F3C452}"/>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2" name="直線コネクタ 571">
          <a:extLst>
            <a:ext uri="{FF2B5EF4-FFF2-40B4-BE49-F238E27FC236}">
              <a16:creationId xmlns:a16="http://schemas.microsoft.com/office/drawing/2014/main" id="{BC5C7D1D-7B5B-4837-A40E-EA8B5826A583}"/>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3" name="テキスト ボックス 572">
          <a:extLst>
            <a:ext uri="{FF2B5EF4-FFF2-40B4-BE49-F238E27FC236}">
              <a16:creationId xmlns:a16="http://schemas.microsoft.com/office/drawing/2014/main" id="{87CC0F69-D01D-422D-B4F4-A95D00924B3B}"/>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a:extLst>
            <a:ext uri="{FF2B5EF4-FFF2-40B4-BE49-F238E27FC236}">
              <a16:creationId xmlns:a16="http://schemas.microsoft.com/office/drawing/2014/main" id="{D005C85C-19B1-41B8-820E-EA95EC31E5BB}"/>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a:extLst>
            <a:ext uri="{FF2B5EF4-FFF2-40B4-BE49-F238E27FC236}">
              <a16:creationId xmlns:a16="http://schemas.microsoft.com/office/drawing/2014/main" id="{8A032F67-5192-475F-A259-BC5AB4E6293D}"/>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学校施設】&#10;一人当たり面積グラフ枠">
          <a:extLst>
            <a:ext uri="{FF2B5EF4-FFF2-40B4-BE49-F238E27FC236}">
              <a16:creationId xmlns:a16="http://schemas.microsoft.com/office/drawing/2014/main" id="{60476510-E1CE-4B55-BBE4-6F45C7573327}"/>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577" name="直線コネクタ 576">
          <a:extLst>
            <a:ext uri="{FF2B5EF4-FFF2-40B4-BE49-F238E27FC236}">
              <a16:creationId xmlns:a16="http://schemas.microsoft.com/office/drawing/2014/main" id="{AD5333D9-D251-4610-A354-6B2A74796C26}"/>
            </a:ext>
          </a:extLst>
        </xdr:cNvPr>
        <xdr:cNvCxnSpPr/>
      </xdr:nvCxnSpPr>
      <xdr:spPr>
        <a:xfrm flipV="1">
          <a:off x="19509104" y="9387078"/>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578" name="【学校施設】&#10;一人当たり面積最小値テキスト">
          <a:extLst>
            <a:ext uri="{FF2B5EF4-FFF2-40B4-BE49-F238E27FC236}">
              <a16:creationId xmlns:a16="http://schemas.microsoft.com/office/drawing/2014/main" id="{645EC5A0-9417-40C2-9149-2D34BDB40692}"/>
            </a:ext>
          </a:extLst>
        </xdr:cNvPr>
        <xdr:cNvSpPr txBox="1"/>
      </xdr:nvSpPr>
      <xdr:spPr>
        <a:xfrm>
          <a:off x="19547840" y="1077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579" name="直線コネクタ 578">
          <a:extLst>
            <a:ext uri="{FF2B5EF4-FFF2-40B4-BE49-F238E27FC236}">
              <a16:creationId xmlns:a16="http://schemas.microsoft.com/office/drawing/2014/main" id="{7243F9CB-EE08-4860-A3E4-50A5B9859D1D}"/>
            </a:ext>
          </a:extLst>
        </xdr:cNvPr>
        <xdr:cNvCxnSpPr/>
      </xdr:nvCxnSpPr>
      <xdr:spPr>
        <a:xfrm>
          <a:off x="19443700" y="107720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580" name="【学校施設】&#10;一人当たり面積最大値テキスト">
          <a:extLst>
            <a:ext uri="{FF2B5EF4-FFF2-40B4-BE49-F238E27FC236}">
              <a16:creationId xmlns:a16="http://schemas.microsoft.com/office/drawing/2014/main" id="{9BEB9AD7-4B59-461F-A6DB-1ED71462541A}"/>
            </a:ext>
          </a:extLst>
        </xdr:cNvPr>
        <xdr:cNvSpPr txBox="1"/>
      </xdr:nvSpPr>
      <xdr:spPr>
        <a:xfrm>
          <a:off x="19547840" y="916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581" name="直線コネクタ 580">
          <a:extLst>
            <a:ext uri="{FF2B5EF4-FFF2-40B4-BE49-F238E27FC236}">
              <a16:creationId xmlns:a16="http://schemas.microsoft.com/office/drawing/2014/main" id="{AE2D04E7-2EF3-4353-9164-BB1A947EF212}"/>
            </a:ext>
          </a:extLst>
        </xdr:cNvPr>
        <xdr:cNvCxnSpPr/>
      </xdr:nvCxnSpPr>
      <xdr:spPr>
        <a:xfrm>
          <a:off x="19443700" y="93870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582" name="【学校施設】&#10;一人当たり面積平均値テキスト">
          <a:extLst>
            <a:ext uri="{FF2B5EF4-FFF2-40B4-BE49-F238E27FC236}">
              <a16:creationId xmlns:a16="http://schemas.microsoft.com/office/drawing/2014/main" id="{F330A113-CAEF-49A5-95C1-5F697BC94380}"/>
            </a:ext>
          </a:extLst>
        </xdr:cNvPr>
        <xdr:cNvSpPr txBox="1"/>
      </xdr:nvSpPr>
      <xdr:spPr>
        <a:xfrm>
          <a:off x="19547840" y="103251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83" name="フローチャート: 判断 582">
          <a:extLst>
            <a:ext uri="{FF2B5EF4-FFF2-40B4-BE49-F238E27FC236}">
              <a16:creationId xmlns:a16="http://schemas.microsoft.com/office/drawing/2014/main" id="{EA5C7482-2D03-4600-B2D0-171620977D53}"/>
            </a:ext>
          </a:extLst>
        </xdr:cNvPr>
        <xdr:cNvSpPr/>
      </xdr:nvSpPr>
      <xdr:spPr>
        <a:xfrm>
          <a:off x="19458940" y="10346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163322</xdr:rowOff>
    </xdr:from>
    <xdr:to>
      <xdr:col>112</xdr:col>
      <xdr:colOff>38100</xdr:colOff>
      <xdr:row>62</xdr:row>
      <xdr:rowOff>93472</xdr:rowOff>
    </xdr:to>
    <xdr:sp macro="" textlink="">
      <xdr:nvSpPr>
        <xdr:cNvPr id="584" name="フローチャート: 判断 583">
          <a:extLst>
            <a:ext uri="{FF2B5EF4-FFF2-40B4-BE49-F238E27FC236}">
              <a16:creationId xmlns:a16="http://schemas.microsoft.com/office/drawing/2014/main" id="{86C1AE74-EB74-4F79-B0A9-4EA3E10634C1}"/>
            </a:ext>
          </a:extLst>
        </xdr:cNvPr>
        <xdr:cNvSpPr/>
      </xdr:nvSpPr>
      <xdr:spPr>
        <a:xfrm>
          <a:off x="18735040" y="103893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26543</xdr:rowOff>
    </xdr:from>
    <xdr:to>
      <xdr:col>107</xdr:col>
      <xdr:colOff>101600</xdr:colOff>
      <xdr:row>62</xdr:row>
      <xdr:rowOff>128143</xdr:rowOff>
    </xdr:to>
    <xdr:sp macro="" textlink="">
      <xdr:nvSpPr>
        <xdr:cNvPr id="585" name="フローチャート: 判断 584">
          <a:extLst>
            <a:ext uri="{FF2B5EF4-FFF2-40B4-BE49-F238E27FC236}">
              <a16:creationId xmlns:a16="http://schemas.microsoft.com/office/drawing/2014/main" id="{84D4EC49-1BD8-417F-A014-DC7D5F790048}"/>
            </a:ext>
          </a:extLst>
        </xdr:cNvPr>
        <xdr:cNvSpPr/>
      </xdr:nvSpPr>
      <xdr:spPr>
        <a:xfrm>
          <a:off x="17937480" y="1042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586" name="フローチャート: 判断 585">
          <a:extLst>
            <a:ext uri="{FF2B5EF4-FFF2-40B4-BE49-F238E27FC236}">
              <a16:creationId xmlns:a16="http://schemas.microsoft.com/office/drawing/2014/main" id="{A51E6844-3199-4D9C-8B44-FB60F615AA70}"/>
            </a:ext>
          </a:extLst>
        </xdr:cNvPr>
        <xdr:cNvSpPr/>
      </xdr:nvSpPr>
      <xdr:spPr>
        <a:xfrm>
          <a:off x="17162780" y="104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37973</xdr:rowOff>
    </xdr:from>
    <xdr:to>
      <xdr:col>98</xdr:col>
      <xdr:colOff>38100</xdr:colOff>
      <xdr:row>62</xdr:row>
      <xdr:rowOff>139573</xdr:rowOff>
    </xdr:to>
    <xdr:sp macro="" textlink="">
      <xdr:nvSpPr>
        <xdr:cNvPr id="587" name="フローチャート: 判断 586">
          <a:extLst>
            <a:ext uri="{FF2B5EF4-FFF2-40B4-BE49-F238E27FC236}">
              <a16:creationId xmlns:a16="http://schemas.microsoft.com/office/drawing/2014/main" id="{00AE5AD3-CBDA-4CB7-969F-2633E310F735}"/>
            </a:ext>
          </a:extLst>
        </xdr:cNvPr>
        <xdr:cNvSpPr/>
      </xdr:nvSpPr>
      <xdr:spPr>
        <a:xfrm>
          <a:off x="16388080" y="104316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3636FE93-3E6D-4623-9BBA-826D7756FBF8}"/>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47994C62-498A-4092-86E2-C5C7980EC59E}"/>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5A5FE7E4-EB65-4E0D-BB73-513CAA6D0D8A}"/>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B605F959-4751-4D5C-8324-E3EE02AF40B7}"/>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B803F9FD-2CC6-4CD0-9592-517747821C5C}"/>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10541</xdr:rowOff>
    </xdr:from>
    <xdr:to>
      <xdr:col>116</xdr:col>
      <xdr:colOff>114300</xdr:colOff>
      <xdr:row>61</xdr:row>
      <xdr:rowOff>112141</xdr:rowOff>
    </xdr:to>
    <xdr:sp macro="" textlink="">
      <xdr:nvSpPr>
        <xdr:cNvPr id="593" name="楕円 592">
          <a:extLst>
            <a:ext uri="{FF2B5EF4-FFF2-40B4-BE49-F238E27FC236}">
              <a16:creationId xmlns:a16="http://schemas.microsoft.com/office/drawing/2014/main" id="{1AAA0F84-8421-4897-90CC-3BED370AB0DF}"/>
            </a:ext>
          </a:extLst>
        </xdr:cNvPr>
        <xdr:cNvSpPr/>
      </xdr:nvSpPr>
      <xdr:spPr>
        <a:xfrm>
          <a:off x="19458940" y="1023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33418</xdr:rowOff>
    </xdr:from>
    <xdr:ext cx="469744" cy="259045"/>
    <xdr:sp macro="" textlink="">
      <xdr:nvSpPr>
        <xdr:cNvPr id="594" name="【学校施設】&#10;一人当たり面積該当値テキスト">
          <a:extLst>
            <a:ext uri="{FF2B5EF4-FFF2-40B4-BE49-F238E27FC236}">
              <a16:creationId xmlns:a16="http://schemas.microsoft.com/office/drawing/2014/main" id="{F9E149ED-8E7A-45EC-BE38-57EE2E29FD81}"/>
            </a:ext>
          </a:extLst>
        </xdr:cNvPr>
        <xdr:cNvSpPr txBox="1"/>
      </xdr:nvSpPr>
      <xdr:spPr>
        <a:xfrm>
          <a:off x="19547840" y="1009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23876</xdr:rowOff>
    </xdr:from>
    <xdr:to>
      <xdr:col>112</xdr:col>
      <xdr:colOff>38100</xdr:colOff>
      <xdr:row>61</xdr:row>
      <xdr:rowOff>125476</xdr:rowOff>
    </xdr:to>
    <xdr:sp macro="" textlink="">
      <xdr:nvSpPr>
        <xdr:cNvPr id="595" name="楕円 594">
          <a:extLst>
            <a:ext uri="{FF2B5EF4-FFF2-40B4-BE49-F238E27FC236}">
              <a16:creationId xmlns:a16="http://schemas.microsoft.com/office/drawing/2014/main" id="{28A8A092-A585-4B17-91E6-FED50096303A}"/>
            </a:ext>
          </a:extLst>
        </xdr:cNvPr>
        <xdr:cNvSpPr/>
      </xdr:nvSpPr>
      <xdr:spPr>
        <a:xfrm>
          <a:off x="18735040" y="102499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61341</xdr:rowOff>
    </xdr:from>
    <xdr:to>
      <xdr:col>116</xdr:col>
      <xdr:colOff>63500</xdr:colOff>
      <xdr:row>61</xdr:row>
      <xdr:rowOff>74676</xdr:rowOff>
    </xdr:to>
    <xdr:cxnSp macro="">
      <xdr:nvCxnSpPr>
        <xdr:cNvPr id="596" name="直線コネクタ 595">
          <a:extLst>
            <a:ext uri="{FF2B5EF4-FFF2-40B4-BE49-F238E27FC236}">
              <a16:creationId xmlns:a16="http://schemas.microsoft.com/office/drawing/2014/main" id="{D1052461-7743-4390-948E-B536447724CF}"/>
            </a:ext>
          </a:extLst>
        </xdr:cNvPr>
        <xdr:cNvCxnSpPr/>
      </xdr:nvCxnSpPr>
      <xdr:spPr>
        <a:xfrm flipV="1">
          <a:off x="18778220" y="10287381"/>
          <a:ext cx="73152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38735</xdr:rowOff>
    </xdr:from>
    <xdr:to>
      <xdr:col>107</xdr:col>
      <xdr:colOff>101600</xdr:colOff>
      <xdr:row>61</xdr:row>
      <xdr:rowOff>140335</xdr:rowOff>
    </xdr:to>
    <xdr:sp macro="" textlink="">
      <xdr:nvSpPr>
        <xdr:cNvPr id="597" name="楕円 596">
          <a:extLst>
            <a:ext uri="{FF2B5EF4-FFF2-40B4-BE49-F238E27FC236}">
              <a16:creationId xmlns:a16="http://schemas.microsoft.com/office/drawing/2014/main" id="{7B41076A-1DF2-42FE-8F27-0823AD5EBE33}"/>
            </a:ext>
          </a:extLst>
        </xdr:cNvPr>
        <xdr:cNvSpPr/>
      </xdr:nvSpPr>
      <xdr:spPr>
        <a:xfrm>
          <a:off x="1793748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74676</xdr:rowOff>
    </xdr:from>
    <xdr:to>
      <xdr:col>111</xdr:col>
      <xdr:colOff>177800</xdr:colOff>
      <xdr:row>61</xdr:row>
      <xdr:rowOff>89535</xdr:rowOff>
    </xdr:to>
    <xdr:cxnSp macro="">
      <xdr:nvCxnSpPr>
        <xdr:cNvPr id="598" name="直線コネクタ 597">
          <a:extLst>
            <a:ext uri="{FF2B5EF4-FFF2-40B4-BE49-F238E27FC236}">
              <a16:creationId xmlns:a16="http://schemas.microsoft.com/office/drawing/2014/main" id="{A2B436A8-301F-450F-BF73-FACF1C278673}"/>
            </a:ext>
          </a:extLst>
        </xdr:cNvPr>
        <xdr:cNvCxnSpPr/>
      </xdr:nvCxnSpPr>
      <xdr:spPr>
        <a:xfrm flipV="1">
          <a:off x="17988280" y="10300716"/>
          <a:ext cx="78994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51689</xdr:rowOff>
    </xdr:from>
    <xdr:to>
      <xdr:col>102</xdr:col>
      <xdr:colOff>165100</xdr:colOff>
      <xdr:row>61</xdr:row>
      <xdr:rowOff>153289</xdr:rowOff>
    </xdr:to>
    <xdr:sp macro="" textlink="">
      <xdr:nvSpPr>
        <xdr:cNvPr id="599" name="楕円 598">
          <a:extLst>
            <a:ext uri="{FF2B5EF4-FFF2-40B4-BE49-F238E27FC236}">
              <a16:creationId xmlns:a16="http://schemas.microsoft.com/office/drawing/2014/main" id="{83D238CE-9053-41CF-9861-C745CDD62B8D}"/>
            </a:ext>
          </a:extLst>
        </xdr:cNvPr>
        <xdr:cNvSpPr/>
      </xdr:nvSpPr>
      <xdr:spPr>
        <a:xfrm>
          <a:off x="17162780" y="1027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89535</xdr:rowOff>
    </xdr:from>
    <xdr:to>
      <xdr:col>107</xdr:col>
      <xdr:colOff>50800</xdr:colOff>
      <xdr:row>61</xdr:row>
      <xdr:rowOff>102489</xdr:rowOff>
    </xdr:to>
    <xdr:cxnSp macro="">
      <xdr:nvCxnSpPr>
        <xdr:cNvPr id="600" name="直線コネクタ 599">
          <a:extLst>
            <a:ext uri="{FF2B5EF4-FFF2-40B4-BE49-F238E27FC236}">
              <a16:creationId xmlns:a16="http://schemas.microsoft.com/office/drawing/2014/main" id="{6875A5A0-AD7F-47E8-9F2E-1989CC84CC47}"/>
            </a:ext>
          </a:extLst>
        </xdr:cNvPr>
        <xdr:cNvCxnSpPr/>
      </xdr:nvCxnSpPr>
      <xdr:spPr>
        <a:xfrm flipV="1">
          <a:off x="17213580" y="10315575"/>
          <a:ext cx="7747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64262</xdr:rowOff>
    </xdr:from>
    <xdr:to>
      <xdr:col>98</xdr:col>
      <xdr:colOff>38100</xdr:colOff>
      <xdr:row>61</xdr:row>
      <xdr:rowOff>165862</xdr:rowOff>
    </xdr:to>
    <xdr:sp macro="" textlink="">
      <xdr:nvSpPr>
        <xdr:cNvPr id="601" name="楕円 600">
          <a:extLst>
            <a:ext uri="{FF2B5EF4-FFF2-40B4-BE49-F238E27FC236}">
              <a16:creationId xmlns:a16="http://schemas.microsoft.com/office/drawing/2014/main" id="{59B0C30E-4E54-41F4-9604-81EE9240A04D}"/>
            </a:ext>
          </a:extLst>
        </xdr:cNvPr>
        <xdr:cNvSpPr/>
      </xdr:nvSpPr>
      <xdr:spPr>
        <a:xfrm>
          <a:off x="16388080" y="102903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102489</xdr:rowOff>
    </xdr:from>
    <xdr:to>
      <xdr:col>102</xdr:col>
      <xdr:colOff>114300</xdr:colOff>
      <xdr:row>61</xdr:row>
      <xdr:rowOff>115062</xdr:rowOff>
    </xdr:to>
    <xdr:cxnSp macro="">
      <xdr:nvCxnSpPr>
        <xdr:cNvPr id="602" name="直線コネクタ 601">
          <a:extLst>
            <a:ext uri="{FF2B5EF4-FFF2-40B4-BE49-F238E27FC236}">
              <a16:creationId xmlns:a16="http://schemas.microsoft.com/office/drawing/2014/main" id="{1A0A7B90-07F5-4896-A4E3-22D8D82160E1}"/>
            </a:ext>
          </a:extLst>
        </xdr:cNvPr>
        <xdr:cNvCxnSpPr/>
      </xdr:nvCxnSpPr>
      <xdr:spPr>
        <a:xfrm flipV="1">
          <a:off x="16431260" y="10328529"/>
          <a:ext cx="78232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84599</xdr:rowOff>
    </xdr:from>
    <xdr:ext cx="469744" cy="259045"/>
    <xdr:sp macro="" textlink="">
      <xdr:nvSpPr>
        <xdr:cNvPr id="603" name="n_1aveValue【学校施設】&#10;一人当たり面積">
          <a:extLst>
            <a:ext uri="{FF2B5EF4-FFF2-40B4-BE49-F238E27FC236}">
              <a16:creationId xmlns:a16="http://schemas.microsoft.com/office/drawing/2014/main" id="{A02FB286-529C-4133-ACBF-B9F312B293DE}"/>
            </a:ext>
          </a:extLst>
        </xdr:cNvPr>
        <xdr:cNvSpPr txBox="1"/>
      </xdr:nvSpPr>
      <xdr:spPr>
        <a:xfrm>
          <a:off x="18561127" y="1047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119270</xdr:rowOff>
    </xdr:from>
    <xdr:ext cx="469744" cy="259045"/>
    <xdr:sp macro="" textlink="">
      <xdr:nvSpPr>
        <xdr:cNvPr id="604" name="n_2aveValue【学校施設】&#10;一人当たり面積">
          <a:extLst>
            <a:ext uri="{FF2B5EF4-FFF2-40B4-BE49-F238E27FC236}">
              <a16:creationId xmlns:a16="http://schemas.microsoft.com/office/drawing/2014/main" id="{6DF6EB24-D128-44F9-89A4-DA57B2B856A5}"/>
            </a:ext>
          </a:extLst>
        </xdr:cNvPr>
        <xdr:cNvSpPr txBox="1"/>
      </xdr:nvSpPr>
      <xdr:spPr>
        <a:xfrm>
          <a:off x="17776267" y="1051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126890</xdr:rowOff>
    </xdr:from>
    <xdr:ext cx="469744" cy="259045"/>
    <xdr:sp macro="" textlink="">
      <xdr:nvSpPr>
        <xdr:cNvPr id="605" name="n_3aveValue【学校施設】&#10;一人当たり面積">
          <a:extLst>
            <a:ext uri="{FF2B5EF4-FFF2-40B4-BE49-F238E27FC236}">
              <a16:creationId xmlns:a16="http://schemas.microsoft.com/office/drawing/2014/main" id="{CC0DA442-B360-4569-86ED-F20C32F91F3F}"/>
            </a:ext>
          </a:extLst>
        </xdr:cNvPr>
        <xdr:cNvSpPr txBox="1"/>
      </xdr:nvSpPr>
      <xdr:spPr>
        <a:xfrm>
          <a:off x="17001567" y="1052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130700</xdr:rowOff>
    </xdr:from>
    <xdr:ext cx="469744" cy="259045"/>
    <xdr:sp macro="" textlink="">
      <xdr:nvSpPr>
        <xdr:cNvPr id="606" name="n_4aveValue【学校施設】&#10;一人当たり面積">
          <a:extLst>
            <a:ext uri="{FF2B5EF4-FFF2-40B4-BE49-F238E27FC236}">
              <a16:creationId xmlns:a16="http://schemas.microsoft.com/office/drawing/2014/main" id="{31AFFD76-D683-402E-A4A5-0D282A46F063}"/>
            </a:ext>
          </a:extLst>
        </xdr:cNvPr>
        <xdr:cNvSpPr txBox="1"/>
      </xdr:nvSpPr>
      <xdr:spPr>
        <a:xfrm>
          <a:off x="16226867" y="1052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142003</xdr:rowOff>
    </xdr:from>
    <xdr:ext cx="469744" cy="259045"/>
    <xdr:sp macro="" textlink="">
      <xdr:nvSpPr>
        <xdr:cNvPr id="607" name="n_1mainValue【学校施設】&#10;一人当たり面積">
          <a:extLst>
            <a:ext uri="{FF2B5EF4-FFF2-40B4-BE49-F238E27FC236}">
              <a16:creationId xmlns:a16="http://schemas.microsoft.com/office/drawing/2014/main" id="{4FDAD787-475B-486F-BE89-836CA5689121}"/>
            </a:ext>
          </a:extLst>
        </xdr:cNvPr>
        <xdr:cNvSpPr txBox="1"/>
      </xdr:nvSpPr>
      <xdr:spPr>
        <a:xfrm>
          <a:off x="18561127" y="1003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156862</xdr:rowOff>
    </xdr:from>
    <xdr:ext cx="469744" cy="259045"/>
    <xdr:sp macro="" textlink="">
      <xdr:nvSpPr>
        <xdr:cNvPr id="608" name="n_2mainValue【学校施設】&#10;一人当たり面積">
          <a:extLst>
            <a:ext uri="{FF2B5EF4-FFF2-40B4-BE49-F238E27FC236}">
              <a16:creationId xmlns:a16="http://schemas.microsoft.com/office/drawing/2014/main" id="{82E16B6B-FEE8-4346-83CE-AEB2D2200D35}"/>
            </a:ext>
          </a:extLst>
        </xdr:cNvPr>
        <xdr:cNvSpPr txBox="1"/>
      </xdr:nvSpPr>
      <xdr:spPr>
        <a:xfrm>
          <a:off x="17776267" y="1004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169816</xdr:rowOff>
    </xdr:from>
    <xdr:ext cx="469744" cy="259045"/>
    <xdr:sp macro="" textlink="">
      <xdr:nvSpPr>
        <xdr:cNvPr id="609" name="n_3mainValue【学校施設】&#10;一人当たり面積">
          <a:extLst>
            <a:ext uri="{FF2B5EF4-FFF2-40B4-BE49-F238E27FC236}">
              <a16:creationId xmlns:a16="http://schemas.microsoft.com/office/drawing/2014/main" id="{A9B5E270-81A3-4938-8C75-A9CE46FF51E9}"/>
            </a:ext>
          </a:extLst>
        </xdr:cNvPr>
        <xdr:cNvSpPr txBox="1"/>
      </xdr:nvSpPr>
      <xdr:spPr>
        <a:xfrm>
          <a:off x="17001567" y="1006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10939</xdr:rowOff>
    </xdr:from>
    <xdr:ext cx="469744" cy="259045"/>
    <xdr:sp macro="" textlink="">
      <xdr:nvSpPr>
        <xdr:cNvPr id="610" name="n_4mainValue【学校施設】&#10;一人当たり面積">
          <a:extLst>
            <a:ext uri="{FF2B5EF4-FFF2-40B4-BE49-F238E27FC236}">
              <a16:creationId xmlns:a16="http://schemas.microsoft.com/office/drawing/2014/main" id="{7B9F2231-2A79-4F20-9858-BF725413FFE8}"/>
            </a:ext>
          </a:extLst>
        </xdr:cNvPr>
        <xdr:cNvSpPr txBox="1"/>
      </xdr:nvSpPr>
      <xdr:spPr>
        <a:xfrm>
          <a:off x="16226867" y="1006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1" name="正方形/長方形 610">
          <a:extLst>
            <a:ext uri="{FF2B5EF4-FFF2-40B4-BE49-F238E27FC236}">
              <a16:creationId xmlns:a16="http://schemas.microsoft.com/office/drawing/2014/main" id="{F9B38D78-0954-4B13-9E5A-8A0DD546833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2" name="正方形/長方形 611">
          <a:extLst>
            <a:ext uri="{FF2B5EF4-FFF2-40B4-BE49-F238E27FC236}">
              <a16:creationId xmlns:a16="http://schemas.microsoft.com/office/drawing/2014/main" id="{F8A225F8-9405-4481-8076-4021FC29E8D7}"/>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3" name="正方形/長方形 612">
          <a:extLst>
            <a:ext uri="{FF2B5EF4-FFF2-40B4-BE49-F238E27FC236}">
              <a16:creationId xmlns:a16="http://schemas.microsoft.com/office/drawing/2014/main" id="{60D6E2B0-2A8E-4D3A-9DF7-9257DD65396F}"/>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4" name="正方形/長方形 613">
          <a:extLst>
            <a:ext uri="{FF2B5EF4-FFF2-40B4-BE49-F238E27FC236}">
              <a16:creationId xmlns:a16="http://schemas.microsoft.com/office/drawing/2014/main" id="{FA04A726-AD10-461A-B21D-9B8DD265E136}"/>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5" name="正方形/長方形 614">
          <a:extLst>
            <a:ext uri="{FF2B5EF4-FFF2-40B4-BE49-F238E27FC236}">
              <a16:creationId xmlns:a16="http://schemas.microsoft.com/office/drawing/2014/main" id="{F971BBBF-5F74-41B9-BB43-BA0B6D8B7362}"/>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6" name="正方形/長方形 615">
          <a:extLst>
            <a:ext uri="{FF2B5EF4-FFF2-40B4-BE49-F238E27FC236}">
              <a16:creationId xmlns:a16="http://schemas.microsoft.com/office/drawing/2014/main" id="{750961DC-6DE7-4F24-A5B9-4056E7D706A5}"/>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7" name="正方形/長方形 616">
          <a:extLst>
            <a:ext uri="{FF2B5EF4-FFF2-40B4-BE49-F238E27FC236}">
              <a16:creationId xmlns:a16="http://schemas.microsoft.com/office/drawing/2014/main" id="{AEE32967-69AC-4269-9A4D-F923BF96E035}"/>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正方形/長方形 617">
          <a:extLst>
            <a:ext uri="{FF2B5EF4-FFF2-40B4-BE49-F238E27FC236}">
              <a16:creationId xmlns:a16="http://schemas.microsoft.com/office/drawing/2014/main" id="{95884731-E78E-417A-9AC8-345907EB4FF5}"/>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9" name="正方形/長方形 618">
          <a:extLst>
            <a:ext uri="{FF2B5EF4-FFF2-40B4-BE49-F238E27FC236}">
              <a16:creationId xmlns:a16="http://schemas.microsoft.com/office/drawing/2014/main" id="{BBAAE890-464F-4016-A2D8-B86ECDE8A022}"/>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0" name="正方形/長方形 619">
          <a:extLst>
            <a:ext uri="{FF2B5EF4-FFF2-40B4-BE49-F238E27FC236}">
              <a16:creationId xmlns:a16="http://schemas.microsoft.com/office/drawing/2014/main" id="{3626D1AD-C3C6-4B92-B02C-DD2A0EF3B5B4}"/>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1" name="正方形/長方形 620">
          <a:extLst>
            <a:ext uri="{FF2B5EF4-FFF2-40B4-BE49-F238E27FC236}">
              <a16:creationId xmlns:a16="http://schemas.microsoft.com/office/drawing/2014/main" id="{6501FFB5-8E77-43F9-84E4-D6842ACE3289}"/>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2" name="正方形/長方形 621">
          <a:extLst>
            <a:ext uri="{FF2B5EF4-FFF2-40B4-BE49-F238E27FC236}">
              <a16:creationId xmlns:a16="http://schemas.microsoft.com/office/drawing/2014/main" id="{96F6D03E-2A08-4273-89F1-685C8B7E3A8D}"/>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3" name="正方形/長方形 622">
          <a:extLst>
            <a:ext uri="{FF2B5EF4-FFF2-40B4-BE49-F238E27FC236}">
              <a16:creationId xmlns:a16="http://schemas.microsoft.com/office/drawing/2014/main" id="{DF4923E0-1F07-4B10-817F-8648154BE72B}"/>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4" name="正方形/長方形 623">
          <a:extLst>
            <a:ext uri="{FF2B5EF4-FFF2-40B4-BE49-F238E27FC236}">
              <a16:creationId xmlns:a16="http://schemas.microsoft.com/office/drawing/2014/main" id="{5F880200-8FB3-4861-9722-0DC49D0B645C}"/>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5" name="正方形/長方形 624">
          <a:extLst>
            <a:ext uri="{FF2B5EF4-FFF2-40B4-BE49-F238E27FC236}">
              <a16:creationId xmlns:a16="http://schemas.microsoft.com/office/drawing/2014/main" id="{F61B8BDC-3E5B-4FAE-BF20-EBFF46369D6F}"/>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6" name="正方形/長方形 625">
          <a:extLst>
            <a:ext uri="{FF2B5EF4-FFF2-40B4-BE49-F238E27FC236}">
              <a16:creationId xmlns:a16="http://schemas.microsoft.com/office/drawing/2014/main" id="{A346D4FF-CB33-42C9-9B07-E48B488B3FF6}"/>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7" name="正方形/長方形 626">
          <a:extLst>
            <a:ext uri="{FF2B5EF4-FFF2-40B4-BE49-F238E27FC236}">
              <a16:creationId xmlns:a16="http://schemas.microsoft.com/office/drawing/2014/main" id="{5070F14E-EDF8-48CF-8865-9942E8D2E622}"/>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8" name="正方形/長方形 627">
          <a:extLst>
            <a:ext uri="{FF2B5EF4-FFF2-40B4-BE49-F238E27FC236}">
              <a16:creationId xmlns:a16="http://schemas.microsoft.com/office/drawing/2014/main" id="{EAFB80BA-5152-4175-BDF0-86C41480CB0E}"/>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9" name="正方形/長方形 628">
          <a:extLst>
            <a:ext uri="{FF2B5EF4-FFF2-40B4-BE49-F238E27FC236}">
              <a16:creationId xmlns:a16="http://schemas.microsoft.com/office/drawing/2014/main" id="{6AFA0C3F-AE95-4FBD-A5E6-805F414AB76D}"/>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0" name="正方形/長方形 629">
          <a:extLst>
            <a:ext uri="{FF2B5EF4-FFF2-40B4-BE49-F238E27FC236}">
              <a16:creationId xmlns:a16="http://schemas.microsoft.com/office/drawing/2014/main" id="{5A4654B1-988F-4AD5-8C3B-DF3C56F179BE}"/>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1" name="正方形/長方形 630">
          <a:extLst>
            <a:ext uri="{FF2B5EF4-FFF2-40B4-BE49-F238E27FC236}">
              <a16:creationId xmlns:a16="http://schemas.microsoft.com/office/drawing/2014/main" id="{4C3DAE5C-0400-4290-A805-F82351FBF8CC}"/>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2" name="正方形/長方形 631">
          <a:extLst>
            <a:ext uri="{FF2B5EF4-FFF2-40B4-BE49-F238E27FC236}">
              <a16:creationId xmlns:a16="http://schemas.microsoft.com/office/drawing/2014/main" id="{E8DB70D3-C79F-4CDC-A292-F8950FA20701}"/>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3" name="正方形/長方形 632">
          <a:extLst>
            <a:ext uri="{FF2B5EF4-FFF2-40B4-BE49-F238E27FC236}">
              <a16:creationId xmlns:a16="http://schemas.microsoft.com/office/drawing/2014/main" id="{D2EF9992-5C2E-4242-8AFC-6CE2503FF916}"/>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4" name="正方形/長方形 633">
          <a:extLst>
            <a:ext uri="{FF2B5EF4-FFF2-40B4-BE49-F238E27FC236}">
              <a16:creationId xmlns:a16="http://schemas.microsoft.com/office/drawing/2014/main" id="{1AC0186C-7709-44AC-B956-2F5959EE05D3}"/>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5" name="テキスト ボックス 634">
          <a:extLst>
            <a:ext uri="{FF2B5EF4-FFF2-40B4-BE49-F238E27FC236}">
              <a16:creationId xmlns:a16="http://schemas.microsoft.com/office/drawing/2014/main" id="{FDF1F02A-D7D9-42B2-BCCB-7BDF67B5CDFC}"/>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6" name="直線コネクタ 635">
          <a:extLst>
            <a:ext uri="{FF2B5EF4-FFF2-40B4-BE49-F238E27FC236}">
              <a16:creationId xmlns:a16="http://schemas.microsoft.com/office/drawing/2014/main" id="{B5B97703-C415-4BD9-BA1A-67A7BF47E175}"/>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7" name="テキスト ボックス 636">
          <a:extLst>
            <a:ext uri="{FF2B5EF4-FFF2-40B4-BE49-F238E27FC236}">
              <a16:creationId xmlns:a16="http://schemas.microsoft.com/office/drawing/2014/main" id="{E538A09D-794C-428D-AF1A-78E8F55886A7}"/>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8" name="直線コネクタ 637">
          <a:extLst>
            <a:ext uri="{FF2B5EF4-FFF2-40B4-BE49-F238E27FC236}">
              <a16:creationId xmlns:a16="http://schemas.microsoft.com/office/drawing/2014/main" id="{89475484-0183-4C03-9635-786029435FCA}"/>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39" name="テキスト ボックス 638">
          <a:extLst>
            <a:ext uri="{FF2B5EF4-FFF2-40B4-BE49-F238E27FC236}">
              <a16:creationId xmlns:a16="http://schemas.microsoft.com/office/drawing/2014/main" id="{A971CE11-D2A6-402E-962A-03AEA73DCF69}"/>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0" name="直線コネクタ 639">
          <a:extLst>
            <a:ext uri="{FF2B5EF4-FFF2-40B4-BE49-F238E27FC236}">
              <a16:creationId xmlns:a16="http://schemas.microsoft.com/office/drawing/2014/main" id="{7653144E-D98F-4E06-8471-6E7A1034B8BA}"/>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1" name="テキスト ボックス 640">
          <a:extLst>
            <a:ext uri="{FF2B5EF4-FFF2-40B4-BE49-F238E27FC236}">
              <a16:creationId xmlns:a16="http://schemas.microsoft.com/office/drawing/2014/main" id="{27957671-566D-4966-9E12-90071B74B88A}"/>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2" name="直線コネクタ 641">
          <a:extLst>
            <a:ext uri="{FF2B5EF4-FFF2-40B4-BE49-F238E27FC236}">
              <a16:creationId xmlns:a16="http://schemas.microsoft.com/office/drawing/2014/main" id="{87FCF142-2B85-438B-89AC-AB2A65D1EBF9}"/>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3" name="テキスト ボックス 642">
          <a:extLst>
            <a:ext uri="{FF2B5EF4-FFF2-40B4-BE49-F238E27FC236}">
              <a16:creationId xmlns:a16="http://schemas.microsoft.com/office/drawing/2014/main" id="{83671786-CF7D-4924-A7EB-8E016B1E7829}"/>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4" name="直線コネクタ 643">
          <a:extLst>
            <a:ext uri="{FF2B5EF4-FFF2-40B4-BE49-F238E27FC236}">
              <a16:creationId xmlns:a16="http://schemas.microsoft.com/office/drawing/2014/main" id="{EFCDFE01-4777-41A9-B772-6BB7589FA4A5}"/>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5" name="テキスト ボックス 644">
          <a:extLst>
            <a:ext uri="{FF2B5EF4-FFF2-40B4-BE49-F238E27FC236}">
              <a16:creationId xmlns:a16="http://schemas.microsoft.com/office/drawing/2014/main" id="{68FB7BD6-4B61-4A8C-916B-CB7EEA3379E5}"/>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6" name="直線コネクタ 645">
          <a:extLst>
            <a:ext uri="{FF2B5EF4-FFF2-40B4-BE49-F238E27FC236}">
              <a16:creationId xmlns:a16="http://schemas.microsoft.com/office/drawing/2014/main" id="{EA345CCB-032B-42EE-AD46-492F9165FF94}"/>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47" name="テキスト ボックス 646">
          <a:extLst>
            <a:ext uri="{FF2B5EF4-FFF2-40B4-BE49-F238E27FC236}">
              <a16:creationId xmlns:a16="http://schemas.microsoft.com/office/drawing/2014/main" id="{308AA60C-43ED-4049-BD0F-02B21226F78E}"/>
            </a:ext>
          </a:extLst>
        </xdr:cNvPr>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8" name="直線コネクタ 647">
          <a:extLst>
            <a:ext uri="{FF2B5EF4-FFF2-40B4-BE49-F238E27FC236}">
              <a16:creationId xmlns:a16="http://schemas.microsoft.com/office/drawing/2014/main" id="{8564A168-5EA3-435B-BBE4-B827201F92F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公民館】&#10;有形固定資産減価償却率グラフ枠">
          <a:extLst>
            <a:ext uri="{FF2B5EF4-FFF2-40B4-BE49-F238E27FC236}">
              <a16:creationId xmlns:a16="http://schemas.microsoft.com/office/drawing/2014/main" id="{6B179944-5FCB-40EC-9649-455761807085}"/>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50" name="直線コネクタ 649">
          <a:extLst>
            <a:ext uri="{FF2B5EF4-FFF2-40B4-BE49-F238E27FC236}">
              <a16:creationId xmlns:a16="http://schemas.microsoft.com/office/drawing/2014/main" id="{F58872C1-3D57-4774-9FD3-D3FAD2175D3A}"/>
            </a:ext>
          </a:extLst>
        </xdr:cNvPr>
        <xdr:cNvCxnSpPr/>
      </xdr:nvCxnSpPr>
      <xdr:spPr>
        <a:xfrm flipV="1">
          <a:off x="14375764"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51" name="【公民館】&#10;有形固定資産減価償却率最小値テキスト">
          <a:extLst>
            <a:ext uri="{FF2B5EF4-FFF2-40B4-BE49-F238E27FC236}">
              <a16:creationId xmlns:a16="http://schemas.microsoft.com/office/drawing/2014/main" id="{A65BC320-D92C-4F76-8A39-349721D0A763}"/>
            </a:ext>
          </a:extLst>
        </xdr:cNvPr>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52" name="直線コネクタ 651">
          <a:extLst>
            <a:ext uri="{FF2B5EF4-FFF2-40B4-BE49-F238E27FC236}">
              <a16:creationId xmlns:a16="http://schemas.microsoft.com/office/drawing/2014/main" id="{53F2A098-34B8-4DDF-A0DB-CD974C8930DE}"/>
            </a:ext>
          </a:extLst>
        </xdr:cNvPr>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53" name="【公民館】&#10;有形固定資産減価償却率最大値テキスト">
          <a:extLst>
            <a:ext uri="{FF2B5EF4-FFF2-40B4-BE49-F238E27FC236}">
              <a16:creationId xmlns:a16="http://schemas.microsoft.com/office/drawing/2014/main" id="{B97EFD17-08A5-4525-B554-0F612CAA37B0}"/>
            </a:ext>
          </a:extLst>
        </xdr:cNvPr>
        <xdr:cNvSpPr txBox="1"/>
      </xdr:nvSpPr>
      <xdr:spPr>
        <a:xfrm>
          <a:off x="1441450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54" name="直線コネクタ 653">
          <a:extLst>
            <a:ext uri="{FF2B5EF4-FFF2-40B4-BE49-F238E27FC236}">
              <a16:creationId xmlns:a16="http://schemas.microsoft.com/office/drawing/2014/main" id="{CF78951F-0741-4ABC-93A8-F7CB98EC3BA3}"/>
            </a:ext>
          </a:extLst>
        </xdr:cNvPr>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58438</xdr:rowOff>
    </xdr:from>
    <xdr:ext cx="405111" cy="259045"/>
    <xdr:sp macro="" textlink="">
      <xdr:nvSpPr>
        <xdr:cNvPr id="655" name="【公民館】&#10;有形固定資産減価償却率平均値テキスト">
          <a:extLst>
            <a:ext uri="{FF2B5EF4-FFF2-40B4-BE49-F238E27FC236}">
              <a16:creationId xmlns:a16="http://schemas.microsoft.com/office/drawing/2014/main" id="{29AF127A-D26D-4D36-968C-24068E7C6725}"/>
            </a:ext>
          </a:extLst>
        </xdr:cNvPr>
        <xdr:cNvSpPr txBox="1"/>
      </xdr:nvSpPr>
      <xdr:spPr>
        <a:xfrm>
          <a:off x="14414500" y="173253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656" name="フローチャート: 判断 655">
          <a:extLst>
            <a:ext uri="{FF2B5EF4-FFF2-40B4-BE49-F238E27FC236}">
              <a16:creationId xmlns:a16="http://schemas.microsoft.com/office/drawing/2014/main" id="{FED2AA74-EC09-47E4-83D8-38742B91484F}"/>
            </a:ext>
          </a:extLst>
        </xdr:cNvPr>
        <xdr:cNvSpPr/>
      </xdr:nvSpPr>
      <xdr:spPr>
        <a:xfrm>
          <a:off x="14325600" y="1747012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16511</xdr:rowOff>
    </xdr:from>
    <xdr:to>
      <xdr:col>81</xdr:col>
      <xdr:colOff>101600</xdr:colOff>
      <xdr:row>104</xdr:row>
      <xdr:rowOff>118111</xdr:rowOff>
    </xdr:to>
    <xdr:sp macro="" textlink="">
      <xdr:nvSpPr>
        <xdr:cNvPr id="657" name="フローチャート: 判断 656">
          <a:extLst>
            <a:ext uri="{FF2B5EF4-FFF2-40B4-BE49-F238E27FC236}">
              <a16:creationId xmlns:a16="http://schemas.microsoft.com/office/drawing/2014/main" id="{D2779494-FE29-4D0D-A2DC-398068A33A26}"/>
            </a:ext>
          </a:extLst>
        </xdr:cNvPr>
        <xdr:cNvSpPr/>
      </xdr:nvSpPr>
      <xdr:spPr>
        <a:xfrm>
          <a:off x="13578840" y="1745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31750</xdr:rowOff>
    </xdr:from>
    <xdr:to>
      <xdr:col>76</xdr:col>
      <xdr:colOff>165100</xdr:colOff>
      <xdr:row>104</xdr:row>
      <xdr:rowOff>133350</xdr:rowOff>
    </xdr:to>
    <xdr:sp macro="" textlink="">
      <xdr:nvSpPr>
        <xdr:cNvPr id="658" name="フローチャート: 判断 657">
          <a:extLst>
            <a:ext uri="{FF2B5EF4-FFF2-40B4-BE49-F238E27FC236}">
              <a16:creationId xmlns:a16="http://schemas.microsoft.com/office/drawing/2014/main" id="{C6851EFC-812A-4060-B11A-F531F35B50C0}"/>
            </a:ext>
          </a:extLst>
        </xdr:cNvPr>
        <xdr:cNvSpPr/>
      </xdr:nvSpPr>
      <xdr:spPr>
        <a:xfrm>
          <a:off x="12804140" y="174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659" name="フローチャート: 判断 658">
          <a:extLst>
            <a:ext uri="{FF2B5EF4-FFF2-40B4-BE49-F238E27FC236}">
              <a16:creationId xmlns:a16="http://schemas.microsoft.com/office/drawing/2014/main" id="{F88A2424-2634-4B93-80DA-C09DB4A7B54E}"/>
            </a:ext>
          </a:extLst>
        </xdr:cNvPr>
        <xdr:cNvSpPr/>
      </xdr:nvSpPr>
      <xdr:spPr>
        <a:xfrm>
          <a:off x="12029440" y="174574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21589</xdr:rowOff>
    </xdr:from>
    <xdr:to>
      <xdr:col>67</xdr:col>
      <xdr:colOff>101600</xdr:colOff>
      <xdr:row>104</xdr:row>
      <xdr:rowOff>123189</xdr:rowOff>
    </xdr:to>
    <xdr:sp macro="" textlink="">
      <xdr:nvSpPr>
        <xdr:cNvPr id="660" name="フローチャート: 判断 659">
          <a:extLst>
            <a:ext uri="{FF2B5EF4-FFF2-40B4-BE49-F238E27FC236}">
              <a16:creationId xmlns:a16="http://schemas.microsoft.com/office/drawing/2014/main" id="{5694FEBB-736E-47C5-89D3-CB3858180EF3}"/>
            </a:ext>
          </a:extLst>
        </xdr:cNvPr>
        <xdr:cNvSpPr/>
      </xdr:nvSpPr>
      <xdr:spPr>
        <a:xfrm>
          <a:off x="11231880" y="1745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id="{7748A2CA-7663-494C-94EA-FD0763FB3129}"/>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79965D72-E7AE-48E1-A006-4AAC50A4A7BD}"/>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617E9AC3-4BEF-42E2-9BB0-167983AF21CB}"/>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9E5F004A-F09A-4AAD-9F89-01D81F0C3EC8}"/>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9DB254A7-F8F9-4DE5-B28C-B2B51534F77B}"/>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52070</xdr:rowOff>
    </xdr:from>
    <xdr:to>
      <xdr:col>85</xdr:col>
      <xdr:colOff>177800</xdr:colOff>
      <xdr:row>105</xdr:row>
      <xdr:rowOff>153670</xdr:rowOff>
    </xdr:to>
    <xdr:sp macro="" textlink="">
      <xdr:nvSpPr>
        <xdr:cNvPr id="666" name="楕円 665">
          <a:extLst>
            <a:ext uri="{FF2B5EF4-FFF2-40B4-BE49-F238E27FC236}">
              <a16:creationId xmlns:a16="http://schemas.microsoft.com/office/drawing/2014/main" id="{571BADD6-7F4D-4E75-8957-912D7694F724}"/>
            </a:ext>
          </a:extLst>
        </xdr:cNvPr>
        <xdr:cNvSpPr/>
      </xdr:nvSpPr>
      <xdr:spPr>
        <a:xfrm>
          <a:off x="14325600" y="1765427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30497</xdr:rowOff>
    </xdr:from>
    <xdr:ext cx="405111" cy="259045"/>
    <xdr:sp macro="" textlink="">
      <xdr:nvSpPr>
        <xdr:cNvPr id="667" name="【公民館】&#10;有形固定資産減価償却率該当値テキスト">
          <a:extLst>
            <a:ext uri="{FF2B5EF4-FFF2-40B4-BE49-F238E27FC236}">
              <a16:creationId xmlns:a16="http://schemas.microsoft.com/office/drawing/2014/main" id="{91F342B1-84AF-410F-9AB8-C83BEAF38B12}"/>
            </a:ext>
          </a:extLst>
        </xdr:cNvPr>
        <xdr:cNvSpPr txBox="1"/>
      </xdr:nvSpPr>
      <xdr:spPr>
        <a:xfrm>
          <a:off x="14414500" y="1763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17780</xdr:rowOff>
    </xdr:from>
    <xdr:to>
      <xdr:col>81</xdr:col>
      <xdr:colOff>101600</xdr:colOff>
      <xdr:row>105</xdr:row>
      <xdr:rowOff>119380</xdr:rowOff>
    </xdr:to>
    <xdr:sp macro="" textlink="">
      <xdr:nvSpPr>
        <xdr:cNvPr id="668" name="楕円 667">
          <a:extLst>
            <a:ext uri="{FF2B5EF4-FFF2-40B4-BE49-F238E27FC236}">
              <a16:creationId xmlns:a16="http://schemas.microsoft.com/office/drawing/2014/main" id="{82CED120-413B-4689-8C6D-57CBAD76F7CA}"/>
            </a:ext>
          </a:extLst>
        </xdr:cNvPr>
        <xdr:cNvSpPr/>
      </xdr:nvSpPr>
      <xdr:spPr>
        <a:xfrm>
          <a:off x="1357884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68580</xdr:rowOff>
    </xdr:from>
    <xdr:to>
      <xdr:col>85</xdr:col>
      <xdr:colOff>127000</xdr:colOff>
      <xdr:row>105</xdr:row>
      <xdr:rowOff>102870</xdr:rowOff>
    </xdr:to>
    <xdr:cxnSp macro="">
      <xdr:nvCxnSpPr>
        <xdr:cNvPr id="669" name="直線コネクタ 668">
          <a:extLst>
            <a:ext uri="{FF2B5EF4-FFF2-40B4-BE49-F238E27FC236}">
              <a16:creationId xmlns:a16="http://schemas.microsoft.com/office/drawing/2014/main" id="{901A1D20-DB95-4971-86B6-BFC432296FF0}"/>
            </a:ext>
          </a:extLst>
        </xdr:cNvPr>
        <xdr:cNvCxnSpPr/>
      </xdr:nvCxnSpPr>
      <xdr:spPr>
        <a:xfrm>
          <a:off x="13629640" y="17670780"/>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670" name="楕円 669">
          <a:extLst>
            <a:ext uri="{FF2B5EF4-FFF2-40B4-BE49-F238E27FC236}">
              <a16:creationId xmlns:a16="http://schemas.microsoft.com/office/drawing/2014/main" id="{D504EC5F-D69C-4C7B-8531-59D879874FBB}"/>
            </a:ext>
          </a:extLst>
        </xdr:cNvPr>
        <xdr:cNvSpPr/>
      </xdr:nvSpPr>
      <xdr:spPr>
        <a:xfrm>
          <a:off x="12804140" y="17589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34289</xdr:rowOff>
    </xdr:from>
    <xdr:to>
      <xdr:col>81</xdr:col>
      <xdr:colOff>50800</xdr:colOff>
      <xdr:row>105</xdr:row>
      <xdr:rowOff>68580</xdr:rowOff>
    </xdr:to>
    <xdr:cxnSp macro="">
      <xdr:nvCxnSpPr>
        <xdr:cNvPr id="671" name="直線コネクタ 670">
          <a:extLst>
            <a:ext uri="{FF2B5EF4-FFF2-40B4-BE49-F238E27FC236}">
              <a16:creationId xmlns:a16="http://schemas.microsoft.com/office/drawing/2014/main" id="{49B77608-AE91-486B-829B-FBA14F73377E}"/>
            </a:ext>
          </a:extLst>
        </xdr:cNvPr>
        <xdr:cNvCxnSpPr/>
      </xdr:nvCxnSpPr>
      <xdr:spPr>
        <a:xfrm>
          <a:off x="12854940" y="17636489"/>
          <a:ext cx="7747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120650</xdr:rowOff>
    </xdr:from>
    <xdr:to>
      <xdr:col>72</xdr:col>
      <xdr:colOff>38100</xdr:colOff>
      <xdr:row>105</xdr:row>
      <xdr:rowOff>50800</xdr:rowOff>
    </xdr:to>
    <xdr:sp macro="" textlink="">
      <xdr:nvSpPr>
        <xdr:cNvPr id="672" name="楕円 671">
          <a:extLst>
            <a:ext uri="{FF2B5EF4-FFF2-40B4-BE49-F238E27FC236}">
              <a16:creationId xmlns:a16="http://schemas.microsoft.com/office/drawing/2014/main" id="{67F94337-EF50-4518-8F52-A6C7DBD98C88}"/>
            </a:ext>
          </a:extLst>
        </xdr:cNvPr>
        <xdr:cNvSpPr/>
      </xdr:nvSpPr>
      <xdr:spPr>
        <a:xfrm>
          <a:off x="12029440" y="175552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0</xdr:rowOff>
    </xdr:from>
    <xdr:to>
      <xdr:col>76</xdr:col>
      <xdr:colOff>114300</xdr:colOff>
      <xdr:row>105</xdr:row>
      <xdr:rowOff>34289</xdr:rowOff>
    </xdr:to>
    <xdr:cxnSp macro="">
      <xdr:nvCxnSpPr>
        <xdr:cNvPr id="673" name="直線コネクタ 672">
          <a:extLst>
            <a:ext uri="{FF2B5EF4-FFF2-40B4-BE49-F238E27FC236}">
              <a16:creationId xmlns:a16="http://schemas.microsoft.com/office/drawing/2014/main" id="{D1E1E548-DED5-48EA-B5C8-B4FC25E48CD0}"/>
            </a:ext>
          </a:extLst>
        </xdr:cNvPr>
        <xdr:cNvCxnSpPr/>
      </xdr:nvCxnSpPr>
      <xdr:spPr>
        <a:xfrm>
          <a:off x="12072620" y="17602200"/>
          <a:ext cx="78232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86361</xdr:rowOff>
    </xdr:from>
    <xdr:to>
      <xdr:col>67</xdr:col>
      <xdr:colOff>101600</xdr:colOff>
      <xdr:row>105</xdr:row>
      <xdr:rowOff>16511</xdr:rowOff>
    </xdr:to>
    <xdr:sp macro="" textlink="">
      <xdr:nvSpPr>
        <xdr:cNvPr id="674" name="楕円 673">
          <a:extLst>
            <a:ext uri="{FF2B5EF4-FFF2-40B4-BE49-F238E27FC236}">
              <a16:creationId xmlns:a16="http://schemas.microsoft.com/office/drawing/2014/main" id="{FC30E351-27B7-4D63-8F4A-58D6C51C79C5}"/>
            </a:ext>
          </a:extLst>
        </xdr:cNvPr>
        <xdr:cNvSpPr/>
      </xdr:nvSpPr>
      <xdr:spPr>
        <a:xfrm>
          <a:off x="11231880" y="175209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137161</xdr:rowOff>
    </xdr:from>
    <xdr:to>
      <xdr:col>71</xdr:col>
      <xdr:colOff>177800</xdr:colOff>
      <xdr:row>105</xdr:row>
      <xdr:rowOff>0</xdr:rowOff>
    </xdr:to>
    <xdr:cxnSp macro="">
      <xdr:nvCxnSpPr>
        <xdr:cNvPr id="675" name="直線コネクタ 674">
          <a:extLst>
            <a:ext uri="{FF2B5EF4-FFF2-40B4-BE49-F238E27FC236}">
              <a16:creationId xmlns:a16="http://schemas.microsoft.com/office/drawing/2014/main" id="{D7F0CAC2-FA6D-4F17-8268-EAD2BE576BF2}"/>
            </a:ext>
          </a:extLst>
        </xdr:cNvPr>
        <xdr:cNvCxnSpPr/>
      </xdr:nvCxnSpPr>
      <xdr:spPr>
        <a:xfrm>
          <a:off x="11282680" y="17571721"/>
          <a:ext cx="78994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134638</xdr:rowOff>
    </xdr:from>
    <xdr:ext cx="405111" cy="259045"/>
    <xdr:sp macro="" textlink="">
      <xdr:nvSpPr>
        <xdr:cNvPr id="676" name="n_1aveValue【公民館】&#10;有形固定資産減価償却率">
          <a:extLst>
            <a:ext uri="{FF2B5EF4-FFF2-40B4-BE49-F238E27FC236}">
              <a16:creationId xmlns:a16="http://schemas.microsoft.com/office/drawing/2014/main" id="{B05B1A03-840C-44EC-BDEA-FCF68E35656C}"/>
            </a:ext>
          </a:extLst>
        </xdr:cNvPr>
        <xdr:cNvSpPr txBox="1"/>
      </xdr:nvSpPr>
      <xdr:spPr>
        <a:xfrm>
          <a:off x="13437244" y="17233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149877</xdr:rowOff>
    </xdr:from>
    <xdr:ext cx="405111" cy="259045"/>
    <xdr:sp macro="" textlink="">
      <xdr:nvSpPr>
        <xdr:cNvPr id="677" name="n_2aveValue【公民館】&#10;有形固定資産減価償却率">
          <a:extLst>
            <a:ext uri="{FF2B5EF4-FFF2-40B4-BE49-F238E27FC236}">
              <a16:creationId xmlns:a16="http://schemas.microsoft.com/office/drawing/2014/main" id="{C1D74CFF-67DA-4B8C-961D-378A596919DF}"/>
            </a:ext>
          </a:extLst>
        </xdr:cNvPr>
        <xdr:cNvSpPr txBox="1"/>
      </xdr:nvSpPr>
      <xdr:spPr>
        <a:xfrm>
          <a:off x="12675244" y="1724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140988</xdr:rowOff>
    </xdr:from>
    <xdr:ext cx="405111" cy="259045"/>
    <xdr:sp macro="" textlink="">
      <xdr:nvSpPr>
        <xdr:cNvPr id="678" name="n_3aveValue【公民館】&#10;有形固定資産減価償却率">
          <a:extLst>
            <a:ext uri="{FF2B5EF4-FFF2-40B4-BE49-F238E27FC236}">
              <a16:creationId xmlns:a16="http://schemas.microsoft.com/office/drawing/2014/main" id="{CF1F3629-1F22-4771-ACC3-1C14637A06D7}"/>
            </a:ext>
          </a:extLst>
        </xdr:cNvPr>
        <xdr:cNvSpPr txBox="1"/>
      </xdr:nvSpPr>
      <xdr:spPr>
        <a:xfrm>
          <a:off x="11900544" y="17240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139716</xdr:rowOff>
    </xdr:from>
    <xdr:ext cx="405111" cy="259045"/>
    <xdr:sp macro="" textlink="">
      <xdr:nvSpPr>
        <xdr:cNvPr id="679" name="n_4aveValue【公民館】&#10;有形固定資産減価償却率">
          <a:extLst>
            <a:ext uri="{FF2B5EF4-FFF2-40B4-BE49-F238E27FC236}">
              <a16:creationId xmlns:a16="http://schemas.microsoft.com/office/drawing/2014/main" id="{5C589FFA-FBF3-4D95-9AFF-F1A7974C8A3A}"/>
            </a:ext>
          </a:extLst>
        </xdr:cNvPr>
        <xdr:cNvSpPr txBox="1"/>
      </xdr:nvSpPr>
      <xdr:spPr>
        <a:xfrm>
          <a:off x="11102984" y="17238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110507</xdr:rowOff>
    </xdr:from>
    <xdr:ext cx="405111" cy="259045"/>
    <xdr:sp macro="" textlink="">
      <xdr:nvSpPr>
        <xdr:cNvPr id="680" name="n_1mainValue【公民館】&#10;有形固定資産減価償却率">
          <a:extLst>
            <a:ext uri="{FF2B5EF4-FFF2-40B4-BE49-F238E27FC236}">
              <a16:creationId xmlns:a16="http://schemas.microsoft.com/office/drawing/2014/main" id="{59C32C1F-44EC-4744-AD41-759979EA5BB4}"/>
            </a:ext>
          </a:extLst>
        </xdr:cNvPr>
        <xdr:cNvSpPr txBox="1"/>
      </xdr:nvSpPr>
      <xdr:spPr>
        <a:xfrm>
          <a:off x="134372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76216</xdr:rowOff>
    </xdr:from>
    <xdr:ext cx="405111" cy="259045"/>
    <xdr:sp macro="" textlink="">
      <xdr:nvSpPr>
        <xdr:cNvPr id="681" name="n_2mainValue【公民館】&#10;有形固定資産減価償却率">
          <a:extLst>
            <a:ext uri="{FF2B5EF4-FFF2-40B4-BE49-F238E27FC236}">
              <a16:creationId xmlns:a16="http://schemas.microsoft.com/office/drawing/2014/main" id="{0504FE42-DB3E-4692-B3FF-A7F66A0238F2}"/>
            </a:ext>
          </a:extLst>
        </xdr:cNvPr>
        <xdr:cNvSpPr txBox="1"/>
      </xdr:nvSpPr>
      <xdr:spPr>
        <a:xfrm>
          <a:off x="12675244" y="176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41927</xdr:rowOff>
    </xdr:from>
    <xdr:ext cx="405111" cy="259045"/>
    <xdr:sp macro="" textlink="">
      <xdr:nvSpPr>
        <xdr:cNvPr id="682" name="n_3mainValue【公民館】&#10;有形固定資産減価償却率">
          <a:extLst>
            <a:ext uri="{FF2B5EF4-FFF2-40B4-BE49-F238E27FC236}">
              <a16:creationId xmlns:a16="http://schemas.microsoft.com/office/drawing/2014/main" id="{FB10AF79-6466-49B7-B213-0692F62C46BF}"/>
            </a:ext>
          </a:extLst>
        </xdr:cNvPr>
        <xdr:cNvSpPr txBox="1"/>
      </xdr:nvSpPr>
      <xdr:spPr>
        <a:xfrm>
          <a:off x="119005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7638</xdr:rowOff>
    </xdr:from>
    <xdr:ext cx="405111" cy="259045"/>
    <xdr:sp macro="" textlink="">
      <xdr:nvSpPr>
        <xdr:cNvPr id="683" name="n_4mainValue【公民館】&#10;有形固定資産減価償却率">
          <a:extLst>
            <a:ext uri="{FF2B5EF4-FFF2-40B4-BE49-F238E27FC236}">
              <a16:creationId xmlns:a16="http://schemas.microsoft.com/office/drawing/2014/main" id="{7B638E74-0BF7-42BA-82D0-3BB55D936C3F}"/>
            </a:ext>
          </a:extLst>
        </xdr:cNvPr>
        <xdr:cNvSpPr txBox="1"/>
      </xdr:nvSpPr>
      <xdr:spPr>
        <a:xfrm>
          <a:off x="11102984" y="176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4" name="正方形/長方形 683">
          <a:extLst>
            <a:ext uri="{FF2B5EF4-FFF2-40B4-BE49-F238E27FC236}">
              <a16:creationId xmlns:a16="http://schemas.microsoft.com/office/drawing/2014/main" id="{0E2371CB-D9C3-4BDA-AA6E-F7A7134C8666}"/>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5" name="正方形/長方形 684">
          <a:extLst>
            <a:ext uri="{FF2B5EF4-FFF2-40B4-BE49-F238E27FC236}">
              <a16:creationId xmlns:a16="http://schemas.microsoft.com/office/drawing/2014/main" id="{1EB5712E-EE11-47B0-9A91-0E4B0F321B65}"/>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6" name="正方形/長方形 685">
          <a:extLst>
            <a:ext uri="{FF2B5EF4-FFF2-40B4-BE49-F238E27FC236}">
              <a16:creationId xmlns:a16="http://schemas.microsoft.com/office/drawing/2014/main" id="{E1B12F2F-25C1-4B23-8C3D-60DB5CD56B64}"/>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7" name="正方形/長方形 686">
          <a:extLst>
            <a:ext uri="{FF2B5EF4-FFF2-40B4-BE49-F238E27FC236}">
              <a16:creationId xmlns:a16="http://schemas.microsoft.com/office/drawing/2014/main" id="{6B31EE13-91E2-417E-B922-6EF9FE6BDB9C}"/>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8" name="正方形/長方形 687">
          <a:extLst>
            <a:ext uri="{FF2B5EF4-FFF2-40B4-BE49-F238E27FC236}">
              <a16:creationId xmlns:a16="http://schemas.microsoft.com/office/drawing/2014/main" id="{40337562-D164-4B63-A2BA-A3CD2FF8DC3F}"/>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9" name="正方形/長方形 688">
          <a:extLst>
            <a:ext uri="{FF2B5EF4-FFF2-40B4-BE49-F238E27FC236}">
              <a16:creationId xmlns:a16="http://schemas.microsoft.com/office/drawing/2014/main" id="{DCFCB35E-6BBB-430D-9874-F83F2C060C38}"/>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0" name="正方形/長方形 689">
          <a:extLst>
            <a:ext uri="{FF2B5EF4-FFF2-40B4-BE49-F238E27FC236}">
              <a16:creationId xmlns:a16="http://schemas.microsoft.com/office/drawing/2014/main" id="{B9C1A4C5-CA28-4752-B06C-D3352297757A}"/>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1" name="正方形/長方形 690">
          <a:extLst>
            <a:ext uri="{FF2B5EF4-FFF2-40B4-BE49-F238E27FC236}">
              <a16:creationId xmlns:a16="http://schemas.microsoft.com/office/drawing/2014/main" id="{05806491-EB37-4C74-BE61-CC363B939F3A}"/>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2" name="テキスト ボックス 691">
          <a:extLst>
            <a:ext uri="{FF2B5EF4-FFF2-40B4-BE49-F238E27FC236}">
              <a16:creationId xmlns:a16="http://schemas.microsoft.com/office/drawing/2014/main" id="{24C2E180-64D5-49F4-8B84-4BEABC9BE86A}"/>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3" name="直線コネクタ 692">
          <a:extLst>
            <a:ext uri="{FF2B5EF4-FFF2-40B4-BE49-F238E27FC236}">
              <a16:creationId xmlns:a16="http://schemas.microsoft.com/office/drawing/2014/main" id="{FE9FEC67-7BE1-4D12-A3D7-43E5CDBABEA8}"/>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4" name="直線コネクタ 693">
          <a:extLst>
            <a:ext uri="{FF2B5EF4-FFF2-40B4-BE49-F238E27FC236}">
              <a16:creationId xmlns:a16="http://schemas.microsoft.com/office/drawing/2014/main" id="{065114E5-E3EB-4EED-9A56-EEF81CF03E32}"/>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5" name="テキスト ボックス 694">
          <a:extLst>
            <a:ext uri="{FF2B5EF4-FFF2-40B4-BE49-F238E27FC236}">
              <a16:creationId xmlns:a16="http://schemas.microsoft.com/office/drawing/2014/main" id="{B9A9F8DB-DB4E-4A6F-A9BF-EE410C5F1B19}"/>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6" name="直線コネクタ 695">
          <a:extLst>
            <a:ext uri="{FF2B5EF4-FFF2-40B4-BE49-F238E27FC236}">
              <a16:creationId xmlns:a16="http://schemas.microsoft.com/office/drawing/2014/main" id="{3A3FFEE5-1095-44FA-9AED-058A837DDD38}"/>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7" name="テキスト ボックス 696">
          <a:extLst>
            <a:ext uri="{FF2B5EF4-FFF2-40B4-BE49-F238E27FC236}">
              <a16:creationId xmlns:a16="http://schemas.microsoft.com/office/drawing/2014/main" id="{27CF259B-C149-4F26-906D-B2FAA2408111}"/>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8" name="直線コネクタ 697">
          <a:extLst>
            <a:ext uri="{FF2B5EF4-FFF2-40B4-BE49-F238E27FC236}">
              <a16:creationId xmlns:a16="http://schemas.microsoft.com/office/drawing/2014/main" id="{B7323E04-9122-494B-BAAE-F21094BEBDEF}"/>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9" name="テキスト ボックス 698">
          <a:extLst>
            <a:ext uri="{FF2B5EF4-FFF2-40B4-BE49-F238E27FC236}">
              <a16:creationId xmlns:a16="http://schemas.microsoft.com/office/drawing/2014/main" id="{D5A6BF4A-6BB4-48A4-91B3-9F77DFC18AE8}"/>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0" name="直線コネクタ 699">
          <a:extLst>
            <a:ext uri="{FF2B5EF4-FFF2-40B4-BE49-F238E27FC236}">
              <a16:creationId xmlns:a16="http://schemas.microsoft.com/office/drawing/2014/main" id="{E2739143-36EA-4E11-A9F3-181C2AF11FE6}"/>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1" name="テキスト ボックス 700">
          <a:extLst>
            <a:ext uri="{FF2B5EF4-FFF2-40B4-BE49-F238E27FC236}">
              <a16:creationId xmlns:a16="http://schemas.microsoft.com/office/drawing/2014/main" id="{EDDCFA71-0D6B-4512-A6BF-D2D2CF048638}"/>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2" name="直線コネクタ 701">
          <a:extLst>
            <a:ext uri="{FF2B5EF4-FFF2-40B4-BE49-F238E27FC236}">
              <a16:creationId xmlns:a16="http://schemas.microsoft.com/office/drawing/2014/main" id="{4E4C1B64-551B-434B-8A0C-7AAAF9BFFAAB}"/>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3" name="テキスト ボックス 702">
          <a:extLst>
            <a:ext uri="{FF2B5EF4-FFF2-40B4-BE49-F238E27FC236}">
              <a16:creationId xmlns:a16="http://schemas.microsoft.com/office/drawing/2014/main" id="{87466F5A-908C-419D-86A1-C01DAB22B347}"/>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4" name="直線コネクタ 703">
          <a:extLst>
            <a:ext uri="{FF2B5EF4-FFF2-40B4-BE49-F238E27FC236}">
              <a16:creationId xmlns:a16="http://schemas.microsoft.com/office/drawing/2014/main" id="{A13230DE-A41E-4DF6-B284-54CB546881C1}"/>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5" name="テキスト ボックス 704">
          <a:extLst>
            <a:ext uri="{FF2B5EF4-FFF2-40B4-BE49-F238E27FC236}">
              <a16:creationId xmlns:a16="http://schemas.microsoft.com/office/drawing/2014/main" id="{D2655C58-EB91-4500-8ECA-776D4A7FA535}"/>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6" name="【公民館】&#10;一人当たり面積グラフ枠">
          <a:extLst>
            <a:ext uri="{FF2B5EF4-FFF2-40B4-BE49-F238E27FC236}">
              <a16:creationId xmlns:a16="http://schemas.microsoft.com/office/drawing/2014/main" id="{771F4AA6-1D05-4234-A263-AFE215C670C9}"/>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707" name="直線コネクタ 706">
          <a:extLst>
            <a:ext uri="{FF2B5EF4-FFF2-40B4-BE49-F238E27FC236}">
              <a16:creationId xmlns:a16="http://schemas.microsoft.com/office/drawing/2014/main" id="{1FB56D2C-0B2C-43CA-B280-AC9A34108E6E}"/>
            </a:ext>
          </a:extLst>
        </xdr:cNvPr>
        <xdr:cNvCxnSpPr/>
      </xdr:nvCxnSpPr>
      <xdr:spPr>
        <a:xfrm flipV="1">
          <a:off x="19509104" y="16864330"/>
          <a:ext cx="0" cy="1383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08" name="【公民館】&#10;一人当たり面積最小値テキスト">
          <a:extLst>
            <a:ext uri="{FF2B5EF4-FFF2-40B4-BE49-F238E27FC236}">
              <a16:creationId xmlns:a16="http://schemas.microsoft.com/office/drawing/2014/main" id="{7BDBE25D-08DC-408D-938C-1F354F61AAD2}"/>
            </a:ext>
          </a:extLst>
        </xdr:cNvPr>
        <xdr:cNvSpPr txBox="1"/>
      </xdr:nvSpPr>
      <xdr:spPr>
        <a:xfrm>
          <a:off x="19547840" y="1825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09" name="直線コネクタ 708">
          <a:extLst>
            <a:ext uri="{FF2B5EF4-FFF2-40B4-BE49-F238E27FC236}">
              <a16:creationId xmlns:a16="http://schemas.microsoft.com/office/drawing/2014/main" id="{8B6EE516-14A3-482A-AFAC-D27123C4814C}"/>
            </a:ext>
          </a:extLst>
        </xdr:cNvPr>
        <xdr:cNvCxnSpPr/>
      </xdr:nvCxnSpPr>
      <xdr:spPr>
        <a:xfrm>
          <a:off x="19443700" y="182473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710" name="【公民館】&#10;一人当たり面積最大値テキスト">
          <a:extLst>
            <a:ext uri="{FF2B5EF4-FFF2-40B4-BE49-F238E27FC236}">
              <a16:creationId xmlns:a16="http://schemas.microsoft.com/office/drawing/2014/main" id="{81BE07DB-6DA2-43BF-8B9A-EC829F288A23}"/>
            </a:ext>
          </a:extLst>
        </xdr:cNvPr>
        <xdr:cNvSpPr txBox="1"/>
      </xdr:nvSpPr>
      <xdr:spPr>
        <a:xfrm>
          <a:off x="19547840" y="1664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711" name="直線コネクタ 710">
          <a:extLst>
            <a:ext uri="{FF2B5EF4-FFF2-40B4-BE49-F238E27FC236}">
              <a16:creationId xmlns:a16="http://schemas.microsoft.com/office/drawing/2014/main" id="{ADCCDD3E-93AA-4FB2-B335-B87F0DFD6789}"/>
            </a:ext>
          </a:extLst>
        </xdr:cNvPr>
        <xdr:cNvCxnSpPr/>
      </xdr:nvCxnSpPr>
      <xdr:spPr>
        <a:xfrm>
          <a:off x="19443700" y="16864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146066</xdr:rowOff>
    </xdr:from>
    <xdr:ext cx="469744" cy="259045"/>
    <xdr:sp macro="" textlink="">
      <xdr:nvSpPr>
        <xdr:cNvPr id="712" name="【公民館】&#10;一人当たり面積平均値テキスト">
          <a:extLst>
            <a:ext uri="{FF2B5EF4-FFF2-40B4-BE49-F238E27FC236}">
              <a16:creationId xmlns:a16="http://schemas.microsoft.com/office/drawing/2014/main" id="{F5B262EE-D635-4689-9124-6A80C9C7D829}"/>
            </a:ext>
          </a:extLst>
        </xdr:cNvPr>
        <xdr:cNvSpPr txBox="1"/>
      </xdr:nvSpPr>
      <xdr:spPr>
        <a:xfrm>
          <a:off x="19547840" y="17748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713" name="フローチャート: 判断 712">
          <a:extLst>
            <a:ext uri="{FF2B5EF4-FFF2-40B4-BE49-F238E27FC236}">
              <a16:creationId xmlns:a16="http://schemas.microsoft.com/office/drawing/2014/main" id="{577F3557-C6AC-4287-B4AF-9EAB8788F0A6}"/>
            </a:ext>
          </a:extLst>
        </xdr:cNvPr>
        <xdr:cNvSpPr/>
      </xdr:nvSpPr>
      <xdr:spPr>
        <a:xfrm>
          <a:off x="19458940" y="178930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96520</xdr:rowOff>
    </xdr:from>
    <xdr:to>
      <xdr:col>112</xdr:col>
      <xdr:colOff>38100</xdr:colOff>
      <xdr:row>107</xdr:row>
      <xdr:rowOff>26670</xdr:rowOff>
    </xdr:to>
    <xdr:sp macro="" textlink="">
      <xdr:nvSpPr>
        <xdr:cNvPr id="714" name="フローチャート: 判断 713">
          <a:extLst>
            <a:ext uri="{FF2B5EF4-FFF2-40B4-BE49-F238E27FC236}">
              <a16:creationId xmlns:a16="http://schemas.microsoft.com/office/drawing/2014/main" id="{FA360D78-23C0-493F-A0AE-5526C72A137B}"/>
            </a:ext>
          </a:extLst>
        </xdr:cNvPr>
        <xdr:cNvSpPr/>
      </xdr:nvSpPr>
      <xdr:spPr>
        <a:xfrm>
          <a:off x="18735040" y="178663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106680</xdr:rowOff>
    </xdr:from>
    <xdr:to>
      <xdr:col>107</xdr:col>
      <xdr:colOff>101600</xdr:colOff>
      <xdr:row>107</xdr:row>
      <xdr:rowOff>36830</xdr:rowOff>
    </xdr:to>
    <xdr:sp macro="" textlink="">
      <xdr:nvSpPr>
        <xdr:cNvPr id="715" name="フローチャート: 判断 714">
          <a:extLst>
            <a:ext uri="{FF2B5EF4-FFF2-40B4-BE49-F238E27FC236}">
              <a16:creationId xmlns:a16="http://schemas.microsoft.com/office/drawing/2014/main" id="{DBC22029-2816-4F20-A1D5-7D454178371B}"/>
            </a:ext>
          </a:extLst>
        </xdr:cNvPr>
        <xdr:cNvSpPr/>
      </xdr:nvSpPr>
      <xdr:spPr>
        <a:xfrm>
          <a:off x="17937480" y="17876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716" name="フローチャート: 判断 715">
          <a:extLst>
            <a:ext uri="{FF2B5EF4-FFF2-40B4-BE49-F238E27FC236}">
              <a16:creationId xmlns:a16="http://schemas.microsoft.com/office/drawing/2014/main" id="{F3EE2B0A-B325-40B7-81A6-E9F18A7F383F}"/>
            </a:ext>
          </a:extLst>
        </xdr:cNvPr>
        <xdr:cNvSpPr/>
      </xdr:nvSpPr>
      <xdr:spPr>
        <a:xfrm>
          <a:off x="17162780" y="179133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119380</xdr:rowOff>
    </xdr:from>
    <xdr:to>
      <xdr:col>98</xdr:col>
      <xdr:colOff>38100</xdr:colOff>
      <xdr:row>107</xdr:row>
      <xdr:rowOff>49530</xdr:rowOff>
    </xdr:to>
    <xdr:sp macro="" textlink="">
      <xdr:nvSpPr>
        <xdr:cNvPr id="717" name="フローチャート: 判断 716">
          <a:extLst>
            <a:ext uri="{FF2B5EF4-FFF2-40B4-BE49-F238E27FC236}">
              <a16:creationId xmlns:a16="http://schemas.microsoft.com/office/drawing/2014/main" id="{85621DCB-0F49-421B-9AB7-D1772857E8BE}"/>
            </a:ext>
          </a:extLst>
        </xdr:cNvPr>
        <xdr:cNvSpPr/>
      </xdr:nvSpPr>
      <xdr:spPr>
        <a:xfrm>
          <a:off x="16388080" y="178892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E00EC6FC-2ABA-42F1-A37B-34108FBF5E8D}"/>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84C065EB-1B4E-4FD7-A068-5AD58C07398D}"/>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F452FB25-2A10-4BAA-B6B0-72F74FE613A1}"/>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FEE52B52-D454-48EA-B684-CF9473DFE54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0BA6441C-7721-4DDF-AB00-9CFA97FB522F}"/>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35561</xdr:rowOff>
    </xdr:from>
    <xdr:to>
      <xdr:col>116</xdr:col>
      <xdr:colOff>114300</xdr:colOff>
      <xdr:row>108</xdr:row>
      <xdr:rowOff>137161</xdr:rowOff>
    </xdr:to>
    <xdr:sp macro="" textlink="">
      <xdr:nvSpPr>
        <xdr:cNvPr id="723" name="楕円 722">
          <a:extLst>
            <a:ext uri="{FF2B5EF4-FFF2-40B4-BE49-F238E27FC236}">
              <a16:creationId xmlns:a16="http://schemas.microsoft.com/office/drawing/2014/main" id="{2479E13D-5891-40CB-9875-C36FE48EB374}"/>
            </a:ext>
          </a:extLst>
        </xdr:cNvPr>
        <xdr:cNvSpPr/>
      </xdr:nvSpPr>
      <xdr:spPr>
        <a:xfrm>
          <a:off x="19458940" y="1814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121938</xdr:rowOff>
    </xdr:from>
    <xdr:ext cx="469744" cy="259045"/>
    <xdr:sp macro="" textlink="">
      <xdr:nvSpPr>
        <xdr:cNvPr id="724" name="【公民館】&#10;一人当たり面積該当値テキスト">
          <a:extLst>
            <a:ext uri="{FF2B5EF4-FFF2-40B4-BE49-F238E27FC236}">
              <a16:creationId xmlns:a16="http://schemas.microsoft.com/office/drawing/2014/main" id="{6E4C9693-0BBE-4BAB-9E71-3C35D8E39008}"/>
            </a:ext>
          </a:extLst>
        </xdr:cNvPr>
        <xdr:cNvSpPr txBox="1"/>
      </xdr:nvSpPr>
      <xdr:spPr>
        <a:xfrm>
          <a:off x="19547840" y="1805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36830</xdr:rowOff>
    </xdr:from>
    <xdr:to>
      <xdr:col>112</xdr:col>
      <xdr:colOff>38100</xdr:colOff>
      <xdr:row>108</xdr:row>
      <xdr:rowOff>138430</xdr:rowOff>
    </xdr:to>
    <xdr:sp macro="" textlink="">
      <xdr:nvSpPr>
        <xdr:cNvPr id="725" name="楕円 724">
          <a:extLst>
            <a:ext uri="{FF2B5EF4-FFF2-40B4-BE49-F238E27FC236}">
              <a16:creationId xmlns:a16="http://schemas.microsoft.com/office/drawing/2014/main" id="{FD204A70-7E7B-4B22-AF79-5A8721B80B41}"/>
            </a:ext>
          </a:extLst>
        </xdr:cNvPr>
        <xdr:cNvSpPr/>
      </xdr:nvSpPr>
      <xdr:spPr>
        <a:xfrm>
          <a:off x="18735040" y="181419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86361</xdr:rowOff>
    </xdr:from>
    <xdr:to>
      <xdr:col>116</xdr:col>
      <xdr:colOff>63500</xdr:colOff>
      <xdr:row>108</xdr:row>
      <xdr:rowOff>87630</xdr:rowOff>
    </xdr:to>
    <xdr:cxnSp macro="">
      <xdr:nvCxnSpPr>
        <xdr:cNvPr id="726" name="直線コネクタ 725">
          <a:extLst>
            <a:ext uri="{FF2B5EF4-FFF2-40B4-BE49-F238E27FC236}">
              <a16:creationId xmlns:a16="http://schemas.microsoft.com/office/drawing/2014/main" id="{EDD20ACD-57B5-4115-895A-03CECFBB85B7}"/>
            </a:ext>
          </a:extLst>
        </xdr:cNvPr>
        <xdr:cNvCxnSpPr/>
      </xdr:nvCxnSpPr>
      <xdr:spPr>
        <a:xfrm flipV="1">
          <a:off x="18778220" y="18191481"/>
          <a:ext cx="73152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38100</xdr:rowOff>
    </xdr:from>
    <xdr:to>
      <xdr:col>107</xdr:col>
      <xdr:colOff>101600</xdr:colOff>
      <xdr:row>108</xdr:row>
      <xdr:rowOff>139700</xdr:rowOff>
    </xdr:to>
    <xdr:sp macro="" textlink="">
      <xdr:nvSpPr>
        <xdr:cNvPr id="727" name="楕円 726">
          <a:extLst>
            <a:ext uri="{FF2B5EF4-FFF2-40B4-BE49-F238E27FC236}">
              <a16:creationId xmlns:a16="http://schemas.microsoft.com/office/drawing/2014/main" id="{D7F00E6F-952C-4A5B-9312-B87F136120B6}"/>
            </a:ext>
          </a:extLst>
        </xdr:cNvPr>
        <xdr:cNvSpPr/>
      </xdr:nvSpPr>
      <xdr:spPr>
        <a:xfrm>
          <a:off x="17937480" y="1814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87630</xdr:rowOff>
    </xdr:from>
    <xdr:to>
      <xdr:col>111</xdr:col>
      <xdr:colOff>177800</xdr:colOff>
      <xdr:row>108</xdr:row>
      <xdr:rowOff>88900</xdr:rowOff>
    </xdr:to>
    <xdr:cxnSp macro="">
      <xdr:nvCxnSpPr>
        <xdr:cNvPr id="728" name="直線コネクタ 727">
          <a:extLst>
            <a:ext uri="{FF2B5EF4-FFF2-40B4-BE49-F238E27FC236}">
              <a16:creationId xmlns:a16="http://schemas.microsoft.com/office/drawing/2014/main" id="{72079A35-F2B6-48AA-894E-AB2297C850D2}"/>
            </a:ext>
          </a:extLst>
        </xdr:cNvPr>
        <xdr:cNvCxnSpPr/>
      </xdr:nvCxnSpPr>
      <xdr:spPr>
        <a:xfrm flipV="1">
          <a:off x="17988280" y="18192750"/>
          <a:ext cx="78994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38100</xdr:rowOff>
    </xdr:from>
    <xdr:to>
      <xdr:col>102</xdr:col>
      <xdr:colOff>165100</xdr:colOff>
      <xdr:row>108</xdr:row>
      <xdr:rowOff>139700</xdr:rowOff>
    </xdr:to>
    <xdr:sp macro="" textlink="">
      <xdr:nvSpPr>
        <xdr:cNvPr id="729" name="楕円 728">
          <a:extLst>
            <a:ext uri="{FF2B5EF4-FFF2-40B4-BE49-F238E27FC236}">
              <a16:creationId xmlns:a16="http://schemas.microsoft.com/office/drawing/2014/main" id="{28CB95A2-B5A5-4CF6-9030-463EAB93F669}"/>
            </a:ext>
          </a:extLst>
        </xdr:cNvPr>
        <xdr:cNvSpPr/>
      </xdr:nvSpPr>
      <xdr:spPr>
        <a:xfrm>
          <a:off x="17162780" y="1814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88900</xdr:rowOff>
    </xdr:from>
    <xdr:to>
      <xdr:col>107</xdr:col>
      <xdr:colOff>50800</xdr:colOff>
      <xdr:row>108</xdr:row>
      <xdr:rowOff>88900</xdr:rowOff>
    </xdr:to>
    <xdr:cxnSp macro="">
      <xdr:nvCxnSpPr>
        <xdr:cNvPr id="730" name="直線コネクタ 729">
          <a:extLst>
            <a:ext uri="{FF2B5EF4-FFF2-40B4-BE49-F238E27FC236}">
              <a16:creationId xmlns:a16="http://schemas.microsoft.com/office/drawing/2014/main" id="{57CF2183-F3BE-40B9-AE3B-B036CD9B60C6}"/>
            </a:ext>
          </a:extLst>
        </xdr:cNvPr>
        <xdr:cNvCxnSpPr/>
      </xdr:nvCxnSpPr>
      <xdr:spPr>
        <a:xfrm>
          <a:off x="17213580" y="181940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39370</xdr:rowOff>
    </xdr:from>
    <xdr:to>
      <xdr:col>98</xdr:col>
      <xdr:colOff>38100</xdr:colOff>
      <xdr:row>108</xdr:row>
      <xdr:rowOff>140970</xdr:rowOff>
    </xdr:to>
    <xdr:sp macro="" textlink="">
      <xdr:nvSpPr>
        <xdr:cNvPr id="731" name="楕円 730">
          <a:extLst>
            <a:ext uri="{FF2B5EF4-FFF2-40B4-BE49-F238E27FC236}">
              <a16:creationId xmlns:a16="http://schemas.microsoft.com/office/drawing/2014/main" id="{7C00D9B0-5A03-474D-9091-D6E062FE61DD}"/>
            </a:ext>
          </a:extLst>
        </xdr:cNvPr>
        <xdr:cNvSpPr/>
      </xdr:nvSpPr>
      <xdr:spPr>
        <a:xfrm>
          <a:off x="16388080" y="181444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88900</xdr:rowOff>
    </xdr:from>
    <xdr:to>
      <xdr:col>102</xdr:col>
      <xdr:colOff>114300</xdr:colOff>
      <xdr:row>108</xdr:row>
      <xdr:rowOff>90170</xdr:rowOff>
    </xdr:to>
    <xdr:cxnSp macro="">
      <xdr:nvCxnSpPr>
        <xdr:cNvPr id="732" name="直線コネクタ 731">
          <a:extLst>
            <a:ext uri="{FF2B5EF4-FFF2-40B4-BE49-F238E27FC236}">
              <a16:creationId xmlns:a16="http://schemas.microsoft.com/office/drawing/2014/main" id="{518CE5FE-221A-4CC9-935D-843F48F58100}"/>
            </a:ext>
          </a:extLst>
        </xdr:cNvPr>
        <xdr:cNvCxnSpPr/>
      </xdr:nvCxnSpPr>
      <xdr:spPr>
        <a:xfrm flipV="1">
          <a:off x="16431260" y="18194020"/>
          <a:ext cx="78232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43197</xdr:rowOff>
    </xdr:from>
    <xdr:ext cx="469744" cy="259045"/>
    <xdr:sp macro="" textlink="">
      <xdr:nvSpPr>
        <xdr:cNvPr id="733" name="n_1aveValue【公民館】&#10;一人当たり面積">
          <a:extLst>
            <a:ext uri="{FF2B5EF4-FFF2-40B4-BE49-F238E27FC236}">
              <a16:creationId xmlns:a16="http://schemas.microsoft.com/office/drawing/2014/main" id="{5CCB8E26-F5B0-4FB9-A26B-9D7DD7C87445}"/>
            </a:ext>
          </a:extLst>
        </xdr:cNvPr>
        <xdr:cNvSpPr txBox="1"/>
      </xdr:nvSpPr>
      <xdr:spPr>
        <a:xfrm>
          <a:off x="18561127" y="176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53357</xdr:rowOff>
    </xdr:from>
    <xdr:ext cx="469744" cy="259045"/>
    <xdr:sp macro="" textlink="">
      <xdr:nvSpPr>
        <xdr:cNvPr id="734" name="n_2aveValue【公民館】&#10;一人当たり面積">
          <a:extLst>
            <a:ext uri="{FF2B5EF4-FFF2-40B4-BE49-F238E27FC236}">
              <a16:creationId xmlns:a16="http://schemas.microsoft.com/office/drawing/2014/main" id="{36987D05-B017-47B5-B73A-203BA3E77587}"/>
            </a:ext>
          </a:extLst>
        </xdr:cNvPr>
        <xdr:cNvSpPr txBox="1"/>
      </xdr:nvSpPr>
      <xdr:spPr>
        <a:xfrm>
          <a:off x="17776267" y="1765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90188</xdr:rowOff>
    </xdr:from>
    <xdr:ext cx="469744" cy="259045"/>
    <xdr:sp macro="" textlink="">
      <xdr:nvSpPr>
        <xdr:cNvPr id="735" name="n_3aveValue【公民館】&#10;一人当たり面積">
          <a:extLst>
            <a:ext uri="{FF2B5EF4-FFF2-40B4-BE49-F238E27FC236}">
              <a16:creationId xmlns:a16="http://schemas.microsoft.com/office/drawing/2014/main" id="{2654C669-FA97-4306-A97D-021EF3811D99}"/>
            </a:ext>
          </a:extLst>
        </xdr:cNvPr>
        <xdr:cNvSpPr txBox="1"/>
      </xdr:nvSpPr>
      <xdr:spPr>
        <a:xfrm>
          <a:off x="1700156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66057</xdr:rowOff>
    </xdr:from>
    <xdr:ext cx="469744" cy="259045"/>
    <xdr:sp macro="" textlink="">
      <xdr:nvSpPr>
        <xdr:cNvPr id="736" name="n_4aveValue【公民館】&#10;一人当たり面積">
          <a:extLst>
            <a:ext uri="{FF2B5EF4-FFF2-40B4-BE49-F238E27FC236}">
              <a16:creationId xmlns:a16="http://schemas.microsoft.com/office/drawing/2014/main" id="{A3857D04-FC14-48F7-8605-2FC99FD15A0D}"/>
            </a:ext>
          </a:extLst>
        </xdr:cNvPr>
        <xdr:cNvSpPr txBox="1"/>
      </xdr:nvSpPr>
      <xdr:spPr>
        <a:xfrm>
          <a:off x="16226867" y="1766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129557</xdr:rowOff>
    </xdr:from>
    <xdr:ext cx="469744" cy="259045"/>
    <xdr:sp macro="" textlink="">
      <xdr:nvSpPr>
        <xdr:cNvPr id="737" name="n_1mainValue【公民館】&#10;一人当たり面積">
          <a:extLst>
            <a:ext uri="{FF2B5EF4-FFF2-40B4-BE49-F238E27FC236}">
              <a16:creationId xmlns:a16="http://schemas.microsoft.com/office/drawing/2014/main" id="{B114CEF5-855B-4389-8ECC-D0BBA49E7708}"/>
            </a:ext>
          </a:extLst>
        </xdr:cNvPr>
        <xdr:cNvSpPr txBox="1"/>
      </xdr:nvSpPr>
      <xdr:spPr>
        <a:xfrm>
          <a:off x="185611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130827</xdr:rowOff>
    </xdr:from>
    <xdr:ext cx="469744" cy="259045"/>
    <xdr:sp macro="" textlink="">
      <xdr:nvSpPr>
        <xdr:cNvPr id="738" name="n_2mainValue【公民館】&#10;一人当たり面積">
          <a:extLst>
            <a:ext uri="{FF2B5EF4-FFF2-40B4-BE49-F238E27FC236}">
              <a16:creationId xmlns:a16="http://schemas.microsoft.com/office/drawing/2014/main" id="{41AAAB47-DBE0-4263-80B2-799FE1472B00}"/>
            </a:ext>
          </a:extLst>
        </xdr:cNvPr>
        <xdr:cNvSpPr txBox="1"/>
      </xdr:nvSpPr>
      <xdr:spPr>
        <a:xfrm>
          <a:off x="17776267" y="1823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130827</xdr:rowOff>
    </xdr:from>
    <xdr:ext cx="469744" cy="259045"/>
    <xdr:sp macro="" textlink="">
      <xdr:nvSpPr>
        <xdr:cNvPr id="739" name="n_3mainValue【公民館】&#10;一人当たり面積">
          <a:extLst>
            <a:ext uri="{FF2B5EF4-FFF2-40B4-BE49-F238E27FC236}">
              <a16:creationId xmlns:a16="http://schemas.microsoft.com/office/drawing/2014/main" id="{AF1DF972-FEC5-400D-8386-55D4E5B8C7A3}"/>
            </a:ext>
          </a:extLst>
        </xdr:cNvPr>
        <xdr:cNvSpPr txBox="1"/>
      </xdr:nvSpPr>
      <xdr:spPr>
        <a:xfrm>
          <a:off x="17001567" y="1823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132097</xdr:rowOff>
    </xdr:from>
    <xdr:ext cx="469744" cy="259045"/>
    <xdr:sp macro="" textlink="">
      <xdr:nvSpPr>
        <xdr:cNvPr id="740" name="n_4mainValue【公民館】&#10;一人当たり面積">
          <a:extLst>
            <a:ext uri="{FF2B5EF4-FFF2-40B4-BE49-F238E27FC236}">
              <a16:creationId xmlns:a16="http://schemas.microsoft.com/office/drawing/2014/main" id="{0C178117-EF14-4764-80BF-C58783F10822}"/>
            </a:ext>
          </a:extLst>
        </xdr:cNvPr>
        <xdr:cNvSpPr txBox="1"/>
      </xdr:nvSpPr>
      <xdr:spPr>
        <a:xfrm>
          <a:off x="16226867" y="1823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1" name="正方形/長方形 740">
          <a:extLst>
            <a:ext uri="{FF2B5EF4-FFF2-40B4-BE49-F238E27FC236}">
              <a16:creationId xmlns:a16="http://schemas.microsoft.com/office/drawing/2014/main" id="{CE73B888-9A5A-4DCB-9641-32FF44B4B6AD}"/>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2" name="正方形/長方形 741">
          <a:extLst>
            <a:ext uri="{FF2B5EF4-FFF2-40B4-BE49-F238E27FC236}">
              <a16:creationId xmlns:a16="http://schemas.microsoft.com/office/drawing/2014/main" id="{82BC5DE5-0181-41DD-85C7-12C3D23A7A5B}"/>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3" name="テキスト ボックス 742">
          <a:extLst>
            <a:ext uri="{FF2B5EF4-FFF2-40B4-BE49-F238E27FC236}">
              <a16:creationId xmlns:a16="http://schemas.microsoft.com/office/drawing/2014/main" id="{AFDFADF4-6300-4BAB-90D7-988C658F1BB6}"/>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一人当たりの道路延長や橋梁・トンネルの一人当たりの有形固定資産額が高くなっている。他類似団体より道路や橋梁・トンネルが人口規模と比べて多く存在するためであり、道路橋梁等の老朽化の問題が大きくなると想定されている</a:t>
          </a:r>
          <a:r>
            <a:rPr kumimoji="1" lang="ja-JP" altLang="en-US" sz="1100">
              <a:solidFill>
                <a:schemeClr val="dk1"/>
              </a:solidFill>
              <a:effectLst/>
              <a:latin typeface="+mn-lt"/>
              <a:ea typeface="+mn-ea"/>
              <a:cs typeface="+mn-cs"/>
            </a:rPr>
            <a:t>ため、計画的に</a:t>
          </a:r>
          <a:r>
            <a:rPr kumimoji="1" lang="ja-JP" altLang="ja-JP" sz="1100">
              <a:solidFill>
                <a:schemeClr val="dk1"/>
              </a:solidFill>
              <a:effectLst/>
              <a:latin typeface="+mn-lt"/>
              <a:ea typeface="+mn-ea"/>
              <a:cs typeface="+mn-cs"/>
            </a:rPr>
            <a:t>老朽化対策に取り組む必要がある。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65F27AE-6CA0-4FAC-90C6-85248ADD066F}"/>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4EC6D2D-41F6-4ABC-BE2C-E7F2EE7099BA}"/>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13A9850-2D7B-4053-BA2B-EC275DFA67B6}"/>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F11170B-0EF1-42BC-95CC-6797EE18B7B4}"/>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747BEC2-81B1-4CD1-98C8-352FB67BE353}"/>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59335EF-7489-4436-8E46-73FD5BB0E35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9F377C8-2FEC-41EC-9322-C499C9EB3D6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966E227-C806-4149-82D0-217D83CFB5B3}"/>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176D5CB-2DDD-4E73-88AD-27E4BDF7874C}"/>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29DD95D-EBD5-4CB8-8898-FB06BEF5C996}"/>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10,711
10,614
79.62
8,511,104
8,085,300
395,677
4,181,720
8,526,109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268263A-1A93-41AC-AF00-A3083FE621B3}"/>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F656D0C-46BA-4F70-8918-F89997E8732B}"/>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E8391CC-1660-41D1-88CD-0416C9A77BC3}"/>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4A06FA4-621C-44C4-AC80-0C1138C3C1F8}"/>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623C26F-10A2-4416-851A-DDF1FD79D97A}"/>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0C32A43-5389-4164-93F4-3F7B89ACBD0E}"/>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BBE361E-0D5A-4863-81A7-03EA1A8EDC83}"/>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2A05DF5-3D9E-42DA-A870-ABC1A2788437}"/>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367FFA1-413B-4EE8-B992-43BEF3A4BA1D}"/>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6C217D7-0872-4389-AC35-F1D29BB967BC}"/>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1E66072-C692-4F18-B63B-7B726865D199}"/>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F31699A-0C4D-47E8-A7F6-B79C17CB3515}"/>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AAABB60-20A2-4CB3-AA51-4429B54A23DE}"/>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25E4539-C2D2-4569-8E21-5F939533E918}"/>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68688A5-8050-496C-AF1D-50615F2A4F4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FE4F06C-EFB2-42EF-967F-583CF066ADC8}"/>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9D83907-1B93-4F84-A73B-F145038064A3}"/>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A87B5BC-2865-4E10-9990-09CA635BC2EB}"/>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DBC83F4-6A1C-47D6-8435-9A354493328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E9C4A64-3D27-4984-A486-B8A54E714AEE}"/>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D6AAFE5-3C8A-4A8C-80D4-5C795B279FD8}"/>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CD0CCA6-1D5F-4933-8BA9-7099FABA1418}"/>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F13823B-6E42-4EA1-8AD1-8B6E4EAD7D6F}"/>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00E62F8-9C7F-45B9-AADE-37CE1246C851}"/>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D057F9E-F706-4997-9E65-30C33CDDCB71}"/>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8B0FF3E-B9AE-4E87-A839-927F0B5353BB}"/>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0A0CA40-6D88-43B6-AD26-638B05554E5C}"/>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17597C5-BE57-4F19-A59D-46286D6F2E99}"/>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03BBB8F-4875-4092-B13B-2E6E6AF57B7E}"/>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C6D6343-ACF6-448D-99DD-8EF72902CDC1}"/>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87FED91-4AAA-4D91-AB6E-FA4543F0D334}"/>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5F5B87F-5E8C-4F0A-899B-EE060E1232D2}"/>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A07E3CA-B60B-4BE0-AFD3-9A80A6164D2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D2155CB-A8F3-481D-9821-8358D7BCFD88}"/>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7BAD54D-36C4-4851-AE6E-984D3A82FF9F}"/>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3579B11-FA31-48CC-BD40-EE7E258E4162}"/>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BC75DFD-A49E-4A25-BB9A-CEB4BC46E34F}"/>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22E7B7F-FC56-4264-8107-FC87F60FD49D}"/>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9D63048-9F3E-4144-AA98-7ABA52F22286}"/>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217F1E5-6D1C-4056-8851-82680052AB97}"/>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EB5438C-3310-4CF2-A677-70A98D283536}"/>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E9999BB-D568-46B5-BAAD-6CE46D8347CD}"/>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548AFB1-4F2C-4CEA-93DF-577C92E768DB}"/>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02E205D-CD00-492C-B513-3E49D237AC2C}"/>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3E459DA-ED92-47BF-850D-C496643B7E8A}"/>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879C7F5C-0B42-413B-8F36-90FAE1DB982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20683</xdr:rowOff>
    </xdr:to>
    <xdr:cxnSp macro="">
      <xdr:nvCxnSpPr>
        <xdr:cNvPr id="58" name="直線コネクタ 57">
          <a:extLst>
            <a:ext uri="{FF2B5EF4-FFF2-40B4-BE49-F238E27FC236}">
              <a16:creationId xmlns:a16="http://schemas.microsoft.com/office/drawing/2014/main" id="{DD9C32BD-5E0B-4D55-AB24-43058D9D97D1}"/>
            </a:ext>
          </a:extLst>
        </xdr:cNvPr>
        <xdr:cNvCxnSpPr/>
      </xdr:nvCxnSpPr>
      <xdr:spPr>
        <a:xfrm flipV="1">
          <a:off x="4086225" y="553484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405111" cy="259045"/>
    <xdr:sp macro="" textlink="">
      <xdr:nvSpPr>
        <xdr:cNvPr id="59" name="【図書館】&#10;有形固定資産減価償却率最小値テキスト">
          <a:extLst>
            <a:ext uri="{FF2B5EF4-FFF2-40B4-BE49-F238E27FC236}">
              <a16:creationId xmlns:a16="http://schemas.microsoft.com/office/drawing/2014/main" id="{CA6BE6F2-C0D7-44F0-9AB8-BCEFC3D2CD7E}"/>
            </a:ext>
          </a:extLst>
        </xdr:cNvPr>
        <xdr:cNvSpPr txBox="1"/>
      </xdr:nvSpPr>
      <xdr:spPr>
        <a:xfrm>
          <a:off x="412496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60" name="直線コネクタ 59">
          <a:extLst>
            <a:ext uri="{FF2B5EF4-FFF2-40B4-BE49-F238E27FC236}">
              <a16:creationId xmlns:a16="http://schemas.microsoft.com/office/drawing/2014/main" id="{80A13A80-2849-48F7-8883-6BAD39059F33}"/>
            </a:ext>
          </a:extLst>
        </xdr:cNvPr>
        <xdr:cNvCxnSpPr/>
      </xdr:nvCxnSpPr>
      <xdr:spPr>
        <a:xfrm>
          <a:off x="4020820" y="70615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B2FC6D56-E407-4238-8035-E00A3161A478}"/>
            </a:ext>
          </a:extLst>
        </xdr:cNvPr>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283AADB7-CE91-4AD1-88C7-5ECA4DA2136F}"/>
            </a:ext>
          </a:extLst>
        </xdr:cNvPr>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157316</xdr:rowOff>
    </xdr:from>
    <xdr:ext cx="405111" cy="259045"/>
    <xdr:sp macro="" textlink="">
      <xdr:nvSpPr>
        <xdr:cNvPr id="63" name="【図書館】&#10;有形固定資産減価償却率平均値テキスト">
          <a:extLst>
            <a:ext uri="{FF2B5EF4-FFF2-40B4-BE49-F238E27FC236}">
              <a16:creationId xmlns:a16="http://schemas.microsoft.com/office/drawing/2014/main" id="{9C0F1658-4FE6-42DE-A7BC-7FA4BC3F1DF9}"/>
            </a:ext>
          </a:extLst>
        </xdr:cNvPr>
        <xdr:cNvSpPr txBox="1"/>
      </xdr:nvSpPr>
      <xdr:spPr>
        <a:xfrm>
          <a:off x="4124960" y="61923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4" name="フローチャート: 判断 63">
          <a:extLst>
            <a:ext uri="{FF2B5EF4-FFF2-40B4-BE49-F238E27FC236}">
              <a16:creationId xmlns:a16="http://schemas.microsoft.com/office/drawing/2014/main" id="{3E412091-D3E8-46B3-AB07-6E5209E4A5D8}"/>
            </a:ext>
          </a:extLst>
        </xdr:cNvPr>
        <xdr:cNvSpPr/>
      </xdr:nvSpPr>
      <xdr:spPr>
        <a:xfrm>
          <a:off x="4036060" y="621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5" name="フローチャート: 判断 64">
          <a:extLst>
            <a:ext uri="{FF2B5EF4-FFF2-40B4-BE49-F238E27FC236}">
              <a16:creationId xmlns:a16="http://schemas.microsoft.com/office/drawing/2014/main" id="{69222147-AA93-472F-8B0A-447770D1F194}"/>
            </a:ext>
          </a:extLst>
        </xdr:cNvPr>
        <xdr:cNvSpPr/>
      </xdr:nvSpPr>
      <xdr:spPr>
        <a:xfrm>
          <a:off x="3312160" y="62395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2540</xdr:rowOff>
    </xdr:from>
    <xdr:to>
      <xdr:col>15</xdr:col>
      <xdr:colOff>101600</xdr:colOff>
      <xdr:row>37</xdr:row>
      <xdr:rowOff>104140</xdr:rowOff>
    </xdr:to>
    <xdr:sp macro="" textlink="">
      <xdr:nvSpPr>
        <xdr:cNvPr id="66" name="フローチャート: 判断 65">
          <a:extLst>
            <a:ext uri="{FF2B5EF4-FFF2-40B4-BE49-F238E27FC236}">
              <a16:creationId xmlns:a16="http://schemas.microsoft.com/office/drawing/2014/main" id="{94503C52-3B1B-4BD0-BA0E-64D304E9B4A4}"/>
            </a:ext>
          </a:extLst>
        </xdr:cNvPr>
        <xdr:cNvSpPr/>
      </xdr:nvSpPr>
      <xdr:spPr>
        <a:xfrm>
          <a:off x="25146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142966</xdr:rowOff>
    </xdr:from>
    <xdr:to>
      <xdr:col>10</xdr:col>
      <xdr:colOff>165100</xdr:colOff>
      <xdr:row>37</xdr:row>
      <xdr:rowOff>73116</xdr:rowOff>
    </xdr:to>
    <xdr:sp macro="" textlink="">
      <xdr:nvSpPr>
        <xdr:cNvPr id="67" name="フローチャート: 判断 66">
          <a:extLst>
            <a:ext uri="{FF2B5EF4-FFF2-40B4-BE49-F238E27FC236}">
              <a16:creationId xmlns:a16="http://schemas.microsoft.com/office/drawing/2014/main" id="{E4883B22-E0C3-4212-8314-593F5BAC3A64}"/>
            </a:ext>
          </a:extLst>
        </xdr:cNvPr>
        <xdr:cNvSpPr/>
      </xdr:nvSpPr>
      <xdr:spPr>
        <a:xfrm>
          <a:off x="1739900" y="61780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156028</xdr:rowOff>
    </xdr:from>
    <xdr:to>
      <xdr:col>6</xdr:col>
      <xdr:colOff>38100</xdr:colOff>
      <xdr:row>37</xdr:row>
      <xdr:rowOff>86178</xdr:rowOff>
    </xdr:to>
    <xdr:sp macro="" textlink="">
      <xdr:nvSpPr>
        <xdr:cNvPr id="68" name="フローチャート: 判断 67">
          <a:extLst>
            <a:ext uri="{FF2B5EF4-FFF2-40B4-BE49-F238E27FC236}">
              <a16:creationId xmlns:a16="http://schemas.microsoft.com/office/drawing/2014/main" id="{5F5AEAD7-E8B5-453A-B3BF-2BD9D6CFDAF2}"/>
            </a:ext>
          </a:extLst>
        </xdr:cNvPr>
        <xdr:cNvSpPr/>
      </xdr:nvSpPr>
      <xdr:spPr>
        <a:xfrm>
          <a:off x="965200" y="61910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ACD95EC-BFA4-4296-8B09-30BC6C67B851}"/>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14882FF-BA83-40B3-9958-64A125915043}"/>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4D4DBD2-8002-47F0-A4B8-C8F8B42D2444}"/>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2B565C4-86B1-4B7E-B299-62C1515D6F2C}"/>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9496319-F8C4-4422-AC6C-68EC8E5106EA}"/>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22134</xdr:rowOff>
    </xdr:from>
    <xdr:to>
      <xdr:col>24</xdr:col>
      <xdr:colOff>114300</xdr:colOff>
      <xdr:row>36</xdr:row>
      <xdr:rowOff>123734</xdr:rowOff>
    </xdr:to>
    <xdr:sp macro="" textlink="">
      <xdr:nvSpPr>
        <xdr:cNvPr id="74" name="楕円 73">
          <a:extLst>
            <a:ext uri="{FF2B5EF4-FFF2-40B4-BE49-F238E27FC236}">
              <a16:creationId xmlns:a16="http://schemas.microsoft.com/office/drawing/2014/main" id="{BBC2B51D-4E2E-4399-8644-437EB2146918}"/>
            </a:ext>
          </a:extLst>
        </xdr:cNvPr>
        <xdr:cNvSpPr/>
      </xdr:nvSpPr>
      <xdr:spPr>
        <a:xfrm>
          <a:off x="4036060" y="60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45011</xdr:rowOff>
    </xdr:from>
    <xdr:ext cx="405111" cy="259045"/>
    <xdr:sp macro="" textlink="">
      <xdr:nvSpPr>
        <xdr:cNvPr id="75" name="【図書館】&#10;有形固定資産減価償却率該当値テキスト">
          <a:extLst>
            <a:ext uri="{FF2B5EF4-FFF2-40B4-BE49-F238E27FC236}">
              <a16:creationId xmlns:a16="http://schemas.microsoft.com/office/drawing/2014/main" id="{43FF7F47-0C64-4D8C-BDB4-B22D958D88E2}"/>
            </a:ext>
          </a:extLst>
        </xdr:cNvPr>
        <xdr:cNvSpPr txBox="1"/>
      </xdr:nvSpPr>
      <xdr:spPr>
        <a:xfrm>
          <a:off x="4124960" y="591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113574</xdr:rowOff>
    </xdr:from>
    <xdr:to>
      <xdr:col>20</xdr:col>
      <xdr:colOff>38100</xdr:colOff>
      <xdr:row>40</xdr:row>
      <xdr:rowOff>43724</xdr:rowOff>
    </xdr:to>
    <xdr:sp macro="" textlink="">
      <xdr:nvSpPr>
        <xdr:cNvPr id="76" name="楕円 75">
          <a:extLst>
            <a:ext uri="{FF2B5EF4-FFF2-40B4-BE49-F238E27FC236}">
              <a16:creationId xmlns:a16="http://schemas.microsoft.com/office/drawing/2014/main" id="{BC7C76E7-74CC-44EE-9213-F70B55BF2D18}"/>
            </a:ext>
          </a:extLst>
        </xdr:cNvPr>
        <xdr:cNvSpPr/>
      </xdr:nvSpPr>
      <xdr:spPr>
        <a:xfrm>
          <a:off x="3312160" y="66515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72934</xdr:rowOff>
    </xdr:from>
    <xdr:to>
      <xdr:col>24</xdr:col>
      <xdr:colOff>63500</xdr:colOff>
      <xdr:row>39</xdr:row>
      <xdr:rowOff>164374</xdr:rowOff>
    </xdr:to>
    <xdr:cxnSp macro="">
      <xdr:nvCxnSpPr>
        <xdr:cNvPr id="77" name="直線コネクタ 76">
          <a:extLst>
            <a:ext uri="{FF2B5EF4-FFF2-40B4-BE49-F238E27FC236}">
              <a16:creationId xmlns:a16="http://schemas.microsoft.com/office/drawing/2014/main" id="{D65F0D9B-CE23-43F6-8329-0DACD6C4B9C2}"/>
            </a:ext>
          </a:extLst>
        </xdr:cNvPr>
        <xdr:cNvCxnSpPr/>
      </xdr:nvCxnSpPr>
      <xdr:spPr>
        <a:xfrm flipV="1">
          <a:off x="3355340" y="6107974"/>
          <a:ext cx="731520" cy="5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69487</xdr:rowOff>
    </xdr:from>
    <xdr:to>
      <xdr:col>15</xdr:col>
      <xdr:colOff>101600</xdr:colOff>
      <xdr:row>39</xdr:row>
      <xdr:rowOff>171087</xdr:rowOff>
    </xdr:to>
    <xdr:sp macro="" textlink="">
      <xdr:nvSpPr>
        <xdr:cNvPr id="78" name="楕円 77">
          <a:extLst>
            <a:ext uri="{FF2B5EF4-FFF2-40B4-BE49-F238E27FC236}">
              <a16:creationId xmlns:a16="http://schemas.microsoft.com/office/drawing/2014/main" id="{415CA6E7-F406-4EA4-93CA-FE58A88C8CAD}"/>
            </a:ext>
          </a:extLst>
        </xdr:cNvPr>
        <xdr:cNvSpPr/>
      </xdr:nvSpPr>
      <xdr:spPr>
        <a:xfrm>
          <a:off x="25146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120287</xdr:rowOff>
    </xdr:from>
    <xdr:to>
      <xdr:col>19</xdr:col>
      <xdr:colOff>177800</xdr:colOff>
      <xdr:row>39</xdr:row>
      <xdr:rowOff>164374</xdr:rowOff>
    </xdr:to>
    <xdr:cxnSp macro="">
      <xdr:nvCxnSpPr>
        <xdr:cNvPr id="79" name="直線コネクタ 78">
          <a:extLst>
            <a:ext uri="{FF2B5EF4-FFF2-40B4-BE49-F238E27FC236}">
              <a16:creationId xmlns:a16="http://schemas.microsoft.com/office/drawing/2014/main" id="{18F28970-13C2-4F80-B543-C0AB274AA434}"/>
            </a:ext>
          </a:extLst>
        </xdr:cNvPr>
        <xdr:cNvCxnSpPr/>
      </xdr:nvCxnSpPr>
      <xdr:spPr>
        <a:xfrm>
          <a:off x="2565400" y="6658247"/>
          <a:ext cx="78994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25400</xdr:rowOff>
    </xdr:from>
    <xdr:to>
      <xdr:col>10</xdr:col>
      <xdr:colOff>165100</xdr:colOff>
      <xdr:row>39</xdr:row>
      <xdr:rowOff>127000</xdr:rowOff>
    </xdr:to>
    <xdr:sp macro="" textlink="">
      <xdr:nvSpPr>
        <xdr:cNvPr id="80" name="楕円 79">
          <a:extLst>
            <a:ext uri="{FF2B5EF4-FFF2-40B4-BE49-F238E27FC236}">
              <a16:creationId xmlns:a16="http://schemas.microsoft.com/office/drawing/2014/main" id="{7D452DBB-71CA-419E-A069-9C6CDB46663B}"/>
            </a:ext>
          </a:extLst>
        </xdr:cNvPr>
        <xdr:cNvSpPr/>
      </xdr:nvSpPr>
      <xdr:spPr>
        <a:xfrm>
          <a:off x="17399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76200</xdr:rowOff>
    </xdr:from>
    <xdr:to>
      <xdr:col>15</xdr:col>
      <xdr:colOff>50800</xdr:colOff>
      <xdr:row>39</xdr:row>
      <xdr:rowOff>120287</xdr:rowOff>
    </xdr:to>
    <xdr:cxnSp macro="">
      <xdr:nvCxnSpPr>
        <xdr:cNvPr id="81" name="直線コネクタ 80">
          <a:extLst>
            <a:ext uri="{FF2B5EF4-FFF2-40B4-BE49-F238E27FC236}">
              <a16:creationId xmlns:a16="http://schemas.microsoft.com/office/drawing/2014/main" id="{854DBE14-4BBA-470F-A38E-3F57F9CC7DB7}"/>
            </a:ext>
          </a:extLst>
        </xdr:cNvPr>
        <xdr:cNvCxnSpPr/>
      </xdr:nvCxnSpPr>
      <xdr:spPr>
        <a:xfrm>
          <a:off x="1790700" y="6614160"/>
          <a:ext cx="7747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152763</xdr:rowOff>
    </xdr:from>
    <xdr:to>
      <xdr:col>6</xdr:col>
      <xdr:colOff>38100</xdr:colOff>
      <xdr:row>39</xdr:row>
      <xdr:rowOff>82913</xdr:rowOff>
    </xdr:to>
    <xdr:sp macro="" textlink="">
      <xdr:nvSpPr>
        <xdr:cNvPr id="82" name="楕円 81">
          <a:extLst>
            <a:ext uri="{FF2B5EF4-FFF2-40B4-BE49-F238E27FC236}">
              <a16:creationId xmlns:a16="http://schemas.microsoft.com/office/drawing/2014/main" id="{699DCBFD-FFB3-4723-B7F7-A47CC79FF0DC}"/>
            </a:ext>
          </a:extLst>
        </xdr:cNvPr>
        <xdr:cNvSpPr/>
      </xdr:nvSpPr>
      <xdr:spPr>
        <a:xfrm>
          <a:off x="965200" y="65230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32113</xdr:rowOff>
    </xdr:from>
    <xdr:to>
      <xdr:col>10</xdr:col>
      <xdr:colOff>114300</xdr:colOff>
      <xdr:row>39</xdr:row>
      <xdr:rowOff>76200</xdr:rowOff>
    </xdr:to>
    <xdr:cxnSp macro="">
      <xdr:nvCxnSpPr>
        <xdr:cNvPr id="83" name="直線コネクタ 82">
          <a:extLst>
            <a:ext uri="{FF2B5EF4-FFF2-40B4-BE49-F238E27FC236}">
              <a16:creationId xmlns:a16="http://schemas.microsoft.com/office/drawing/2014/main" id="{78CBE277-4FD5-4A95-89FC-45ED4FEB2547}"/>
            </a:ext>
          </a:extLst>
        </xdr:cNvPr>
        <xdr:cNvCxnSpPr/>
      </xdr:nvCxnSpPr>
      <xdr:spPr>
        <a:xfrm>
          <a:off x="1008380" y="6570073"/>
          <a:ext cx="78232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154957</xdr:rowOff>
    </xdr:from>
    <xdr:ext cx="405111" cy="259045"/>
    <xdr:sp macro="" textlink="">
      <xdr:nvSpPr>
        <xdr:cNvPr id="84" name="n_1aveValue【図書館】&#10;有形固定資産減価償却率">
          <a:extLst>
            <a:ext uri="{FF2B5EF4-FFF2-40B4-BE49-F238E27FC236}">
              <a16:creationId xmlns:a16="http://schemas.microsoft.com/office/drawing/2014/main" id="{C4AF6FBD-32E4-45CF-8C83-3BDFA13AE0D4}"/>
            </a:ext>
          </a:extLst>
        </xdr:cNvPr>
        <xdr:cNvSpPr txBox="1"/>
      </xdr:nvSpPr>
      <xdr:spPr>
        <a:xfrm>
          <a:off x="317056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120667</xdr:rowOff>
    </xdr:from>
    <xdr:ext cx="405111" cy="259045"/>
    <xdr:sp macro="" textlink="">
      <xdr:nvSpPr>
        <xdr:cNvPr id="85" name="n_2aveValue【図書館】&#10;有形固定資産減価償却率">
          <a:extLst>
            <a:ext uri="{FF2B5EF4-FFF2-40B4-BE49-F238E27FC236}">
              <a16:creationId xmlns:a16="http://schemas.microsoft.com/office/drawing/2014/main" id="{F69458F0-3402-4F79-9BAC-3CCF36019CE7}"/>
            </a:ext>
          </a:extLst>
        </xdr:cNvPr>
        <xdr:cNvSpPr txBox="1"/>
      </xdr:nvSpPr>
      <xdr:spPr>
        <a:xfrm>
          <a:off x="238570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89643</xdr:rowOff>
    </xdr:from>
    <xdr:ext cx="405111" cy="259045"/>
    <xdr:sp macro="" textlink="">
      <xdr:nvSpPr>
        <xdr:cNvPr id="86" name="n_3aveValue【図書館】&#10;有形固定資産減価償却率">
          <a:extLst>
            <a:ext uri="{FF2B5EF4-FFF2-40B4-BE49-F238E27FC236}">
              <a16:creationId xmlns:a16="http://schemas.microsoft.com/office/drawing/2014/main" id="{87925F8D-3515-4A19-B16C-0EF52A4F1794}"/>
            </a:ext>
          </a:extLst>
        </xdr:cNvPr>
        <xdr:cNvSpPr txBox="1"/>
      </xdr:nvSpPr>
      <xdr:spPr>
        <a:xfrm>
          <a:off x="1611004" y="595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102705</xdr:rowOff>
    </xdr:from>
    <xdr:ext cx="405111" cy="259045"/>
    <xdr:sp macro="" textlink="">
      <xdr:nvSpPr>
        <xdr:cNvPr id="87" name="n_4aveValue【図書館】&#10;有形固定資産減価償却率">
          <a:extLst>
            <a:ext uri="{FF2B5EF4-FFF2-40B4-BE49-F238E27FC236}">
              <a16:creationId xmlns:a16="http://schemas.microsoft.com/office/drawing/2014/main" id="{B50A9C87-F427-4899-9471-D0BA40C7EF7C}"/>
            </a:ext>
          </a:extLst>
        </xdr:cNvPr>
        <xdr:cNvSpPr txBox="1"/>
      </xdr:nvSpPr>
      <xdr:spPr>
        <a:xfrm>
          <a:off x="836304" y="597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34851</xdr:rowOff>
    </xdr:from>
    <xdr:ext cx="405111" cy="259045"/>
    <xdr:sp macro="" textlink="">
      <xdr:nvSpPr>
        <xdr:cNvPr id="88" name="n_1mainValue【図書館】&#10;有形固定資産減価償却率">
          <a:extLst>
            <a:ext uri="{FF2B5EF4-FFF2-40B4-BE49-F238E27FC236}">
              <a16:creationId xmlns:a16="http://schemas.microsoft.com/office/drawing/2014/main" id="{2E496279-E27B-484E-957E-9306651C2A88}"/>
            </a:ext>
          </a:extLst>
        </xdr:cNvPr>
        <xdr:cNvSpPr txBox="1"/>
      </xdr:nvSpPr>
      <xdr:spPr>
        <a:xfrm>
          <a:off x="3170564" y="6740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162214</xdr:rowOff>
    </xdr:from>
    <xdr:ext cx="405111" cy="259045"/>
    <xdr:sp macro="" textlink="">
      <xdr:nvSpPr>
        <xdr:cNvPr id="89" name="n_2mainValue【図書館】&#10;有形固定資産減価償却率">
          <a:extLst>
            <a:ext uri="{FF2B5EF4-FFF2-40B4-BE49-F238E27FC236}">
              <a16:creationId xmlns:a16="http://schemas.microsoft.com/office/drawing/2014/main" id="{A579039E-AE2A-435C-9747-D1408CD68585}"/>
            </a:ext>
          </a:extLst>
        </xdr:cNvPr>
        <xdr:cNvSpPr txBox="1"/>
      </xdr:nvSpPr>
      <xdr:spPr>
        <a:xfrm>
          <a:off x="238570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118127</xdr:rowOff>
    </xdr:from>
    <xdr:ext cx="405111" cy="259045"/>
    <xdr:sp macro="" textlink="">
      <xdr:nvSpPr>
        <xdr:cNvPr id="90" name="n_3mainValue【図書館】&#10;有形固定資産減価償却率">
          <a:extLst>
            <a:ext uri="{FF2B5EF4-FFF2-40B4-BE49-F238E27FC236}">
              <a16:creationId xmlns:a16="http://schemas.microsoft.com/office/drawing/2014/main" id="{1F8EA958-13B5-46A6-8CA0-1FB5ABCFAC74}"/>
            </a:ext>
          </a:extLst>
        </xdr:cNvPr>
        <xdr:cNvSpPr txBox="1"/>
      </xdr:nvSpPr>
      <xdr:spPr>
        <a:xfrm>
          <a:off x="161100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74040</xdr:rowOff>
    </xdr:from>
    <xdr:ext cx="405111" cy="259045"/>
    <xdr:sp macro="" textlink="">
      <xdr:nvSpPr>
        <xdr:cNvPr id="91" name="n_4mainValue【図書館】&#10;有形固定資産減価償却率">
          <a:extLst>
            <a:ext uri="{FF2B5EF4-FFF2-40B4-BE49-F238E27FC236}">
              <a16:creationId xmlns:a16="http://schemas.microsoft.com/office/drawing/2014/main" id="{B691E7F9-A3B5-4E6D-8976-B948D2D35851}"/>
            </a:ext>
          </a:extLst>
        </xdr:cNvPr>
        <xdr:cNvSpPr txBox="1"/>
      </xdr:nvSpPr>
      <xdr:spPr>
        <a:xfrm>
          <a:off x="83630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680AD6A9-30AA-45CB-A3DA-C031591EB2F6}"/>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250DC87-6D88-46A6-8806-961511AE9722}"/>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7E7A564-BBC7-46BA-862D-966C9B0A9BD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8955B43-209B-477E-9104-6263131D1E2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EE00650-216F-43E1-87F0-4DD5A9CD4E33}"/>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048C582-C70C-41B1-8BC7-B436963E7AD6}"/>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805851C2-935E-42DD-A381-A7731D55BB3E}"/>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B55D9F5-D447-4AB4-8F86-A60C93DFE7D7}"/>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3B63C889-7FCF-4000-9D4F-D9C81DE9F96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4B4649F-85F8-4747-97F9-93B0BFFAE4A6}"/>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F30D8419-DDA4-4336-877C-D166BEE0BAB3}"/>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4251B9-0B1E-4AF8-A278-E3C896425A7C}"/>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4DD9D02E-2076-4C7C-869A-FCDBEE86AFC5}"/>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145E1F0D-9FE1-4096-A2F1-2C54AAAB78D1}"/>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9C858C7D-227C-44FE-8510-B85F0CCE6198}"/>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60D0C1C7-BBA9-4FD6-BCF9-ED54754CFBFD}"/>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2ED1DF6B-3510-4E48-8112-B47116D1F70E}"/>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2B66DB11-5FD6-409D-B39E-799F17B62F2E}"/>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C4A1A888-8ED5-42CD-9507-F101F33A61F2}"/>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A5C2723-5C50-443F-AFCB-03472EB714D1}"/>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EF6549F9-BF81-4C27-B697-4E2E89DA2FA3}"/>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B954FB6C-0B80-4E89-BED8-57961AC8E0CD}"/>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B154A3A7-66DE-4783-A091-CA34667D924C}"/>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id="{2DA4BD61-7765-437E-A88C-0F0F3872E6F2}"/>
            </a:ext>
          </a:extLst>
        </xdr:cNvPr>
        <xdr:cNvCxnSpPr/>
      </xdr:nvCxnSpPr>
      <xdr:spPr>
        <a:xfrm flipV="1">
          <a:off x="9219565" y="553593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a16="http://schemas.microsoft.com/office/drawing/2014/main" id="{AB8C039F-6A36-4606-A3BD-393D5DD0EB08}"/>
            </a:ext>
          </a:extLst>
        </xdr:cNvPr>
        <xdr:cNvSpPr txBox="1"/>
      </xdr:nvSpPr>
      <xdr:spPr>
        <a:xfrm>
          <a:off x="925830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id="{4564852B-3FA4-4738-B7E2-F0562C959F4D}"/>
            </a:ext>
          </a:extLst>
        </xdr:cNvPr>
        <xdr:cNvCxnSpPr/>
      </xdr:nvCxnSpPr>
      <xdr:spPr>
        <a:xfrm>
          <a:off x="915416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8" name="【図書館】&#10;一人当たり面積最大値テキスト">
          <a:extLst>
            <a:ext uri="{FF2B5EF4-FFF2-40B4-BE49-F238E27FC236}">
              <a16:creationId xmlns:a16="http://schemas.microsoft.com/office/drawing/2014/main" id="{18D40C1B-9AF9-4CC1-82A8-2364183EB04A}"/>
            </a:ext>
          </a:extLst>
        </xdr:cNvPr>
        <xdr:cNvSpPr txBox="1"/>
      </xdr:nvSpPr>
      <xdr:spPr>
        <a:xfrm>
          <a:off x="9258300" y="531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9" name="直線コネクタ 118">
          <a:extLst>
            <a:ext uri="{FF2B5EF4-FFF2-40B4-BE49-F238E27FC236}">
              <a16:creationId xmlns:a16="http://schemas.microsoft.com/office/drawing/2014/main" id="{B5015DE9-540A-4AB7-9237-B69540A54BD2}"/>
            </a:ext>
          </a:extLst>
        </xdr:cNvPr>
        <xdr:cNvCxnSpPr/>
      </xdr:nvCxnSpPr>
      <xdr:spPr>
        <a:xfrm>
          <a:off x="9154160" y="55359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133367</xdr:rowOff>
    </xdr:from>
    <xdr:ext cx="469744" cy="259045"/>
    <xdr:sp macro="" textlink="">
      <xdr:nvSpPr>
        <xdr:cNvPr id="120" name="【図書館】&#10;一人当たり面積平均値テキスト">
          <a:extLst>
            <a:ext uri="{FF2B5EF4-FFF2-40B4-BE49-F238E27FC236}">
              <a16:creationId xmlns:a16="http://schemas.microsoft.com/office/drawing/2014/main" id="{D746A376-7071-43E3-8551-2AA7037A1FFC}"/>
            </a:ext>
          </a:extLst>
        </xdr:cNvPr>
        <xdr:cNvSpPr txBox="1"/>
      </xdr:nvSpPr>
      <xdr:spPr>
        <a:xfrm>
          <a:off x="92583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21" name="フローチャート: 判断 120">
          <a:extLst>
            <a:ext uri="{FF2B5EF4-FFF2-40B4-BE49-F238E27FC236}">
              <a16:creationId xmlns:a16="http://schemas.microsoft.com/office/drawing/2014/main" id="{6675C9D5-A919-4DE7-8CEC-647D5E0FF4A7}"/>
            </a:ext>
          </a:extLst>
        </xdr:cNvPr>
        <xdr:cNvSpPr/>
      </xdr:nvSpPr>
      <xdr:spPr>
        <a:xfrm>
          <a:off x="9192260" y="66929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22" name="フローチャート: 判断 121">
          <a:extLst>
            <a:ext uri="{FF2B5EF4-FFF2-40B4-BE49-F238E27FC236}">
              <a16:creationId xmlns:a16="http://schemas.microsoft.com/office/drawing/2014/main" id="{64FC8963-3C69-4A02-9725-52F8BC757F74}"/>
            </a:ext>
          </a:extLst>
        </xdr:cNvPr>
        <xdr:cNvSpPr/>
      </xdr:nvSpPr>
      <xdr:spPr>
        <a:xfrm>
          <a:off x="8445500" y="6677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a:extLst>
            <a:ext uri="{FF2B5EF4-FFF2-40B4-BE49-F238E27FC236}">
              <a16:creationId xmlns:a16="http://schemas.microsoft.com/office/drawing/2014/main" id="{BCB72BE4-85DA-47B9-AD67-2860E61E6E80}"/>
            </a:ext>
          </a:extLst>
        </xdr:cNvPr>
        <xdr:cNvSpPr/>
      </xdr:nvSpPr>
      <xdr:spPr>
        <a:xfrm>
          <a:off x="7670800" y="6677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151130</xdr:rowOff>
    </xdr:from>
    <xdr:to>
      <xdr:col>41</xdr:col>
      <xdr:colOff>101600</xdr:colOff>
      <xdr:row>40</xdr:row>
      <xdr:rowOff>81280</xdr:rowOff>
    </xdr:to>
    <xdr:sp macro="" textlink="">
      <xdr:nvSpPr>
        <xdr:cNvPr id="124" name="フローチャート: 判断 123">
          <a:extLst>
            <a:ext uri="{FF2B5EF4-FFF2-40B4-BE49-F238E27FC236}">
              <a16:creationId xmlns:a16="http://schemas.microsoft.com/office/drawing/2014/main" id="{560A37A8-1A48-4146-A7B6-8DD1A024DA2D}"/>
            </a:ext>
          </a:extLst>
        </xdr:cNvPr>
        <xdr:cNvSpPr/>
      </xdr:nvSpPr>
      <xdr:spPr>
        <a:xfrm>
          <a:off x="6873240" y="668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25" name="フローチャート: 判断 124">
          <a:extLst>
            <a:ext uri="{FF2B5EF4-FFF2-40B4-BE49-F238E27FC236}">
              <a16:creationId xmlns:a16="http://schemas.microsoft.com/office/drawing/2014/main" id="{72346CE0-1684-44DF-B899-6EF74828A201}"/>
            </a:ext>
          </a:extLst>
        </xdr:cNvPr>
        <xdr:cNvSpPr/>
      </xdr:nvSpPr>
      <xdr:spPr>
        <a:xfrm>
          <a:off x="6098540" y="6654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5FF565D-FA64-4041-8459-839C00F5ADF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2E282B4-9E1E-4222-93C7-AFD6240FD57B}"/>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0EBB1ED-E239-4BC5-8A73-AF0BDFAC003E}"/>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EB97CBB-0D46-46AB-9055-BC68029518EA}"/>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A32D1F7-513E-4DD0-A26B-28635A5A7449}"/>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31" name="楕円 130">
          <a:extLst>
            <a:ext uri="{FF2B5EF4-FFF2-40B4-BE49-F238E27FC236}">
              <a16:creationId xmlns:a16="http://schemas.microsoft.com/office/drawing/2014/main" id="{5DA00F22-2F3D-4466-8B33-E07633DD2EA7}"/>
            </a:ext>
          </a:extLst>
        </xdr:cNvPr>
        <xdr:cNvSpPr/>
      </xdr:nvSpPr>
      <xdr:spPr>
        <a:xfrm>
          <a:off x="9192260" y="65824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67327</xdr:rowOff>
    </xdr:from>
    <xdr:ext cx="469744" cy="259045"/>
    <xdr:sp macro="" textlink="">
      <xdr:nvSpPr>
        <xdr:cNvPr id="132" name="【図書館】&#10;一人当たり面積該当値テキスト">
          <a:extLst>
            <a:ext uri="{FF2B5EF4-FFF2-40B4-BE49-F238E27FC236}">
              <a16:creationId xmlns:a16="http://schemas.microsoft.com/office/drawing/2014/main" id="{D0FA2886-5644-4004-A5B0-AC797356BCF7}"/>
            </a:ext>
          </a:extLst>
        </xdr:cNvPr>
        <xdr:cNvSpPr txBox="1"/>
      </xdr:nvSpPr>
      <xdr:spPr>
        <a:xfrm>
          <a:off x="9258300"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132080</xdr:rowOff>
    </xdr:from>
    <xdr:to>
      <xdr:col>50</xdr:col>
      <xdr:colOff>165100</xdr:colOff>
      <xdr:row>41</xdr:row>
      <xdr:rowOff>62230</xdr:rowOff>
    </xdr:to>
    <xdr:sp macro="" textlink="">
      <xdr:nvSpPr>
        <xdr:cNvPr id="133" name="楕円 132">
          <a:extLst>
            <a:ext uri="{FF2B5EF4-FFF2-40B4-BE49-F238E27FC236}">
              <a16:creationId xmlns:a16="http://schemas.microsoft.com/office/drawing/2014/main" id="{B617496D-5EAF-4479-B462-6A7275B49CD8}"/>
            </a:ext>
          </a:extLst>
        </xdr:cNvPr>
        <xdr:cNvSpPr/>
      </xdr:nvSpPr>
      <xdr:spPr>
        <a:xfrm>
          <a:off x="8445500" y="6837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95250</xdr:rowOff>
    </xdr:from>
    <xdr:to>
      <xdr:col>55</xdr:col>
      <xdr:colOff>0</xdr:colOff>
      <xdr:row>41</xdr:row>
      <xdr:rowOff>11430</xdr:rowOff>
    </xdr:to>
    <xdr:cxnSp macro="">
      <xdr:nvCxnSpPr>
        <xdr:cNvPr id="134" name="直線コネクタ 133">
          <a:extLst>
            <a:ext uri="{FF2B5EF4-FFF2-40B4-BE49-F238E27FC236}">
              <a16:creationId xmlns:a16="http://schemas.microsoft.com/office/drawing/2014/main" id="{38EA67DE-F4EA-4A38-A5DF-B45C5C2FCA2C}"/>
            </a:ext>
          </a:extLst>
        </xdr:cNvPr>
        <xdr:cNvCxnSpPr/>
      </xdr:nvCxnSpPr>
      <xdr:spPr>
        <a:xfrm flipV="1">
          <a:off x="8496300" y="6633210"/>
          <a:ext cx="7239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135890</xdr:rowOff>
    </xdr:from>
    <xdr:to>
      <xdr:col>46</xdr:col>
      <xdr:colOff>38100</xdr:colOff>
      <xdr:row>41</xdr:row>
      <xdr:rowOff>66040</xdr:rowOff>
    </xdr:to>
    <xdr:sp macro="" textlink="">
      <xdr:nvSpPr>
        <xdr:cNvPr id="135" name="楕円 134">
          <a:extLst>
            <a:ext uri="{FF2B5EF4-FFF2-40B4-BE49-F238E27FC236}">
              <a16:creationId xmlns:a16="http://schemas.microsoft.com/office/drawing/2014/main" id="{3A6A773F-0B96-4F03-9C3B-E69A85897808}"/>
            </a:ext>
          </a:extLst>
        </xdr:cNvPr>
        <xdr:cNvSpPr/>
      </xdr:nvSpPr>
      <xdr:spPr>
        <a:xfrm>
          <a:off x="7670800" y="68414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11430</xdr:rowOff>
    </xdr:from>
    <xdr:to>
      <xdr:col>50</xdr:col>
      <xdr:colOff>114300</xdr:colOff>
      <xdr:row>41</xdr:row>
      <xdr:rowOff>15240</xdr:rowOff>
    </xdr:to>
    <xdr:cxnSp macro="">
      <xdr:nvCxnSpPr>
        <xdr:cNvPr id="136" name="直線コネクタ 135">
          <a:extLst>
            <a:ext uri="{FF2B5EF4-FFF2-40B4-BE49-F238E27FC236}">
              <a16:creationId xmlns:a16="http://schemas.microsoft.com/office/drawing/2014/main" id="{52788ADB-001F-4BE9-AD29-F37473383A62}"/>
            </a:ext>
          </a:extLst>
        </xdr:cNvPr>
        <xdr:cNvCxnSpPr/>
      </xdr:nvCxnSpPr>
      <xdr:spPr>
        <a:xfrm flipV="1">
          <a:off x="7713980" y="688467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37" name="楕円 136">
          <a:extLst>
            <a:ext uri="{FF2B5EF4-FFF2-40B4-BE49-F238E27FC236}">
              <a16:creationId xmlns:a16="http://schemas.microsoft.com/office/drawing/2014/main" id="{988F18C6-AF31-43D8-82E1-7A6FFD97D729}"/>
            </a:ext>
          </a:extLst>
        </xdr:cNvPr>
        <xdr:cNvSpPr/>
      </xdr:nvSpPr>
      <xdr:spPr>
        <a:xfrm>
          <a:off x="6873240" y="6845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15240</xdr:rowOff>
    </xdr:from>
    <xdr:to>
      <xdr:col>45</xdr:col>
      <xdr:colOff>177800</xdr:colOff>
      <xdr:row>41</xdr:row>
      <xdr:rowOff>19050</xdr:rowOff>
    </xdr:to>
    <xdr:cxnSp macro="">
      <xdr:nvCxnSpPr>
        <xdr:cNvPr id="138" name="直線コネクタ 137">
          <a:extLst>
            <a:ext uri="{FF2B5EF4-FFF2-40B4-BE49-F238E27FC236}">
              <a16:creationId xmlns:a16="http://schemas.microsoft.com/office/drawing/2014/main" id="{A6480DBB-1FEF-4767-8BDA-076F9933F5D9}"/>
            </a:ext>
          </a:extLst>
        </xdr:cNvPr>
        <xdr:cNvCxnSpPr/>
      </xdr:nvCxnSpPr>
      <xdr:spPr>
        <a:xfrm flipV="1">
          <a:off x="6924040" y="688848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143510</xdr:rowOff>
    </xdr:from>
    <xdr:to>
      <xdr:col>36</xdr:col>
      <xdr:colOff>165100</xdr:colOff>
      <xdr:row>41</xdr:row>
      <xdr:rowOff>73660</xdr:rowOff>
    </xdr:to>
    <xdr:sp macro="" textlink="">
      <xdr:nvSpPr>
        <xdr:cNvPr id="139" name="楕円 138">
          <a:extLst>
            <a:ext uri="{FF2B5EF4-FFF2-40B4-BE49-F238E27FC236}">
              <a16:creationId xmlns:a16="http://schemas.microsoft.com/office/drawing/2014/main" id="{513BFECF-09A3-481F-9E20-133543FB9938}"/>
            </a:ext>
          </a:extLst>
        </xdr:cNvPr>
        <xdr:cNvSpPr/>
      </xdr:nvSpPr>
      <xdr:spPr>
        <a:xfrm>
          <a:off x="6098540" y="6849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19050</xdr:rowOff>
    </xdr:from>
    <xdr:to>
      <xdr:col>41</xdr:col>
      <xdr:colOff>50800</xdr:colOff>
      <xdr:row>41</xdr:row>
      <xdr:rowOff>22860</xdr:rowOff>
    </xdr:to>
    <xdr:cxnSp macro="">
      <xdr:nvCxnSpPr>
        <xdr:cNvPr id="140" name="直線コネクタ 139">
          <a:extLst>
            <a:ext uri="{FF2B5EF4-FFF2-40B4-BE49-F238E27FC236}">
              <a16:creationId xmlns:a16="http://schemas.microsoft.com/office/drawing/2014/main" id="{B86B860B-1CCA-444E-AA28-F888766EA5B1}"/>
            </a:ext>
          </a:extLst>
        </xdr:cNvPr>
        <xdr:cNvCxnSpPr/>
      </xdr:nvCxnSpPr>
      <xdr:spPr>
        <a:xfrm flipV="1">
          <a:off x="6149340" y="689229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86377</xdr:rowOff>
    </xdr:from>
    <xdr:ext cx="469744" cy="259045"/>
    <xdr:sp macro="" textlink="">
      <xdr:nvSpPr>
        <xdr:cNvPr id="141" name="n_1aveValue【図書館】&#10;一人当たり面積">
          <a:extLst>
            <a:ext uri="{FF2B5EF4-FFF2-40B4-BE49-F238E27FC236}">
              <a16:creationId xmlns:a16="http://schemas.microsoft.com/office/drawing/2014/main" id="{4FC77BAA-63C3-465A-9282-AA15C88CF2FB}"/>
            </a:ext>
          </a:extLst>
        </xdr:cNvPr>
        <xdr:cNvSpPr txBox="1"/>
      </xdr:nvSpPr>
      <xdr:spPr>
        <a:xfrm>
          <a:off x="8271587"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42" name="n_2aveValue【図書館】&#10;一人当たり面積">
          <a:extLst>
            <a:ext uri="{FF2B5EF4-FFF2-40B4-BE49-F238E27FC236}">
              <a16:creationId xmlns:a16="http://schemas.microsoft.com/office/drawing/2014/main" id="{28C27ED4-DD99-4685-A52D-E8191E60B72F}"/>
            </a:ext>
          </a:extLst>
        </xdr:cNvPr>
        <xdr:cNvSpPr txBox="1"/>
      </xdr:nvSpPr>
      <xdr:spPr>
        <a:xfrm>
          <a:off x="7509587"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97807</xdr:rowOff>
    </xdr:from>
    <xdr:ext cx="469744" cy="259045"/>
    <xdr:sp macro="" textlink="">
      <xdr:nvSpPr>
        <xdr:cNvPr id="143" name="n_3aveValue【図書館】&#10;一人当たり面積">
          <a:extLst>
            <a:ext uri="{FF2B5EF4-FFF2-40B4-BE49-F238E27FC236}">
              <a16:creationId xmlns:a16="http://schemas.microsoft.com/office/drawing/2014/main" id="{D5ADEBFA-6B35-4146-B871-27EDAD07AF21}"/>
            </a:ext>
          </a:extLst>
        </xdr:cNvPr>
        <xdr:cNvSpPr txBox="1"/>
      </xdr:nvSpPr>
      <xdr:spPr>
        <a:xfrm>
          <a:off x="67120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63517</xdr:rowOff>
    </xdr:from>
    <xdr:ext cx="469744" cy="259045"/>
    <xdr:sp macro="" textlink="">
      <xdr:nvSpPr>
        <xdr:cNvPr id="144" name="n_4aveValue【図書館】&#10;一人当たり面積">
          <a:extLst>
            <a:ext uri="{FF2B5EF4-FFF2-40B4-BE49-F238E27FC236}">
              <a16:creationId xmlns:a16="http://schemas.microsoft.com/office/drawing/2014/main" id="{CA59C12F-5762-48AC-AF51-A5BAA6014E8E}"/>
            </a:ext>
          </a:extLst>
        </xdr:cNvPr>
        <xdr:cNvSpPr txBox="1"/>
      </xdr:nvSpPr>
      <xdr:spPr>
        <a:xfrm>
          <a:off x="5937327" y="643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53357</xdr:rowOff>
    </xdr:from>
    <xdr:ext cx="469744" cy="259045"/>
    <xdr:sp macro="" textlink="">
      <xdr:nvSpPr>
        <xdr:cNvPr id="145" name="n_1mainValue【図書館】&#10;一人当たり面積">
          <a:extLst>
            <a:ext uri="{FF2B5EF4-FFF2-40B4-BE49-F238E27FC236}">
              <a16:creationId xmlns:a16="http://schemas.microsoft.com/office/drawing/2014/main" id="{E8612A41-9BBD-47A4-8CA2-279815E8FBC8}"/>
            </a:ext>
          </a:extLst>
        </xdr:cNvPr>
        <xdr:cNvSpPr txBox="1"/>
      </xdr:nvSpPr>
      <xdr:spPr>
        <a:xfrm>
          <a:off x="8271587" y="69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57167</xdr:rowOff>
    </xdr:from>
    <xdr:ext cx="469744" cy="259045"/>
    <xdr:sp macro="" textlink="">
      <xdr:nvSpPr>
        <xdr:cNvPr id="146" name="n_2mainValue【図書館】&#10;一人当たり面積">
          <a:extLst>
            <a:ext uri="{FF2B5EF4-FFF2-40B4-BE49-F238E27FC236}">
              <a16:creationId xmlns:a16="http://schemas.microsoft.com/office/drawing/2014/main" id="{25F86BA0-4922-4CC5-BACF-8D8C2114FFF9}"/>
            </a:ext>
          </a:extLst>
        </xdr:cNvPr>
        <xdr:cNvSpPr txBox="1"/>
      </xdr:nvSpPr>
      <xdr:spPr>
        <a:xfrm>
          <a:off x="750958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47" name="n_3mainValue【図書館】&#10;一人当たり面積">
          <a:extLst>
            <a:ext uri="{FF2B5EF4-FFF2-40B4-BE49-F238E27FC236}">
              <a16:creationId xmlns:a16="http://schemas.microsoft.com/office/drawing/2014/main" id="{FAA7D20B-368A-4109-A3E7-5E175EA42DA0}"/>
            </a:ext>
          </a:extLst>
        </xdr:cNvPr>
        <xdr:cNvSpPr txBox="1"/>
      </xdr:nvSpPr>
      <xdr:spPr>
        <a:xfrm>
          <a:off x="67120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64787</xdr:rowOff>
    </xdr:from>
    <xdr:ext cx="469744" cy="259045"/>
    <xdr:sp macro="" textlink="">
      <xdr:nvSpPr>
        <xdr:cNvPr id="148" name="n_4mainValue【図書館】&#10;一人当たり面積">
          <a:extLst>
            <a:ext uri="{FF2B5EF4-FFF2-40B4-BE49-F238E27FC236}">
              <a16:creationId xmlns:a16="http://schemas.microsoft.com/office/drawing/2014/main" id="{57944862-97CF-4C23-B2F4-2885BDD069D8}"/>
            </a:ext>
          </a:extLst>
        </xdr:cNvPr>
        <xdr:cNvSpPr txBox="1"/>
      </xdr:nvSpPr>
      <xdr:spPr>
        <a:xfrm>
          <a:off x="59373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253C20DA-E205-475C-AC8F-C8FBE7FFAF51}"/>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A1F028B6-277F-4AA0-8C4F-F785D4970DD3}"/>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62DFD80B-EB51-45B3-AA95-4622EA7516C8}"/>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AB926D80-BE22-4376-AB59-0A232A8B055C}"/>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C88CD65C-3991-45D3-81DB-795AE92C3959}"/>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2156D309-3B0D-48D1-AA67-913D956B0FA2}"/>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7B7239CB-9379-40DF-BC93-2E91FED298D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6B4F3123-2EA5-404E-99DB-B1538255929E}"/>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30421AA-9C76-4809-96AD-2F8414B1CB1B}"/>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B4BF3228-6937-40D9-93CF-62995C1E7782}"/>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3961165D-C0F7-4EC1-866F-B06E88BE5A64}"/>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89830A8E-5B3A-4A74-8045-0A44DDBFAE5F}"/>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74F4F367-3FB1-4E52-9BF5-643BE27141D1}"/>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25A639BD-70A9-40B2-B184-2085C460838F}"/>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3144CF13-4A7A-4F27-ACE6-025D99F14C88}"/>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20E27451-965B-43B7-A03A-7081FF99AACE}"/>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FF66E0CA-D994-4B81-97BA-C85A204C808D}"/>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97345482-15F8-4F93-9412-1C476EE325B3}"/>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A225CC47-494A-4C8A-9F82-B53B725B0B14}"/>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D604A182-D93F-403D-B587-3B009B159EE3}"/>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B832909E-BBBC-4B2B-A751-20B1CFF516BB}"/>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8AB8BBB6-2DEE-4302-889D-4BB9A0ADDEC8}"/>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7040A592-AE1B-410C-B215-D11E734454E6}"/>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B79C91D5-C759-4E2E-9269-A832ED56126A}"/>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D763DE20-4D0C-4694-B493-205C81EFC66F}"/>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F636F438-4BE4-4F0C-AACE-5537EE5B3F25}"/>
            </a:ext>
          </a:extLst>
        </xdr:cNvPr>
        <xdr:cNvCxnSpPr/>
      </xdr:nvCxnSpPr>
      <xdr:spPr>
        <a:xfrm flipV="1">
          <a:off x="4086225" y="9329601"/>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2DDF1810-59FC-4440-B188-65CFBB2CBA42}"/>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A46A773E-0EBE-4E89-8D59-2004109E2EDA}"/>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A3709751-4807-4056-AAA9-6A925F3F2D23}"/>
            </a:ext>
          </a:extLst>
        </xdr:cNvPr>
        <xdr:cNvSpPr txBox="1"/>
      </xdr:nvSpPr>
      <xdr:spPr>
        <a:xfrm>
          <a:off x="4124960" y="9108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8D5885FC-ABF5-4EE7-9C3B-C027D2C9ED79}"/>
            </a:ext>
          </a:extLst>
        </xdr:cNvPr>
        <xdr:cNvCxnSpPr/>
      </xdr:nvCxnSpPr>
      <xdr:spPr>
        <a:xfrm>
          <a:off x="4020820" y="93296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1AE42B25-A8A5-463F-A43A-B29595084D50}"/>
            </a:ext>
          </a:extLst>
        </xdr:cNvPr>
        <xdr:cNvSpPr txBox="1"/>
      </xdr:nvSpPr>
      <xdr:spPr>
        <a:xfrm>
          <a:off x="4124960" y="1011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80" name="フローチャート: 判断 179">
          <a:extLst>
            <a:ext uri="{FF2B5EF4-FFF2-40B4-BE49-F238E27FC236}">
              <a16:creationId xmlns:a16="http://schemas.microsoft.com/office/drawing/2014/main" id="{3456B4B1-E4A6-480B-8593-E8948D3CB068}"/>
            </a:ext>
          </a:extLst>
        </xdr:cNvPr>
        <xdr:cNvSpPr/>
      </xdr:nvSpPr>
      <xdr:spPr>
        <a:xfrm>
          <a:off x="4036060" y="1025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a:extLst>
            <a:ext uri="{FF2B5EF4-FFF2-40B4-BE49-F238E27FC236}">
              <a16:creationId xmlns:a16="http://schemas.microsoft.com/office/drawing/2014/main" id="{61FA5328-B69C-4E8F-9952-849009F3486B}"/>
            </a:ext>
          </a:extLst>
        </xdr:cNvPr>
        <xdr:cNvSpPr/>
      </xdr:nvSpPr>
      <xdr:spPr>
        <a:xfrm>
          <a:off x="3312160" y="102084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140244</xdr:rowOff>
    </xdr:from>
    <xdr:to>
      <xdr:col>15</xdr:col>
      <xdr:colOff>101600</xdr:colOff>
      <xdr:row>61</xdr:row>
      <xdr:rowOff>70394</xdr:rowOff>
    </xdr:to>
    <xdr:sp macro="" textlink="">
      <xdr:nvSpPr>
        <xdr:cNvPr id="182" name="フローチャート: 判断 181">
          <a:extLst>
            <a:ext uri="{FF2B5EF4-FFF2-40B4-BE49-F238E27FC236}">
              <a16:creationId xmlns:a16="http://schemas.microsoft.com/office/drawing/2014/main" id="{8DD1439D-699A-4385-B7A0-0078E3032637}"/>
            </a:ext>
          </a:extLst>
        </xdr:cNvPr>
        <xdr:cNvSpPr/>
      </xdr:nvSpPr>
      <xdr:spPr>
        <a:xfrm>
          <a:off x="2514600" y="101986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133713</xdr:rowOff>
    </xdr:from>
    <xdr:to>
      <xdr:col>10</xdr:col>
      <xdr:colOff>165100</xdr:colOff>
      <xdr:row>61</xdr:row>
      <xdr:rowOff>63863</xdr:rowOff>
    </xdr:to>
    <xdr:sp macro="" textlink="">
      <xdr:nvSpPr>
        <xdr:cNvPr id="183" name="フローチャート: 判断 182">
          <a:extLst>
            <a:ext uri="{FF2B5EF4-FFF2-40B4-BE49-F238E27FC236}">
              <a16:creationId xmlns:a16="http://schemas.microsoft.com/office/drawing/2014/main" id="{D1F26644-7DC7-4E70-9627-3A795C5DAB73}"/>
            </a:ext>
          </a:extLst>
        </xdr:cNvPr>
        <xdr:cNvSpPr/>
      </xdr:nvSpPr>
      <xdr:spPr>
        <a:xfrm>
          <a:off x="1739900" y="10192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4" name="フローチャート: 判断 183">
          <a:extLst>
            <a:ext uri="{FF2B5EF4-FFF2-40B4-BE49-F238E27FC236}">
              <a16:creationId xmlns:a16="http://schemas.microsoft.com/office/drawing/2014/main" id="{7E7E78DB-B9AF-4852-9C41-5F67747E11F6}"/>
            </a:ext>
          </a:extLst>
        </xdr:cNvPr>
        <xdr:cNvSpPr/>
      </xdr:nvSpPr>
      <xdr:spPr>
        <a:xfrm>
          <a:off x="965200" y="101823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05B2AD9-F6DF-4551-9CDF-BFCB112F5FD8}"/>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FC62076-CDAC-493F-83DA-286ACB8D6719}"/>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09B25B5-0A51-4426-BF70-F04E2F2970AE}"/>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4869E6B-88E1-4B07-BDAD-6840BF11FF06}"/>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386AF10A-AA62-4F41-B846-062AC57F9292}"/>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166370</xdr:rowOff>
    </xdr:from>
    <xdr:to>
      <xdr:col>24</xdr:col>
      <xdr:colOff>114300</xdr:colOff>
      <xdr:row>62</xdr:row>
      <xdr:rowOff>96520</xdr:rowOff>
    </xdr:to>
    <xdr:sp macro="" textlink="">
      <xdr:nvSpPr>
        <xdr:cNvPr id="190" name="楕円 189">
          <a:extLst>
            <a:ext uri="{FF2B5EF4-FFF2-40B4-BE49-F238E27FC236}">
              <a16:creationId xmlns:a16="http://schemas.microsoft.com/office/drawing/2014/main" id="{BCB1306E-3FBB-442B-A474-4ADDEAB0E435}"/>
            </a:ext>
          </a:extLst>
        </xdr:cNvPr>
        <xdr:cNvSpPr/>
      </xdr:nvSpPr>
      <xdr:spPr>
        <a:xfrm>
          <a:off x="4036060" y="10392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144797</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12689DE3-0146-4E7E-841B-F22AE6AAAFD9}"/>
            </a:ext>
          </a:extLst>
        </xdr:cNvPr>
        <xdr:cNvSpPr txBox="1"/>
      </xdr:nvSpPr>
      <xdr:spPr>
        <a:xfrm>
          <a:off x="4124960"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140244</xdr:rowOff>
    </xdr:from>
    <xdr:to>
      <xdr:col>20</xdr:col>
      <xdr:colOff>38100</xdr:colOff>
      <xdr:row>62</xdr:row>
      <xdr:rowOff>70394</xdr:rowOff>
    </xdr:to>
    <xdr:sp macro="" textlink="">
      <xdr:nvSpPr>
        <xdr:cNvPr id="192" name="楕円 191">
          <a:extLst>
            <a:ext uri="{FF2B5EF4-FFF2-40B4-BE49-F238E27FC236}">
              <a16:creationId xmlns:a16="http://schemas.microsoft.com/office/drawing/2014/main" id="{D56B43F0-020C-4C5C-A6A9-48B818960E49}"/>
            </a:ext>
          </a:extLst>
        </xdr:cNvPr>
        <xdr:cNvSpPr/>
      </xdr:nvSpPr>
      <xdr:spPr>
        <a:xfrm>
          <a:off x="3312160" y="103662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19594</xdr:rowOff>
    </xdr:from>
    <xdr:to>
      <xdr:col>24</xdr:col>
      <xdr:colOff>63500</xdr:colOff>
      <xdr:row>62</xdr:row>
      <xdr:rowOff>45720</xdr:rowOff>
    </xdr:to>
    <xdr:cxnSp macro="">
      <xdr:nvCxnSpPr>
        <xdr:cNvPr id="193" name="直線コネクタ 192">
          <a:extLst>
            <a:ext uri="{FF2B5EF4-FFF2-40B4-BE49-F238E27FC236}">
              <a16:creationId xmlns:a16="http://schemas.microsoft.com/office/drawing/2014/main" id="{987326E0-F23B-4E27-9F28-9D70D7CDA4BE}"/>
            </a:ext>
          </a:extLst>
        </xdr:cNvPr>
        <xdr:cNvCxnSpPr/>
      </xdr:nvCxnSpPr>
      <xdr:spPr>
        <a:xfrm>
          <a:off x="3355340" y="10413274"/>
          <a:ext cx="7315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114119</xdr:rowOff>
    </xdr:from>
    <xdr:to>
      <xdr:col>15</xdr:col>
      <xdr:colOff>101600</xdr:colOff>
      <xdr:row>62</xdr:row>
      <xdr:rowOff>44269</xdr:rowOff>
    </xdr:to>
    <xdr:sp macro="" textlink="">
      <xdr:nvSpPr>
        <xdr:cNvPr id="194" name="楕円 193">
          <a:extLst>
            <a:ext uri="{FF2B5EF4-FFF2-40B4-BE49-F238E27FC236}">
              <a16:creationId xmlns:a16="http://schemas.microsoft.com/office/drawing/2014/main" id="{76ADDD06-EAD8-4081-B2BA-1C19BF70CC33}"/>
            </a:ext>
          </a:extLst>
        </xdr:cNvPr>
        <xdr:cNvSpPr/>
      </xdr:nvSpPr>
      <xdr:spPr>
        <a:xfrm>
          <a:off x="2514600" y="103401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164919</xdr:rowOff>
    </xdr:from>
    <xdr:to>
      <xdr:col>19</xdr:col>
      <xdr:colOff>177800</xdr:colOff>
      <xdr:row>62</xdr:row>
      <xdr:rowOff>19594</xdr:rowOff>
    </xdr:to>
    <xdr:cxnSp macro="">
      <xdr:nvCxnSpPr>
        <xdr:cNvPr id="195" name="直線コネクタ 194">
          <a:extLst>
            <a:ext uri="{FF2B5EF4-FFF2-40B4-BE49-F238E27FC236}">
              <a16:creationId xmlns:a16="http://schemas.microsoft.com/office/drawing/2014/main" id="{A3A186D4-CE9A-4C1D-967C-62C907B111B5}"/>
            </a:ext>
          </a:extLst>
        </xdr:cNvPr>
        <xdr:cNvCxnSpPr/>
      </xdr:nvCxnSpPr>
      <xdr:spPr>
        <a:xfrm>
          <a:off x="2565400" y="10390959"/>
          <a:ext cx="789940"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81462</xdr:rowOff>
    </xdr:from>
    <xdr:to>
      <xdr:col>10</xdr:col>
      <xdr:colOff>165100</xdr:colOff>
      <xdr:row>62</xdr:row>
      <xdr:rowOff>11612</xdr:rowOff>
    </xdr:to>
    <xdr:sp macro="" textlink="">
      <xdr:nvSpPr>
        <xdr:cNvPr id="196" name="楕円 195">
          <a:extLst>
            <a:ext uri="{FF2B5EF4-FFF2-40B4-BE49-F238E27FC236}">
              <a16:creationId xmlns:a16="http://schemas.microsoft.com/office/drawing/2014/main" id="{6F5C532C-1759-4DB9-AAD4-9F76C829A46E}"/>
            </a:ext>
          </a:extLst>
        </xdr:cNvPr>
        <xdr:cNvSpPr/>
      </xdr:nvSpPr>
      <xdr:spPr>
        <a:xfrm>
          <a:off x="1739900" y="103075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132262</xdr:rowOff>
    </xdr:from>
    <xdr:to>
      <xdr:col>15</xdr:col>
      <xdr:colOff>50800</xdr:colOff>
      <xdr:row>61</xdr:row>
      <xdr:rowOff>164919</xdr:rowOff>
    </xdr:to>
    <xdr:cxnSp macro="">
      <xdr:nvCxnSpPr>
        <xdr:cNvPr id="197" name="直線コネクタ 196">
          <a:extLst>
            <a:ext uri="{FF2B5EF4-FFF2-40B4-BE49-F238E27FC236}">
              <a16:creationId xmlns:a16="http://schemas.microsoft.com/office/drawing/2014/main" id="{387F09EF-DD69-4011-BA6E-A8F0A894306B}"/>
            </a:ext>
          </a:extLst>
        </xdr:cNvPr>
        <xdr:cNvCxnSpPr/>
      </xdr:nvCxnSpPr>
      <xdr:spPr>
        <a:xfrm>
          <a:off x="1790700" y="10358302"/>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32476</xdr:rowOff>
    </xdr:from>
    <xdr:to>
      <xdr:col>6</xdr:col>
      <xdr:colOff>38100</xdr:colOff>
      <xdr:row>61</xdr:row>
      <xdr:rowOff>134076</xdr:rowOff>
    </xdr:to>
    <xdr:sp macro="" textlink="">
      <xdr:nvSpPr>
        <xdr:cNvPr id="198" name="楕円 197">
          <a:extLst>
            <a:ext uri="{FF2B5EF4-FFF2-40B4-BE49-F238E27FC236}">
              <a16:creationId xmlns:a16="http://schemas.microsoft.com/office/drawing/2014/main" id="{B2DF517D-B7B3-42E2-A0B5-33697405437C}"/>
            </a:ext>
          </a:extLst>
        </xdr:cNvPr>
        <xdr:cNvSpPr/>
      </xdr:nvSpPr>
      <xdr:spPr>
        <a:xfrm>
          <a:off x="965200" y="102585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83276</xdr:rowOff>
    </xdr:from>
    <xdr:to>
      <xdr:col>10</xdr:col>
      <xdr:colOff>114300</xdr:colOff>
      <xdr:row>61</xdr:row>
      <xdr:rowOff>132262</xdr:rowOff>
    </xdr:to>
    <xdr:cxnSp macro="">
      <xdr:nvCxnSpPr>
        <xdr:cNvPr id="199" name="直線コネクタ 198">
          <a:extLst>
            <a:ext uri="{FF2B5EF4-FFF2-40B4-BE49-F238E27FC236}">
              <a16:creationId xmlns:a16="http://schemas.microsoft.com/office/drawing/2014/main" id="{CBB22230-2256-4E99-A347-3A673605774A}"/>
            </a:ext>
          </a:extLst>
        </xdr:cNvPr>
        <xdr:cNvCxnSpPr/>
      </xdr:nvCxnSpPr>
      <xdr:spPr>
        <a:xfrm>
          <a:off x="1008380" y="10309316"/>
          <a:ext cx="78232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a:extLst>
            <a:ext uri="{FF2B5EF4-FFF2-40B4-BE49-F238E27FC236}">
              <a16:creationId xmlns:a16="http://schemas.microsoft.com/office/drawing/2014/main" id="{578503C0-062E-4159-90AA-3134D03C0F15}"/>
            </a:ext>
          </a:extLst>
        </xdr:cNvPr>
        <xdr:cNvSpPr txBox="1"/>
      </xdr:nvSpPr>
      <xdr:spPr>
        <a:xfrm>
          <a:off x="3170564" y="9987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86921</xdr:rowOff>
    </xdr:from>
    <xdr:ext cx="405111" cy="259045"/>
    <xdr:sp macro="" textlink="">
      <xdr:nvSpPr>
        <xdr:cNvPr id="201" name="n_2aveValue【体育館・プール】&#10;有形固定資産減価償却率">
          <a:extLst>
            <a:ext uri="{FF2B5EF4-FFF2-40B4-BE49-F238E27FC236}">
              <a16:creationId xmlns:a16="http://schemas.microsoft.com/office/drawing/2014/main" id="{88D8350A-6FC3-4125-8E41-D5C62CA2C7F6}"/>
            </a:ext>
          </a:extLst>
        </xdr:cNvPr>
        <xdr:cNvSpPr txBox="1"/>
      </xdr:nvSpPr>
      <xdr:spPr>
        <a:xfrm>
          <a:off x="2385704" y="997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80390</xdr:rowOff>
    </xdr:from>
    <xdr:ext cx="405111" cy="259045"/>
    <xdr:sp macro="" textlink="">
      <xdr:nvSpPr>
        <xdr:cNvPr id="202" name="n_3aveValue【体育館・プール】&#10;有形固定資産減価償却率">
          <a:extLst>
            <a:ext uri="{FF2B5EF4-FFF2-40B4-BE49-F238E27FC236}">
              <a16:creationId xmlns:a16="http://schemas.microsoft.com/office/drawing/2014/main" id="{0CA25B2E-6C7A-4CD0-AE09-BCFF6FE12CBA}"/>
            </a:ext>
          </a:extLst>
        </xdr:cNvPr>
        <xdr:cNvSpPr txBox="1"/>
      </xdr:nvSpPr>
      <xdr:spPr>
        <a:xfrm>
          <a:off x="1611004" y="9971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3" name="n_4aveValue【体育館・プール】&#10;有形固定資産減価償却率">
          <a:extLst>
            <a:ext uri="{FF2B5EF4-FFF2-40B4-BE49-F238E27FC236}">
              <a16:creationId xmlns:a16="http://schemas.microsoft.com/office/drawing/2014/main" id="{F65FF89A-160F-4127-8E77-3B0F93E61A91}"/>
            </a:ext>
          </a:extLst>
        </xdr:cNvPr>
        <xdr:cNvSpPr txBox="1"/>
      </xdr:nvSpPr>
      <xdr:spPr>
        <a:xfrm>
          <a:off x="836304" y="9961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61521</xdr:rowOff>
    </xdr:from>
    <xdr:ext cx="405111" cy="259045"/>
    <xdr:sp macro="" textlink="">
      <xdr:nvSpPr>
        <xdr:cNvPr id="204" name="n_1mainValue【体育館・プール】&#10;有形固定資産減価償却率">
          <a:extLst>
            <a:ext uri="{FF2B5EF4-FFF2-40B4-BE49-F238E27FC236}">
              <a16:creationId xmlns:a16="http://schemas.microsoft.com/office/drawing/2014/main" id="{3CCC18B2-D05C-4165-88CA-917C7E72C6DE}"/>
            </a:ext>
          </a:extLst>
        </xdr:cNvPr>
        <xdr:cNvSpPr txBox="1"/>
      </xdr:nvSpPr>
      <xdr:spPr>
        <a:xfrm>
          <a:off x="3170564" y="1045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35396</xdr:rowOff>
    </xdr:from>
    <xdr:ext cx="405111" cy="259045"/>
    <xdr:sp macro="" textlink="">
      <xdr:nvSpPr>
        <xdr:cNvPr id="205" name="n_2mainValue【体育館・プール】&#10;有形固定資産減価償却率">
          <a:extLst>
            <a:ext uri="{FF2B5EF4-FFF2-40B4-BE49-F238E27FC236}">
              <a16:creationId xmlns:a16="http://schemas.microsoft.com/office/drawing/2014/main" id="{92065CA9-EF82-4E02-A726-3E6433BBC49A}"/>
            </a:ext>
          </a:extLst>
        </xdr:cNvPr>
        <xdr:cNvSpPr txBox="1"/>
      </xdr:nvSpPr>
      <xdr:spPr>
        <a:xfrm>
          <a:off x="2385704" y="10429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2739</xdr:rowOff>
    </xdr:from>
    <xdr:ext cx="405111" cy="259045"/>
    <xdr:sp macro="" textlink="">
      <xdr:nvSpPr>
        <xdr:cNvPr id="206" name="n_3mainValue【体育館・プール】&#10;有形固定資産減価償却率">
          <a:extLst>
            <a:ext uri="{FF2B5EF4-FFF2-40B4-BE49-F238E27FC236}">
              <a16:creationId xmlns:a16="http://schemas.microsoft.com/office/drawing/2014/main" id="{D105853F-FBC7-4541-A16D-3DA0C934637B}"/>
            </a:ext>
          </a:extLst>
        </xdr:cNvPr>
        <xdr:cNvSpPr txBox="1"/>
      </xdr:nvSpPr>
      <xdr:spPr>
        <a:xfrm>
          <a:off x="1611004" y="1039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125203</xdr:rowOff>
    </xdr:from>
    <xdr:ext cx="405111" cy="259045"/>
    <xdr:sp macro="" textlink="">
      <xdr:nvSpPr>
        <xdr:cNvPr id="207" name="n_4mainValue【体育館・プール】&#10;有形固定資産減価償却率">
          <a:extLst>
            <a:ext uri="{FF2B5EF4-FFF2-40B4-BE49-F238E27FC236}">
              <a16:creationId xmlns:a16="http://schemas.microsoft.com/office/drawing/2014/main" id="{C41A4568-F4CB-4D7E-A466-4F841D6EB451}"/>
            </a:ext>
          </a:extLst>
        </xdr:cNvPr>
        <xdr:cNvSpPr txBox="1"/>
      </xdr:nvSpPr>
      <xdr:spPr>
        <a:xfrm>
          <a:off x="836304" y="1035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55260D28-B4A2-441A-9C3B-8CADBF342F9B}"/>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90D62A5E-4C39-403B-A70E-1D5707C0BE84}"/>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1E5017BE-1DF6-4A67-8E28-C057EC85FF09}"/>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D7E8DCC7-995A-4871-AEF7-726CA1BD5C18}"/>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6707E57C-58AE-4CF0-A75D-9AD66B431881}"/>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11DC5686-96D2-466B-9EBE-190DB92D6F01}"/>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E8215439-6163-4E7B-A89A-535036F2FBAF}"/>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803A7E96-96A5-478B-9E59-69AB31A28A2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E0D95E94-AA34-4520-A302-95128D876F0B}"/>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1C35A47D-EDBF-414A-A403-074DE9FC2C31}"/>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a:extLst>
            <a:ext uri="{FF2B5EF4-FFF2-40B4-BE49-F238E27FC236}">
              <a16:creationId xmlns:a16="http://schemas.microsoft.com/office/drawing/2014/main" id="{85260EFC-783F-4443-B082-23849C8B47DB}"/>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9" name="テキスト ボックス 218">
          <a:extLst>
            <a:ext uri="{FF2B5EF4-FFF2-40B4-BE49-F238E27FC236}">
              <a16:creationId xmlns:a16="http://schemas.microsoft.com/office/drawing/2014/main" id="{C480D8AA-C835-423B-98DB-4C3DC9B20F60}"/>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a:extLst>
            <a:ext uri="{FF2B5EF4-FFF2-40B4-BE49-F238E27FC236}">
              <a16:creationId xmlns:a16="http://schemas.microsoft.com/office/drawing/2014/main" id="{26C0FCFC-FD99-4B1B-B3F5-430734B55006}"/>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1" name="テキスト ボックス 220">
          <a:extLst>
            <a:ext uri="{FF2B5EF4-FFF2-40B4-BE49-F238E27FC236}">
              <a16:creationId xmlns:a16="http://schemas.microsoft.com/office/drawing/2014/main" id="{6A398B43-62BD-44CD-B87F-42185AB8D3EB}"/>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a:extLst>
            <a:ext uri="{FF2B5EF4-FFF2-40B4-BE49-F238E27FC236}">
              <a16:creationId xmlns:a16="http://schemas.microsoft.com/office/drawing/2014/main" id="{66C253ED-186E-46E7-98ED-207A1210F245}"/>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3" name="テキスト ボックス 222">
          <a:extLst>
            <a:ext uri="{FF2B5EF4-FFF2-40B4-BE49-F238E27FC236}">
              <a16:creationId xmlns:a16="http://schemas.microsoft.com/office/drawing/2014/main" id="{608AFB8F-B412-4B09-A453-4A2C60BA28A9}"/>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a:extLst>
            <a:ext uri="{FF2B5EF4-FFF2-40B4-BE49-F238E27FC236}">
              <a16:creationId xmlns:a16="http://schemas.microsoft.com/office/drawing/2014/main" id="{EB045890-3D73-44DC-8B47-D6AB9C06D931}"/>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5" name="テキスト ボックス 224">
          <a:extLst>
            <a:ext uri="{FF2B5EF4-FFF2-40B4-BE49-F238E27FC236}">
              <a16:creationId xmlns:a16="http://schemas.microsoft.com/office/drawing/2014/main" id="{05B55196-A4EB-4E66-9F76-6EA18E9708B2}"/>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a:extLst>
            <a:ext uri="{FF2B5EF4-FFF2-40B4-BE49-F238E27FC236}">
              <a16:creationId xmlns:a16="http://schemas.microsoft.com/office/drawing/2014/main" id="{1BA2560D-4FBF-4FC3-9617-EA9D9AC29C52}"/>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7" name="テキスト ボックス 226">
          <a:extLst>
            <a:ext uri="{FF2B5EF4-FFF2-40B4-BE49-F238E27FC236}">
              <a16:creationId xmlns:a16="http://schemas.microsoft.com/office/drawing/2014/main" id="{CF1D47C2-9D7B-4BBF-9175-9623CCA7B66D}"/>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a:extLst>
            <a:ext uri="{FF2B5EF4-FFF2-40B4-BE49-F238E27FC236}">
              <a16:creationId xmlns:a16="http://schemas.microsoft.com/office/drawing/2014/main" id="{3D786E74-8000-430A-BF1A-47D8E3F9E081}"/>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9" name="テキスト ボックス 228">
          <a:extLst>
            <a:ext uri="{FF2B5EF4-FFF2-40B4-BE49-F238E27FC236}">
              <a16:creationId xmlns:a16="http://schemas.microsoft.com/office/drawing/2014/main" id="{5BDE94DA-3ECA-4C93-AE31-E4526633A6B5}"/>
            </a:ext>
          </a:extLst>
        </xdr:cNvPr>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1E62D212-54F0-4741-A1BB-6A81A96D3F12}"/>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F44BB292-60C9-414A-A932-4845B9690C7B}"/>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2616E5BA-1B7E-4D58-91E3-BA5F848EA684}"/>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233" name="直線コネクタ 232">
          <a:extLst>
            <a:ext uri="{FF2B5EF4-FFF2-40B4-BE49-F238E27FC236}">
              <a16:creationId xmlns:a16="http://schemas.microsoft.com/office/drawing/2014/main" id="{661DDAFE-62C7-40C4-BF0B-97750A3949A3}"/>
            </a:ext>
          </a:extLst>
        </xdr:cNvPr>
        <xdr:cNvCxnSpPr/>
      </xdr:nvCxnSpPr>
      <xdr:spPr>
        <a:xfrm flipV="1">
          <a:off x="9219565" y="9176657"/>
          <a:ext cx="0" cy="155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234" name="【体育館・プール】&#10;一人当たり面積最小値テキスト">
          <a:extLst>
            <a:ext uri="{FF2B5EF4-FFF2-40B4-BE49-F238E27FC236}">
              <a16:creationId xmlns:a16="http://schemas.microsoft.com/office/drawing/2014/main" id="{6ACB43BF-3F27-41ED-932D-8B6AD7A69B47}"/>
            </a:ext>
          </a:extLst>
        </xdr:cNvPr>
        <xdr:cNvSpPr txBox="1"/>
      </xdr:nvSpPr>
      <xdr:spPr>
        <a:xfrm>
          <a:off x="9258300" y="1073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235" name="直線コネクタ 234">
          <a:extLst>
            <a:ext uri="{FF2B5EF4-FFF2-40B4-BE49-F238E27FC236}">
              <a16:creationId xmlns:a16="http://schemas.microsoft.com/office/drawing/2014/main" id="{E702E35E-9C9A-4BDB-964C-0E1736F69373}"/>
            </a:ext>
          </a:extLst>
        </xdr:cNvPr>
        <xdr:cNvCxnSpPr/>
      </xdr:nvCxnSpPr>
      <xdr:spPr>
        <a:xfrm>
          <a:off x="9154160" y="107322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236" name="【体育館・プール】&#10;一人当たり面積最大値テキスト">
          <a:extLst>
            <a:ext uri="{FF2B5EF4-FFF2-40B4-BE49-F238E27FC236}">
              <a16:creationId xmlns:a16="http://schemas.microsoft.com/office/drawing/2014/main" id="{17613688-02CF-4EF9-91B2-19F7DE9DB97E}"/>
            </a:ext>
          </a:extLst>
        </xdr:cNvPr>
        <xdr:cNvSpPr txBox="1"/>
      </xdr:nvSpPr>
      <xdr:spPr>
        <a:xfrm>
          <a:off x="9258300" y="895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237" name="直線コネクタ 236">
          <a:extLst>
            <a:ext uri="{FF2B5EF4-FFF2-40B4-BE49-F238E27FC236}">
              <a16:creationId xmlns:a16="http://schemas.microsoft.com/office/drawing/2014/main" id="{5F1AE0F8-E9ED-4AD5-9ABC-071EE1F178B5}"/>
            </a:ext>
          </a:extLst>
        </xdr:cNvPr>
        <xdr:cNvCxnSpPr/>
      </xdr:nvCxnSpPr>
      <xdr:spPr>
        <a:xfrm>
          <a:off x="9154160" y="91766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148426</xdr:rowOff>
    </xdr:from>
    <xdr:ext cx="469744" cy="259045"/>
    <xdr:sp macro="" textlink="">
      <xdr:nvSpPr>
        <xdr:cNvPr id="238" name="【体育館・プール】&#10;一人当たり面積平均値テキスト">
          <a:extLst>
            <a:ext uri="{FF2B5EF4-FFF2-40B4-BE49-F238E27FC236}">
              <a16:creationId xmlns:a16="http://schemas.microsoft.com/office/drawing/2014/main" id="{7D2C2161-D1A3-4DB3-85F6-87B186E365BE}"/>
            </a:ext>
          </a:extLst>
        </xdr:cNvPr>
        <xdr:cNvSpPr txBox="1"/>
      </xdr:nvSpPr>
      <xdr:spPr>
        <a:xfrm>
          <a:off x="9258300" y="10039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239" name="フローチャート: 判断 238">
          <a:extLst>
            <a:ext uri="{FF2B5EF4-FFF2-40B4-BE49-F238E27FC236}">
              <a16:creationId xmlns:a16="http://schemas.microsoft.com/office/drawing/2014/main" id="{80C14402-3BE6-4199-A57C-80B7924F49FA}"/>
            </a:ext>
          </a:extLst>
        </xdr:cNvPr>
        <xdr:cNvSpPr/>
      </xdr:nvSpPr>
      <xdr:spPr>
        <a:xfrm>
          <a:off x="9192260" y="101839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127181</xdr:rowOff>
    </xdr:from>
    <xdr:to>
      <xdr:col>50</xdr:col>
      <xdr:colOff>165100</xdr:colOff>
      <xdr:row>61</xdr:row>
      <xdr:rowOff>57331</xdr:rowOff>
    </xdr:to>
    <xdr:sp macro="" textlink="">
      <xdr:nvSpPr>
        <xdr:cNvPr id="240" name="フローチャート: 判断 239">
          <a:extLst>
            <a:ext uri="{FF2B5EF4-FFF2-40B4-BE49-F238E27FC236}">
              <a16:creationId xmlns:a16="http://schemas.microsoft.com/office/drawing/2014/main" id="{48AFC9A2-0ED7-439D-A043-6638826251D5}"/>
            </a:ext>
          </a:extLst>
        </xdr:cNvPr>
        <xdr:cNvSpPr/>
      </xdr:nvSpPr>
      <xdr:spPr>
        <a:xfrm>
          <a:off x="8445500" y="101855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150041</xdr:rowOff>
    </xdr:from>
    <xdr:to>
      <xdr:col>46</xdr:col>
      <xdr:colOff>38100</xdr:colOff>
      <xdr:row>61</xdr:row>
      <xdr:rowOff>80191</xdr:rowOff>
    </xdr:to>
    <xdr:sp macro="" textlink="">
      <xdr:nvSpPr>
        <xdr:cNvPr id="241" name="フローチャート: 判断 240">
          <a:extLst>
            <a:ext uri="{FF2B5EF4-FFF2-40B4-BE49-F238E27FC236}">
              <a16:creationId xmlns:a16="http://schemas.microsoft.com/office/drawing/2014/main" id="{C3E62FAE-CA8A-4D5B-8246-2D8C920A7C0C}"/>
            </a:ext>
          </a:extLst>
        </xdr:cNvPr>
        <xdr:cNvSpPr/>
      </xdr:nvSpPr>
      <xdr:spPr>
        <a:xfrm>
          <a:off x="7670800" y="102084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9616</xdr:rowOff>
    </xdr:from>
    <xdr:to>
      <xdr:col>41</xdr:col>
      <xdr:colOff>101600</xdr:colOff>
      <xdr:row>61</xdr:row>
      <xdr:rowOff>111216</xdr:rowOff>
    </xdr:to>
    <xdr:sp macro="" textlink="">
      <xdr:nvSpPr>
        <xdr:cNvPr id="242" name="フローチャート: 判断 241">
          <a:extLst>
            <a:ext uri="{FF2B5EF4-FFF2-40B4-BE49-F238E27FC236}">
              <a16:creationId xmlns:a16="http://schemas.microsoft.com/office/drawing/2014/main" id="{5DDEA255-EEEB-43BC-92CF-08FF11156274}"/>
            </a:ext>
          </a:extLst>
        </xdr:cNvPr>
        <xdr:cNvSpPr/>
      </xdr:nvSpPr>
      <xdr:spPr>
        <a:xfrm>
          <a:off x="6873240" y="1023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104322</xdr:rowOff>
    </xdr:from>
    <xdr:to>
      <xdr:col>36</xdr:col>
      <xdr:colOff>165100</xdr:colOff>
      <xdr:row>61</xdr:row>
      <xdr:rowOff>34472</xdr:rowOff>
    </xdr:to>
    <xdr:sp macro="" textlink="">
      <xdr:nvSpPr>
        <xdr:cNvPr id="243" name="フローチャート: 判断 242">
          <a:extLst>
            <a:ext uri="{FF2B5EF4-FFF2-40B4-BE49-F238E27FC236}">
              <a16:creationId xmlns:a16="http://schemas.microsoft.com/office/drawing/2014/main" id="{C1954EE0-60A7-49E9-9D60-9F2503DF9F93}"/>
            </a:ext>
          </a:extLst>
        </xdr:cNvPr>
        <xdr:cNvSpPr/>
      </xdr:nvSpPr>
      <xdr:spPr>
        <a:xfrm>
          <a:off x="6098540" y="10162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328C5F0-AFE3-4815-B2A4-042C46B2526B}"/>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0BF1D69-FF22-40F0-AA5E-8C7ADCD480DE}"/>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6376884A-0D93-4FB9-8D11-481A52F42FC5}"/>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A93FC371-C76A-4517-86DB-375BFA8D66FE}"/>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4C543281-CF64-4633-A646-BB0C2F809047}"/>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24312</xdr:rowOff>
    </xdr:from>
    <xdr:to>
      <xdr:col>55</xdr:col>
      <xdr:colOff>50800</xdr:colOff>
      <xdr:row>61</xdr:row>
      <xdr:rowOff>125912</xdr:rowOff>
    </xdr:to>
    <xdr:sp macro="" textlink="">
      <xdr:nvSpPr>
        <xdr:cNvPr id="249" name="楕円 248">
          <a:extLst>
            <a:ext uri="{FF2B5EF4-FFF2-40B4-BE49-F238E27FC236}">
              <a16:creationId xmlns:a16="http://schemas.microsoft.com/office/drawing/2014/main" id="{C59C7498-7275-41F8-B620-AFD98D4106F6}"/>
            </a:ext>
          </a:extLst>
        </xdr:cNvPr>
        <xdr:cNvSpPr/>
      </xdr:nvSpPr>
      <xdr:spPr>
        <a:xfrm>
          <a:off x="9192260" y="102503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2739</xdr:rowOff>
    </xdr:from>
    <xdr:ext cx="469744" cy="259045"/>
    <xdr:sp macro="" textlink="">
      <xdr:nvSpPr>
        <xdr:cNvPr id="250" name="【体育館・プール】&#10;一人当たり面積該当値テキスト">
          <a:extLst>
            <a:ext uri="{FF2B5EF4-FFF2-40B4-BE49-F238E27FC236}">
              <a16:creationId xmlns:a16="http://schemas.microsoft.com/office/drawing/2014/main" id="{1C31CBDF-8C37-4207-9DD9-79049BFE6A8D}"/>
            </a:ext>
          </a:extLst>
        </xdr:cNvPr>
        <xdr:cNvSpPr txBox="1"/>
      </xdr:nvSpPr>
      <xdr:spPr>
        <a:xfrm>
          <a:off x="9258300" y="1022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32476</xdr:rowOff>
    </xdr:from>
    <xdr:to>
      <xdr:col>50</xdr:col>
      <xdr:colOff>165100</xdr:colOff>
      <xdr:row>61</xdr:row>
      <xdr:rowOff>134076</xdr:rowOff>
    </xdr:to>
    <xdr:sp macro="" textlink="">
      <xdr:nvSpPr>
        <xdr:cNvPr id="251" name="楕円 250">
          <a:extLst>
            <a:ext uri="{FF2B5EF4-FFF2-40B4-BE49-F238E27FC236}">
              <a16:creationId xmlns:a16="http://schemas.microsoft.com/office/drawing/2014/main" id="{895FB776-B700-4D3C-B9A3-DD79D1F9DA4F}"/>
            </a:ext>
          </a:extLst>
        </xdr:cNvPr>
        <xdr:cNvSpPr/>
      </xdr:nvSpPr>
      <xdr:spPr>
        <a:xfrm>
          <a:off x="8445500" y="1025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75112</xdr:rowOff>
    </xdr:from>
    <xdr:to>
      <xdr:col>55</xdr:col>
      <xdr:colOff>0</xdr:colOff>
      <xdr:row>61</xdr:row>
      <xdr:rowOff>83276</xdr:rowOff>
    </xdr:to>
    <xdr:cxnSp macro="">
      <xdr:nvCxnSpPr>
        <xdr:cNvPr id="252" name="直線コネクタ 251">
          <a:extLst>
            <a:ext uri="{FF2B5EF4-FFF2-40B4-BE49-F238E27FC236}">
              <a16:creationId xmlns:a16="http://schemas.microsoft.com/office/drawing/2014/main" id="{985C9376-13D1-4B83-83DA-43DF5BB66B80}"/>
            </a:ext>
          </a:extLst>
        </xdr:cNvPr>
        <xdr:cNvCxnSpPr/>
      </xdr:nvCxnSpPr>
      <xdr:spPr>
        <a:xfrm flipV="1">
          <a:off x="8496300" y="10301152"/>
          <a:ext cx="7239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42273</xdr:rowOff>
    </xdr:from>
    <xdr:to>
      <xdr:col>46</xdr:col>
      <xdr:colOff>38100</xdr:colOff>
      <xdr:row>61</xdr:row>
      <xdr:rowOff>143873</xdr:rowOff>
    </xdr:to>
    <xdr:sp macro="" textlink="">
      <xdr:nvSpPr>
        <xdr:cNvPr id="253" name="楕円 252">
          <a:extLst>
            <a:ext uri="{FF2B5EF4-FFF2-40B4-BE49-F238E27FC236}">
              <a16:creationId xmlns:a16="http://schemas.microsoft.com/office/drawing/2014/main" id="{37AACE22-9A92-496E-AAEF-329CF2B2211F}"/>
            </a:ext>
          </a:extLst>
        </xdr:cNvPr>
        <xdr:cNvSpPr/>
      </xdr:nvSpPr>
      <xdr:spPr>
        <a:xfrm>
          <a:off x="7670800" y="102683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83276</xdr:rowOff>
    </xdr:from>
    <xdr:to>
      <xdr:col>50</xdr:col>
      <xdr:colOff>114300</xdr:colOff>
      <xdr:row>61</xdr:row>
      <xdr:rowOff>93073</xdr:rowOff>
    </xdr:to>
    <xdr:cxnSp macro="">
      <xdr:nvCxnSpPr>
        <xdr:cNvPr id="254" name="直線コネクタ 253">
          <a:extLst>
            <a:ext uri="{FF2B5EF4-FFF2-40B4-BE49-F238E27FC236}">
              <a16:creationId xmlns:a16="http://schemas.microsoft.com/office/drawing/2014/main" id="{D475D2A6-6D6A-4797-814F-59E7E833B7D6}"/>
            </a:ext>
          </a:extLst>
        </xdr:cNvPr>
        <xdr:cNvCxnSpPr/>
      </xdr:nvCxnSpPr>
      <xdr:spPr>
        <a:xfrm flipV="1">
          <a:off x="7713980" y="10309316"/>
          <a:ext cx="7823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50437</xdr:rowOff>
    </xdr:from>
    <xdr:to>
      <xdr:col>41</xdr:col>
      <xdr:colOff>101600</xdr:colOff>
      <xdr:row>61</xdr:row>
      <xdr:rowOff>152037</xdr:rowOff>
    </xdr:to>
    <xdr:sp macro="" textlink="">
      <xdr:nvSpPr>
        <xdr:cNvPr id="255" name="楕円 254">
          <a:extLst>
            <a:ext uri="{FF2B5EF4-FFF2-40B4-BE49-F238E27FC236}">
              <a16:creationId xmlns:a16="http://schemas.microsoft.com/office/drawing/2014/main" id="{EAD09914-09AD-43D0-AD67-20BB68319BD9}"/>
            </a:ext>
          </a:extLst>
        </xdr:cNvPr>
        <xdr:cNvSpPr/>
      </xdr:nvSpPr>
      <xdr:spPr>
        <a:xfrm>
          <a:off x="6873240" y="1027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93073</xdr:rowOff>
    </xdr:from>
    <xdr:to>
      <xdr:col>45</xdr:col>
      <xdr:colOff>177800</xdr:colOff>
      <xdr:row>61</xdr:row>
      <xdr:rowOff>101237</xdr:rowOff>
    </xdr:to>
    <xdr:cxnSp macro="">
      <xdr:nvCxnSpPr>
        <xdr:cNvPr id="256" name="直線コネクタ 255">
          <a:extLst>
            <a:ext uri="{FF2B5EF4-FFF2-40B4-BE49-F238E27FC236}">
              <a16:creationId xmlns:a16="http://schemas.microsoft.com/office/drawing/2014/main" id="{0FC160B7-D471-4583-B296-E1E4608D58E9}"/>
            </a:ext>
          </a:extLst>
        </xdr:cNvPr>
        <xdr:cNvCxnSpPr/>
      </xdr:nvCxnSpPr>
      <xdr:spPr>
        <a:xfrm flipV="1">
          <a:off x="6924040" y="10319113"/>
          <a:ext cx="78994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58601</xdr:rowOff>
    </xdr:from>
    <xdr:to>
      <xdr:col>36</xdr:col>
      <xdr:colOff>165100</xdr:colOff>
      <xdr:row>61</xdr:row>
      <xdr:rowOff>160201</xdr:rowOff>
    </xdr:to>
    <xdr:sp macro="" textlink="">
      <xdr:nvSpPr>
        <xdr:cNvPr id="257" name="楕円 256">
          <a:extLst>
            <a:ext uri="{FF2B5EF4-FFF2-40B4-BE49-F238E27FC236}">
              <a16:creationId xmlns:a16="http://schemas.microsoft.com/office/drawing/2014/main" id="{634A3C6B-A2BC-4830-AF82-8B6DFF974258}"/>
            </a:ext>
          </a:extLst>
        </xdr:cNvPr>
        <xdr:cNvSpPr/>
      </xdr:nvSpPr>
      <xdr:spPr>
        <a:xfrm>
          <a:off x="6098540" y="1028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101237</xdr:rowOff>
    </xdr:from>
    <xdr:to>
      <xdr:col>41</xdr:col>
      <xdr:colOff>50800</xdr:colOff>
      <xdr:row>61</xdr:row>
      <xdr:rowOff>109401</xdr:rowOff>
    </xdr:to>
    <xdr:cxnSp macro="">
      <xdr:nvCxnSpPr>
        <xdr:cNvPr id="258" name="直線コネクタ 257">
          <a:extLst>
            <a:ext uri="{FF2B5EF4-FFF2-40B4-BE49-F238E27FC236}">
              <a16:creationId xmlns:a16="http://schemas.microsoft.com/office/drawing/2014/main" id="{70C4C2D8-560A-43D3-9011-30FB6AB601AA}"/>
            </a:ext>
          </a:extLst>
        </xdr:cNvPr>
        <xdr:cNvCxnSpPr/>
      </xdr:nvCxnSpPr>
      <xdr:spPr>
        <a:xfrm flipV="1">
          <a:off x="6149340" y="10327277"/>
          <a:ext cx="7747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73858</xdr:rowOff>
    </xdr:from>
    <xdr:ext cx="469744" cy="259045"/>
    <xdr:sp macro="" textlink="">
      <xdr:nvSpPr>
        <xdr:cNvPr id="259" name="n_1aveValue【体育館・プール】&#10;一人当たり面積">
          <a:extLst>
            <a:ext uri="{FF2B5EF4-FFF2-40B4-BE49-F238E27FC236}">
              <a16:creationId xmlns:a16="http://schemas.microsoft.com/office/drawing/2014/main" id="{019E78A2-88FB-4525-8C0B-FE324C179EB1}"/>
            </a:ext>
          </a:extLst>
        </xdr:cNvPr>
        <xdr:cNvSpPr txBox="1"/>
      </xdr:nvSpPr>
      <xdr:spPr>
        <a:xfrm>
          <a:off x="8271587" y="996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96718</xdr:rowOff>
    </xdr:from>
    <xdr:ext cx="469744" cy="259045"/>
    <xdr:sp macro="" textlink="">
      <xdr:nvSpPr>
        <xdr:cNvPr id="260" name="n_2aveValue【体育館・プール】&#10;一人当たり面積">
          <a:extLst>
            <a:ext uri="{FF2B5EF4-FFF2-40B4-BE49-F238E27FC236}">
              <a16:creationId xmlns:a16="http://schemas.microsoft.com/office/drawing/2014/main" id="{39C4E86C-38C9-4B57-A2B8-1708F1228BBA}"/>
            </a:ext>
          </a:extLst>
        </xdr:cNvPr>
        <xdr:cNvSpPr txBox="1"/>
      </xdr:nvSpPr>
      <xdr:spPr>
        <a:xfrm>
          <a:off x="7509587" y="998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127743</xdr:rowOff>
    </xdr:from>
    <xdr:ext cx="469744" cy="259045"/>
    <xdr:sp macro="" textlink="">
      <xdr:nvSpPr>
        <xdr:cNvPr id="261" name="n_3aveValue【体育館・プール】&#10;一人当たり面積">
          <a:extLst>
            <a:ext uri="{FF2B5EF4-FFF2-40B4-BE49-F238E27FC236}">
              <a16:creationId xmlns:a16="http://schemas.microsoft.com/office/drawing/2014/main" id="{C04EC13E-F59B-4508-A4CD-125B1480C5DC}"/>
            </a:ext>
          </a:extLst>
        </xdr:cNvPr>
        <xdr:cNvSpPr txBox="1"/>
      </xdr:nvSpPr>
      <xdr:spPr>
        <a:xfrm>
          <a:off x="6712027" y="1001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50999</xdr:rowOff>
    </xdr:from>
    <xdr:ext cx="469744" cy="259045"/>
    <xdr:sp macro="" textlink="">
      <xdr:nvSpPr>
        <xdr:cNvPr id="262" name="n_4aveValue【体育館・プール】&#10;一人当たり面積">
          <a:extLst>
            <a:ext uri="{FF2B5EF4-FFF2-40B4-BE49-F238E27FC236}">
              <a16:creationId xmlns:a16="http://schemas.microsoft.com/office/drawing/2014/main" id="{AE0799D7-7525-464A-9569-AF92E619F32C}"/>
            </a:ext>
          </a:extLst>
        </xdr:cNvPr>
        <xdr:cNvSpPr txBox="1"/>
      </xdr:nvSpPr>
      <xdr:spPr>
        <a:xfrm>
          <a:off x="5937327" y="994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125203</xdr:rowOff>
    </xdr:from>
    <xdr:ext cx="469744" cy="259045"/>
    <xdr:sp macro="" textlink="">
      <xdr:nvSpPr>
        <xdr:cNvPr id="263" name="n_1mainValue【体育館・プール】&#10;一人当たり面積">
          <a:extLst>
            <a:ext uri="{FF2B5EF4-FFF2-40B4-BE49-F238E27FC236}">
              <a16:creationId xmlns:a16="http://schemas.microsoft.com/office/drawing/2014/main" id="{193E7DAB-EF4B-4048-8C10-C01C707AFD43}"/>
            </a:ext>
          </a:extLst>
        </xdr:cNvPr>
        <xdr:cNvSpPr txBox="1"/>
      </xdr:nvSpPr>
      <xdr:spPr>
        <a:xfrm>
          <a:off x="8271587" y="1035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135000</xdr:rowOff>
    </xdr:from>
    <xdr:ext cx="469744" cy="259045"/>
    <xdr:sp macro="" textlink="">
      <xdr:nvSpPr>
        <xdr:cNvPr id="264" name="n_2mainValue【体育館・プール】&#10;一人当たり面積">
          <a:extLst>
            <a:ext uri="{FF2B5EF4-FFF2-40B4-BE49-F238E27FC236}">
              <a16:creationId xmlns:a16="http://schemas.microsoft.com/office/drawing/2014/main" id="{1AE5A3FC-D96A-476E-ACE2-1F22447D9972}"/>
            </a:ext>
          </a:extLst>
        </xdr:cNvPr>
        <xdr:cNvSpPr txBox="1"/>
      </xdr:nvSpPr>
      <xdr:spPr>
        <a:xfrm>
          <a:off x="7509587" y="1036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143164</xdr:rowOff>
    </xdr:from>
    <xdr:ext cx="469744" cy="259045"/>
    <xdr:sp macro="" textlink="">
      <xdr:nvSpPr>
        <xdr:cNvPr id="265" name="n_3mainValue【体育館・プール】&#10;一人当たり面積">
          <a:extLst>
            <a:ext uri="{FF2B5EF4-FFF2-40B4-BE49-F238E27FC236}">
              <a16:creationId xmlns:a16="http://schemas.microsoft.com/office/drawing/2014/main" id="{FBE432B7-5485-4163-BBD8-9D62C9B31CD8}"/>
            </a:ext>
          </a:extLst>
        </xdr:cNvPr>
        <xdr:cNvSpPr txBox="1"/>
      </xdr:nvSpPr>
      <xdr:spPr>
        <a:xfrm>
          <a:off x="6712027" y="1036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151328</xdr:rowOff>
    </xdr:from>
    <xdr:ext cx="469744" cy="259045"/>
    <xdr:sp macro="" textlink="">
      <xdr:nvSpPr>
        <xdr:cNvPr id="266" name="n_4mainValue【体育館・プール】&#10;一人当たり面積">
          <a:extLst>
            <a:ext uri="{FF2B5EF4-FFF2-40B4-BE49-F238E27FC236}">
              <a16:creationId xmlns:a16="http://schemas.microsoft.com/office/drawing/2014/main" id="{8A2C0E07-63D0-4CC7-B112-3987E892B4FD}"/>
            </a:ext>
          </a:extLst>
        </xdr:cNvPr>
        <xdr:cNvSpPr txBox="1"/>
      </xdr:nvSpPr>
      <xdr:spPr>
        <a:xfrm>
          <a:off x="5937327" y="1037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02726BEC-18CA-42EC-B568-1A9C7DF7BD25}"/>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1791A68D-5648-4030-A438-7FBA967332D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0B0E3339-EE93-4356-B7BD-5ACB72B54465}"/>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0B43D70D-F3DA-4680-A393-36B3B6E374AE}"/>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F3F1B42B-938A-486C-A4BE-727C11FA471A}"/>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0E1108DB-CA99-41BC-87CC-54BEEED5954A}"/>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7E27CF75-CCA3-4655-B01A-F2A2E0318912}"/>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1B294539-3D42-49E9-9237-318DC5A8E936}"/>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a:extLst>
            <a:ext uri="{FF2B5EF4-FFF2-40B4-BE49-F238E27FC236}">
              <a16:creationId xmlns:a16="http://schemas.microsoft.com/office/drawing/2014/main" id="{B153679B-A45F-4E6B-9DC8-4D91FBCC8FC1}"/>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a:extLst>
            <a:ext uri="{FF2B5EF4-FFF2-40B4-BE49-F238E27FC236}">
              <a16:creationId xmlns:a16="http://schemas.microsoft.com/office/drawing/2014/main" id="{19B5D72E-668A-4AC3-8056-7FF5F48F58F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a:extLst>
            <a:ext uri="{FF2B5EF4-FFF2-40B4-BE49-F238E27FC236}">
              <a16:creationId xmlns:a16="http://schemas.microsoft.com/office/drawing/2014/main" id="{6C2B2F9C-1C1F-48C3-9FCC-8A924ADA71D5}"/>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a:extLst>
            <a:ext uri="{FF2B5EF4-FFF2-40B4-BE49-F238E27FC236}">
              <a16:creationId xmlns:a16="http://schemas.microsoft.com/office/drawing/2014/main" id="{095806DD-B1FE-4DEC-A74A-6513D1B8003C}"/>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a:extLst>
            <a:ext uri="{FF2B5EF4-FFF2-40B4-BE49-F238E27FC236}">
              <a16:creationId xmlns:a16="http://schemas.microsoft.com/office/drawing/2014/main" id="{2371CBEE-8366-43D9-95E0-84635344A77F}"/>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a:extLst>
            <a:ext uri="{FF2B5EF4-FFF2-40B4-BE49-F238E27FC236}">
              <a16:creationId xmlns:a16="http://schemas.microsoft.com/office/drawing/2014/main" id="{7C8D92AC-F8D7-41E2-9297-B5C518F0CB6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a:extLst>
            <a:ext uri="{FF2B5EF4-FFF2-40B4-BE49-F238E27FC236}">
              <a16:creationId xmlns:a16="http://schemas.microsoft.com/office/drawing/2014/main" id="{893F1F5E-BB9E-4FE0-B898-0149953379D1}"/>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a:extLst>
            <a:ext uri="{FF2B5EF4-FFF2-40B4-BE49-F238E27FC236}">
              <a16:creationId xmlns:a16="http://schemas.microsoft.com/office/drawing/2014/main" id="{C9CEBD75-F3CF-4DC4-AF44-DCEFF5BE8293}"/>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a:extLst>
            <a:ext uri="{FF2B5EF4-FFF2-40B4-BE49-F238E27FC236}">
              <a16:creationId xmlns:a16="http://schemas.microsoft.com/office/drawing/2014/main" id="{1ABE79BC-A65D-46DD-9799-491346FD84DE}"/>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a:extLst>
            <a:ext uri="{FF2B5EF4-FFF2-40B4-BE49-F238E27FC236}">
              <a16:creationId xmlns:a16="http://schemas.microsoft.com/office/drawing/2014/main" id="{485B0C97-4E26-4A0E-820A-318CD9803FDE}"/>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a:extLst>
            <a:ext uri="{FF2B5EF4-FFF2-40B4-BE49-F238E27FC236}">
              <a16:creationId xmlns:a16="http://schemas.microsoft.com/office/drawing/2014/main" id="{C2FBA6D8-1041-4A9A-B7E9-0F1ECF082299}"/>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a:extLst>
            <a:ext uri="{FF2B5EF4-FFF2-40B4-BE49-F238E27FC236}">
              <a16:creationId xmlns:a16="http://schemas.microsoft.com/office/drawing/2014/main" id="{6AABC829-8C4D-4BC0-A1DB-A64CCC0FAA2B}"/>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a:extLst>
            <a:ext uri="{FF2B5EF4-FFF2-40B4-BE49-F238E27FC236}">
              <a16:creationId xmlns:a16="http://schemas.microsoft.com/office/drawing/2014/main" id="{87E142FF-1087-4FCB-AE79-B081E1FA2436}"/>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a:extLst>
            <a:ext uri="{FF2B5EF4-FFF2-40B4-BE49-F238E27FC236}">
              <a16:creationId xmlns:a16="http://schemas.microsoft.com/office/drawing/2014/main" id="{B55E960A-478D-45CB-9215-6024CD75D65B}"/>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a:extLst>
            <a:ext uri="{FF2B5EF4-FFF2-40B4-BE49-F238E27FC236}">
              <a16:creationId xmlns:a16="http://schemas.microsoft.com/office/drawing/2014/main" id="{D1A88289-065A-4797-A86F-F82FF6394894}"/>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a:extLst>
            <a:ext uri="{FF2B5EF4-FFF2-40B4-BE49-F238E27FC236}">
              <a16:creationId xmlns:a16="http://schemas.microsoft.com/office/drawing/2014/main" id="{5580CCAE-EF48-4D39-BD56-4BAD67052B6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1" name="正方形/長方形 290">
          <a:extLst>
            <a:ext uri="{FF2B5EF4-FFF2-40B4-BE49-F238E27FC236}">
              <a16:creationId xmlns:a16="http://schemas.microsoft.com/office/drawing/2014/main" id="{DA58A3D6-5FC7-4ED3-9B35-B20DE7A76C86}"/>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2" name="正方形/長方形 291">
          <a:extLst>
            <a:ext uri="{FF2B5EF4-FFF2-40B4-BE49-F238E27FC236}">
              <a16:creationId xmlns:a16="http://schemas.microsoft.com/office/drawing/2014/main" id="{C2408213-B02E-4B6A-88CE-26544E7CF486}"/>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3" name="正方形/長方形 292">
          <a:extLst>
            <a:ext uri="{FF2B5EF4-FFF2-40B4-BE49-F238E27FC236}">
              <a16:creationId xmlns:a16="http://schemas.microsoft.com/office/drawing/2014/main" id="{36945D71-15FA-477D-9656-97106D9FCB2C}"/>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4" name="正方形/長方形 293">
          <a:extLst>
            <a:ext uri="{FF2B5EF4-FFF2-40B4-BE49-F238E27FC236}">
              <a16:creationId xmlns:a16="http://schemas.microsoft.com/office/drawing/2014/main" id="{F4BC5E18-5856-49FC-A51D-B1148F6CD246}"/>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5" name="正方形/長方形 294">
          <a:extLst>
            <a:ext uri="{FF2B5EF4-FFF2-40B4-BE49-F238E27FC236}">
              <a16:creationId xmlns:a16="http://schemas.microsoft.com/office/drawing/2014/main" id="{124852A7-6AFC-4055-B814-DF91FE613437}"/>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6" name="正方形/長方形 295">
          <a:extLst>
            <a:ext uri="{FF2B5EF4-FFF2-40B4-BE49-F238E27FC236}">
              <a16:creationId xmlns:a16="http://schemas.microsoft.com/office/drawing/2014/main" id="{7FE701F6-25AA-4258-A582-B3F543E2E396}"/>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7" name="正方形/長方形 296">
          <a:extLst>
            <a:ext uri="{FF2B5EF4-FFF2-40B4-BE49-F238E27FC236}">
              <a16:creationId xmlns:a16="http://schemas.microsoft.com/office/drawing/2014/main" id="{CC8277C7-C08D-4FF8-8DF6-5E52401102FF}"/>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a:extLst>
            <a:ext uri="{FF2B5EF4-FFF2-40B4-BE49-F238E27FC236}">
              <a16:creationId xmlns:a16="http://schemas.microsoft.com/office/drawing/2014/main" id="{A8325E58-FAAD-49B1-91A8-080499F59517}"/>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a:extLst>
            <a:ext uri="{FF2B5EF4-FFF2-40B4-BE49-F238E27FC236}">
              <a16:creationId xmlns:a16="http://schemas.microsoft.com/office/drawing/2014/main" id="{DDAB9211-1E56-43E6-9F9B-1A13B989EB02}"/>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a:extLst>
            <a:ext uri="{FF2B5EF4-FFF2-40B4-BE49-F238E27FC236}">
              <a16:creationId xmlns:a16="http://schemas.microsoft.com/office/drawing/2014/main" id="{426C0008-40DA-4087-B1D7-01AAA6AEC795}"/>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a:extLst>
            <a:ext uri="{FF2B5EF4-FFF2-40B4-BE49-F238E27FC236}">
              <a16:creationId xmlns:a16="http://schemas.microsoft.com/office/drawing/2014/main" id="{89FC153A-4BB2-420E-B949-897CA4EB171F}"/>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a:extLst>
            <a:ext uri="{FF2B5EF4-FFF2-40B4-BE49-F238E27FC236}">
              <a16:creationId xmlns:a16="http://schemas.microsoft.com/office/drawing/2014/main" id="{FC0B1BB4-9EAF-430C-8986-CCE32F3F9928}"/>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a:extLst>
            <a:ext uri="{FF2B5EF4-FFF2-40B4-BE49-F238E27FC236}">
              <a16:creationId xmlns:a16="http://schemas.microsoft.com/office/drawing/2014/main" id="{7322B936-8A25-4AA7-A04C-A6AF27DA968B}"/>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a:extLst>
            <a:ext uri="{FF2B5EF4-FFF2-40B4-BE49-F238E27FC236}">
              <a16:creationId xmlns:a16="http://schemas.microsoft.com/office/drawing/2014/main" id="{6CBD5B61-BF9C-4200-A5EB-4E2D33DDE022}"/>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a:extLst>
            <a:ext uri="{FF2B5EF4-FFF2-40B4-BE49-F238E27FC236}">
              <a16:creationId xmlns:a16="http://schemas.microsoft.com/office/drawing/2014/main" id="{5AC5AF34-0ED2-4C64-ACE5-964455C4E2A8}"/>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a:extLst>
            <a:ext uri="{FF2B5EF4-FFF2-40B4-BE49-F238E27FC236}">
              <a16:creationId xmlns:a16="http://schemas.microsoft.com/office/drawing/2014/main" id="{B645C83E-3484-4DBD-8C66-83E1F9107E3A}"/>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7" name="テキスト ボックス 306">
          <a:extLst>
            <a:ext uri="{FF2B5EF4-FFF2-40B4-BE49-F238E27FC236}">
              <a16:creationId xmlns:a16="http://schemas.microsoft.com/office/drawing/2014/main" id="{13B8CF45-A734-4A63-961C-951CCF32DCEC}"/>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8" name="直線コネクタ 307">
          <a:extLst>
            <a:ext uri="{FF2B5EF4-FFF2-40B4-BE49-F238E27FC236}">
              <a16:creationId xmlns:a16="http://schemas.microsoft.com/office/drawing/2014/main" id="{4C4210B8-564E-465C-8BD6-24411D2F5BE5}"/>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9" name="テキスト ボックス 308">
          <a:extLst>
            <a:ext uri="{FF2B5EF4-FFF2-40B4-BE49-F238E27FC236}">
              <a16:creationId xmlns:a16="http://schemas.microsoft.com/office/drawing/2014/main" id="{359EFFDE-5C9F-4EE4-BF3A-59CCEDED3E8F}"/>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0" name="直線コネクタ 309">
          <a:extLst>
            <a:ext uri="{FF2B5EF4-FFF2-40B4-BE49-F238E27FC236}">
              <a16:creationId xmlns:a16="http://schemas.microsoft.com/office/drawing/2014/main" id="{7BEF7709-67AF-47B7-B86C-0878F205BF1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11" name="テキスト ボックス 310">
          <a:extLst>
            <a:ext uri="{FF2B5EF4-FFF2-40B4-BE49-F238E27FC236}">
              <a16:creationId xmlns:a16="http://schemas.microsoft.com/office/drawing/2014/main" id="{7FDBA038-A4AA-49FD-9A3E-3A14295519AC}"/>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2" name="直線コネクタ 311">
          <a:extLst>
            <a:ext uri="{FF2B5EF4-FFF2-40B4-BE49-F238E27FC236}">
              <a16:creationId xmlns:a16="http://schemas.microsoft.com/office/drawing/2014/main" id="{9E41BF3F-4CE2-4813-A7CD-DB04EADB1324}"/>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3" name="テキスト ボックス 312">
          <a:extLst>
            <a:ext uri="{FF2B5EF4-FFF2-40B4-BE49-F238E27FC236}">
              <a16:creationId xmlns:a16="http://schemas.microsoft.com/office/drawing/2014/main" id="{F6A1B724-6C65-4076-B58E-889A0726BE5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4" name="直線コネクタ 313">
          <a:extLst>
            <a:ext uri="{FF2B5EF4-FFF2-40B4-BE49-F238E27FC236}">
              <a16:creationId xmlns:a16="http://schemas.microsoft.com/office/drawing/2014/main" id="{E7347E1B-A3AD-44E7-9F40-EB8FC8351F06}"/>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5" name="テキスト ボックス 314">
          <a:extLst>
            <a:ext uri="{FF2B5EF4-FFF2-40B4-BE49-F238E27FC236}">
              <a16:creationId xmlns:a16="http://schemas.microsoft.com/office/drawing/2014/main" id="{48B77DEA-32C2-461C-9384-EE8DC43E22DB}"/>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6" name="直線コネクタ 315">
          <a:extLst>
            <a:ext uri="{FF2B5EF4-FFF2-40B4-BE49-F238E27FC236}">
              <a16:creationId xmlns:a16="http://schemas.microsoft.com/office/drawing/2014/main" id="{A8043B13-079C-440E-B69B-4F2516E8C31E}"/>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7" name="テキスト ボックス 316">
          <a:extLst>
            <a:ext uri="{FF2B5EF4-FFF2-40B4-BE49-F238E27FC236}">
              <a16:creationId xmlns:a16="http://schemas.microsoft.com/office/drawing/2014/main" id="{A065455B-04D7-48F4-9FAE-8079EB7BB11F}"/>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8" name="直線コネクタ 317">
          <a:extLst>
            <a:ext uri="{FF2B5EF4-FFF2-40B4-BE49-F238E27FC236}">
              <a16:creationId xmlns:a16="http://schemas.microsoft.com/office/drawing/2014/main" id="{2DA30683-D7C6-46E4-9E8B-929F231CB9DB}"/>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9" name="テキスト ボックス 318">
          <a:extLst>
            <a:ext uri="{FF2B5EF4-FFF2-40B4-BE49-F238E27FC236}">
              <a16:creationId xmlns:a16="http://schemas.microsoft.com/office/drawing/2014/main" id="{5FF5B14A-664F-48E0-81C9-C88F8CBAE002}"/>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a:extLst>
            <a:ext uri="{FF2B5EF4-FFF2-40B4-BE49-F238E27FC236}">
              <a16:creationId xmlns:a16="http://schemas.microsoft.com/office/drawing/2014/main" id="{3CEE0230-959A-4A57-8F37-B1C5F9E7393D}"/>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21" name="テキスト ボックス 320">
          <a:extLst>
            <a:ext uri="{FF2B5EF4-FFF2-40B4-BE49-F238E27FC236}">
              <a16:creationId xmlns:a16="http://schemas.microsoft.com/office/drawing/2014/main" id="{7CB3B7C5-D015-475E-BB95-11CFD4E3440B}"/>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2" name="【一般廃棄物処理施設】&#10;有形固定資産減価償却率グラフ枠">
          <a:extLst>
            <a:ext uri="{FF2B5EF4-FFF2-40B4-BE49-F238E27FC236}">
              <a16:creationId xmlns:a16="http://schemas.microsoft.com/office/drawing/2014/main" id="{5EB02107-7BA5-4983-B337-77A1222AC713}"/>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323" name="直線コネクタ 322">
          <a:extLst>
            <a:ext uri="{FF2B5EF4-FFF2-40B4-BE49-F238E27FC236}">
              <a16:creationId xmlns:a16="http://schemas.microsoft.com/office/drawing/2014/main" id="{CC3F33C9-53B9-4575-B124-8E238479B129}"/>
            </a:ext>
          </a:extLst>
        </xdr:cNvPr>
        <xdr:cNvCxnSpPr/>
      </xdr:nvCxnSpPr>
      <xdr:spPr>
        <a:xfrm flipV="1">
          <a:off x="14375764" y="553402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4" name="【一般廃棄物処理施設】&#10;有形固定資産減価償却率最小値テキスト">
          <a:extLst>
            <a:ext uri="{FF2B5EF4-FFF2-40B4-BE49-F238E27FC236}">
              <a16:creationId xmlns:a16="http://schemas.microsoft.com/office/drawing/2014/main" id="{8EA1607B-0666-4C59-A104-495FD0B59854}"/>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5" name="直線コネクタ 324">
          <a:extLst>
            <a:ext uri="{FF2B5EF4-FFF2-40B4-BE49-F238E27FC236}">
              <a16:creationId xmlns:a16="http://schemas.microsoft.com/office/drawing/2014/main" id="{BC6CF606-4307-45C4-A2E5-74FF7945ACF1}"/>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326" name="【一般廃棄物処理施設】&#10;有形固定資産減価償却率最大値テキスト">
          <a:extLst>
            <a:ext uri="{FF2B5EF4-FFF2-40B4-BE49-F238E27FC236}">
              <a16:creationId xmlns:a16="http://schemas.microsoft.com/office/drawing/2014/main" id="{7DEC7F2B-2089-4037-A078-3A71A3ED1238}"/>
            </a:ext>
          </a:extLst>
        </xdr:cNvPr>
        <xdr:cNvSpPr txBox="1"/>
      </xdr:nvSpPr>
      <xdr:spPr>
        <a:xfrm>
          <a:off x="14414500" y="5313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327" name="直線コネクタ 326">
          <a:extLst>
            <a:ext uri="{FF2B5EF4-FFF2-40B4-BE49-F238E27FC236}">
              <a16:creationId xmlns:a16="http://schemas.microsoft.com/office/drawing/2014/main" id="{569B0EB8-657E-409A-A848-3CC2756EA81C}"/>
            </a:ext>
          </a:extLst>
        </xdr:cNvPr>
        <xdr:cNvCxnSpPr/>
      </xdr:nvCxnSpPr>
      <xdr:spPr>
        <a:xfrm>
          <a:off x="14287500" y="5534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156227</xdr:rowOff>
    </xdr:from>
    <xdr:ext cx="405111" cy="259045"/>
    <xdr:sp macro="" textlink="">
      <xdr:nvSpPr>
        <xdr:cNvPr id="328" name="【一般廃棄物処理施設】&#10;有形固定資産減価償却率平均値テキスト">
          <a:extLst>
            <a:ext uri="{FF2B5EF4-FFF2-40B4-BE49-F238E27FC236}">
              <a16:creationId xmlns:a16="http://schemas.microsoft.com/office/drawing/2014/main" id="{0FD320C1-D031-4544-B38B-706BB4253F82}"/>
            </a:ext>
          </a:extLst>
        </xdr:cNvPr>
        <xdr:cNvSpPr txBox="1"/>
      </xdr:nvSpPr>
      <xdr:spPr>
        <a:xfrm>
          <a:off x="144145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329" name="フローチャート: 判断 328">
          <a:extLst>
            <a:ext uri="{FF2B5EF4-FFF2-40B4-BE49-F238E27FC236}">
              <a16:creationId xmlns:a16="http://schemas.microsoft.com/office/drawing/2014/main" id="{FD3898FC-C9DD-4DD6-8BBE-FF63DAA1AA23}"/>
            </a:ext>
          </a:extLst>
        </xdr:cNvPr>
        <xdr:cNvSpPr/>
      </xdr:nvSpPr>
      <xdr:spPr>
        <a:xfrm>
          <a:off x="14325600" y="637667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330" name="フローチャート: 判断 329">
          <a:extLst>
            <a:ext uri="{FF2B5EF4-FFF2-40B4-BE49-F238E27FC236}">
              <a16:creationId xmlns:a16="http://schemas.microsoft.com/office/drawing/2014/main" id="{0307AFF4-1F18-4A96-8D2C-D20CA16A2946}"/>
            </a:ext>
          </a:extLst>
        </xdr:cNvPr>
        <xdr:cNvSpPr/>
      </xdr:nvSpPr>
      <xdr:spPr>
        <a:xfrm>
          <a:off x="1357884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21590</xdr:rowOff>
    </xdr:from>
    <xdr:to>
      <xdr:col>76</xdr:col>
      <xdr:colOff>165100</xdr:colOff>
      <xdr:row>38</xdr:row>
      <xdr:rowOff>123190</xdr:rowOff>
    </xdr:to>
    <xdr:sp macro="" textlink="">
      <xdr:nvSpPr>
        <xdr:cNvPr id="331" name="フローチャート: 判断 330">
          <a:extLst>
            <a:ext uri="{FF2B5EF4-FFF2-40B4-BE49-F238E27FC236}">
              <a16:creationId xmlns:a16="http://schemas.microsoft.com/office/drawing/2014/main" id="{CCC5C56B-F050-401E-9FD5-4D1856C8AE3B}"/>
            </a:ext>
          </a:extLst>
        </xdr:cNvPr>
        <xdr:cNvSpPr/>
      </xdr:nvSpPr>
      <xdr:spPr>
        <a:xfrm>
          <a:off x="1280414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332" name="フローチャート: 判断 331">
          <a:extLst>
            <a:ext uri="{FF2B5EF4-FFF2-40B4-BE49-F238E27FC236}">
              <a16:creationId xmlns:a16="http://schemas.microsoft.com/office/drawing/2014/main" id="{65E35850-7376-4355-842F-6593B5CD3978}"/>
            </a:ext>
          </a:extLst>
        </xdr:cNvPr>
        <xdr:cNvSpPr/>
      </xdr:nvSpPr>
      <xdr:spPr>
        <a:xfrm>
          <a:off x="12029440" y="63480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333" name="フローチャート: 判断 332">
          <a:extLst>
            <a:ext uri="{FF2B5EF4-FFF2-40B4-BE49-F238E27FC236}">
              <a16:creationId xmlns:a16="http://schemas.microsoft.com/office/drawing/2014/main" id="{560BC47B-101B-47BF-8BF4-4BA1DED282F3}"/>
            </a:ext>
          </a:extLst>
        </xdr:cNvPr>
        <xdr:cNvSpPr/>
      </xdr:nvSpPr>
      <xdr:spPr>
        <a:xfrm>
          <a:off x="1123188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26F364A3-10E3-4328-AF3E-D6DB63FAA16C}"/>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5A76A828-2AB5-4477-8B16-2FA860C05624}"/>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12E6CF16-689B-46EA-9D20-82101D011379}"/>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98A08822-C9AF-4889-83B3-36099AE7E64B}"/>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FC161376-35D6-4A83-AD9F-E41EEED73474}"/>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339" name="楕円 338">
          <a:extLst>
            <a:ext uri="{FF2B5EF4-FFF2-40B4-BE49-F238E27FC236}">
              <a16:creationId xmlns:a16="http://schemas.microsoft.com/office/drawing/2014/main" id="{9E46F4F8-01A0-4A80-BA77-6A3F4F92F832}"/>
            </a:ext>
          </a:extLst>
        </xdr:cNvPr>
        <xdr:cNvSpPr/>
      </xdr:nvSpPr>
      <xdr:spPr>
        <a:xfrm>
          <a:off x="14325600" y="63576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6367</xdr:rowOff>
    </xdr:from>
    <xdr:ext cx="405111" cy="259045"/>
    <xdr:sp macro="" textlink="">
      <xdr:nvSpPr>
        <xdr:cNvPr id="340" name="【一般廃棄物処理施設】&#10;有形固定資産減価償却率該当値テキスト">
          <a:extLst>
            <a:ext uri="{FF2B5EF4-FFF2-40B4-BE49-F238E27FC236}">
              <a16:creationId xmlns:a16="http://schemas.microsoft.com/office/drawing/2014/main" id="{D437238B-3FE5-4A87-88D3-3F15A20718DE}"/>
            </a:ext>
          </a:extLst>
        </xdr:cNvPr>
        <xdr:cNvSpPr txBox="1"/>
      </xdr:nvSpPr>
      <xdr:spPr>
        <a:xfrm>
          <a:off x="14414500"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99695</xdr:rowOff>
    </xdr:from>
    <xdr:to>
      <xdr:col>81</xdr:col>
      <xdr:colOff>101600</xdr:colOff>
      <xdr:row>38</xdr:row>
      <xdr:rowOff>29845</xdr:rowOff>
    </xdr:to>
    <xdr:sp macro="" textlink="">
      <xdr:nvSpPr>
        <xdr:cNvPr id="341" name="楕円 340">
          <a:extLst>
            <a:ext uri="{FF2B5EF4-FFF2-40B4-BE49-F238E27FC236}">
              <a16:creationId xmlns:a16="http://schemas.microsoft.com/office/drawing/2014/main" id="{600FB6EA-51A9-449E-8789-06B4D2EE1017}"/>
            </a:ext>
          </a:extLst>
        </xdr:cNvPr>
        <xdr:cNvSpPr/>
      </xdr:nvSpPr>
      <xdr:spPr>
        <a:xfrm>
          <a:off x="13578840" y="6302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150495</xdr:rowOff>
    </xdr:from>
    <xdr:to>
      <xdr:col>85</xdr:col>
      <xdr:colOff>127000</xdr:colOff>
      <xdr:row>38</xdr:row>
      <xdr:rowOff>34290</xdr:rowOff>
    </xdr:to>
    <xdr:cxnSp macro="">
      <xdr:nvCxnSpPr>
        <xdr:cNvPr id="342" name="直線コネクタ 341">
          <a:extLst>
            <a:ext uri="{FF2B5EF4-FFF2-40B4-BE49-F238E27FC236}">
              <a16:creationId xmlns:a16="http://schemas.microsoft.com/office/drawing/2014/main" id="{70EEA6AA-9162-484B-81C7-288B506E0A0D}"/>
            </a:ext>
          </a:extLst>
        </xdr:cNvPr>
        <xdr:cNvCxnSpPr/>
      </xdr:nvCxnSpPr>
      <xdr:spPr>
        <a:xfrm>
          <a:off x="13629640" y="6353175"/>
          <a:ext cx="74676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48260</xdr:rowOff>
    </xdr:from>
    <xdr:to>
      <xdr:col>76</xdr:col>
      <xdr:colOff>165100</xdr:colOff>
      <xdr:row>37</xdr:row>
      <xdr:rowOff>149860</xdr:rowOff>
    </xdr:to>
    <xdr:sp macro="" textlink="">
      <xdr:nvSpPr>
        <xdr:cNvPr id="343" name="楕円 342">
          <a:extLst>
            <a:ext uri="{FF2B5EF4-FFF2-40B4-BE49-F238E27FC236}">
              <a16:creationId xmlns:a16="http://schemas.microsoft.com/office/drawing/2014/main" id="{7969B5F6-031E-4E00-9E15-D800302F718E}"/>
            </a:ext>
          </a:extLst>
        </xdr:cNvPr>
        <xdr:cNvSpPr/>
      </xdr:nvSpPr>
      <xdr:spPr>
        <a:xfrm>
          <a:off x="1280414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99060</xdr:rowOff>
    </xdr:from>
    <xdr:to>
      <xdr:col>81</xdr:col>
      <xdr:colOff>50800</xdr:colOff>
      <xdr:row>37</xdr:row>
      <xdr:rowOff>150495</xdr:rowOff>
    </xdr:to>
    <xdr:cxnSp macro="">
      <xdr:nvCxnSpPr>
        <xdr:cNvPr id="344" name="直線コネクタ 343">
          <a:extLst>
            <a:ext uri="{FF2B5EF4-FFF2-40B4-BE49-F238E27FC236}">
              <a16:creationId xmlns:a16="http://schemas.microsoft.com/office/drawing/2014/main" id="{87BBABA1-93EB-48BA-B559-0FB41CF8AC48}"/>
            </a:ext>
          </a:extLst>
        </xdr:cNvPr>
        <xdr:cNvCxnSpPr/>
      </xdr:nvCxnSpPr>
      <xdr:spPr>
        <a:xfrm>
          <a:off x="12854940" y="6301740"/>
          <a:ext cx="7747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8255</xdr:rowOff>
    </xdr:from>
    <xdr:to>
      <xdr:col>72</xdr:col>
      <xdr:colOff>38100</xdr:colOff>
      <xdr:row>37</xdr:row>
      <xdr:rowOff>109855</xdr:rowOff>
    </xdr:to>
    <xdr:sp macro="" textlink="">
      <xdr:nvSpPr>
        <xdr:cNvPr id="345" name="楕円 344">
          <a:extLst>
            <a:ext uri="{FF2B5EF4-FFF2-40B4-BE49-F238E27FC236}">
              <a16:creationId xmlns:a16="http://schemas.microsoft.com/office/drawing/2014/main" id="{742C1D68-026C-4450-A70B-4D5219260FC8}"/>
            </a:ext>
          </a:extLst>
        </xdr:cNvPr>
        <xdr:cNvSpPr/>
      </xdr:nvSpPr>
      <xdr:spPr>
        <a:xfrm>
          <a:off x="12029440" y="62109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59055</xdr:rowOff>
    </xdr:from>
    <xdr:to>
      <xdr:col>76</xdr:col>
      <xdr:colOff>114300</xdr:colOff>
      <xdr:row>37</xdr:row>
      <xdr:rowOff>99060</xdr:rowOff>
    </xdr:to>
    <xdr:cxnSp macro="">
      <xdr:nvCxnSpPr>
        <xdr:cNvPr id="346" name="直線コネクタ 345">
          <a:extLst>
            <a:ext uri="{FF2B5EF4-FFF2-40B4-BE49-F238E27FC236}">
              <a16:creationId xmlns:a16="http://schemas.microsoft.com/office/drawing/2014/main" id="{6F14AA7B-FF5A-422B-81BB-DF2C11D497EA}"/>
            </a:ext>
          </a:extLst>
        </xdr:cNvPr>
        <xdr:cNvCxnSpPr/>
      </xdr:nvCxnSpPr>
      <xdr:spPr>
        <a:xfrm>
          <a:off x="12072620" y="6261735"/>
          <a:ext cx="7823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135890</xdr:rowOff>
    </xdr:from>
    <xdr:to>
      <xdr:col>67</xdr:col>
      <xdr:colOff>101600</xdr:colOff>
      <xdr:row>37</xdr:row>
      <xdr:rowOff>66040</xdr:rowOff>
    </xdr:to>
    <xdr:sp macro="" textlink="">
      <xdr:nvSpPr>
        <xdr:cNvPr id="347" name="楕円 346">
          <a:extLst>
            <a:ext uri="{FF2B5EF4-FFF2-40B4-BE49-F238E27FC236}">
              <a16:creationId xmlns:a16="http://schemas.microsoft.com/office/drawing/2014/main" id="{AE3923BC-99E0-4939-B173-DE099F97B493}"/>
            </a:ext>
          </a:extLst>
        </xdr:cNvPr>
        <xdr:cNvSpPr/>
      </xdr:nvSpPr>
      <xdr:spPr>
        <a:xfrm>
          <a:off x="11231880" y="6170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15240</xdr:rowOff>
    </xdr:from>
    <xdr:to>
      <xdr:col>71</xdr:col>
      <xdr:colOff>177800</xdr:colOff>
      <xdr:row>37</xdr:row>
      <xdr:rowOff>59055</xdr:rowOff>
    </xdr:to>
    <xdr:cxnSp macro="">
      <xdr:nvCxnSpPr>
        <xdr:cNvPr id="348" name="直線コネクタ 347">
          <a:extLst>
            <a:ext uri="{FF2B5EF4-FFF2-40B4-BE49-F238E27FC236}">
              <a16:creationId xmlns:a16="http://schemas.microsoft.com/office/drawing/2014/main" id="{D688F59D-457D-4F9E-ACF4-C37F6DF1FFD5}"/>
            </a:ext>
          </a:extLst>
        </xdr:cNvPr>
        <xdr:cNvCxnSpPr/>
      </xdr:nvCxnSpPr>
      <xdr:spPr>
        <a:xfrm>
          <a:off x="11282680" y="6217920"/>
          <a:ext cx="78994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112412</xdr:rowOff>
    </xdr:from>
    <xdr:ext cx="405111" cy="259045"/>
    <xdr:sp macro="" textlink="">
      <xdr:nvSpPr>
        <xdr:cNvPr id="349" name="n_1aveValue【一般廃棄物処理施設】&#10;有形固定資産減価償却率">
          <a:extLst>
            <a:ext uri="{FF2B5EF4-FFF2-40B4-BE49-F238E27FC236}">
              <a16:creationId xmlns:a16="http://schemas.microsoft.com/office/drawing/2014/main" id="{D7D61762-D019-4A05-8DCB-F44B5D2DE93D}"/>
            </a:ext>
          </a:extLst>
        </xdr:cNvPr>
        <xdr:cNvSpPr txBox="1"/>
      </xdr:nvSpPr>
      <xdr:spPr>
        <a:xfrm>
          <a:off x="134372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114317</xdr:rowOff>
    </xdr:from>
    <xdr:ext cx="405111" cy="259045"/>
    <xdr:sp macro="" textlink="">
      <xdr:nvSpPr>
        <xdr:cNvPr id="350" name="n_2aveValue【一般廃棄物処理施設】&#10;有形固定資産減価償却率">
          <a:extLst>
            <a:ext uri="{FF2B5EF4-FFF2-40B4-BE49-F238E27FC236}">
              <a16:creationId xmlns:a16="http://schemas.microsoft.com/office/drawing/2014/main" id="{0A268C66-033D-4AF3-87AF-22334D8494EA}"/>
            </a:ext>
          </a:extLst>
        </xdr:cNvPr>
        <xdr:cNvSpPr txBox="1"/>
      </xdr:nvSpPr>
      <xdr:spPr>
        <a:xfrm>
          <a:off x="126752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351" name="n_3aveValue【一般廃棄物処理施設】&#10;有形固定資産減価償却率">
          <a:extLst>
            <a:ext uri="{FF2B5EF4-FFF2-40B4-BE49-F238E27FC236}">
              <a16:creationId xmlns:a16="http://schemas.microsoft.com/office/drawing/2014/main" id="{7C344B57-2775-441D-8FC8-F3020155798C}"/>
            </a:ext>
          </a:extLst>
        </xdr:cNvPr>
        <xdr:cNvSpPr txBox="1"/>
      </xdr:nvSpPr>
      <xdr:spPr>
        <a:xfrm>
          <a:off x="119005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116222</xdr:rowOff>
    </xdr:from>
    <xdr:ext cx="405111" cy="259045"/>
    <xdr:sp macro="" textlink="">
      <xdr:nvSpPr>
        <xdr:cNvPr id="352" name="n_4aveValue【一般廃棄物処理施設】&#10;有形固定資産減価償却率">
          <a:extLst>
            <a:ext uri="{FF2B5EF4-FFF2-40B4-BE49-F238E27FC236}">
              <a16:creationId xmlns:a16="http://schemas.microsoft.com/office/drawing/2014/main" id="{2F93D876-C6CF-44EE-851B-C9941B206739}"/>
            </a:ext>
          </a:extLst>
        </xdr:cNvPr>
        <xdr:cNvSpPr txBox="1"/>
      </xdr:nvSpPr>
      <xdr:spPr>
        <a:xfrm>
          <a:off x="1110298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46372</xdr:rowOff>
    </xdr:from>
    <xdr:ext cx="405111" cy="259045"/>
    <xdr:sp macro="" textlink="">
      <xdr:nvSpPr>
        <xdr:cNvPr id="353" name="n_1mainValue【一般廃棄物処理施設】&#10;有形固定資産減価償却率">
          <a:extLst>
            <a:ext uri="{FF2B5EF4-FFF2-40B4-BE49-F238E27FC236}">
              <a16:creationId xmlns:a16="http://schemas.microsoft.com/office/drawing/2014/main" id="{B801A695-C54B-42C3-937D-1807683E3573}"/>
            </a:ext>
          </a:extLst>
        </xdr:cNvPr>
        <xdr:cNvSpPr txBox="1"/>
      </xdr:nvSpPr>
      <xdr:spPr>
        <a:xfrm>
          <a:off x="134372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166387</xdr:rowOff>
    </xdr:from>
    <xdr:ext cx="405111" cy="259045"/>
    <xdr:sp macro="" textlink="">
      <xdr:nvSpPr>
        <xdr:cNvPr id="354" name="n_2mainValue【一般廃棄物処理施設】&#10;有形固定資産減価償却率">
          <a:extLst>
            <a:ext uri="{FF2B5EF4-FFF2-40B4-BE49-F238E27FC236}">
              <a16:creationId xmlns:a16="http://schemas.microsoft.com/office/drawing/2014/main" id="{B6EFA68E-7E0A-41D9-979D-DF70F48380BB}"/>
            </a:ext>
          </a:extLst>
        </xdr:cNvPr>
        <xdr:cNvSpPr txBox="1"/>
      </xdr:nvSpPr>
      <xdr:spPr>
        <a:xfrm>
          <a:off x="126752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126382</xdr:rowOff>
    </xdr:from>
    <xdr:ext cx="405111" cy="259045"/>
    <xdr:sp macro="" textlink="">
      <xdr:nvSpPr>
        <xdr:cNvPr id="355" name="n_3mainValue【一般廃棄物処理施設】&#10;有形固定資産減価償却率">
          <a:extLst>
            <a:ext uri="{FF2B5EF4-FFF2-40B4-BE49-F238E27FC236}">
              <a16:creationId xmlns:a16="http://schemas.microsoft.com/office/drawing/2014/main" id="{CB7F2910-923F-4CC7-A16A-1C3519BE56CB}"/>
            </a:ext>
          </a:extLst>
        </xdr:cNvPr>
        <xdr:cNvSpPr txBox="1"/>
      </xdr:nvSpPr>
      <xdr:spPr>
        <a:xfrm>
          <a:off x="119005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82567</xdr:rowOff>
    </xdr:from>
    <xdr:ext cx="405111" cy="259045"/>
    <xdr:sp macro="" textlink="">
      <xdr:nvSpPr>
        <xdr:cNvPr id="356" name="n_4mainValue【一般廃棄物処理施設】&#10;有形固定資産減価償却率">
          <a:extLst>
            <a:ext uri="{FF2B5EF4-FFF2-40B4-BE49-F238E27FC236}">
              <a16:creationId xmlns:a16="http://schemas.microsoft.com/office/drawing/2014/main" id="{433A7494-ED7A-4829-BE23-E24962E79CC5}"/>
            </a:ext>
          </a:extLst>
        </xdr:cNvPr>
        <xdr:cNvSpPr txBox="1"/>
      </xdr:nvSpPr>
      <xdr:spPr>
        <a:xfrm>
          <a:off x="1110298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a:extLst>
            <a:ext uri="{FF2B5EF4-FFF2-40B4-BE49-F238E27FC236}">
              <a16:creationId xmlns:a16="http://schemas.microsoft.com/office/drawing/2014/main" id="{5652D277-55A2-4A45-B366-8FAEA189653C}"/>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a:extLst>
            <a:ext uri="{FF2B5EF4-FFF2-40B4-BE49-F238E27FC236}">
              <a16:creationId xmlns:a16="http://schemas.microsoft.com/office/drawing/2014/main" id="{43C248FE-74DA-4BAE-B2CF-91F00DB2F51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a:extLst>
            <a:ext uri="{FF2B5EF4-FFF2-40B4-BE49-F238E27FC236}">
              <a16:creationId xmlns:a16="http://schemas.microsoft.com/office/drawing/2014/main" id="{3C6D0A49-B40E-4C35-8791-469FF850A0B8}"/>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a:extLst>
            <a:ext uri="{FF2B5EF4-FFF2-40B4-BE49-F238E27FC236}">
              <a16:creationId xmlns:a16="http://schemas.microsoft.com/office/drawing/2014/main" id="{CB3630A7-1D35-4C78-97D4-830181D460F1}"/>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a:extLst>
            <a:ext uri="{FF2B5EF4-FFF2-40B4-BE49-F238E27FC236}">
              <a16:creationId xmlns:a16="http://schemas.microsoft.com/office/drawing/2014/main" id="{90583963-9B2C-4060-8C03-D15F749EC35F}"/>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a:extLst>
            <a:ext uri="{FF2B5EF4-FFF2-40B4-BE49-F238E27FC236}">
              <a16:creationId xmlns:a16="http://schemas.microsoft.com/office/drawing/2014/main" id="{C79A6EE0-E80A-4317-9A77-0EFAB3D00C3C}"/>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a:extLst>
            <a:ext uri="{FF2B5EF4-FFF2-40B4-BE49-F238E27FC236}">
              <a16:creationId xmlns:a16="http://schemas.microsoft.com/office/drawing/2014/main" id="{6813E298-663F-4D32-AEC6-78EB1A30B1EB}"/>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a:extLst>
            <a:ext uri="{FF2B5EF4-FFF2-40B4-BE49-F238E27FC236}">
              <a16:creationId xmlns:a16="http://schemas.microsoft.com/office/drawing/2014/main" id="{C20F77D5-EE8B-44E2-BD0E-F59C390F995B}"/>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a:extLst>
            <a:ext uri="{FF2B5EF4-FFF2-40B4-BE49-F238E27FC236}">
              <a16:creationId xmlns:a16="http://schemas.microsoft.com/office/drawing/2014/main" id="{59544919-CE0C-46A6-8E14-3FC0D257FCD7}"/>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a:extLst>
            <a:ext uri="{FF2B5EF4-FFF2-40B4-BE49-F238E27FC236}">
              <a16:creationId xmlns:a16="http://schemas.microsoft.com/office/drawing/2014/main" id="{7C6C9012-2C5C-4D20-A8F9-02774AA6FEE7}"/>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7" name="直線コネクタ 366">
          <a:extLst>
            <a:ext uri="{FF2B5EF4-FFF2-40B4-BE49-F238E27FC236}">
              <a16:creationId xmlns:a16="http://schemas.microsoft.com/office/drawing/2014/main" id="{7DB1699F-379A-4D9F-BABC-3ECFD6847AE1}"/>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8" name="テキスト ボックス 367">
          <a:extLst>
            <a:ext uri="{FF2B5EF4-FFF2-40B4-BE49-F238E27FC236}">
              <a16:creationId xmlns:a16="http://schemas.microsoft.com/office/drawing/2014/main" id="{6371F3AE-CA1C-4C53-88A7-71313071119C}"/>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9" name="直線コネクタ 368">
          <a:extLst>
            <a:ext uri="{FF2B5EF4-FFF2-40B4-BE49-F238E27FC236}">
              <a16:creationId xmlns:a16="http://schemas.microsoft.com/office/drawing/2014/main" id="{8D89FA39-B472-448E-B4DB-1BB985AE68F5}"/>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70" name="テキスト ボックス 369">
          <a:extLst>
            <a:ext uri="{FF2B5EF4-FFF2-40B4-BE49-F238E27FC236}">
              <a16:creationId xmlns:a16="http://schemas.microsoft.com/office/drawing/2014/main" id="{D665B999-8822-41DA-9E8C-D5EE17267C46}"/>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1" name="直線コネクタ 370">
          <a:extLst>
            <a:ext uri="{FF2B5EF4-FFF2-40B4-BE49-F238E27FC236}">
              <a16:creationId xmlns:a16="http://schemas.microsoft.com/office/drawing/2014/main" id="{D406303F-7009-4996-92E4-15BDB21B313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2" name="テキスト ボックス 371">
          <a:extLst>
            <a:ext uri="{FF2B5EF4-FFF2-40B4-BE49-F238E27FC236}">
              <a16:creationId xmlns:a16="http://schemas.microsoft.com/office/drawing/2014/main" id="{B8C7C9BB-E25F-400D-89CF-3A8973B268A2}"/>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3" name="直線コネクタ 372">
          <a:extLst>
            <a:ext uri="{FF2B5EF4-FFF2-40B4-BE49-F238E27FC236}">
              <a16:creationId xmlns:a16="http://schemas.microsoft.com/office/drawing/2014/main" id="{C58EE3E9-BB30-45B8-920F-00EFF7FE4434}"/>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4" name="テキスト ボックス 373">
          <a:extLst>
            <a:ext uri="{FF2B5EF4-FFF2-40B4-BE49-F238E27FC236}">
              <a16:creationId xmlns:a16="http://schemas.microsoft.com/office/drawing/2014/main" id="{CF83C476-AC9D-43D1-9A34-CED780C1F2CC}"/>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id="{6912F987-92E4-4DAD-9B07-FB02D19168F3}"/>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6" name="テキスト ボックス 375">
          <a:extLst>
            <a:ext uri="{FF2B5EF4-FFF2-40B4-BE49-F238E27FC236}">
              <a16:creationId xmlns:a16="http://schemas.microsoft.com/office/drawing/2014/main" id="{F27A65BD-ABAA-4981-913D-D3932DA13A8F}"/>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一般廃棄物処理施設】&#10;一人当たり有形固定資産（償却資産）額グラフ枠">
          <a:extLst>
            <a:ext uri="{FF2B5EF4-FFF2-40B4-BE49-F238E27FC236}">
              <a16:creationId xmlns:a16="http://schemas.microsoft.com/office/drawing/2014/main" id="{E9E19877-B45C-47A1-BBFC-21E271566819}"/>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378" name="直線コネクタ 377">
          <a:extLst>
            <a:ext uri="{FF2B5EF4-FFF2-40B4-BE49-F238E27FC236}">
              <a16:creationId xmlns:a16="http://schemas.microsoft.com/office/drawing/2014/main" id="{3FC5AF64-4BFF-4E32-AFE3-D22C3BE7F4C9}"/>
            </a:ext>
          </a:extLst>
        </xdr:cNvPr>
        <xdr:cNvCxnSpPr/>
      </xdr:nvCxnSpPr>
      <xdr:spPr>
        <a:xfrm flipV="1">
          <a:off x="19509104" y="5695892"/>
          <a:ext cx="0" cy="13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379" name="【一般廃棄物処理施設】&#10;一人当たり有形固定資産（償却資産）額最小値テキスト">
          <a:extLst>
            <a:ext uri="{FF2B5EF4-FFF2-40B4-BE49-F238E27FC236}">
              <a16:creationId xmlns:a16="http://schemas.microsoft.com/office/drawing/2014/main" id="{CA74E528-24A8-4619-AD38-293F57638255}"/>
            </a:ext>
          </a:extLst>
        </xdr:cNvPr>
        <xdr:cNvSpPr txBox="1"/>
      </xdr:nvSpPr>
      <xdr:spPr>
        <a:xfrm>
          <a:off x="19547840" y="700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380" name="直線コネクタ 379">
          <a:extLst>
            <a:ext uri="{FF2B5EF4-FFF2-40B4-BE49-F238E27FC236}">
              <a16:creationId xmlns:a16="http://schemas.microsoft.com/office/drawing/2014/main" id="{BE0DB5F5-4488-4E17-BA5D-1A814BB05643}"/>
            </a:ext>
          </a:extLst>
        </xdr:cNvPr>
        <xdr:cNvCxnSpPr/>
      </xdr:nvCxnSpPr>
      <xdr:spPr>
        <a:xfrm>
          <a:off x="19443700" y="70017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381" name="【一般廃棄物処理施設】&#10;一人当たり有形固定資産（償却資産）額最大値テキスト">
          <a:extLst>
            <a:ext uri="{FF2B5EF4-FFF2-40B4-BE49-F238E27FC236}">
              <a16:creationId xmlns:a16="http://schemas.microsoft.com/office/drawing/2014/main" id="{6F060921-2853-48A7-822A-A83427422E00}"/>
            </a:ext>
          </a:extLst>
        </xdr:cNvPr>
        <xdr:cNvSpPr txBox="1"/>
      </xdr:nvSpPr>
      <xdr:spPr>
        <a:xfrm>
          <a:off x="19547840" y="547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382" name="直線コネクタ 381">
          <a:extLst>
            <a:ext uri="{FF2B5EF4-FFF2-40B4-BE49-F238E27FC236}">
              <a16:creationId xmlns:a16="http://schemas.microsoft.com/office/drawing/2014/main" id="{FD4E656D-A1E8-4D0A-92AD-B164F65F75C6}"/>
            </a:ext>
          </a:extLst>
        </xdr:cNvPr>
        <xdr:cNvCxnSpPr/>
      </xdr:nvCxnSpPr>
      <xdr:spPr>
        <a:xfrm>
          <a:off x="19443700" y="56958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109852</xdr:rowOff>
    </xdr:from>
    <xdr:ext cx="599010" cy="259045"/>
    <xdr:sp macro="" textlink="">
      <xdr:nvSpPr>
        <xdr:cNvPr id="383" name="【一般廃棄物処理施設】&#10;一人当たり有形固定資産（償却資産）額平均値テキスト">
          <a:extLst>
            <a:ext uri="{FF2B5EF4-FFF2-40B4-BE49-F238E27FC236}">
              <a16:creationId xmlns:a16="http://schemas.microsoft.com/office/drawing/2014/main" id="{3D214DEB-CD4A-4F54-8CCD-706B3AC802B9}"/>
            </a:ext>
          </a:extLst>
        </xdr:cNvPr>
        <xdr:cNvSpPr txBox="1"/>
      </xdr:nvSpPr>
      <xdr:spPr>
        <a:xfrm>
          <a:off x="19547840" y="64801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384" name="フローチャート: 判断 383">
          <a:extLst>
            <a:ext uri="{FF2B5EF4-FFF2-40B4-BE49-F238E27FC236}">
              <a16:creationId xmlns:a16="http://schemas.microsoft.com/office/drawing/2014/main" id="{CEF0C0FD-3F70-490D-89E6-2541860D7A64}"/>
            </a:ext>
          </a:extLst>
        </xdr:cNvPr>
        <xdr:cNvSpPr/>
      </xdr:nvSpPr>
      <xdr:spPr>
        <a:xfrm>
          <a:off x="19458940" y="6624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96113</xdr:rowOff>
    </xdr:from>
    <xdr:to>
      <xdr:col>112</xdr:col>
      <xdr:colOff>38100</xdr:colOff>
      <xdr:row>40</xdr:row>
      <xdr:rowOff>26263</xdr:rowOff>
    </xdr:to>
    <xdr:sp macro="" textlink="">
      <xdr:nvSpPr>
        <xdr:cNvPr id="385" name="フローチャート: 判断 384">
          <a:extLst>
            <a:ext uri="{FF2B5EF4-FFF2-40B4-BE49-F238E27FC236}">
              <a16:creationId xmlns:a16="http://schemas.microsoft.com/office/drawing/2014/main" id="{ABEBDE4E-5B46-4EF9-8BD2-6DB474A46D08}"/>
            </a:ext>
          </a:extLst>
        </xdr:cNvPr>
        <xdr:cNvSpPr/>
      </xdr:nvSpPr>
      <xdr:spPr>
        <a:xfrm>
          <a:off x="18735040" y="66340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105645</xdr:rowOff>
    </xdr:from>
    <xdr:to>
      <xdr:col>107</xdr:col>
      <xdr:colOff>101600</xdr:colOff>
      <xdr:row>40</xdr:row>
      <xdr:rowOff>35795</xdr:rowOff>
    </xdr:to>
    <xdr:sp macro="" textlink="">
      <xdr:nvSpPr>
        <xdr:cNvPr id="386" name="フローチャート: 判断 385">
          <a:extLst>
            <a:ext uri="{FF2B5EF4-FFF2-40B4-BE49-F238E27FC236}">
              <a16:creationId xmlns:a16="http://schemas.microsoft.com/office/drawing/2014/main" id="{4DC87266-5FFB-4837-BC30-DA66A8348E1E}"/>
            </a:ext>
          </a:extLst>
        </xdr:cNvPr>
        <xdr:cNvSpPr/>
      </xdr:nvSpPr>
      <xdr:spPr>
        <a:xfrm>
          <a:off x="17937480" y="6643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101165</xdr:rowOff>
    </xdr:from>
    <xdr:to>
      <xdr:col>102</xdr:col>
      <xdr:colOff>165100</xdr:colOff>
      <xdr:row>40</xdr:row>
      <xdr:rowOff>31315</xdr:rowOff>
    </xdr:to>
    <xdr:sp macro="" textlink="">
      <xdr:nvSpPr>
        <xdr:cNvPr id="387" name="フローチャート: 判断 386">
          <a:extLst>
            <a:ext uri="{FF2B5EF4-FFF2-40B4-BE49-F238E27FC236}">
              <a16:creationId xmlns:a16="http://schemas.microsoft.com/office/drawing/2014/main" id="{41599081-EB40-4BDA-BDED-90B841446551}"/>
            </a:ext>
          </a:extLst>
        </xdr:cNvPr>
        <xdr:cNvSpPr/>
      </xdr:nvSpPr>
      <xdr:spPr>
        <a:xfrm>
          <a:off x="17162780" y="6639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79777</xdr:rowOff>
    </xdr:from>
    <xdr:to>
      <xdr:col>98</xdr:col>
      <xdr:colOff>38100</xdr:colOff>
      <xdr:row>40</xdr:row>
      <xdr:rowOff>9927</xdr:rowOff>
    </xdr:to>
    <xdr:sp macro="" textlink="">
      <xdr:nvSpPr>
        <xdr:cNvPr id="388" name="フローチャート: 判断 387">
          <a:extLst>
            <a:ext uri="{FF2B5EF4-FFF2-40B4-BE49-F238E27FC236}">
              <a16:creationId xmlns:a16="http://schemas.microsoft.com/office/drawing/2014/main" id="{FFC2A19A-7DDC-4419-A3C9-3A6DCCFCADE9}"/>
            </a:ext>
          </a:extLst>
        </xdr:cNvPr>
        <xdr:cNvSpPr/>
      </xdr:nvSpPr>
      <xdr:spPr>
        <a:xfrm>
          <a:off x="16388080" y="66177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C85D23FE-C1B0-48CF-BC70-64031255E349}"/>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8935ADAF-3724-469C-8192-758FB27CEAD8}"/>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F6A1EAA8-B3F6-4D20-B8BB-7D0DE522E71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F12B7368-84DB-49BF-ADF9-C6443C24346D}"/>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EB5026F5-1BAF-4EFC-B35C-C7EE7C2D85C9}"/>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160613</xdr:rowOff>
    </xdr:from>
    <xdr:to>
      <xdr:col>116</xdr:col>
      <xdr:colOff>114300</xdr:colOff>
      <xdr:row>41</xdr:row>
      <xdr:rowOff>90763</xdr:rowOff>
    </xdr:to>
    <xdr:sp macro="" textlink="">
      <xdr:nvSpPr>
        <xdr:cNvPr id="394" name="楕円 393">
          <a:extLst>
            <a:ext uri="{FF2B5EF4-FFF2-40B4-BE49-F238E27FC236}">
              <a16:creationId xmlns:a16="http://schemas.microsoft.com/office/drawing/2014/main" id="{2DB03746-7565-4E40-8D5F-D5A12CC9F654}"/>
            </a:ext>
          </a:extLst>
        </xdr:cNvPr>
        <xdr:cNvSpPr/>
      </xdr:nvSpPr>
      <xdr:spPr>
        <a:xfrm>
          <a:off x="19458940" y="68662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75540</xdr:rowOff>
    </xdr:from>
    <xdr:ext cx="534377" cy="259045"/>
    <xdr:sp macro="" textlink="">
      <xdr:nvSpPr>
        <xdr:cNvPr id="395" name="【一般廃棄物処理施設】&#10;一人当たり有形固定資産（償却資産）額該当値テキスト">
          <a:extLst>
            <a:ext uri="{FF2B5EF4-FFF2-40B4-BE49-F238E27FC236}">
              <a16:creationId xmlns:a16="http://schemas.microsoft.com/office/drawing/2014/main" id="{03142DD0-B571-434D-84EB-D8960B1E7779}"/>
            </a:ext>
          </a:extLst>
        </xdr:cNvPr>
        <xdr:cNvSpPr txBox="1"/>
      </xdr:nvSpPr>
      <xdr:spPr>
        <a:xfrm>
          <a:off x="19547840" y="678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162996</xdr:rowOff>
    </xdr:from>
    <xdr:to>
      <xdr:col>112</xdr:col>
      <xdr:colOff>38100</xdr:colOff>
      <xdr:row>41</xdr:row>
      <xdr:rowOff>93146</xdr:rowOff>
    </xdr:to>
    <xdr:sp macro="" textlink="">
      <xdr:nvSpPr>
        <xdr:cNvPr id="396" name="楕円 395">
          <a:extLst>
            <a:ext uri="{FF2B5EF4-FFF2-40B4-BE49-F238E27FC236}">
              <a16:creationId xmlns:a16="http://schemas.microsoft.com/office/drawing/2014/main" id="{45C343E4-0F2F-4570-A94D-1B01414BFBE2}"/>
            </a:ext>
          </a:extLst>
        </xdr:cNvPr>
        <xdr:cNvSpPr/>
      </xdr:nvSpPr>
      <xdr:spPr>
        <a:xfrm>
          <a:off x="18735040" y="68685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39963</xdr:rowOff>
    </xdr:from>
    <xdr:to>
      <xdr:col>116</xdr:col>
      <xdr:colOff>63500</xdr:colOff>
      <xdr:row>41</xdr:row>
      <xdr:rowOff>42346</xdr:rowOff>
    </xdr:to>
    <xdr:cxnSp macro="">
      <xdr:nvCxnSpPr>
        <xdr:cNvPr id="397" name="直線コネクタ 396">
          <a:extLst>
            <a:ext uri="{FF2B5EF4-FFF2-40B4-BE49-F238E27FC236}">
              <a16:creationId xmlns:a16="http://schemas.microsoft.com/office/drawing/2014/main" id="{A7AFCA65-DCD2-4E21-A762-B32FA1ADFE4F}"/>
            </a:ext>
          </a:extLst>
        </xdr:cNvPr>
        <xdr:cNvCxnSpPr/>
      </xdr:nvCxnSpPr>
      <xdr:spPr>
        <a:xfrm flipV="1">
          <a:off x="18778220" y="6913203"/>
          <a:ext cx="73152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164096</xdr:rowOff>
    </xdr:from>
    <xdr:to>
      <xdr:col>107</xdr:col>
      <xdr:colOff>101600</xdr:colOff>
      <xdr:row>41</xdr:row>
      <xdr:rowOff>94246</xdr:rowOff>
    </xdr:to>
    <xdr:sp macro="" textlink="">
      <xdr:nvSpPr>
        <xdr:cNvPr id="398" name="楕円 397">
          <a:extLst>
            <a:ext uri="{FF2B5EF4-FFF2-40B4-BE49-F238E27FC236}">
              <a16:creationId xmlns:a16="http://schemas.microsoft.com/office/drawing/2014/main" id="{22F028E1-7A92-4397-820C-9048F7DEE976}"/>
            </a:ext>
          </a:extLst>
        </xdr:cNvPr>
        <xdr:cNvSpPr/>
      </xdr:nvSpPr>
      <xdr:spPr>
        <a:xfrm>
          <a:off x="17937480" y="68696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42346</xdr:rowOff>
    </xdr:from>
    <xdr:to>
      <xdr:col>111</xdr:col>
      <xdr:colOff>177800</xdr:colOff>
      <xdr:row>41</xdr:row>
      <xdr:rowOff>43446</xdr:rowOff>
    </xdr:to>
    <xdr:cxnSp macro="">
      <xdr:nvCxnSpPr>
        <xdr:cNvPr id="399" name="直線コネクタ 398">
          <a:extLst>
            <a:ext uri="{FF2B5EF4-FFF2-40B4-BE49-F238E27FC236}">
              <a16:creationId xmlns:a16="http://schemas.microsoft.com/office/drawing/2014/main" id="{6C2E7884-C28C-48C1-9545-4717F958DF75}"/>
            </a:ext>
          </a:extLst>
        </xdr:cNvPr>
        <xdr:cNvCxnSpPr/>
      </xdr:nvCxnSpPr>
      <xdr:spPr>
        <a:xfrm flipV="1">
          <a:off x="17988280" y="6915586"/>
          <a:ext cx="789940" cy="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165118</xdr:rowOff>
    </xdr:from>
    <xdr:to>
      <xdr:col>102</xdr:col>
      <xdr:colOff>165100</xdr:colOff>
      <xdr:row>41</xdr:row>
      <xdr:rowOff>95268</xdr:rowOff>
    </xdr:to>
    <xdr:sp macro="" textlink="">
      <xdr:nvSpPr>
        <xdr:cNvPr id="400" name="楕円 399">
          <a:extLst>
            <a:ext uri="{FF2B5EF4-FFF2-40B4-BE49-F238E27FC236}">
              <a16:creationId xmlns:a16="http://schemas.microsoft.com/office/drawing/2014/main" id="{32026CA9-AC4C-4F5D-BA7D-B35FF026BA8F}"/>
            </a:ext>
          </a:extLst>
        </xdr:cNvPr>
        <xdr:cNvSpPr/>
      </xdr:nvSpPr>
      <xdr:spPr>
        <a:xfrm>
          <a:off x="17162780" y="68707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43446</xdr:rowOff>
    </xdr:from>
    <xdr:to>
      <xdr:col>107</xdr:col>
      <xdr:colOff>50800</xdr:colOff>
      <xdr:row>41</xdr:row>
      <xdr:rowOff>44468</xdr:rowOff>
    </xdr:to>
    <xdr:cxnSp macro="">
      <xdr:nvCxnSpPr>
        <xdr:cNvPr id="401" name="直線コネクタ 400">
          <a:extLst>
            <a:ext uri="{FF2B5EF4-FFF2-40B4-BE49-F238E27FC236}">
              <a16:creationId xmlns:a16="http://schemas.microsoft.com/office/drawing/2014/main" id="{1902206C-4C18-498A-99AD-92078F5E7ED7}"/>
            </a:ext>
          </a:extLst>
        </xdr:cNvPr>
        <xdr:cNvCxnSpPr/>
      </xdr:nvCxnSpPr>
      <xdr:spPr>
        <a:xfrm flipV="1">
          <a:off x="17213580" y="6916686"/>
          <a:ext cx="774700" cy="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167132</xdr:rowOff>
    </xdr:from>
    <xdr:to>
      <xdr:col>98</xdr:col>
      <xdr:colOff>38100</xdr:colOff>
      <xdr:row>41</xdr:row>
      <xdr:rowOff>97282</xdr:rowOff>
    </xdr:to>
    <xdr:sp macro="" textlink="">
      <xdr:nvSpPr>
        <xdr:cNvPr id="402" name="楕円 401">
          <a:extLst>
            <a:ext uri="{FF2B5EF4-FFF2-40B4-BE49-F238E27FC236}">
              <a16:creationId xmlns:a16="http://schemas.microsoft.com/office/drawing/2014/main" id="{082F4BEE-5C2A-4CF5-A08A-0AAF1B0A51DA}"/>
            </a:ext>
          </a:extLst>
        </xdr:cNvPr>
        <xdr:cNvSpPr/>
      </xdr:nvSpPr>
      <xdr:spPr>
        <a:xfrm>
          <a:off x="16388080" y="68727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44468</xdr:rowOff>
    </xdr:from>
    <xdr:to>
      <xdr:col>102</xdr:col>
      <xdr:colOff>114300</xdr:colOff>
      <xdr:row>41</xdr:row>
      <xdr:rowOff>46482</xdr:rowOff>
    </xdr:to>
    <xdr:cxnSp macro="">
      <xdr:nvCxnSpPr>
        <xdr:cNvPr id="403" name="直線コネクタ 402">
          <a:extLst>
            <a:ext uri="{FF2B5EF4-FFF2-40B4-BE49-F238E27FC236}">
              <a16:creationId xmlns:a16="http://schemas.microsoft.com/office/drawing/2014/main" id="{AEDED526-AE50-43A4-BCF0-1A44387C1D7B}"/>
            </a:ext>
          </a:extLst>
        </xdr:cNvPr>
        <xdr:cNvCxnSpPr/>
      </xdr:nvCxnSpPr>
      <xdr:spPr>
        <a:xfrm flipV="1">
          <a:off x="16431260" y="6917708"/>
          <a:ext cx="782320" cy="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42790</xdr:rowOff>
    </xdr:from>
    <xdr:ext cx="599010" cy="259045"/>
    <xdr:sp macro="" textlink="">
      <xdr:nvSpPr>
        <xdr:cNvPr id="404" name="n_1aveValue【一般廃棄物処理施設】&#10;一人当たり有形固定資産（償却資産）額">
          <a:extLst>
            <a:ext uri="{FF2B5EF4-FFF2-40B4-BE49-F238E27FC236}">
              <a16:creationId xmlns:a16="http://schemas.microsoft.com/office/drawing/2014/main" id="{E5B93E7C-975D-42B6-AD1E-CDC7B40340B0}"/>
            </a:ext>
          </a:extLst>
        </xdr:cNvPr>
        <xdr:cNvSpPr txBox="1"/>
      </xdr:nvSpPr>
      <xdr:spPr>
        <a:xfrm>
          <a:off x="18496495" y="641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52322</xdr:rowOff>
    </xdr:from>
    <xdr:ext cx="599010" cy="259045"/>
    <xdr:sp macro="" textlink="">
      <xdr:nvSpPr>
        <xdr:cNvPr id="405" name="n_2aveValue【一般廃棄物処理施設】&#10;一人当たり有形固定資産（償却資産）額">
          <a:extLst>
            <a:ext uri="{FF2B5EF4-FFF2-40B4-BE49-F238E27FC236}">
              <a16:creationId xmlns:a16="http://schemas.microsoft.com/office/drawing/2014/main" id="{922AA734-6206-45FE-AF06-D24137F1166E}"/>
            </a:ext>
          </a:extLst>
        </xdr:cNvPr>
        <xdr:cNvSpPr txBox="1"/>
      </xdr:nvSpPr>
      <xdr:spPr>
        <a:xfrm>
          <a:off x="17734495" y="6422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47842</xdr:rowOff>
    </xdr:from>
    <xdr:ext cx="599010" cy="259045"/>
    <xdr:sp macro="" textlink="">
      <xdr:nvSpPr>
        <xdr:cNvPr id="406" name="n_3aveValue【一般廃棄物処理施設】&#10;一人当たり有形固定資産（償却資産）額">
          <a:extLst>
            <a:ext uri="{FF2B5EF4-FFF2-40B4-BE49-F238E27FC236}">
              <a16:creationId xmlns:a16="http://schemas.microsoft.com/office/drawing/2014/main" id="{61DF3734-FA35-4E9A-9C6C-EA3021C9D166}"/>
            </a:ext>
          </a:extLst>
        </xdr:cNvPr>
        <xdr:cNvSpPr txBox="1"/>
      </xdr:nvSpPr>
      <xdr:spPr>
        <a:xfrm>
          <a:off x="16936935" y="641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26454</xdr:rowOff>
    </xdr:from>
    <xdr:ext cx="599010" cy="259045"/>
    <xdr:sp macro="" textlink="">
      <xdr:nvSpPr>
        <xdr:cNvPr id="407" name="n_4aveValue【一般廃棄物処理施設】&#10;一人当たり有形固定資産（償却資産）額">
          <a:extLst>
            <a:ext uri="{FF2B5EF4-FFF2-40B4-BE49-F238E27FC236}">
              <a16:creationId xmlns:a16="http://schemas.microsoft.com/office/drawing/2014/main" id="{13340A74-1720-4121-838D-F9B1C0CBC181}"/>
            </a:ext>
          </a:extLst>
        </xdr:cNvPr>
        <xdr:cNvSpPr txBox="1"/>
      </xdr:nvSpPr>
      <xdr:spPr>
        <a:xfrm>
          <a:off x="16162235" y="639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84273</xdr:rowOff>
    </xdr:from>
    <xdr:ext cx="534377" cy="259045"/>
    <xdr:sp macro="" textlink="">
      <xdr:nvSpPr>
        <xdr:cNvPr id="408" name="n_1mainValue【一般廃棄物処理施設】&#10;一人当たり有形固定資産（償却資産）額">
          <a:extLst>
            <a:ext uri="{FF2B5EF4-FFF2-40B4-BE49-F238E27FC236}">
              <a16:creationId xmlns:a16="http://schemas.microsoft.com/office/drawing/2014/main" id="{359D7D16-8806-4618-BB8C-9982009A869A}"/>
            </a:ext>
          </a:extLst>
        </xdr:cNvPr>
        <xdr:cNvSpPr txBox="1"/>
      </xdr:nvSpPr>
      <xdr:spPr>
        <a:xfrm>
          <a:off x="18528811" y="695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85373</xdr:rowOff>
    </xdr:from>
    <xdr:ext cx="534377" cy="259045"/>
    <xdr:sp macro="" textlink="">
      <xdr:nvSpPr>
        <xdr:cNvPr id="409" name="n_2mainValue【一般廃棄物処理施設】&#10;一人当たり有形固定資産（償却資産）額">
          <a:extLst>
            <a:ext uri="{FF2B5EF4-FFF2-40B4-BE49-F238E27FC236}">
              <a16:creationId xmlns:a16="http://schemas.microsoft.com/office/drawing/2014/main" id="{C06EBD4D-6172-40D9-A836-458030E8C0F0}"/>
            </a:ext>
          </a:extLst>
        </xdr:cNvPr>
        <xdr:cNvSpPr txBox="1"/>
      </xdr:nvSpPr>
      <xdr:spPr>
        <a:xfrm>
          <a:off x="17766811" y="695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86395</xdr:rowOff>
    </xdr:from>
    <xdr:ext cx="534377" cy="259045"/>
    <xdr:sp macro="" textlink="">
      <xdr:nvSpPr>
        <xdr:cNvPr id="410" name="n_3mainValue【一般廃棄物処理施設】&#10;一人当たり有形固定資産（償却資産）額">
          <a:extLst>
            <a:ext uri="{FF2B5EF4-FFF2-40B4-BE49-F238E27FC236}">
              <a16:creationId xmlns:a16="http://schemas.microsoft.com/office/drawing/2014/main" id="{C11E9F95-4184-40A5-BF60-0656C0904074}"/>
            </a:ext>
          </a:extLst>
        </xdr:cNvPr>
        <xdr:cNvSpPr txBox="1"/>
      </xdr:nvSpPr>
      <xdr:spPr>
        <a:xfrm>
          <a:off x="16969251" y="695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88409</xdr:rowOff>
    </xdr:from>
    <xdr:ext cx="534377" cy="259045"/>
    <xdr:sp macro="" textlink="">
      <xdr:nvSpPr>
        <xdr:cNvPr id="411" name="n_4mainValue【一般廃棄物処理施設】&#10;一人当たり有形固定資産（償却資産）額">
          <a:extLst>
            <a:ext uri="{FF2B5EF4-FFF2-40B4-BE49-F238E27FC236}">
              <a16:creationId xmlns:a16="http://schemas.microsoft.com/office/drawing/2014/main" id="{C3FB8B96-CB62-43FF-BD59-7471F71F4136}"/>
            </a:ext>
          </a:extLst>
        </xdr:cNvPr>
        <xdr:cNvSpPr txBox="1"/>
      </xdr:nvSpPr>
      <xdr:spPr>
        <a:xfrm>
          <a:off x="16194551" y="696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FD2C0758-8BD1-4A1B-AF27-E1D2A9D9709D}"/>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4BF99C94-EADB-4A2A-AA30-5F519100D104}"/>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FE7AC920-C672-4BC3-9367-ADF6011D36BD}"/>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06FFD83A-F174-4C09-A5A4-19C1D712C32D}"/>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806B9D2F-3F72-42C7-8C70-3D77A639CC64}"/>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E966A846-960D-48AF-897A-D47CF40424D7}"/>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BB8050FE-9FE8-434E-ABFA-5EB64B076B95}"/>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FDAF051E-F00D-46E9-9F8B-23626F534A0C}"/>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id="{B7C4A345-8906-4D6A-A124-E22747C94273}"/>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EFD60984-ECBD-4DEC-8C7F-F1B4B97843FB}"/>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C99370D3-B214-404B-AE6C-7162CCF78B57}"/>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3" name="直線コネクタ 422">
          <a:extLst>
            <a:ext uri="{FF2B5EF4-FFF2-40B4-BE49-F238E27FC236}">
              <a16:creationId xmlns:a16="http://schemas.microsoft.com/office/drawing/2014/main" id="{7F78149D-416F-401A-BDFF-49CA44622312}"/>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4" name="テキスト ボックス 423">
          <a:extLst>
            <a:ext uri="{FF2B5EF4-FFF2-40B4-BE49-F238E27FC236}">
              <a16:creationId xmlns:a16="http://schemas.microsoft.com/office/drawing/2014/main" id="{D10CA0A6-B8D5-4701-90BE-99A45A433CF2}"/>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5" name="直線コネクタ 424">
          <a:extLst>
            <a:ext uri="{FF2B5EF4-FFF2-40B4-BE49-F238E27FC236}">
              <a16:creationId xmlns:a16="http://schemas.microsoft.com/office/drawing/2014/main" id="{5ED01E39-880B-44CE-89AB-6A2A53B4F202}"/>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6" name="テキスト ボックス 425">
          <a:extLst>
            <a:ext uri="{FF2B5EF4-FFF2-40B4-BE49-F238E27FC236}">
              <a16:creationId xmlns:a16="http://schemas.microsoft.com/office/drawing/2014/main" id="{A82A5113-4FBD-4641-AE0D-8F8AADA646EC}"/>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7" name="直線コネクタ 426">
          <a:extLst>
            <a:ext uri="{FF2B5EF4-FFF2-40B4-BE49-F238E27FC236}">
              <a16:creationId xmlns:a16="http://schemas.microsoft.com/office/drawing/2014/main" id="{34B59C3E-BC12-4962-BE08-452415728C83}"/>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8" name="テキスト ボックス 427">
          <a:extLst>
            <a:ext uri="{FF2B5EF4-FFF2-40B4-BE49-F238E27FC236}">
              <a16:creationId xmlns:a16="http://schemas.microsoft.com/office/drawing/2014/main" id="{56FB8DD5-0481-4571-8AF7-E682AA105977}"/>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9" name="直線コネクタ 428">
          <a:extLst>
            <a:ext uri="{FF2B5EF4-FFF2-40B4-BE49-F238E27FC236}">
              <a16:creationId xmlns:a16="http://schemas.microsoft.com/office/drawing/2014/main" id="{EBB7EBE5-3473-4042-B4B5-A4F259231DD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0" name="テキスト ボックス 429">
          <a:extLst>
            <a:ext uri="{FF2B5EF4-FFF2-40B4-BE49-F238E27FC236}">
              <a16:creationId xmlns:a16="http://schemas.microsoft.com/office/drawing/2014/main" id="{7CD055B6-ED8E-4074-9435-9CDC792F6865}"/>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1" name="直線コネクタ 430">
          <a:extLst>
            <a:ext uri="{FF2B5EF4-FFF2-40B4-BE49-F238E27FC236}">
              <a16:creationId xmlns:a16="http://schemas.microsoft.com/office/drawing/2014/main" id="{9E2DF2BE-99E5-4433-85A0-EFEEF430ECD5}"/>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2" name="テキスト ボックス 431">
          <a:extLst>
            <a:ext uri="{FF2B5EF4-FFF2-40B4-BE49-F238E27FC236}">
              <a16:creationId xmlns:a16="http://schemas.microsoft.com/office/drawing/2014/main" id="{3A48C346-14A4-4124-BECC-AE2FA1C0B88E}"/>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a:extLst>
            <a:ext uri="{FF2B5EF4-FFF2-40B4-BE49-F238E27FC236}">
              <a16:creationId xmlns:a16="http://schemas.microsoft.com/office/drawing/2014/main" id="{340D2DEA-F946-4B47-865A-21011B4F0576}"/>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4" name="テキスト ボックス 433">
          <a:extLst>
            <a:ext uri="{FF2B5EF4-FFF2-40B4-BE49-F238E27FC236}">
              <a16:creationId xmlns:a16="http://schemas.microsoft.com/office/drawing/2014/main" id="{09C239AB-9691-4A51-844D-7EEAF201829A}"/>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5" name="【保健センター・保健所】&#10;有形固定資産減価償却率グラフ枠">
          <a:extLst>
            <a:ext uri="{FF2B5EF4-FFF2-40B4-BE49-F238E27FC236}">
              <a16:creationId xmlns:a16="http://schemas.microsoft.com/office/drawing/2014/main" id="{75D83A09-11D0-4D60-8AD8-4D2CE94A7DA8}"/>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74295</xdr:rowOff>
    </xdr:to>
    <xdr:cxnSp macro="">
      <xdr:nvCxnSpPr>
        <xdr:cNvPr id="436" name="直線コネクタ 435">
          <a:extLst>
            <a:ext uri="{FF2B5EF4-FFF2-40B4-BE49-F238E27FC236}">
              <a16:creationId xmlns:a16="http://schemas.microsoft.com/office/drawing/2014/main" id="{8E3ED526-956D-4314-97CB-488112883734}"/>
            </a:ext>
          </a:extLst>
        </xdr:cNvPr>
        <xdr:cNvCxnSpPr/>
      </xdr:nvCxnSpPr>
      <xdr:spPr>
        <a:xfrm flipV="1">
          <a:off x="14375764" y="942594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78122</xdr:rowOff>
    </xdr:from>
    <xdr:ext cx="405111" cy="259045"/>
    <xdr:sp macro="" textlink="">
      <xdr:nvSpPr>
        <xdr:cNvPr id="437" name="【保健センター・保健所】&#10;有形固定資産減価償却率最小値テキスト">
          <a:extLst>
            <a:ext uri="{FF2B5EF4-FFF2-40B4-BE49-F238E27FC236}">
              <a16:creationId xmlns:a16="http://schemas.microsoft.com/office/drawing/2014/main" id="{EE84EB8C-0E41-4470-A0D2-70D7FAA2409B}"/>
            </a:ext>
          </a:extLst>
        </xdr:cNvPr>
        <xdr:cNvSpPr txBox="1"/>
      </xdr:nvSpPr>
      <xdr:spPr>
        <a:xfrm>
          <a:off x="144145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74295</xdr:rowOff>
    </xdr:from>
    <xdr:to>
      <xdr:col>86</xdr:col>
      <xdr:colOff>25400</xdr:colOff>
      <xdr:row>64</xdr:row>
      <xdr:rowOff>74295</xdr:rowOff>
    </xdr:to>
    <xdr:cxnSp macro="">
      <xdr:nvCxnSpPr>
        <xdr:cNvPr id="438" name="直線コネクタ 437">
          <a:extLst>
            <a:ext uri="{FF2B5EF4-FFF2-40B4-BE49-F238E27FC236}">
              <a16:creationId xmlns:a16="http://schemas.microsoft.com/office/drawing/2014/main" id="{6BEC81D9-3623-4347-BC14-D3076807E10E}"/>
            </a:ext>
          </a:extLst>
        </xdr:cNvPr>
        <xdr:cNvCxnSpPr/>
      </xdr:nvCxnSpPr>
      <xdr:spPr>
        <a:xfrm>
          <a:off x="14287500" y="10803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439" name="【保健センター・保健所】&#10;有形固定資産減価償却率最大値テキスト">
          <a:extLst>
            <a:ext uri="{FF2B5EF4-FFF2-40B4-BE49-F238E27FC236}">
              <a16:creationId xmlns:a16="http://schemas.microsoft.com/office/drawing/2014/main" id="{4039A6DE-632B-4ECC-8D0C-EBC0C25A738C}"/>
            </a:ext>
          </a:extLst>
        </xdr:cNvPr>
        <xdr:cNvSpPr txBox="1"/>
      </xdr:nvSpPr>
      <xdr:spPr>
        <a:xfrm>
          <a:off x="144145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440" name="直線コネクタ 439">
          <a:extLst>
            <a:ext uri="{FF2B5EF4-FFF2-40B4-BE49-F238E27FC236}">
              <a16:creationId xmlns:a16="http://schemas.microsoft.com/office/drawing/2014/main" id="{9D2AABDF-B013-4F71-876D-7F706193AA78}"/>
            </a:ext>
          </a:extLst>
        </xdr:cNvPr>
        <xdr:cNvCxnSpPr/>
      </xdr:nvCxnSpPr>
      <xdr:spPr>
        <a:xfrm>
          <a:off x="14287500" y="9425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441" name="【保健センター・保健所】&#10;有形固定資産減価償却率平均値テキスト">
          <a:extLst>
            <a:ext uri="{FF2B5EF4-FFF2-40B4-BE49-F238E27FC236}">
              <a16:creationId xmlns:a16="http://schemas.microsoft.com/office/drawing/2014/main" id="{0E8622FC-4C7B-4504-B056-B0C49913C1EA}"/>
            </a:ext>
          </a:extLst>
        </xdr:cNvPr>
        <xdr:cNvSpPr txBox="1"/>
      </xdr:nvSpPr>
      <xdr:spPr>
        <a:xfrm>
          <a:off x="14414500" y="9744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442" name="フローチャート: 判断 441">
          <a:extLst>
            <a:ext uri="{FF2B5EF4-FFF2-40B4-BE49-F238E27FC236}">
              <a16:creationId xmlns:a16="http://schemas.microsoft.com/office/drawing/2014/main" id="{8C6BDAC6-77BE-4891-BF77-6F2FB815DEDB}"/>
            </a:ext>
          </a:extLst>
        </xdr:cNvPr>
        <xdr:cNvSpPr/>
      </xdr:nvSpPr>
      <xdr:spPr>
        <a:xfrm>
          <a:off x="14325600" y="98933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macro="" textlink="">
      <xdr:nvSpPr>
        <xdr:cNvPr id="443" name="フローチャート: 判断 442">
          <a:extLst>
            <a:ext uri="{FF2B5EF4-FFF2-40B4-BE49-F238E27FC236}">
              <a16:creationId xmlns:a16="http://schemas.microsoft.com/office/drawing/2014/main" id="{10FB3460-4876-4CB3-BE27-9F391AE48A0D}"/>
            </a:ext>
          </a:extLst>
        </xdr:cNvPr>
        <xdr:cNvSpPr/>
      </xdr:nvSpPr>
      <xdr:spPr>
        <a:xfrm>
          <a:off x="13578840" y="9847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118745</xdr:rowOff>
    </xdr:from>
    <xdr:to>
      <xdr:col>76</xdr:col>
      <xdr:colOff>165100</xdr:colOff>
      <xdr:row>59</xdr:row>
      <xdr:rowOff>48895</xdr:rowOff>
    </xdr:to>
    <xdr:sp macro="" textlink="">
      <xdr:nvSpPr>
        <xdr:cNvPr id="444" name="フローチャート: 判断 443">
          <a:extLst>
            <a:ext uri="{FF2B5EF4-FFF2-40B4-BE49-F238E27FC236}">
              <a16:creationId xmlns:a16="http://schemas.microsoft.com/office/drawing/2014/main" id="{B8F7DF95-48BA-4249-B623-D7B1A878617D}"/>
            </a:ext>
          </a:extLst>
        </xdr:cNvPr>
        <xdr:cNvSpPr/>
      </xdr:nvSpPr>
      <xdr:spPr>
        <a:xfrm>
          <a:off x="12804140" y="9841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95885</xdr:rowOff>
    </xdr:from>
    <xdr:to>
      <xdr:col>72</xdr:col>
      <xdr:colOff>38100</xdr:colOff>
      <xdr:row>59</xdr:row>
      <xdr:rowOff>26035</xdr:rowOff>
    </xdr:to>
    <xdr:sp macro="" textlink="">
      <xdr:nvSpPr>
        <xdr:cNvPr id="445" name="フローチャート: 判断 444">
          <a:extLst>
            <a:ext uri="{FF2B5EF4-FFF2-40B4-BE49-F238E27FC236}">
              <a16:creationId xmlns:a16="http://schemas.microsoft.com/office/drawing/2014/main" id="{A5555A75-EA15-4838-BA3A-B1AEC5A5A8B1}"/>
            </a:ext>
          </a:extLst>
        </xdr:cNvPr>
        <xdr:cNvSpPr/>
      </xdr:nvSpPr>
      <xdr:spPr>
        <a:xfrm>
          <a:off x="12029440" y="98190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105410</xdr:rowOff>
    </xdr:from>
    <xdr:to>
      <xdr:col>67</xdr:col>
      <xdr:colOff>101600</xdr:colOff>
      <xdr:row>59</xdr:row>
      <xdr:rowOff>35560</xdr:rowOff>
    </xdr:to>
    <xdr:sp macro="" textlink="">
      <xdr:nvSpPr>
        <xdr:cNvPr id="446" name="フローチャート: 判断 445">
          <a:extLst>
            <a:ext uri="{FF2B5EF4-FFF2-40B4-BE49-F238E27FC236}">
              <a16:creationId xmlns:a16="http://schemas.microsoft.com/office/drawing/2014/main" id="{17CF427D-ADED-4A1D-849C-E626E83C2814}"/>
            </a:ext>
          </a:extLst>
        </xdr:cNvPr>
        <xdr:cNvSpPr/>
      </xdr:nvSpPr>
      <xdr:spPr>
        <a:xfrm>
          <a:off x="11231880" y="9828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9E51EB84-2009-41B2-B9DE-209DE0EB4166}"/>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491A2A9F-711B-4E4F-9725-E1D7B62E5A9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37487ED4-E73A-4150-8BF2-8405DB6B677C}"/>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9A7D2BD0-EAF3-4E01-9035-D68EEB9F2709}"/>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801EC2AD-46EF-47B1-9D13-6C00F2157455}"/>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44450</xdr:rowOff>
    </xdr:from>
    <xdr:to>
      <xdr:col>85</xdr:col>
      <xdr:colOff>177800</xdr:colOff>
      <xdr:row>59</xdr:row>
      <xdr:rowOff>146050</xdr:rowOff>
    </xdr:to>
    <xdr:sp macro="" textlink="">
      <xdr:nvSpPr>
        <xdr:cNvPr id="452" name="楕円 451">
          <a:extLst>
            <a:ext uri="{FF2B5EF4-FFF2-40B4-BE49-F238E27FC236}">
              <a16:creationId xmlns:a16="http://schemas.microsoft.com/office/drawing/2014/main" id="{61C30C94-D60F-4EB3-A8A3-150A194E87AB}"/>
            </a:ext>
          </a:extLst>
        </xdr:cNvPr>
        <xdr:cNvSpPr/>
      </xdr:nvSpPr>
      <xdr:spPr>
        <a:xfrm>
          <a:off x="14325600" y="993521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22877</xdr:rowOff>
    </xdr:from>
    <xdr:ext cx="405111" cy="259045"/>
    <xdr:sp macro="" textlink="">
      <xdr:nvSpPr>
        <xdr:cNvPr id="453" name="【保健センター・保健所】&#10;有形固定資産減価償却率該当値テキスト">
          <a:extLst>
            <a:ext uri="{FF2B5EF4-FFF2-40B4-BE49-F238E27FC236}">
              <a16:creationId xmlns:a16="http://schemas.microsoft.com/office/drawing/2014/main" id="{A6385ABE-9232-430A-9125-1C1095D0A27D}"/>
            </a:ext>
          </a:extLst>
        </xdr:cNvPr>
        <xdr:cNvSpPr txBox="1"/>
      </xdr:nvSpPr>
      <xdr:spPr>
        <a:xfrm>
          <a:off x="14414500" y="991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xdr:rowOff>
    </xdr:from>
    <xdr:to>
      <xdr:col>81</xdr:col>
      <xdr:colOff>101600</xdr:colOff>
      <xdr:row>59</xdr:row>
      <xdr:rowOff>107950</xdr:rowOff>
    </xdr:to>
    <xdr:sp macro="" textlink="">
      <xdr:nvSpPr>
        <xdr:cNvPr id="454" name="楕円 453">
          <a:extLst>
            <a:ext uri="{FF2B5EF4-FFF2-40B4-BE49-F238E27FC236}">
              <a16:creationId xmlns:a16="http://schemas.microsoft.com/office/drawing/2014/main" id="{111B025C-1726-4DC6-8187-4BEF56DAEB7A}"/>
            </a:ext>
          </a:extLst>
        </xdr:cNvPr>
        <xdr:cNvSpPr/>
      </xdr:nvSpPr>
      <xdr:spPr>
        <a:xfrm>
          <a:off x="1357884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95250</xdr:rowOff>
    </xdr:to>
    <xdr:cxnSp macro="">
      <xdr:nvCxnSpPr>
        <xdr:cNvPr id="455" name="直線コネクタ 454">
          <a:extLst>
            <a:ext uri="{FF2B5EF4-FFF2-40B4-BE49-F238E27FC236}">
              <a16:creationId xmlns:a16="http://schemas.microsoft.com/office/drawing/2014/main" id="{5BA79DEE-B04B-45B4-9347-AE1A6BE75782}"/>
            </a:ext>
          </a:extLst>
        </xdr:cNvPr>
        <xdr:cNvCxnSpPr/>
      </xdr:nvCxnSpPr>
      <xdr:spPr>
        <a:xfrm>
          <a:off x="13629640" y="9947910"/>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139700</xdr:rowOff>
    </xdr:from>
    <xdr:to>
      <xdr:col>76</xdr:col>
      <xdr:colOff>165100</xdr:colOff>
      <xdr:row>59</xdr:row>
      <xdr:rowOff>69850</xdr:rowOff>
    </xdr:to>
    <xdr:sp macro="" textlink="">
      <xdr:nvSpPr>
        <xdr:cNvPr id="456" name="楕円 455">
          <a:extLst>
            <a:ext uri="{FF2B5EF4-FFF2-40B4-BE49-F238E27FC236}">
              <a16:creationId xmlns:a16="http://schemas.microsoft.com/office/drawing/2014/main" id="{13A6A986-232B-4F45-B5DB-F7780460636B}"/>
            </a:ext>
          </a:extLst>
        </xdr:cNvPr>
        <xdr:cNvSpPr/>
      </xdr:nvSpPr>
      <xdr:spPr>
        <a:xfrm>
          <a:off x="12804140" y="9862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19050</xdr:rowOff>
    </xdr:from>
    <xdr:to>
      <xdr:col>81</xdr:col>
      <xdr:colOff>50800</xdr:colOff>
      <xdr:row>59</xdr:row>
      <xdr:rowOff>57150</xdr:rowOff>
    </xdr:to>
    <xdr:cxnSp macro="">
      <xdr:nvCxnSpPr>
        <xdr:cNvPr id="457" name="直線コネクタ 456">
          <a:extLst>
            <a:ext uri="{FF2B5EF4-FFF2-40B4-BE49-F238E27FC236}">
              <a16:creationId xmlns:a16="http://schemas.microsoft.com/office/drawing/2014/main" id="{733D6187-1530-407B-A1F5-41F8D170ADA9}"/>
            </a:ext>
          </a:extLst>
        </xdr:cNvPr>
        <xdr:cNvCxnSpPr/>
      </xdr:nvCxnSpPr>
      <xdr:spPr>
        <a:xfrm>
          <a:off x="12854940" y="990981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101600</xdr:rowOff>
    </xdr:from>
    <xdr:to>
      <xdr:col>72</xdr:col>
      <xdr:colOff>38100</xdr:colOff>
      <xdr:row>59</xdr:row>
      <xdr:rowOff>31750</xdr:rowOff>
    </xdr:to>
    <xdr:sp macro="" textlink="">
      <xdr:nvSpPr>
        <xdr:cNvPr id="458" name="楕円 457">
          <a:extLst>
            <a:ext uri="{FF2B5EF4-FFF2-40B4-BE49-F238E27FC236}">
              <a16:creationId xmlns:a16="http://schemas.microsoft.com/office/drawing/2014/main" id="{6EB0BEE0-8F4F-4D67-BD57-E7C0E82F8428}"/>
            </a:ext>
          </a:extLst>
        </xdr:cNvPr>
        <xdr:cNvSpPr/>
      </xdr:nvSpPr>
      <xdr:spPr>
        <a:xfrm>
          <a:off x="12029440" y="9824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152400</xdr:rowOff>
    </xdr:from>
    <xdr:to>
      <xdr:col>76</xdr:col>
      <xdr:colOff>114300</xdr:colOff>
      <xdr:row>59</xdr:row>
      <xdr:rowOff>19050</xdr:rowOff>
    </xdr:to>
    <xdr:cxnSp macro="">
      <xdr:nvCxnSpPr>
        <xdr:cNvPr id="459" name="直線コネクタ 458">
          <a:extLst>
            <a:ext uri="{FF2B5EF4-FFF2-40B4-BE49-F238E27FC236}">
              <a16:creationId xmlns:a16="http://schemas.microsoft.com/office/drawing/2014/main" id="{A99B013A-A7D5-4B6F-B652-84F327BCF7BE}"/>
            </a:ext>
          </a:extLst>
        </xdr:cNvPr>
        <xdr:cNvCxnSpPr/>
      </xdr:nvCxnSpPr>
      <xdr:spPr>
        <a:xfrm>
          <a:off x="12072620" y="987552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63500</xdr:rowOff>
    </xdr:from>
    <xdr:to>
      <xdr:col>67</xdr:col>
      <xdr:colOff>101600</xdr:colOff>
      <xdr:row>58</xdr:row>
      <xdr:rowOff>165100</xdr:rowOff>
    </xdr:to>
    <xdr:sp macro="" textlink="">
      <xdr:nvSpPr>
        <xdr:cNvPr id="460" name="楕円 459">
          <a:extLst>
            <a:ext uri="{FF2B5EF4-FFF2-40B4-BE49-F238E27FC236}">
              <a16:creationId xmlns:a16="http://schemas.microsoft.com/office/drawing/2014/main" id="{81809C8D-1A8D-4BD4-AFD2-A7D873E0222B}"/>
            </a:ext>
          </a:extLst>
        </xdr:cNvPr>
        <xdr:cNvSpPr/>
      </xdr:nvSpPr>
      <xdr:spPr>
        <a:xfrm>
          <a:off x="1123188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114300</xdr:rowOff>
    </xdr:from>
    <xdr:to>
      <xdr:col>71</xdr:col>
      <xdr:colOff>177800</xdr:colOff>
      <xdr:row>58</xdr:row>
      <xdr:rowOff>152400</xdr:rowOff>
    </xdr:to>
    <xdr:cxnSp macro="">
      <xdr:nvCxnSpPr>
        <xdr:cNvPr id="461" name="直線コネクタ 460">
          <a:extLst>
            <a:ext uri="{FF2B5EF4-FFF2-40B4-BE49-F238E27FC236}">
              <a16:creationId xmlns:a16="http://schemas.microsoft.com/office/drawing/2014/main" id="{8A864FAB-9CA2-4B16-9AD1-8C854CD4D03B}"/>
            </a:ext>
          </a:extLst>
        </xdr:cNvPr>
        <xdr:cNvCxnSpPr/>
      </xdr:nvCxnSpPr>
      <xdr:spPr>
        <a:xfrm>
          <a:off x="11282680" y="983742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71137</xdr:rowOff>
    </xdr:from>
    <xdr:ext cx="405111" cy="259045"/>
    <xdr:sp macro="" textlink="">
      <xdr:nvSpPr>
        <xdr:cNvPr id="462" name="n_1aveValue【保健センター・保健所】&#10;有形固定資産減価償却率">
          <a:extLst>
            <a:ext uri="{FF2B5EF4-FFF2-40B4-BE49-F238E27FC236}">
              <a16:creationId xmlns:a16="http://schemas.microsoft.com/office/drawing/2014/main" id="{F6B9AB39-5BE5-4C0D-8C7D-DFAA305E67DE}"/>
            </a:ext>
          </a:extLst>
        </xdr:cNvPr>
        <xdr:cNvSpPr txBox="1"/>
      </xdr:nvSpPr>
      <xdr:spPr>
        <a:xfrm>
          <a:off x="1343724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65422</xdr:rowOff>
    </xdr:from>
    <xdr:ext cx="405111" cy="259045"/>
    <xdr:sp macro="" textlink="">
      <xdr:nvSpPr>
        <xdr:cNvPr id="463" name="n_2aveValue【保健センター・保健所】&#10;有形固定資産減価償却率">
          <a:extLst>
            <a:ext uri="{FF2B5EF4-FFF2-40B4-BE49-F238E27FC236}">
              <a16:creationId xmlns:a16="http://schemas.microsoft.com/office/drawing/2014/main" id="{E3365B04-891F-4E0A-900E-D6C5961D1BFC}"/>
            </a:ext>
          </a:extLst>
        </xdr:cNvPr>
        <xdr:cNvSpPr txBox="1"/>
      </xdr:nvSpPr>
      <xdr:spPr>
        <a:xfrm>
          <a:off x="12675244"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42562</xdr:rowOff>
    </xdr:from>
    <xdr:ext cx="405111" cy="259045"/>
    <xdr:sp macro="" textlink="">
      <xdr:nvSpPr>
        <xdr:cNvPr id="464" name="n_3aveValue【保健センター・保健所】&#10;有形固定資産減価償却率">
          <a:extLst>
            <a:ext uri="{FF2B5EF4-FFF2-40B4-BE49-F238E27FC236}">
              <a16:creationId xmlns:a16="http://schemas.microsoft.com/office/drawing/2014/main" id="{EE96265D-A34E-4E1B-86A8-010D6E87DA18}"/>
            </a:ext>
          </a:extLst>
        </xdr:cNvPr>
        <xdr:cNvSpPr txBox="1"/>
      </xdr:nvSpPr>
      <xdr:spPr>
        <a:xfrm>
          <a:off x="119005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26687</xdr:rowOff>
    </xdr:from>
    <xdr:ext cx="405111" cy="259045"/>
    <xdr:sp macro="" textlink="">
      <xdr:nvSpPr>
        <xdr:cNvPr id="465" name="n_4aveValue【保健センター・保健所】&#10;有形固定資産減価償却率">
          <a:extLst>
            <a:ext uri="{FF2B5EF4-FFF2-40B4-BE49-F238E27FC236}">
              <a16:creationId xmlns:a16="http://schemas.microsoft.com/office/drawing/2014/main" id="{86965461-C976-418A-9159-8D4B221548AA}"/>
            </a:ext>
          </a:extLst>
        </xdr:cNvPr>
        <xdr:cNvSpPr txBox="1"/>
      </xdr:nvSpPr>
      <xdr:spPr>
        <a:xfrm>
          <a:off x="11102984" y="991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99077</xdr:rowOff>
    </xdr:from>
    <xdr:ext cx="405111" cy="259045"/>
    <xdr:sp macro="" textlink="">
      <xdr:nvSpPr>
        <xdr:cNvPr id="466" name="n_1mainValue【保健センター・保健所】&#10;有形固定資産減価償却率">
          <a:extLst>
            <a:ext uri="{FF2B5EF4-FFF2-40B4-BE49-F238E27FC236}">
              <a16:creationId xmlns:a16="http://schemas.microsoft.com/office/drawing/2014/main" id="{FFB4BB7D-8E7B-41A8-95F8-4D6832E8B94A}"/>
            </a:ext>
          </a:extLst>
        </xdr:cNvPr>
        <xdr:cNvSpPr txBox="1"/>
      </xdr:nvSpPr>
      <xdr:spPr>
        <a:xfrm>
          <a:off x="13437244" y="998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60977</xdr:rowOff>
    </xdr:from>
    <xdr:ext cx="405111" cy="259045"/>
    <xdr:sp macro="" textlink="">
      <xdr:nvSpPr>
        <xdr:cNvPr id="467" name="n_2mainValue【保健センター・保健所】&#10;有形固定資産減価償却率">
          <a:extLst>
            <a:ext uri="{FF2B5EF4-FFF2-40B4-BE49-F238E27FC236}">
              <a16:creationId xmlns:a16="http://schemas.microsoft.com/office/drawing/2014/main" id="{2C9F4393-45CF-401F-9CF5-5B2FC6D190A8}"/>
            </a:ext>
          </a:extLst>
        </xdr:cNvPr>
        <xdr:cNvSpPr txBox="1"/>
      </xdr:nvSpPr>
      <xdr:spPr>
        <a:xfrm>
          <a:off x="12675244" y="995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22877</xdr:rowOff>
    </xdr:from>
    <xdr:ext cx="405111" cy="259045"/>
    <xdr:sp macro="" textlink="">
      <xdr:nvSpPr>
        <xdr:cNvPr id="468" name="n_3mainValue【保健センター・保健所】&#10;有形固定資産減価償却率">
          <a:extLst>
            <a:ext uri="{FF2B5EF4-FFF2-40B4-BE49-F238E27FC236}">
              <a16:creationId xmlns:a16="http://schemas.microsoft.com/office/drawing/2014/main" id="{4252299F-D629-404C-B805-65D848E67011}"/>
            </a:ext>
          </a:extLst>
        </xdr:cNvPr>
        <xdr:cNvSpPr txBox="1"/>
      </xdr:nvSpPr>
      <xdr:spPr>
        <a:xfrm>
          <a:off x="11900544" y="991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10177</xdr:rowOff>
    </xdr:from>
    <xdr:ext cx="405111" cy="259045"/>
    <xdr:sp macro="" textlink="">
      <xdr:nvSpPr>
        <xdr:cNvPr id="469" name="n_4mainValue【保健センター・保健所】&#10;有形固定資産減価償却率">
          <a:extLst>
            <a:ext uri="{FF2B5EF4-FFF2-40B4-BE49-F238E27FC236}">
              <a16:creationId xmlns:a16="http://schemas.microsoft.com/office/drawing/2014/main" id="{7C8B75E1-0681-4D37-9D78-587184C3245C}"/>
            </a:ext>
          </a:extLst>
        </xdr:cNvPr>
        <xdr:cNvSpPr txBox="1"/>
      </xdr:nvSpPr>
      <xdr:spPr>
        <a:xfrm>
          <a:off x="1110298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a:extLst>
            <a:ext uri="{FF2B5EF4-FFF2-40B4-BE49-F238E27FC236}">
              <a16:creationId xmlns:a16="http://schemas.microsoft.com/office/drawing/2014/main" id="{5401D4D0-A536-47FB-AEDE-E6A61BD590B1}"/>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a:extLst>
            <a:ext uri="{FF2B5EF4-FFF2-40B4-BE49-F238E27FC236}">
              <a16:creationId xmlns:a16="http://schemas.microsoft.com/office/drawing/2014/main" id="{F987C7A6-3AA0-4AA0-BC43-4279D9998D95}"/>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a:extLst>
            <a:ext uri="{FF2B5EF4-FFF2-40B4-BE49-F238E27FC236}">
              <a16:creationId xmlns:a16="http://schemas.microsoft.com/office/drawing/2014/main" id="{5BCF8A22-E664-40C1-9AB1-2CCE294EECDA}"/>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a:extLst>
            <a:ext uri="{FF2B5EF4-FFF2-40B4-BE49-F238E27FC236}">
              <a16:creationId xmlns:a16="http://schemas.microsoft.com/office/drawing/2014/main" id="{3A22A84B-E181-4B45-BD5E-DCE3C39886A4}"/>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a:extLst>
            <a:ext uri="{FF2B5EF4-FFF2-40B4-BE49-F238E27FC236}">
              <a16:creationId xmlns:a16="http://schemas.microsoft.com/office/drawing/2014/main" id="{B12C7E8D-923A-47A9-9F99-72C9FAAE2153}"/>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a:extLst>
            <a:ext uri="{FF2B5EF4-FFF2-40B4-BE49-F238E27FC236}">
              <a16:creationId xmlns:a16="http://schemas.microsoft.com/office/drawing/2014/main" id="{7A0AF860-FC5F-4669-957D-7A59CD220475}"/>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a:extLst>
            <a:ext uri="{FF2B5EF4-FFF2-40B4-BE49-F238E27FC236}">
              <a16:creationId xmlns:a16="http://schemas.microsoft.com/office/drawing/2014/main" id="{3C8404EB-0A2A-4219-8527-398540AE60CF}"/>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a:extLst>
            <a:ext uri="{FF2B5EF4-FFF2-40B4-BE49-F238E27FC236}">
              <a16:creationId xmlns:a16="http://schemas.microsoft.com/office/drawing/2014/main" id="{2A38FBAE-242D-49B0-9888-89F521D7BF7C}"/>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a:extLst>
            <a:ext uri="{FF2B5EF4-FFF2-40B4-BE49-F238E27FC236}">
              <a16:creationId xmlns:a16="http://schemas.microsoft.com/office/drawing/2014/main" id="{611EE1BA-1AD2-4258-A253-733198CBAE6F}"/>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a:extLst>
            <a:ext uri="{FF2B5EF4-FFF2-40B4-BE49-F238E27FC236}">
              <a16:creationId xmlns:a16="http://schemas.microsoft.com/office/drawing/2014/main" id="{E8788D47-5744-4F14-ABE9-865D8196239E}"/>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0" name="直線コネクタ 479">
          <a:extLst>
            <a:ext uri="{FF2B5EF4-FFF2-40B4-BE49-F238E27FC236}">
              <a16:creationId xmlns:a16="http://schemas.microsoft.com/office/drawing/2014/main" id="{205F2003-22AE-4444-8EC0-7D5AE4B48BDE}"/>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1" name="テキスト ボックス 480">
          <a:extLst>
            <a:ext uri="{FF2B5EF4-FFF2-40B4-BE49-F238E27FC236}">
              <a16:creationId xmlns:a16="http://schemas.microsoft.com/office/drawing/2014/main" id="{3EA8C76B-3D54-42C2-A65C-CD044662AD2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2" name="直線コネクタ 481">
          <a:extLst>
            <a:ext uri="{FF2B5EF4-FFF2-40B4-BE49-F238E27FC236}">
              <a16:creationId xmlns:a16="http://schemas.microsoft.com/office/drawing/2014/main" id="{A8CD5D38-D520-4D76-9EBD-4CED9A49330F}"/>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3" name="テキスト ボックス 482">
          <a:extLst>
            <a:ext uri="{FF2B5EF4-FFF2-40B4-BE49-F238E27FC236}">
              <a16:creationId xmlns:a16="http://schemas.microsoft.com/office/drawing/2014/main" id="{E5F25DFB-7F14-4630-A16A-D827B1CCA516}"/>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4" name="直線コネクタ 483">
          <a:extLst>
            <a:ext uri="{FF2B5EF4-FFF2-40B4-BE49-F238E27FC236}">
              <a16:creationId xmlns:a16="http://schemas.microsoft.com/office/drawing/2014/main" id="{E3C8A928-2D48-4C72-ADCC-573651FF08CE}"/>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5" name="テキスト ボックス 484">
          <a:extLst>
            <a:ext uri="{FF2B5EF4-FFF2-40B4-BE49-F238E27FC236}">
              <a16:creationId xmlns:a16="http://schemas.microsoft.com/office/drawing/2014/main" id="{26425DFC-FE1A-494C-9807-9EF8888A1DEE}"/>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6" name="直線コネクタ 485">
          <a:extLst>
            <a:ext uri="{FF2B5EF4-FFF2-40B4-BE49-F238E27FC236}">
              <a16:creationId xmlns:a16="http://schemas.microsoft.com/office/drawing/2014/main" id="{7394B34E-8AC8-4F33-8EC4-656626BFAFC2}"/>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7" name="テキスト ボックス 486">
          <a:extLst>
            <a:ext uri="{FF2B5EF4-FFF2-40B4-BE49-F238E27FC236}">
              <a16:creationId xmlns:a16="http://schemas.microsoft.com/office/drawing/2014/main" id="{23E91B95-62F5-41DC-BE35-69DC7FB8FE7B}"/>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8" name="直線コネクタ 487">
          <a:extLst>
            <a:ext uri="{FF2B5EF4-FFF2-40B4-BE49-F238E27FC236}">
              <a16:creationId xmlns:a16="http://schemas.microsoft.com/office/drawing/2014/main" id="{EE14E118-BA92-4DC3-9071-CCD0437FA75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9" name="テキスト ボックス 488">
          <a:extLst>
            <a:ext uri="{FF2B5EF4-FFF2-40B4-BE49-F238E27FC236}">
              <a16:creationId xmlns:a16="http://schemas.microsoft.com/office/drawing/2014/main" id="{2E267BDD-67E7-42C0-ADEE-3B89FCE1476A}"/>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a:extLst>
            <a:ext uri="{FF2B5EF4-FFF2-40B4-BE49-F238E27FC236}">
              <a16:creationId xmlns:a16="http://schemas.microsoft.com/office/drawing/2014/main" id="{BE18B7E7-3794-4013-8B4B-BCFCF0CF28C3}"/>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9B55BB0C-31FE-41B2-8856-75EA2AACF2AC}"/>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保健センター・保健所】&#10;一人当たり面積グラフ枠">
          <a:extLst>
            <a:ext uri="{FF2B5EF4-FFF2-40B4-BE49-F238E27FC236}">
              <a16:creationId xmlns:a16="http://schemas.microsoft.com/office/drawing/2014/main" id="{AB0A6748-B5DF-4D9F-A02A-1099CE624027}"/>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xdr:rowOff>
    </xdr:from>
    <xdr:to>
      <xdr:col>116</xdr:col>
      <xdr:colOff>62864</xdr:colOff>
      <xdr:row>64</xdr:row>
      <xdr:rowOff>3810</xdr:rowOff>
    </xdr:to>
    <xdr:cxnSp macro="">
      <xdr:nvCxnSpPr>
        <xdr:cNvPr id="493" name="直線コネクタ 492">
          <a:extLst>
            <a:ext uri="{FF2B5EF4-FFF2-40B4-BE49-F238E27FC236}">
              <a16:creationId xmlns:a16="http://schemas.microsoft.com/office/drawing/2014/main" id="{2389E4A6-DC66-4D85-9CEF-B7DC372C1B2D}"/>
            </a:ext>
          </a:extLst>
        </xdr:cNvPr>
        <xdr:cNvCxnSpPr/>
      </xdr:nvCxnSpPr>
      <xdr:spPr>
        <a:xfrm flipV="1">
          <a:off x="19509104" y="93916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494" name="【保健センター・保健所】&#10;一人当たり面積最小値テキスト">
          <a:extLst>
            <a:ext uri="{FF2B5EF4-FFF2-40B4-BE49-F238E27FC236}">
              <a16:creationId xmlns:a16="http://schemas.microsoft.com/office/drawing/2014/main" id="{BB76B1FF-5289-4C94-AB77-EA6282523DDF}"/>
            </a:ext>
          </a:extLst>
        </xdr:cNvPr>
        <xdr:cNvSpPr txBox="1"/>
      </xdr:nvSpPr>
      <xdr:spPr>
        <a:xfrm>
          <a:off x="19547840"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495" name="直線コネクタ 494">
          <a:extLst>
            <a:ext uri="{FF2B5EF4-FFF2-40B4-BE49-F238E27FC236}">
              <a16:creationId xmlns:a16="http://schemas.microsoft.com/office/drawing/2014/main" id="{3DF76ADA-EFB6-4B50-B712-43456BFE76A3}"/>
            </a:ext>
          </a:extLst>
        </xdr:cNvPr>
        <xdr:cNvCxnSpPr/>
      </xdr:nvCxnSpPr>
      <xdr:spPr>
        <a:xfrm>
          <a:off x="19443700" y="107327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121937</xdr:rowOff>
    </xdr:from>
    <xdr:ext cx="469744" cy="259045"/>
    <xdr:sp macro="" textlink="">
      <xdr:nvSpPr>
        <xdr:cNvPr id="496" name="【保健センター・保健所】&#10;一人当たり面積最大値テキスト">
          <a:extLst>
            <a:ext uri="{FF2B5EF4-FFF2-40B4-BE49-F238E27FC236}">
              <a16:creationId xmlns:a16="http://schemas.microsoft.com/office/drawing/2014/main" id="{BF4C8A61-C06F-4FAC-A2F8-7B47D8B983CA}"/>
            </a:ext>
          </a:extLst>
        </xdr:cNvPr>
        <xdr:cNvSpPr txBox="1"/>
      </xdr:nvSpPr>
      <xdr:spPr>
        <a:xfrm>
          <a:off x="19547840" y="917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xdr:rowOff>
    </xdr:from>
    <xdr:to>
      <xdr:col>116</xdr:col>
      <xdr:colOff>152400</xdr:colOff>
      <xdr:row>56</xdr:row>
      <xdr:rowOff>3810</xdr:rowOff>
    </xdr:to>
    <xdr:cxnSp macro="">
      <xdr:nvCxnSpPr>
        <xdr:cNvPr id="497" name="直線コネクタ 496">
          <a:extLst>
            <a:ext uri="{FF2B5EF4-FFF2-40B4-BE49-F238E27FC236}">
              <a16:creationId xmlns:a16="http://schemas.microsoft.com/office/drawing/2014/main" id="{852043C4-67A6-450D-9CC2-D46F4E623438}"/>
            </a:ext>
          </a:extLst>
        </xdr:cNvPr>
        <xdr:cNvCxnSpPr/>
      </xdr:nvCxnSpPr>
      <xdr:spPr>
        <a:xfrm>
          <a:off x="19443700" y="9391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498" name="【保健センター・保健所】&#10;一人当たり面積平均値テキスト">
          <a:extLst>
            <a:ext uri="{FF2B5EF4-FFF2-40B4-BE49-F238E27FC236}">
              <a16:creationId xmlns:a16="http://schemas.microsoft.com/office/drawing/2014/main" id="{F8060460-DD75-42A0-849B-4C35F877F320}"/>
            </a:ext>
          </a:extLst>
        </xdr:cNvPr>
        <xdr:cNvSpPr txBox="1"/>
      </xdr:nvSpPr>
      <xdr:spPr>
        <a:xfrm>
          <a:off x="1954784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499" name="フローチャート: 判断 498">
          <a:extLst>
            <a:ext uri="{FF2B5EF4-FFF2-40B4-BE49-F238E27FC236}">
              <a16:creationId xmlns:a16="http://schemas.microsoft.com/office/drawing/2014/main" id="{C1661DE2-7588-4156-96D6-BEB48EAFB9A8}"/>
            </a:ext>
          </a:extLst>
        </xdr:cNvPr>
        <xdr:cNvSpPr/>
      </xdr:nvSpPr>
      <xdr:spPr>
        <a:xfrm>
          <a:off x="19458940" y="10369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500" name="フローチャート: 判断 499">
          <a:extLst>
            <a:ext uri="{FF2B5EF4-FFF2-40B4-BE49-F238E27FC236}">
              <a16:creationId xmlns:a16="http://schemas.microsoft.com/office/drawing/2014/main" id="{36BDFB09-50D3-49BE-9956-3B86D67B3790}"/>
            </a:ext>
          </a:extLst>
        </xdr:cNvPr>
        <xdr:cNvSpPr/>
      </xdr:nvSpPr>
      <xdr:spPr>
        <a:xfrm>
          <a:off x="18735040" y="102666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44450</xdr:rowOff>
    </xdr:from>
    <xdr:to>
      <xdr:col>107</xdr:col>
      <xdr:colOff>101600</xdr:colOff>
      <xdr:row>61</xdr:row>
      <xdr:rowOff>146050</xdr:rowOff>
    </xdr:to>
    <xdr:sp macro="" textlink="">
      <xdr:nvSpPr>
        <xdr:cNvPr id="501" name="フローチャート: 判断 500">
          <a:extLst>
            <a:ext uri="{FF2B5EF4-FFF2-40B4-BE49-F238E27FC236}">
              <a16:creationId xmlns:a16="http://schemas.microsoft.com/office/drawing/2014/main" id="{0AA7462B-3922-424A-B39A-FD1258E4040A}"/>
            </a:ext>
          </a:extLst>
        </xdr:cNvPr>
        <xdr:cNvSpPr/>
      </xdr:nvSpPr>
      <xdr:spPr>
        <a:xfrm>
          <a:off x="1793748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36830</xdr:rowOff>
    </xdr:from>
    <xdr:to>
      <xdr:col>102</xdr:col>
      <xdr:colOff>165100</xdr:colOff>
      <xdr:row>61</xdr:row>
      <xdr:rowOff>138430</xdr:rowOff>
    </xdr:to>
    <xdr:sp macro="" textlink="">
      <xdr:nvSpPr>
        <xdr:cNvPr id="502" name="フローチャート: 判断 501">
          <a:extLst>
            <a:ext uri="{FF2B5EF4-FFF2-40B4-BE49-F238E27FC236}">
              <a16:creationId xmlns:a16="http://schemas.microsoft.com/office/drawing/2014/main" id="{74451AF9-000D-4BDA-B4CC-4C4D7F1B6E6D}"/>
            </a:ext>
          </a:extLst>
        </xdr:cNvPr>
        <xdr:cNvSpPr/>
      </xdr:nvSpPr>
      <xdr:spPr>
        <a:xfrm>
          <a:off x="1716278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48260</xdr:rowOff>
    </xdr:from>
    <xdr:to>
      <xdr:col>98</xdr:col>
      <xdr:colOff>38100</xdr:colOff>
      <xdr:row>61</xdr:row>
      <xdr:rowOff>149860</xdr:rowOff>
    </xdr:to>
    <xdr:sp macro="" textlink="">
      <xdr:nvSpPr>
        <xdr:cNvPr id="503" name="フローチャート: 判断 502">
          <a:extLst>
            <a:ext uri="{FF2B5EF4-FFF2-40B4-BE49-F238E27FC236}">
              <a16:creationId xmlns:a16="http://schemas.microsoft.com/office/drawing/2014/main" id="{83C80418-864A-43C0-95AD-334A915638E7}"/>
            </a:ext>
          </a:extLst>
        </xdr:cNvPr>
        <xdr:cNvSpPr/>
      </xdr:nvSpPr>
      <xdr:spPr>
        <a:xfrm>
          <a:off x="16388080" y="102743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5FE01F4D-09B5-41F5-B9EC-CA1D85836D5C}"/>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7C36E9AF-C48C-405F-B10E-7CE18A83C9B1}"/>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55A92726-3F4F-458F-B75C-B8687A4101C7}"/>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DEF049F0-40B5-4394-8DEC-B4E86EA861E4}"/>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96F4FBE9-9F00-4F94-8328-2781A49AA7FF}"/>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82550</xdr:rowOff>
    </xdr:from>
    <xdr:to>
      <xdr:col>116</xdr:col>
      <xdr:colOff>114300</xdr:colOff>
      <xdr:row>64</xdr:row>
      <xdr:rowOff>12700</xdr:rowOff>
    </xdr:to>
    <xdr:sp macro="" textlink="">
      <xdr:nvSpPr>
        <xdr:cNvPr id="509" name="楕円 508">
          <a:extLst>
            <a:ext uri="{FF2B5EF4-FFF2-40B4-BE49-F238E27FC236}">
              <a16:creationId xmlns:a16="http://schemas.microsoft.com/office/drawing/2014/main" id="{80A172E2-B5EF-4CB6-A3A2-C18348266029}"/>
            </a:ext>
          </a:extLst>
        </xdr:cNvPr>
        <xdr:cNvSpPr/>
      </xdr:nvSpPr>
      <xdr:spPr>
        <a:xfrm>
          <a:off x="19458940" y="10643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168927</xdr:rowOff>
    </xdr:from>
    <xdr:ext cx="469744" cy="259045"/>
    <xdr:sp macro="" textlink="">
      <xdr:nvSpPr>
        <xdr:cNvPr id="510" name="【保健センター・保健所】&#10;一人当たり面積該当値テキスト">
          <a:extLst>
            <a:ext uri="{FF2B5EF4-FFF2-40B4-BE49-F238E27FC236}">
              <a16:creationId xmlns:a16="http://schemas.microsoft.com/office/drawing/2014/main" id="{1ACEDA65-FF9E-445C-89A5-4B9DD6269A20}"/>
            </a:ext>
          </a:extLst>
        </xdr:cNvPr>
        <xdr:cNvSpPr txBox="1"/>
      </xdr:nvSpPr>
      <xdr:spPr>
        <a:xfrm>
          <a:off x="19547840"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170180</xdr:rowOff>
    </xdr:from>
    <xdr:to>
      <xdr:col>112</xdr:col>
      <xdr:colOff>38100</xdr:colOff>
      <xdr:row>62</xdr:row>
      <xdr:rowOff>100330</xdr:rowOff>
    </xdr:to>
    <xdr:sp macro="" textlink="">
      <xdr:nvSpPr>
        <xdr:cNvPr id="511" name="楕円 510">
          <a:extLst>
            <a:ext uri="{FF2B5EF4-FFF2-40B4-BE49-F238E27FC236}">
              <a16:creationId xmlns:a16="http://schemas.microsoft.com/office/drawing/2014/main" id="{AD6B36C7-101F-4A43-9658-CC0596BAB55D}"/>
            </a:ext>
          </a:extLst>
        </xdr:cNvPr>
        <xdr:cNvSpPr/>
      </xdr:nvSpPr>
      <xdr:spPr>
        <a:xfrm>
          <a:off x="18735040" y="10396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49530</xdr:rowOff>
    </xdr:from>
    <xdr:to>
      <xdr:col>116</xdr:col>
      <xdr:colOff>63500</xdr:colOff>
      <xdr:row>63</xdr:row>
      <xdr:rowOff>133350</xdr:rowOff>
    </xdr:to>
    <xdr:cxnSp macro="">
      <xdr:nvCxnSpPr>
        <xdr:cNvPr id="512" name="直線コネクタ 511">
          <a:extLst>
            <a:ext uri="{FF2B5EF4-FFF2-40B4-BE49-F238E27FC236}">
              <a16:creationId xmlns:a16="http://schemas.microsoft.com/office/drawing/2014/main" id="{0E5A520F-5B29-452F-AFE0-E634396D98DA}"/>
            </a:ext>
          </a:extLst>
        </xdr:cNvPr>
        <xdr:cNvCxnSpPr/>
      </xdr:nvCxnSpPr>
      <xdr:spPr>
        <a:xfrm>
          <a:off x="18778220" y="10443210"/>
          <a:ext cx="73152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xdr:rowOff>
    </xdr:from>
    <xdr:to>
      <xdr:col>107</xdr:col>
      <xdr:colOff>101600</xdr:colOff>
      <xdr:row>62</xdr:row>
      <xdr:rowOff>107950</xdr:rowOff>
    </xdr:to>
    <xdr:sp macro="" textlink="">
      <xdr:nvSpPr>
        <xdr:cNvPr id="513" name="楕円 512">
          <a:extLst>
            <a:ext uri="{FF2B5EF4-FFF2-40B4-BE49-F238E27FC236}">
              <a16:creationId xmlns:a16="http://schemas.microsoft.com/office/drawing/2014/main" id="{BC97BDBC-3DC8-4AE0-A406-9DF3F9FFDB0D}"/>
            </a:ext>
          </a:extLst>
        </xdr:cNvPr>
        <xdr:cNvSpPr/>
      </xdr:nvSpPr>
      <xdr:spPr>
        <a:xfrm>
          <a:off x="1793748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49530</xdr:rowOff>
    </xdr:from>
    <xdr:to>
      <xdr:col>111</xdr:col>
      <xdr:colOff>177800</xdr:colOff>
      <xdr:row>62</xdr:row>
      <xdr:rowOff>57150</xdr:rowOff>
    </xdr:to>
    <xdr:cxnSp macro="">
      <xdr:nvCxnSpPr>
        <xdr:cNvPr id="514" name="直線コネクタ 513">
          <a:extLst>
            <a:ext uri="{FF2B5EF4-FFF2-40B4-BE49-F238E27FC236}">
              <a16:creationId xmlns:a16="http://schemas.microsoft.com/office/drawing/2014/main" id="{029BDD7E-0F4B-4B9D-961B-636BEF5C14DE}"/>
            </a:ext>
          </a:extLst>
        </xdr:cNvPr>
        <xdr:cNvCxnSpPr/>
      </xdr:nvCxnSpPr>
      <xdr:spPr>
        <a:xfrm flipV="1">
          <a:off x="17988280" y="1044321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10160</xdr:rowOff>
    </xdr:from>
    <xdr:to>
      <xdr:col>102</xdr:col>
      <xdr:colOff>165100</xdr:colOff>
      <xdr:row>62</xdr:row>
      <xdr:rowOff>111760</xdr:rowOff>
    </xdr:to>
    <xdr:sp macro="" textlink="">
      <xdr:nvSpPr>
        <xdr:cNvPr id="515" name="楕円 514">
          <a:extLst>
            <a:ext uri="{FF2B5EF4-FFF2-40B4-BE49-F238E27FC236}">
              <a16:creationId xmlns:a16="http://schemas.microsoft.com/office/drawing/2014/main" id="{04A25F52-37B0-440D-94DE-704E41AE085A}"/>
            </a:ext>
          </a:extLst>
        </xdr:cNvPr>
        <xdr:cNvSpPr/>
      </xdr:nvSpPr>
      <xdr:spPr>
        <a:xfrm>
          <a:off x="1716278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57150</xdr:rowOff>
    </xdr:from>
    <xdr:to>
      <xdr:col>107</xdr:col>
      <xdr:colOff>50800</xdr:colOff>
      <xdr:row>62</xdr:row>
      <xdr:rowOff>60960</xdr:rowOff>
    </xdr:to>
    <xdr:cxnSp macro="">
      <xdr:nvCxnSpPr>
        <xdr:cNvPr id="516" name="直線コネクタ 515">
          <a:extLst>
            <a:ext uri="{FF2B5EF4-FFF2-40B4-BE49-F238E27FC236}">
              <a16:creationId xmlns:a16="http://schemas.microsoft.com/office/drawing/2014/main" id="{C4E05E8D-BE85-4764-ADD0-027FC506DBA8}"/>
            </a:ext>
          </a:extLst>
        </xdr:cNvPr>
        <xdr:cNvCxnSpPr/>
      </xdr:nvCxnSpPr>
      <xdr:spPr>
        <a:xfrm flipV="1">
          <a:off x="17213580" y="1045083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17780</xdr:rowOff>
    </xdr:from>
    <xdr:to>
      <xdr:col>98</xdr:col>
      <xdr:colOff>38100</xdr:colOff>
      <xdr:row>62</xdr:row>
      <xdr:rowOff>119380</xdr:rowOff>
    </xdr:to>
    <xdr:sp macro="" textlink="">
      <xdr:nvSpPr>
        <xdr:cNvPr id="517" name="楕円 516">
          <a:extLst>
            <a:ext uri="{FF2B5EF4-FFF2-40B4-BE49-F238E27FC236}">
              <a16:creationId xmlns:a16="http://schemas.microsoft.com/office/drawing/2014/main" id="{9923DA8B-249C-44D3-8D3F-DF19DEE806E8}"/>
            </a:ext>
          </a:extLst>
        </xdr:cNvPr>
        <xdr:cNvSpPr/>
      </xdr:nvSpPr>
      <xdr:spPr>
        <a:xfrm>
          <a:off x="16388080" y="104114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60960</xdr:rowOff>
    </xdr:from>
    <xdr:to>
      <xdr:col>102</xdr:col>
      <xdr:colOff>114300</xdr:colOff>
      <xdr:row>62</xdr:row>
      <xdr:rowOff>68580</xdr:rowOff>
    </xdr:to>
    <xdr:cxnSp macro="">
      <xdr:nvCxnSpPr>
        <xdr:cNvPr id="518" name="直線コネクタ 517">
          <a:extLst>
            <a:ext uri="{FF2B5EF4-FFF2-40B4-BE49-F238E27FC236}">
              <a16:creationId xmlns:a16="http://schemas.microsoft.com/office/drawing/2014/main" id="{378B542B-45D4-4EDB-8892-5C7F9BC028A1}"/>
            </a:ext>
          </a:extLst>
        </xdr:cNvPr>
        <xdr:cNvCxnSpPr/>
      </xdr:nvCxnSpPr>
      <xdr:spPr>
        <a:xfrm flipV="1">
          <a:off x="16431260" y="1045464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158767</xdr:rowOff>
    </xdr:from>
    <xdr:ext cx="469744" cy="259045"/>
    <xdr:sp macro="" textlink="">
      <xdr:nvSpPr>
        <xdr:cNvPr id="519" name="n_1aveValue【保健センター・保健所】&#10;一人当たり面積">
          <a:extLst>
            <a:ext uri="{FF2B5EF4-FFF2-40B4-BE49-F238E27FC236}">
              <a16:creationId xmlns:a16="http://schemas.microsoft.com/office/drawing/2014/main" id="{B48E74F2-01B9-4C2D-AA30-984861438310}"/>
            </a:ext>
          </a:extLst>
        </xdr:cNvPr>
        <xdr:cNvSpPr txBox="1"/>
      </xdr:nvSpPr>
      <xdr:spPr>
        <a:xfrm>
          <a:off x="1856112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162577</xdr:rowOff>
    </xdr:from>
    <xdr:ext cx="469744" cy="259045"/>
    <xdr:sp macro="" textlink="">
      <xdr:nvSpPr>
        <xdr:cNvPr id="520" name="n_2aveValue【保健センター・保健所】&#10;一人当たり面積">
          <a:extLst>
            <a:ext uri="{FF2B5EF4-FFF2-40B4-BE49-F238E27FC236}">
              <a16:creationId xmlns:a16="http://schemas.microsoft.com/office/drawing/2014/main" id="{5BDF74E1-6713-4E12-8E25-6C7D81F61EC2}"/>
            </a:ext>
          </a:extLst>
        </xdr:cNvPr>
        <xdr:cNvSpPr txBox="1"/>
      </xdr:nvSpPr>
      <xdr:spPr>
        <a:xfrm>
          <a:off x="17776267" y="1005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154957</xdr:rowOff>
    </xdr:from>
    <xdr:ext cx="469744" cy="259045"/>
    <xdr:sp macro="" textlink="">
      <xdr:nvSpPr>
        <xdr:cNvPr id="521" name="n_3aveValue【保健センター・保健所】&#10;一人当たり面積">
          <a:extLst>
            <a:ext uri="{FF2B5EF4-FFF2-40B4-BE49-F238E27FC236}">
              <a16:creationId xmlns:a16="http://schemas.microsoft.com/office/drawing/2014/main" id="{0966FD17-D351-44A9-9E44-EB9CE3FF6EA2}"/>
            </a:ext>
          </a:extLst>
        </xdr:cNvPr>
        <xdr:cNvSpPr txBox="1"/>
      </xdr:nvSpPr>
      <xdr:spPr>
        <a:xfrm>
          <a:off x="1700156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166387</xdr:rowOff>
    </xdr:from>
    <xdr:ext cx="469744" cy="259045"/>
    <xdr:sp macro="" textlink="">
      <xdr:nvSpPr>
        <xdr:cNvPr id="522" name="n_4aveValue【保健センター・保健所】&#10;一人当たり面積">
          <a:extLst>
            <a:ext uri="{FF2B5EF4-FFF2-40B4-BE49-F238E27FC236}">
              <a16:creationId xmlns:a16="http://schemas.microsoft.com/office/drawing/2014/main" id="{224C4A7D-43A0-4E12-A080-226139C8CEC8}"/>
            </a:ext>
          </a:extLst>
        </xdr:cNvPr>
        <xdr:cNvSpPr txBox="1"/>
      </xdr:nvSpPr>
      <xdr:spPr>
        <a:xfrm>
          <a:off x="1622686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91457</xdr:rowOff>
    </xdr:from>
    <xdr:ext cx="469744" cy="259045"/>
    <xdr:sp macro="" textlink="">
      <xdr:nvSpPr>
        <xdr:cNvPr id="523" name="n_1mainValue【保健センター・保健所】&#10;一人当たり面積">
          <a:extLst>
            <a:ext uri="{FF2B5EF4-FFF2-40B4-BE49-F238E27FC236}">
              <a16:creationId xmlns:a16="http://schemas.microsoft.com/office/drawing/2014/main" id="{2C69CB3C-01CF-491D-80EC-2A0BB0A6F8C6}"/>
            </a:ext>
          </a:extLst>
        </xdr:cNvPr>
        <xdr:cNvSpPr txBox="1"/>
      </xdr:nvSpPr>
      <xdr:spPr>
        <a:xfrm>
          <a:off x="18561127" y="1048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99077</xdr:rowOff>
    </xdr:from>
    <xdr:ext cx="469744" cy="259045"/>
    <xdr:sp macro="" textlink="">
      <xdr:nvSpPr>
        <xdr:cNvPr id="524" name="n_2mainValue【保健センター・保健所】&#10;一人当たり面積">
          <a:extLst>
            <a:ext uri="{FF2B5EF4-FFF2-40B4-BE49-F238E27FC236}">
              <a16:creationId xmlns:a16="http://schemas.microsoft.com/office/drawing/2014/main" id="{AF5065E9-32DC-4B1F-BC4E-D5A3059674F7}"/>
            </a:ext>
          </a:extLst>
        </xdr:cNvPr>
        <xdr:cNvSpPr txBox="1"/>
      </xdr:nvSpPr>
      <xdr:spPr>
        <a:xfrm>
          <a:off x="17776267" y="1049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102887</xdr:rowOff>
    </xdr:from>
    <xdr:ext cx="469744" cy="259045"/>
    <xdr:sp macro="" textlink="">
      <xdr:nvSpPr>
        <xdr:cNvPr id="525" name="n_3mainValue【保健センター・保健所】&#10;一人当たり面積">
          <a:extLst>
            <a:ext uri="{FF2B5EF4-FFF2-40B4-BE49-F238E27FC236}">
              <a16:creationId xmlns:a16="http://schemas.microsoft.com/office/drawing/2014/main" id="{A3B19FAD-D108-4F14-8023-FAD88A5309EB}"/>
            </a:ext>
          </a:extLst>
        </xdr:cNvPr>
        <xdr:cNvSpPr txBox="1"/>
      </xdr:nvSpPr>
      <xdr:spPr>
        <a:xfrm>
          <a:off x="17001567" y="1049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110507</xdr:rowOff>
    </xdr:from>
    <xdr:ext cx="469744" cy="259045"/>
    <xdr:sp macro="" textlink="">
      <xdr:nvSpPr>
        <xdr:cNvPr id="526" name="n_4mainValue【保健センター・保健所】&#10;一人当たり面積">
          <a:extLst>
            <a:ext uri="{FF2B5EF4-FFF2-40B4-BE49-F238E27FC236}">
              <a16:creationId xmlns:a16="http://schemas.microsoft.com/office/drawing/2014/main" id="{037AD31C-2A72-46FB-BEBA-2C8C4FA2C498}"/>
            </a:ext>
          </a:extLst>
        </xdr:cNvPr>
        <xdr:cNvSpPr txBox="1"/>
      </xdr:nvSpPr>
      <xdr:spPr>
        <a:xfrm>
          <a:off x="16226867" y="1050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8313C320-9537-4C40-BA96-066B23082AEC}"/>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CB462B14-BA63-494B-9898-AA354D3D6EC1}"/>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2D0E2E15-BB27-4B76-B7BA-F8CCA38BA312}"/>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22C4D5D4-E005-45AD-9309-F4366E49FAA1}"/>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4A2158CE-9026-4FEC-99A7-713D6C78093D}"/>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E95367D0-E015-4BAC-A56C-4F2C64065D0A}"/>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FE432A62-57DE-467D-B46E-672F318B0388}"/>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412A81FD-9D99-409E-8B1D-671112F515AD}"/>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a:extLst>
            <a:ext uri="{FF2B5EF4-FFF2-40B4-BE49-F238E27FC236}">
              <a16:creationId xmlns:a16="http://schemas.microsoft.com/office/drawing/2014/main" id="{D91D5790-3EB1-42A3-A143-FE0CAD7336E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a:extLst>
            <a:ext uri="{FF2B5EF4-FFF2-40B4-BE49-F238E27FC236}">
              <a16:creationId xmlns:a16="http://schemas.microsoft.com/office/drawing/2014/main" id="{4230AA93-8574-433E-A495-126D33728BAC}"/>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a:extLst>
            <a:ext uri="{FF2B5EF4-FFF2-40B4-BE49-F238E27FC236}">
              <a16:creationId xmlns:a16="http://schemas.microsoft.com/office/drawing/2014/main" id="{41796717-7A2D-4C8C-BC71-A4A72A578DD5}"/>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a:extLst>
            <a:ext uri="{FF2B5EF4-FFF2-40B4-BE49-F238E27FC236}">
              <a16:creationId xmlns:a16="http://schemas.microsoft.com/office/drawing/2014/main" id="{6F04F4C3-82F9-4B43-BF1C-CBEE80D02CD4}"/>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9" name="テキスト ボックス 538">
          <a:extLst>
            <a:ext uri="{FF2B5EF4-FFF2-40B4-BE49-F238E27FC236}">
              <a16:creationId xmlns:a16="http://schemas.microsoft.com/office/drawing/2014/main" id="{CF03F3E0-AB48-48AA-8611-2DFB3D53FCCA}"/>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a:extLst>
            <a:ext uri="{FF2B5EF4-FFF2-40B4-BE49-F238E27FC236}">
              <a16:creationId xmlns:a16="http://schemas.microsoft.com/office/drawing/2014/main" id="{D6C6BB7E-5162-4416-93A0-9AF1A74824B3}"/>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a:extLst>
            <a:ext uri="{FF2B5EF4-FFF2-40B4-BE49-F238E27FC236}">
              <a16:creationId xmlns:a16="http://schemas.microsoft.com/office/drawing/2014/main" id="{72328B2C-5C07-4441-A1D1-B12026742389}"/>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a:extLst>
            <a:ext uri="{FF2B5EF4-FFF2-40B4-BE49-F238E27FC236}">
              <a16:creationId xmlns:a16="http://schemas.microsoft.com/office/drawing/2014/main" id="{64B50EEE-5D6A-40E7-AE42-D8E719A43163}"/>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a:extLst>
            <a:ext uri="{FF2B5EF4-FFF2-40B4-BE49-F238E27FC236}">
              <a16:creationId xmlns:a16="http://schemas.microsoft.com/office/drawing/2014/main" id="{E1353D63-EEA7-4492-8C9A-235B49408862}"/>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a:extLst>
            <a:ext uri="{FF2B5EF4-FFF2-40B4-BE49-F238E27FC236}">
              <a16:creationId xmlns:a16="http://schemas.microsoft.com/office/drawing/2014/main" id="{E8B0B2F0-31A5-4DFA-BE83-A060DECB859B}"/>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a:extLst>
            <a:ext uri="{FF2B5EF4-FFF2-40B4-BE49-F238E27FC236}">
              <a16:creationId xmlns:a16="http://schemas.microsoft.com/office/drawing/2014/main" id="{E02B4936-DFE0-4D8E-AD55-1D1FA08EF237}"/>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a:extLst>
            <a:ext uri="{FF2B5EF4-FFF2-40B4-BE49-F238E27FC236}">
              <a16:creationId xmlns:a16="http://schemas.microsoft.com/office/drawing/2014/main" id="{0CF92767-35E2-4566-83DB-1121F6AA9913}"/>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a:extLst>
            <a:ext uri="{FF2B5EF4-FFF2-40B4-BE49-F238E27FC236}">
              <a16:creationId xmlns:a16="http://schemas.microsoft.com/office/drawing/2014/main" id="{5F95480A-05D5-4EA5-B741-B3E5D9860896}"/>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a:extLst>
            <a:ext uri="{FF2B5EF4-FFF2-40B4-BE49-F238E27FC236}">
              <a16:creationId xmlns:a16="http://schemas.microsoft.com/office/drawing/2014/main" id="{DA9F9C1E-BFF3-45CC-BAE1-636B9CE557EB}"/>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9" name="テキスト ボックス 548">
          <a:extLst>
            <a:ext uri="{FF2B5EF4-FFF2-40B4-BE49-F238E27FC236}">
              <a16:creationId xmlns:a16="http://schemas.microsoft.com/office/drawing/2014/main" id="{F09C2BF0-3A5A-4CC5-8562-63CF3951ABF4}"/>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a:extLst>
            <a:ext uri="{FF2B5EF4-FFF2-40B4-BE49-F238E27FC236}">
              <a16:creationId xmlns:a16="http://schemas.microsoft.com/office/drawing/2014/main" id="{146CE22F-E923-4C25-97F2-D6D6B5855886}"/>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消防施設】&#10;有形固定資産減価償却率グラフ枠">
          <a:extLst>
            <a:ext uri="{FF2B5EF4-FFF2-40B4-BE49-F238E27FC236}">
              <a16:creationId xmlns:a16="http://schemas.microsoft.com/office/drawing/2014/main" id="{E795879B-6FD4-47F1-BC66-CFF01DAC1B32}"/>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552" name="直線コネクタ 551">
          <a:extLst>
            <a:ext uri="{FF2B5EF4-FFF2-40B4-BE49-F238E27FC236}">
              <a16:creationId xmlns:a16="http://schemas.microsoft.com/office/drawing/2014/main" id="{3F6AF996-5A38-440A-97DE-F3038B627C5B}"/>
            </a:ext>
          </a:extLst>
        </xdr:cNvPr>
        <xdr:cNvCxnSpPr/>
      </xdr:nvCxnSpPr>
      <xdr:spPr>
        <a:xfrm flipV="1">
          <a:off x="14375764" y="13177701"/>
          <a:ext cx="0" cy="1297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553" name="【消防施設】&#10;有形固定資産減価償却率最小値テキスト">
          <a:extLst>
            <a:ext uri="{FF2B5EF4-FFF2-40B4-BE49-F238E27FC236}">
              <a16:creationId xmlns:a16="http://schemas.microsoft.com/office/drawing/2014/main" id="{552937DF-7583-4A0C-8CF2-DE965EE82F13}"/>
            </a:ext>
          </a:extLst>
        </xdr:cNvPr>
        <xdr:cNvSpPr txBox="1"/>
      </xdr:nvSpPr>
      <xdr:spPr>
        <a:xfrm>
          <a:off x="14414500"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554" name="直線コネクタ 553">
          <a:extLst>
            <a:ext uri="{FF2B5EF4-FFF2-40B4-BE49-F238E27FC236}">
              <a16:creationId xmlns:a16="http://schemas.microsoft.com/office/drawing/2014/main" id="{FBC44212-5E15-485A-A4A4-8EA9CFF5A807}"/>
            </a:ext>
          </a:extLst>
        </xdr:cNvPr>
        <xdr:cNvCxnSpPr/>
      </xdr:nvCxnSpPr>
      <xdr:spPr>
        <a:xfrm>
          <a:off x="14287500" y="144747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555" name="【消防施設】&#10;有形固定資産減価償却率最大値テキスト">
          <a:extLst>
            <a:ext uri="{FF2B5EF4-FFF2-40B4-BE49-F238E27FC236}">
              <a16:creationId xmlns:a16="http://schemas.microsoft.com/office/drawing/2014/main" id="{66F202EE-8CDD-45DE-B279-969CA653D4F5}"/>
            </a:ext>
          </a:extLst>
        </xdr:cNvPr>
        <xdr:cNvSpPr txBox="1"/>
      </xdr:nvSpPr>
      <xdr:spPr>
        <a:xfrm>
          <a:off x="14414500" y="12956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556" name="直線コネクタ 555">
          <a:extLst>
            <a:ext uri="{FF2B5EF4-FFF2-40B4-BE49-F238E27FC236}">
              <a16:creationId xmlns:a16="http://schemas.microsoft.com/office/drawing/2014/main" id="{7BCB38C0-07AC-4FA7-AAA6-2AA75F1027E5}"/>
            </a:ext>
          </a:extLst>
        </xdr:cNvPr>
        <xdr:cNvCxnSpPr/>
      </xdr:nvCxnSpPr>
      <xdr:spPr>
        <a:xfrm>
          <a:off x="14287500" y="131777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80390</xdr:rowOff>
    </xdr:from>
    <xdr:ext cx="405111" cy="259045"/>
    <xdr:sp macro="" textlink="">
      <xdr:nvSpPr>
        <xdr:cNvPr id="557" name="【消防施設】&#10;有形固定資産減価償却率平均値テキスト">
          <a:extLst>
            <a:ext uri="{FF2B5EF4-FFF2-40B4-BE49-F238E27FC236}">
              <a16:creationId xmlns:a16="http://schemas.microsoft.com/office/drawing/2014/main" id="{F80D4B48-A958-412D-8CDC-4C8CFAD51B69}"/>
            </a:ext>
          </a:extLst>
        </xdr:cNvPr>
        <xdr:cNvSpPr txBox="1"/>
      </xdr:nvSpPr>
      <xdr:spPr>
        <a:xfrm>
          <a:off x="14414500" y="136592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558" name="フローチャート: 判断 557">
          <a:extLst>
            <a:ext uri="{FF2B5EF4-FFF2-40B4-BE49-F238E27FC236}">
              <a16:creationId xmlns:a16="http://schemas.microsoft.com/office/drawing/2014/main" id="{5DC1534E-9478-4B9A-B007-844D6B1AE90A}"/>
            </a:ext>
          </a:extLst>
        </xdr:cNvPr>
        <xdr:cNvSpPr/>
      </xdr:nvSpPr>
      <xdr:spPr>
        <a:xfrm>
          <a:off x="14325600" y="1380399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559" name="フローチャート: 判断 558">
          <a:extLst>
            <a:ext uri="{FF2B5EF4-FFF2-40B4-BE49-F238E27FC236}">
              <a16:creationId xmlns:a16="http://schemas.microsoft.com/office/drawing/2014/main" id="{3C88DE3E-3241-45F8-9674-8883DECF21B6}"/>
            </a:ext>
          </a:extLst>
        </xdr:cNvPr>
        <xdr:cNvSpPr/>
      </xdr:nvSpPr>
      <xdr:spPr>
        <a:xfrm>
          <a:off x="13578840" y="138546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560" name="フローチャート: 判断 559">
          <a:extLst>
            <a:ext uri="{FF2B5EF4-FFF2-40B4-BE49-F238E27FC236}">
              <a16:creationId xmlns:a16="http://schemas.microsoft.com/office/drawing/2014/main" id="{C10A2C87-3C48-4AA5-AFC1-69C34C5AF0CC}"/>
            </a:ext>
          </a:extLst>
        </xdr:cNvPr>
        <xdr:cNvSpPr/>
      </xdr:nvSpPr>
      <xdr:spPr>
        <a:xfrm>
          <a:off x="12804140" y="1380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561" name="フローチャート: 判断 560">
          <a:extLst>
            <a:ext uri="{FF2B5EF4-FFF2-40B4-BE49-F238E27FC236}">
              <a16:creationId xmlns:a16="http://schemas.microsoft.com/office/drawing/2014/main" id="{902B210D-9C54-4A43-AF8A-C9C0D866473A}"/>
            </a:ext>
          </a:extLst>
        </xdr:cNvPr>
        <xdr:cNvSpPr/>
      </xdr:nvSpPr>
      <xdr:spPr>
        <a:xfrm>
          <a:off x="12029440" y="137990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562" name="フローチャート: 判断 561">
          <a:extLst>
            <a:ext uri="{FF2B5EF4-FFF2-40B4-BE49-F238E27FC236}">
              <a16:creationId xmlns:a16="http://schemas.microsoft.com/office/drawing/2014/main" id="{9BF9776F-B824-4654-AB31-51DDB87E7ABC}"/>
            </a:ext>
          </a:extLst>
        </xdr:cNvPr>
        <xdr:cNvSpPr/>
      </xdr:nvSpPr>
      <xdr:spPr>
        <a:xfrm>
          <a:off x="11231880" y="138464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7A7D3FB7-454B-4B51-B679-1881D71E8B6C}"/>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93ADB6DF-8B77-4A5B-A4FA-DB0F808AC966}"/>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15058A4F-AFE1-45AB-B6EC-A8B7431C6DC1}"/>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AE6FCF2F-498E-44C6-87A7-B44DE525CD06}"/>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461860E6-1C2D-4748-863A-2972CA0FA972}"/>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57513</xdr:rowOff>
    </xdr:from>
    <xdr:to>
      <xdr:col>85</xdr:col>
      <xdr:colOff>177800</xdr:colOff>
      <xdr:row>83</xdr:row>
      <xdr:rowOff>159113</xdr:rowOff>
    </xdr:to>
    <xdr:sp macro="" textlink="">
      <xdr:nvSpPr>
        <xdr:cNvPr id="568" name="楕円 567">
          <a:extLst>
            <a:ext uri="{FF2B5EF4-FFF2-40B4-BE49-F238E27FC236}">
              <a16:creationId xmlns:a16="http://schemas.microsoft.com/office/drawing/2014/main" id="{3D97C7ED-88BB-469D-AABC-F233A58AB813}"/>
            </a:ext>
          </a:extLst>
        </xdr:cNvPr>
        <xdr:cNvSpPr/>
      </xdr:nvSpPr>
      <xdr:spPr>
        <a:xfrm>
          <a:off x="14325600" y="1397163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35940</xdr:rowOff>
    </xdr:from>
    <xdr:ext cx="405111" cy="259045"/>
    <xdr:sp macro="" textlink="">
      <xdr:nvSpPr>
        <xdr:cNvPr id="569" name="【消防施設】&#10;有形固定資産減価償却率該当値テキスト">
          <a:extLst>
            <a:ext uri="{FF2B5EF4-FFF2-40B4-BE49-F238E27FC236}">
              <a16:creationId xmlns:a16="http://schemas.microsoft.com/office/drawing/2014/main" id="{C9B16B64-68F0-4CF4-8A81-CC157A24A97D}"/>
            </a:ext>
          </a:extLst>
        </xdr:cNvPr>
        <xdr:cNvSpPr txBox="1"/>
      </xdr:nvSpPr>
      <xdr:spPr>
        <a:xfrm>
          <a:off x="14414500" y="13950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103232</xdr:rowOff>
    </xdr:from>
    <xdr:to>
      <xdr:col>81</xdr:col>
      <xdr:colOff>101600</xdr:colOff>
      <xdr:row>83</xdr:row>
      <xdr:rowOff>33382</xdr:rowOff>
    </xdr:to>
    <xdr:sp macro="" textlink="">
      <xdr:nvSpPr>
        <xdr:cNvPr id="570" name="楕円 569">
          <a:extLst>
            <a:ext uri="{FF2B5EF4-FFF2-40B4-BE49-F238E27FC236}">
              <a16:creationId xmlns:a16="http://schemas.microsoft.com/office/drawing/2014/main" id="{6F9987A6-38BD-4929-ACD2-C9AF74AFAE84}"/>
            </a:ext>
          </a:extLst>
        </xdr:cNvPr>
        <xdr:cNvSpPr/>
      </xdr:nvSpPr>
      <xdr:spPr>
        <a:xfrm>
          <a:off x="13578840" y="138497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154032</xdr:rowOff>
    </xdr:from>
    <xdr:to>
      <xdr:col>85</xdr:col>
      <xdr:colOff>127000</xdr:colOff>
      <xdr:row>83</xdr:row>
      <xdr:rowOff>108313</xdr:rowOff>
    </xdr:to>
    <xdr:cxnSp macro="">
      <xdr:nvCxnSpPr>
        <xdr:cNvPr id="571" name="直線コネクタ 570">
          <a:extLst>
            <a:ext uri="{FF2B5EF4-FFF2-40B4-BE49-F238E27FC236}">
              <a16:creationId xmlns:a16="http://schemas.microsoft.com/office/drawing/2014/main" id="{1EBE46E4-D29F-4009-A0C2-7E78B90D8D1E}"/>
            </a:ext>
          </a:extLst>
        </xdr:cNvPr>
        <xdr:cNvCxnSpPr/>
      </xdr:nvCxnSpPr>
      <xdr:spPr>
        <a:xfrm>
          <a:off x="13629640" y="13900512"/>
          <a:ext cx="746760" cy="12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116295</xdr:rowOff>
    </xdr:from>
    <xdr:to>
      <xdr:col>76</xdr:col>
      <xdr:colOff>165100</xdr:colOff>
      <xdr:row>83</xdr:row>
      <xdr:rowOff>46445</xdr:rowOff>
    </xdr:to>
    <xdr:sp macro="" textlink="">
      <xdr:nvSpPr>
        <xdr:cNvPr id="572" name="楕円 571">
          <a:extLst>
            <a:ext uri="{FF2B5EF4-FFF2-40B4-BE49-F238E27FC236}">
              <a16:creationId xmlns:a16="http://schemas.microsoft.com/office/drawing/2014/main" id="{6540D325-E9A3-4E49-8E22-F330568DA335}"/>
            </a:ext>
          </a:extLst>
        </xdr:cNvPr>
        <xdr:cNvSpPr/>
      </xdr:nvSpPr>
      <xdr:spPr>
        <a:xfrm>
          <a:off x="12804140" y="138627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154032</xdr:rowOff>
    </xdr:from>
    <xdr:to>
      <xdr:col>81</xdr:col>
      <xdr:colOff>50800</xdr:colOff>
      <xdr:row>82</xdr:row>
      <xdr:rowOff>167095</xdr:rowOff>
    </xdr:to>
    <xdr:cxnSp macro="">
      <xdr:nvCxnSpPr>
        <xdr:cNvPr id="573" name="直線コネクタ 572">
          <a:extLst>
            <a:ext uri="{FF2B5EF4-FFF2-40B4-BE49-F238E27FC236}">
              <a16:creationId xmlns:a16="http://schemas.microsoft.com/office/drawing/2014/main" id="{4645F2D6-0850-476F-A7A8-6BFF5E09242E}"/>
            </a:ext>
          </a:extLst>
        </xdr:cNvPr>
        <xdr:cNvCxnSpPr/>
      </xdr:nvCxnSpPr>
      <xdr:spPr>
        <a:xfrm flipV="1">
          <a:off x="12854940" y="13900512"/>
          <a:ext cx="7747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153851</xdr:rowOff>
    </xdr:from>
    <xdr:to>
      <xdr:col>72</xdr:col>
      <xdr:colOff>38100</xdr:colOff>
      <xdr:row>83</xdr:row>
      <xdr:rowOff>84001</xdr:rowOff>
    </xdr:to>
    <xdr:sp macro="" textlink="">
      <xdr:nvSpPr>
        <xdr:cNvPr id="574" name="楕円 573">
          <a:extLst>
            <a:ext uri="{FF2B5EF4-FFF2-40B4-BE49-F238E27FC236}">
              <a16:creationId xmlns:a16="http://schemas.microsoft.com/office/drawing/2014/main" id="{9FD5B795-2ECC-4A3F-9805-D5B8652D153F}"/>
            </a:ext>
          </a:extLst>
        </xdr:cNvPr>
        <xdr:cNvSpPr/>
      </xdr:nvSpPr>
      <xdr:spPr>
        <a:xfrm>
          <a:off x="12029440" y="139003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167095</xdr:rowOff>
    </xdr:from>
    <xdr:to>
      <xdr:col>76</xdr:col>
      <xdr:colOff>114300</xdr:colOff>
      <xdr:row>83</xdr:row>
      <xdr:rowOff>33201</xdr:rowOff>
    </xdr:to>
    <xdr:cxnSp macro="">
      <xdr:nvCxnSpPr>
        <xdr:cNvPr id="575" name="直線コネクタ 574">
          <a:extLst>
            <a:ext uri="{FF2B5EF4-FFF2-40B4-BE49-F238E27FC236}">
              <a16:creationId xmlns:a16="http://schemas.microsoft.com/office/drawing/2014/main" id="{AC882766-DFC4-4B6A-AE1F-011E6990D126}"/>
            </a:ext>
          </a:extLst>
        </xdr:cNvPr>
        <xdr:cNvCxnSpPr/>
      </xdr:nvCxnSpPr>
      <xdr:spPr>
        <a:xfrm flipV="1">
          <a:off x="12072620" y="13913575"/>
          <a:ext cx="78232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363</xdr:rowOff>
    </xdr:from>
    <xdr:to>
      <xdr:col>67</xdr:col>
      <xdr:colOff>101600</xdr:colOff>
      <xdr:row>83</xdr:row>
      <xdr:rowOff>101963</xdr:rowOff>
    </xdr:to>
    <xdr:sp macro="" textlink="">
      <xdr:nvSpPr>
        <xdr:cNvPr id="576" name="楕円 575">
          <a:extLst>
            <a:ext uri="{FF2B5EF4-FFF2-40B4-BE49-F238E27FC236}">
              <a16:creationId xmlns:a16="http://schemas.microsoft.com/office/drawing/2014/main" id="{873F5F17-DF49-4257-9443-80CD96026CE1}"/>
            </a:ext>
          </a:extLst>
        </xdr:cNvPr>
        <xdr:cNvSpPr/>
      </xdr:nvSpPr>
      <xdr:spPr>
        <a:xfrm>
          <a:off x="11231880" y="1391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33201</xdr:rowOff>
    </xdr:from>
    <xdr:to>
      <xdr:col>71</xdr:col>
      <xdr:colOff>177800</xdr:colOff>
      <xdr:row>83</xdr:row>
      <xdr:rowOff>51163</xdr:rowOff>
    </xdr:to>
    <xdr:cxnSp macro="">
      <xdr:nvCxnSpPr>
        <xdr:cNvPr id="577" name="直線コネクタ 576">
          <a:extLst>
            <a:ext uri="{FF2B5EF4-FFF2-40B4-BE49-F238E27FC236}">
              <a16:creationId xmlns:a16="http://schemas.microsoft.com/office/drawing/2014/main" id="{FF2ACB18-6D02-4AAF-B49E-E72DD6EEDBF9}"/>
            </a:ext>
          </a:extLst>
        </xdr:cNvPr>
        <xdr:cNvCxnSpPr/>
      </xdr:nvCxnSpPr>
      <xdr:spPr>
        <a:xfrm flipV="1">
          <a:off x="11282680" y="13947321"/>
          <a:ext cx="78994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29408</xdr:rowOff>
    </xdr:from>
    <xdr:ext cx="405111" cy="259045"/>
    <xdr:sp macro="" textlink="">
      <xdr:nvSpPr>
        <xdr:cNvPr id="578" name="n_1aveValue【消防施設】&#10;有形固定資産減価償却率">
          <a:extLst>
            <a:ext uri="{FF2B5EF4-FFF2-40B4-BE49-F238E27FC236}">
              <a16:creationId xmlns:a16="http://schemas.microsoft.com/office/drawing/2014/main" id="{76FA4B2B-CFD0-40D5-9343-0C1257F353B9}"/>
            </a:ext>
          </a:extLst>
        </xdr:cNvPr>
        <xdr:cNvSpPr txBox="1"/>
      </xdr:nvSpPr>
      <xdr:spPr>
        <a:xfrm>
          <a:off x="13437244" y="13943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925</xdr:rowOff>
    </xdr:from>
    <xdr:ext cx="405111" cy="259045"/>
    <xdr:sp macro="" textlink="">
      <xdr:nvSpPr>
        <xdr:cNvPr id="579" name="n_2aveValue【消防施設】&#10;有形固定資産減価償却率">
          <a:extLst>
            <a:ext uri="{FF2B5EF4-FFF2-40B4-BE49-F238E27FC236}">
              <a16:creationId xmlns:a16="http://schemas.microsoft.com/office/drawing/2014/main" id="{9B48D18E-6335-49BE-BE6B-AC42930CBF60}"/>
            </a:ext>
          </a:extLst>
        </xdr:cNvPr>
        <xdr:cNvSpPr txBox="1"/>
      </xdr:nvSpPr>
      <xdr:spPr>
        <a:xfrm>
          <a:off x="12675244" y="13579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580" name="n_3aveValue【消防施設】&#10;有形固定資産減価償却率">
          <a:extLst>
            <a:ext uri="{FF2B5EF4-FFF2-40B4-BE49-F238E27FC236}">
              <a16:creationId xmlns:a16="http://schemas.microsoft.com/office/drawing/2014/main" id="{50BD2C54-A7BF-4515-9B14-C7192B0EC13E}"/>
            </a:ext>
          </a:extLst>
        </xdr:cNvPr>
        <xdr:cNvSpPr txBox="1"/>
      </xdr:nvSpPr>
      <xdr:spPr>
        <a:xfrm>
          <a:off x="11900544" y="1358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46645</xdr:rowOff>
    </xdr:from>
    <xdr:ext cx="405111" cy="259045"/>
    <xdr:sp macro="" textlink="">
      <xdr:nvSpPr>
        <xdr:cNvPr id="581" name="n_4aveValue【消防施設】&#10;有形固定資産減価償却率">
          <a:extLst>
            <a:ext uri="{FF2B5EF4-FFF2-40B4-BE49-F238E27FC236}">
              <a16:creationId xmlns:a16="http://schemas.microsoft.com/office/drawing/2014/main" id="{7474D275-A5FD-4C7B-BC5B-93A83040146C}"/>
            </a:ext>
          </a:extLst>
        </xdr:cNvPr>
        <xdr:cNvSpPr txBox="1"/>
      </xdr:nvSpPr>
      <xdr:spPr>
        <a:xfrm>
          <a:off x="11102984" y="13625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49909</xdr:rowOff>
    </xdr:from>
    <xdr:ext cx="405111" cy="259045"/>
    <xdr:sp macro="" textlink="">
      <xdr:nvSpPr>
        <xdr:cNvPr id="582" name="n_1mainValue【消防施設】&#10;有形固定資産減価償却率">
          <a:extLst>
            <a:ext uri="{FF2B5EF4-FFF2-40B4-BE49-F238E27FC236}">
              <a16:creationId xmlns:a16="http://schemas.microsoft.com/office/drawing/2014/main" id="{5620ACD9-A59F-492A-B408-109B2AFB8E75}"/>
            </a:ext>
          </a:extLst>
        </xdr:cNvPr>
        <xdr:cNvSpPr txBox="1"/>
      </xdr:nvSpPr>
      <xdr:spPr>
        <a:xfrm>
          <a:off x="13437244" y="1362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37572</xdr:rowOff>
    </xdr:from>
    <xdr:ext cx="405111" cy="259045"/>
    <xdr:sp macro="" textlink="">
      <xdr:nvSpPr>
        <xdr:cNvPr id="583" name="n_2mainValue【消防施設】&#10;有形固定資産減価償却率">
          <a:extLst>
            <a:ext uri="{FF2B5EF4-FFF2-40B4-BE49-F238E27FC236}">
              <a16:creationId xmlns:a16="http://schemas.microsoft.com/office/drawing/2014/main" id="{C38DD236-91A6-41A1-ADCC-1098D94E737D}"/>
            </a:ext>
          </a:extLst>
        </xdr:cNvPr>
        <xdr:cNvSpPr txBox="1"/>
      </xdr:nvSpPr>
      <xdr:spPr>
        <a:xfrm>
          <a:off x="12675244" y="13951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75128</xdr:rowOff>
    </xdr:from>
    <xdr:ext cx="405111" cy="259045"/>
    <xdr:sp macro="" textlink="">
      <xdr:nvSpPr>
        <xdr:cNvPr id="584" name="n_3mainValue【消防施設】&#10;有形固定資産減価償却率">
          <a:extLst>
            <a:ext uri="{FF2B5EF4-FFF2-40B4-BE49-F238E27FC236}">
              <a16:creationId xmlns:a16="http://schemas.microsoft.com/office/drawing/2014/main" id="{3E4B7DF0-744D-43F9-A12B-77169DF8357F}"/>
            </a:ext>
          </a:extLst>
        </xdr:cNvPr>
        <xdr:cNvSpPr txBox="1"/>
      </xdr:nvSpPr>
      <xdr:spPr>
        <a:xfrm>
          <a:off x="11900544" y="13989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93090</xdr:rowOff>
    </xdr:from>
    <xdr:ext cx="405111" cy="259045"/>
    <xdr:sp macro="" textlink="">
      <xdr:nvSpPr>
        <xdr:cNvPr id="585" name="n_4mainValue【消防施設】&#10;有形固定資産減価償却率">
          <a:extLst>
            <a:ext uri="{FF2B5EF4-FFF2-40B4-BE49-F238E27FC236}">
              <a16:creationId xmlns:a16="http://schemas.microsoft.com/office/drawing/2014/main" id="{B339B2D6-37B0-4B7B-A9B6-8130BF0FA68E}"/>
            </a:ext>
          </a:extLst>
        </xdr:cNvPr>
        <xdr:cNvSpPr txBox="1"/>
      </xdr:nvSpPr>
      <xdr:spPr>
        <a:xfrm>
          <a:off x="11102984" y="14007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a:extLst>
            <a:ext uri="{FF2B5EF4-FFF2-40B4-BE49-F238E27FC236}">
              <a16:creationId xmlns:a16="http://schemas.microsoft.com/office/drawing/2014/main" id="{2386875B-4AC2-457E-8018-EDF2E852B339}"/>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a:extLst>
            <a:ext uri="{FF2B5EF4-FFF2-40B4-BE49-F238E27FC236}">
              <a16:creationId xmlns:a16="http://schemas.microsoft.com/office/drawing/2014/main" id="{CFF5917C-68F4-49F8-9857-FD2B4B5DDAD3}"/>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a:extLst>
            <a:ext uri="{FF2B5EF4-FFF2-40B4-BE49-F238E27FC236}">
              <a16:creationId xmlns:a16="http://schemas.microsoft.com/office/drawing/2014/main" id="{31E2CA0C-8360-4418-A97C-F2AF4133ACC1}"/>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a:extLst>
            <a:ext uri="{FF2B5EF4-FFF2-40B4-BE49-F238E27FC236}">
              <a16:creationId xmlns:a16="http://schemas.microsoft.com/office/drawing/2014/main" id="{D7C219DF-B2D6-4A07-8291-507E4510B6AE}"/>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a:extLst>
            <a:ext uri="{FF2B5EF4-FFF2-40B4-BE49-F238E27FC236}">
              <a16:creationId xmlns:a16="http://schemas.microsoft.com/office/drawing/2014/main" id="{2EF4671C-C891-4786-8811-F8B25B1B38B2}"/>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a:extLst>
            <a:ext uri="{FF2B5EF4-FFF2-40B4-BE49-F238E27FC236}">
              <a16:creationId xmlns:a16="http://schemas.microsoft.com/office/drawing/2014/main" id="{B0B88E29-1424-4492-863B-F2035AB3603D}"/>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a:extLst>
            <a:ext uri="{FF2B5EF4-FFF2-40B4-BE49-F238E27FC236}">
              <a16:creationId xmlns:a16="http://schemas.microsoft.com/office/drawing/2014/main" id="{D545296D-0802-4D49-8159-DB693B5DDFDA}"/>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a:extLst>
            <a:ext uri="{FF2B5EF4-FFF2-40B4-BE49-F238E27FC236}">
              <a16:creationId xmlns:a16="http://schemas.microsoft.com/office/drawing/2014/main" id="{E6446CB4-638B-4360-91EF-4FD3069B312D}"/>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a:extLst>
            <a:ext uri="{FF2B5EF4-FFF2-40B4-BE49-F238E27FC236}">
              <a16:creationId xmlns:a16="http://schemas.microsoft.com/office/drawing/2014/main" id="{E7011FDC-7045-4C74-B9DE-BE79545E127D}"/>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a:extLst>
            <a:ext uri="{FF2B5EF4-FFF2-40B4-BE49-F238E27FC236}">
              <a16:creationId xmlns:a16="http://schemas.microsoft.com/office/drawing/2014/main" id="{EAA128F2-8285-4D16-83ED-1D6FC23B491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6" name="直線コネクタ 595">
          <a:extLst>
            <a:ext uri="{FF2B5EF4-FFF2-40B4-BE49-F238E27FC236}">
              <a16:creationId xmlns:a16="http://schemas.microsoft.com/office/drawing/2014/main" id="{F21BE00C-FAED-4916-A5FF-9D8C57740764}"/>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7" name="テキスト ボックス 596">
          <a:extLst>
            <a:ext uri="{FF2B5EF4-FFF2-40B4-BE49-F238E27FC236}">
              <a16:creationId xmlns:a16="http://schemas.microsoft.com/office/drawing/2014/main" id="{329C2ADA-020B-4034-A57B-54F554B02645}"/>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8" name="直線コネクタ 597">
          <a:extLst>
            <a:ext uri="{FF2B5EF4-FFF2-40B4-BE49-F238E27FC236}">
              <a16:creationId xmlns:a16="http://schemas.microsoft.com/office/drawing/2014/main" id="{C87A7DEB-9133-4C53-A38B-271297BF7371}"/>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9" name="テキスト ボックス 598">
          <a:extLst>
            <a:ext uri="{FF2B5EF4-FFF2-40B4-BE49-F238E27FC236}">
              <a16:creationId xmlns:a16="http://schemas.microsoft.com/office/drawing/2014/main" id="{75E6412C-D02E-4205-9C70-FF995FAFEE1E}"/>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0" name="直線コネクタ 599">
          <a:extLst>
            <a:ext uri="{FF2B5EF4-FFF2-40B4-BE49-F238E27FC236}">
              <a16:creationId xmlns:a16="http://schemas.microsoft.com/office/drawing/2014/main" id="{2B225727-11B8-4E05-A741-B3012A44AB08}"/>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1" name="テキスト ボックス 600">
          <a:extLst>
            <a:ext uri="{FF2B5EF4-FFF2-40B4-BE49-F238E27FC236}">
              <a16:creationId xmlns:a16="http://schemas.microsoft.com/office/drawing/2014/main" id="{6F2AED1C-4DDF-41D5-8780-DA1C6A9EB8C3}"/>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2" name="直線コネクタ 601">
          <a:extLst>
            <a:ext uri="{FF2B5EF4-FFF2-40B4-BE49-F238E27FC236}">
              <a16:creationId xmlns:a16="http://schemas.microsoft.com/office/drawing/2014/main" id="{639F17B6-F9F7-48C8-B9C6-B5A3F365C36D}"/>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3" name="テキスト ボックス 602">
          <a:extLst>
            <a:ext uri="{FF2B5EF4-FFF2-40B4-BE49-F238E27FC236}">
              <a16:creationId xmlns:a16="http://schemas.microsoft.com/office/drawing/2014/main" id="{C40441DA-2AF9-44DB-B858-14E22F59AD06}"/>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4" name="直線コネクタ 603">
          <a:extLst>
            <a:ext uri="{FF2B5EF4-FFF2-40B4-BE49-F238E27FC236}">
              <a16:creationId xmlns:a16="http://schemas.microsoft.com/office/drawing/2014/main" id="{E45526D9-B621-4BB6-8AEF-59BD470FE5B1}"/>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5" name="テキスト ボックス 604">
          <a:extLst>
            <a:ext uri="{FF2B5EF4-FFF2-40B4-BE49-F238E27FC236}">
              <a16:creationId xmlns:a16="http://schemas.microsoft.com/office/drawing/2014/main" id="{2D524173-BCF6-424C-8D04-D402D24C8C6C}"/>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a:extLst>
            <a:ext uri="{FF2B5EF4-FFF2-40B4-BE49-F238E27FC236}">
              <a16:creationId xmlns:a16="http://schemas.microsoft.com/office/drawing/2014/main" id="{FF00DFB0-18E0-4D56-8E0A-9056B1E475E4}"/>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a:extLst>
            <a:ext uri="{FF2B5EF4-FFF2-40B4-BE49-F238E27FC236}">
              <a16:creationId xmlns:a16="http://schemas.microsoft.com/office/drawing/2014/main" id="{3180E575-06C5-42CD-A583-C475C94675E2}"/>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消防施設】&#10;一人当たり面積グラフ枠">
          <a:extLst>
            <a:ext uri="{FF2B5EF4-FFF2-40B4-BE49-F238E27FC236}">
              <a16:creationId xmlns:a16="http://schemas.microsoft.com/office/drawing/2014/main" id="{64630C5C-99AF-43BB-AAF6-16CD70D574AF}"/>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609" name="直線コネクタ 608">
          <a:extLst>
            <a:ext uri="{FF2B5EF4-FFF2-40B4-BE49-F238E27FC236}">
              <a16:creationId xmlns:a16="http://schemas.microsoft.com/office/drawing/2014/main" id="{C5EA702C-144B-44B4-928D-139A018FF0F1}"/>
            </a:ext>
          </a:extLst>
        </xdr:cNvPr>
        <xdr:cNvCxnSpPr/>
      </xdr:nvCxnSpPr>
      <xdr:spPr>
        <a:xfrm flipV="1">
          <a:off x="19509104" y="13089256"/>
          <a:ext cx="0" cy="138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610" name="【消防施設】&#10;一人当たり面積最小値テキスト">
          <a:extLst>
            <a:ext uri="{FF2B5EF4-FFF2-40B4-BE49-F238E27FC236}">
              <a16:creationId xmlns:a16="http://schemas.microsoft.com/office/drawing/2014/main" id="{4D9818B1-D3F0-46EF-8E02-93101515695E}"/>
            </a:ext>
          </a:extLst>
        </xdr:cNvPr>
        <xdr:cNvSpPr txBox="1"/>
      </xdr:nvSpPr>
      <xdr:spPr>
        <a:xfrm>
          <a:off x="19547840" y="1447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611" name="直線コネクタ 610">
          <a:extLst>
            <a:ext uri="{FF2B5EF4-FFF2-40B4-BE49-F238E27FC236}">
              <a16:creationId xmlns:a16="http://schemas.microsoft.com/office/drawing/2014/main" id="{A11BEF53-0E5A-4062-8910-AA9CAC4984C5}"/>
            </a:ext>
          </a:extLst>
        </xdr:cNvPr>
        <xdr:cNvCxnSpPr/>
      </xdr:nvCxnSpPr>
      <xdr:spPr>
        <a:xfrm>
          <a:off x="19443700" y="14476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612" name="【消防施設】&#10;一人当たり面積最大値テキスト">
          <a:extLst>
            <a:ext uri="{FF2B5EF4-FFF2-40B4-BE49-F238E27FC236}">
              <a16:creationId xmlns:a16="http://schemas.microsoft.com/office/drawing/2014/main" id="{5B71C17A-C42E-4A1B-AC87-93F64C25FB0D}"/>
            </a:ext>
          </a:extLst>
        </xdr:cNvPr>
        <xdr:cNvSpPr txBox="1"/>
      </xdr:nvSpPr>
      <xdr:spPr>
        <a:xfrm>
          <a:off x="19547840" y="12872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613" name="直線コネクタ 612">
          <a:extLst>
            <a:ext uri="{FF2B5EF4-FFF2-40B4-BE49-F238E27FC236}">
              <a16:creationId xmlns:a16="http://schemas.microsoft.com/office/drawing/2014/main" id="{B932D027-670E-41C5-A716-0C0674780C10}"/>
            </a:ext>
          </a:extLst>
        </xdr:cNvPr>
        <xdr:cNvCxnSpPr/>
      </xdr:nvCxnSpPr>
      <xdr:spPr>
        <a:xfrm>
          <a:off x="19443700" y="130892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83838</xdr:rowOff>
    </xdr:from>
    <xdr:ext cx="469744" cy="259045"/>
    <xdr:sp macro="" textlink="">
      <xdr:nvSpPr>
        <xdr:cNvPr id="614" name="【消防施設】&#10;一人当たり面積平均値テキスト">
          <a:extLst>
            <a:ext uri="{FF2B5EF4-FFF2-40B4-BE49-F238E27FC236}">
              <a16:creationId xmlns:a16="http://schemas.microsoft.com/office/drawing/2014/main" id="{7BE71BFD-A813-484D-B121-0880C1703058}"/>
            </a:ext>
          </a:extLst>
        </xdr:cNvPr>
        <xdr:cNvSpPr txBox="1"/>
      </xdr:nvSpPr>
      <xdr:spPr>
        <a:xfrm>
          <a:off x="19547840" y="14165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615" name="フローチャート: 判断 614">
          <a:extLst>
            <a:ext uri="{FF2B5EF4-FFF2-40B4-BE49-F238E27FC236}">
              <a16:creationId xmlns:a16="http://schemas.microsoft.com/office/drawing/2014/main" id="{A08C141C-6AD1-496F-899E-6CEEC46EFF77}"/>
            </a:ext>
          </a:extLst>
        </xdr:cNvPr>
        <xdr:cNvSpPr/>
      </xdr:nvSpPr>
      <xdr:spPr>
        <a:xfrm>
          <a:off x="19458940" y="141871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xdr:rowOff>
    </xdr:from>
    <xdr:to>
      <xdr:col>112</xdr:col>
      <xdr:colOff>38100</xdr:colOff>
      <xdr:row>85</xdr:row>
      <xdr:rowOff>106045</xdr:rowOff>
    </xdr:to>
    <xdr:sp macro="" textlink="">
      <xdr:nvSpPr>
        <xdr:cNvPr id="616" name="フローチャート: 判断 615">
          <a:extLst>
            <a:ext uri="{FF2B5EF4-FFF2-40B4-BE49-F238E27FC236}">
              <a16:creationId xmlns:a16="http://schemas.microsoft.com/office/drawing/2014/main" id="{FBB0E834-F45F-453B-875B-2F7473E59636}"/>
            </a:ext>
          </a:extLst>
        </xdr:cNvPr>
        <xdr:cNvSpPr/>
      </xdr:nvSpPr>
      <xdr:spPr>
        <a:xfrm>
          <a:off x="18735040" y="142538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617" name="フローチャート: 判断 616">
          <a:extLst>
            <a:ext uri="{FF2B5EF4-FFF2-40B4-BE49-F238E27FC236}">
              <a16:creationId xmlns:a16="http://schemas.microsoft.com/office/drawing/2014/main" id="{E0E82511-EF71-47D1-813D-11C57910F958}"/>
            </a:ext>
          </a:extLst>
        </xdr:cNvPr>
        <xdr:cNvSpPr/>
      </xdr:nvSpPr>
      <xdr:spPr>
        <a:xfrm>
          <a:off x="1793748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618" name="フローチャート: 判断 617">
          <a:extLst>
            <a:ext uri="{FF2B5EF4-FFF2-40B4-BE49-F238E27FC236}">
              <a16:creationId xmlns:a16="http://schemas.microsoft.com/office/drawing/2014/main" id="{C3359611-2869-4384-BDFE-1F0F20BEFD57}"/>
            </a:ext>
          </a:extLst>
        </xdr:cNvPr>
        <xdr:cNvSpPr/>
      </xdr:nvSpPr>
      <xdr:spPr>
        <a:xfrm>
          <a:off x="1716278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619" name="フローチャート: 判断 618">
          <a:extLst>
            <a:ext uri="{FF2B5EF4-FFF2-40B4-BE49-F238E27FC236}">
              <a16:creationId xmlns:a16="http://schemas.microsoft.com/office/drawing/2014/main" id="{39198D9E-D054-4FD5-99AA-EAF3B32236AA}"/>
            </a:ext>
          </a:extLst>
        </xdr:cNvPr>
        <xdr:cNvSpPr/>
      </xdr:nvSpPr>
      <xdr:spPr>
        <a:xfrm>
          <a:off x="16388080" y="142138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FD2DB031-4C3F-47C0-AAFD-D49878A07E65}"/>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AFB0DBE3-0F34-4812-8D4D-EE9901FC7EFB}"/>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8DFC668E-88F3-46D5-A291-C982DAA0A9C7}"/>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741BCC2-8891-4994-92FC-5668358EFCB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98583D8D-E391-4A9C-B5A0-79E1529E4D54}"/>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55880</xdr:rowOff>
    </xdr:from>
    <xdr:to>
      <xdr:col>116</xdr:col>
      <xdr:colOff>114300</xdr:colOff>
      <xdr:row>81</xdr:row>
      <xdr:rowOff>157480</xdr:rowOff>
    </xdr:to>
    <xdr:sp macro="" textlink="">
      <xdr:nvSpPr>
        <xdr:cNvPr id="625" name="楕円 624">
          <a:extLst>
            <a:ext uri="{FF2B5EF4-FFF2-40B4-BE49-F238E27FC236}">
              <a16:creationId xmlns:a16="http://schemas.microsoft.com/office/drawing/2014/main" id="{EED286F6-CC2B-4340-9FF9-9A8BC075690B}"/>
            </a:ext>
          </a:extLst>
        </xdr:cNvPr>
        <xdr:cNvSpPr/>
      </xdr:nvSpPr>
      <xdr:spPr>
        <a:xfrm>
          <a:off x="1945894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78757</xdr:rowOff>
    </xdr:from>
    <xdr:ext cx="469744" cy="259045"/>
    <xdr:sp macro="" textlink="">
      <xdr:nvSpPr>
        <xdr:cNvPr id="626" name="【消防施設】&#10;一人当たり面積該当値テキスト">
          <a:extLst>
            <a:ext uri="{FF2B5EF4-FFF2-40B4-BE49-F238E27FC236}">
              <a16:creationId xmlns:a16="http://schemas.microsoft.com/office/drawing/2014/main" id="{02E115AE-9A7D-424E-8FB3-33C60C5452B3}"/>
            </a:ext>
          </a:extLst>
        </xdr:cNvPr>
        <xdr:cNvSpPr txBox="1"/>
      </xdr:nvSpPr>
      <xdr:spPr>
        <a:xfrm>
          <a:off x="19547840" y="1348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65405</xdr:rowOff>
    </xdr:from>
    <xdr:to>
      <xdr:col>112</xdr:col>
      <xdr:colOff>38100</xdr:colOff>
      <xdr:row>81</xdr:row>
      <xdr:rowOff>167005</xdr:rowOff>
    </xdr:to>
    <xdr:sp macro="" textlink="">
      <xdr:nvSpPr>
        <xdr:cNvPr id="627" name="楕円 626">
          <a:extLst>
            <a:ext uri="{FF2B5EF4-FFF2-40B4-BE49-F238E27FC236}">
              <a16:creationId xmlns:a16="http://schemas.microsoft.com/office/drawing/2014/main" id="{E78C8D13-C6E0-4678-881E-6DE8103149B5}"/>
            </a:ext>
          </a:extLst>
        </xdr:cNvPr>
        <xdr:cNvSpPr/>
      </xdr:nvSpPr>
      <xdr:spPr>
        <a:xfrm>
          <a:off x="18735040" y="136442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106680</xdr:rowOff>
    </xdr:from>
    <xdr:to>
      <xdr:col>116</xdr:col>
      <xdr:colOff>63500</xdr:colOff>
      <xdr:row>81</xdr:row>
      <xdr:rowOff>116205</xdr:rowOff>
    </xdr:to>
    <xdr:cxnSp macro="">
      <xdr:nvCxnSpPr>
        <xdr:cNvPr id="628" name="直線コネクタ 627">
          <a:extLst>
            <a:ext uri="{FF2B5EF4-FFF2-40B4-BE49-F238E27FC236}">
              <a16:creationId xmlns:a16="http://schemas.microsoft.com/office/drawing/2014/main" id="{59D340B7-C425-491D-8AFC-508DCC5A2527}"/>
            </a:ext>
          </a:extLst>
        </xdr:cNvPr>
        <xdr:cNvCxnSpPr/>
      </xdr:nvCxnSpPr>
      <xdr:spPr>
        <a:xfrm flipV="1">
          <a:off x="18778220" y="13685520"/>
          <a:ext cx="7315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29211</xdr:rowOff>
    </xdr:from>
    <xdr:to>
      <xdr:col>107</xdr:col>
      <xdr:colOff>101600</xdr:colOff>
      <xdr:row>84</xdr:row>
      <xdr:rowOff>130811</xdr:rowOff>
    </xdr:to>
    <xdr:sp macro="" textlink="">
      <xdr:nvSpPr>
        <xdr:cNvPr id="629" name="楕円 628">
          <a:extLst>
            <a:ext uri="{FF2B5EF4-FFF2-40B4-BE49-F238E27FC236}">
              <a16:creationId xmlns:a16="http://schemas.microsoft.com/office/drawing/2014/main" id="{69A4BEEC-9BEE-457B-87DA-518C277D3740}"/>
            </a:ext>
          </a:extLst>
        </xdr:cNvPr>
        <xdr:cNvSpPr/>
      </xdr:nvSpPr>
      <xdr:spPr>
        <a:xfrm>
          <a:off x="17937480" y="1411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116205</xdr:rowOff>
    </xdr:from>
    <xdr:to>
      <xdr:col>111</xdr:col>
      <xdr:colOff>177800</xdr:colOff>
      <xdr:row>84</xdr:row>
      <xdr:rowOff>80011</xdr:rowOff>
    </xdr:to>
    <xdr:cxnSp macro="">
      <xdr:nvCxnSpPr>
        <xdr:cNvPr id="630" name="直線コネクタ 629">
          <a:extLst>
            <a:ext uri="{FF2B5EF4-FFF2-40B4-BE49-F238E27FC236}">
              <a16:creationId xmlns:a16="http://schemas.microsoft.com/office/drawing/2014/main" id="{DD5FD0B3-8EE3-4D03-9DF5-3AB1C241B6C6}"/>
            </a:ext>
          </a:extLst>
        </xdr:cNvPr>
        <xdr:cNvCxnSpPr/>
      </xdr:nvCxnSpPr>
      <xdr:spPr>
        <a:xfrm flipV="1">
          <a:off x="17988280" y="13695045"/>
          <a:ext cx="789940" cy="46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82550</xdr:rowOff>
    </xdr:from>
    <xdr:to>
      <xdr:col>102</xdr:col>
      <xdr:colOff>165100</xdr:colOff>
      <xdr:row>85</xdr:row>
      <xdr:rowOff>12700</xdr:rowOff>
    </xdr:to>
    <xdr:sp macro="" textlink="">
      <xdr:nvSpPr>
        <xdr:cNvPr id="631" name="楕円 630">
          <a:extLst>
            <a:ext uri="{FF2B5EF4-FFF2-40B4-BE49-F238E27FC236}">
              <a16:creationId xmlns:a16="http://schemas.microsoft.com/office/drawing/2014/main" id="{1919C4DE-EE22-41C6-A65E-937BC1A49E9F}"/>
            </a:ext>
          </a:extLst>
        </xdr:cNvPr>
        <xdr:cNvSpPr/>
      </xdr:nvSpPr>
      <xdr:spPr>
        <a:xfrm>
          <a:off x="17162780" y="14164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80011</xdr:rowOff>
    </xdr:from>
    <xdr:to>
      <xdr:col>107</xdr:col>
      <xdr:colOff>50800</xdr:colOff>
      <xdr:row>84</xdr:row>
      <xdr:rowOff>133350</xdr:rowOff>
    </xdr:to>
    <xdr:cxnSp macro="">
      <xdr:nvCxnSpPr>
        <xdr:cNvPr id="632" name="直線コネクタ 631">
          <a:extLst>
            <a:ext uri="{FF2B5EF4-FFF2-40B4-BE49-F238E27FC236}">
              <a16:creationId xmlns:a16="http://schemas.microsoft.com/office/drawing/2014/main" id="{EF9E4660-CDEF-4AB3-B827-6A2C7628B69E}"/>
            </a:ext>
          </a:extLst>
        </xdr:cNvPr>
        <xdr:cNvCxnSpPr/>
      </xdr:nvCxnSpPr>
      <xdr:spPr>
        <a:xfrm flipV="1">
          <a:off x="17213580" y="14161771"/>
          <a:ext cx="7747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126364</xdr:rowOff>
    </xdr:from>
    <xdr:to>
      <xdr:col>98</xdr:col>
      <xdr:colOff>38100</xdr:colOff>
      <xdr:row>85</xdr:row>
      <xdr:rowOff>56514</xdr:rowOff>
    </xdr:to>
    <xdr:sp macro="" textlink="">
      <xdr:nvSpPr>
        <xdr:cNvPr id="633" name="楕円 632">
          <a:extLst>
            <a:ext uri="{FF2B5EF4-FFF2-40B4-BE49-F238E27FC236}">
              <a16:creationId xmlns:a16="http://schemas.microsoft.com/office/drawing/2014/main" id="{27D8B447-F715-4086-9189-4826D7BC7F91}"/>
            </a:ext>
          </a:extLst>
        </xdr:cNvPr>
        <xdr:cNvSpPr/>
      </xdr:nvSpPr>
      <xdr:spPr>
        <a:xfrm>
          <a:off x="16388080" y="142081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133350</xdr:rowOff>
    </xdr:from>
    <xdr:to>
      <xdr:col>102</xdr:col>
      <xdr:colOff>114300</xdr:colOff>
      <xdr:row>85</xdr:row>
      <xdr:rowOff>5714</xdr:rowOff>
    </xdr:to>
    <xdr:cxnSp macro="">
      <xdr:nvCxnSpPr>
        <xdr:cNvPr id="634" name="直線コネクタ 633">
          <a:extLst>
            <a:ext uri="{FF2B5EF4-FFF2-40B4-BE49-F238E27FC236}">
              <a16:creationId xmlns:a16="http://schemas.microsoft.com/office/drawing/2014/main" id="{41A4BDFB-0026-4D67-9F8F-9FD4622217AA}"/>
            </a:ext>
          </a:extLst>
        </xdr:cNvPr>
        <xdr:cNvCxnSpPr/>
      </xdr:nvCxnSpPr>
      <xdr:spPr>
        <a:xfrm flipV="1">
          <a:off x="16431260" y="14215110"/>
          <a:ext cx="78232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97172</xdr:rowOff>
    </xdr:from>
    <xdr:ext cx="469744" cy="259045"/>
    <xdr:sp macro="" textlink="">
      <xdr:nvSpPr>
        <xdr:cNvPr id="635" name="n_1aveValue【消防施設】&#10;一人当たり面積">
          <a:extLst>
            <a:ext uri="{FF2B5EF4-FFF2-40B4-BE49-F238E27FC236}">
              <a16:creationId xmlns:a16="http://schemas.microsoft.com/office/drawing/2014/main" id="{6FBD67CC-D085-42D4-BDB8-E8D9686C6DFD}"/>
            </a:ext>
          </a:extLst>
        </xdr:cNvPr>
        <xdr:cNvSpPr txBox="1"/>
      </xdr:nvSpPr>
      <xdr:spPr>
        <a:xfrm>
          <a:off x="18561127" y="1434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636" name="n_2aveValue【消防施設】&#10;一人当たり面積">
          <a:extLst>
            <a:ext uri="{FF2B5EF4-FFF2-40B4-BE49-F238E27FC236}">
              <a16:creationId xmlns:a16="http://schemas.microsoft.com/office/drawing/2014/main" id="{A0EA9D71-9CE6-405B-8AAD-90D343B91D58}"/>
            </a:ext>
          </a:extLst>
        </xdr:cNvPr>
        <xdr:cNvSpPr txBox="1"/>
      </xdr:nvSpPr>
      <xdr:spPr>
        <a:xfrm>
          <a:off x="1777626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637" name="n_3aveValue【消防施設】&#10;一人当たり面積">
          <a:extLst>
            <a:ext uri="{FF2B5EF4-FFF2-40B4-BE49-F238E27FC236}">
              <a16:creationId xmlns:a16="http://schemas.microsoft.com/office/drawing/2014/main" id="{B778DB7F-A6E8-4DBA-ADF2-D6083DC0D192}"/>
            </a:ext>
          </a:extLst>
        </xdr:cNvPr>
        <xdr:cNvSpPr txBox="1"/>
      </xdr:nvSpPr>
      <xdr:spPr>
        <a:xfrm>
          <a:off x="1700156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53357</xdr:rowOff>
    </xdr:from>
    <xdr:ext cx="469744" cy="259045"/>
    <xdr:sp macro="" textlink="">
      <xdr:nvSpPr>
        <xdr:cNvPr id="638" name="n_4aveValue【消防施設】&#10;一人当たり面積">
          <a:extLst>
            <a:ext uri="{FF2B5EF4-FFF2-40B4-BE49-F238E27FC236}">
              <a16:creationId xmlns:a16="http://schemas.microsoft.com/office/drawing/2014/main" id="{289E31FD-12B8-4362-A985-A37156FEF965}"/>
            </a:ext>
          </a:extLst>
        </xdr:cNvPr>
        <xdr:cNvSpPr txBox="1"/>
      </xdr:nvSpPr>
      <xdr:spPr>
        <a:xfrm>
          <a:off x="16226867" y="1430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12082</xdr:rowOff>
    </xdr:from>
    <xdr:ext cx="469744" cy="259045"/>
    <xdr:sp macro="" textlink="">
      <xdr:nvSpPr>
        <xdr:cNvPr id="639" name="n_1mainValue【消防施設】&#10;一人当たり面積">
          <a:extLst>
            <a:ext uri="{FF2B5EF4-FFF2-40B4-BE49-F238E27FC236}">
              <a16:creationId xmlns:a16="http://schemas.microsoft.com/office/drawing/2014/main" id="{8EC7120D-0E37-4492-BC77-64293CA734BF}"/>
            </a:ext>
          </a:extLst>
        </xdr:cNvPr>
        <xdr:cNvSpPr txBox="1"/>
      </xdr:nvSpPr>
      <xdr:spPr>
        <a:xfrm>
          <a:off x="18561127" y="1342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147338</xdr:rowOff>
    </xdr:from>
    <xdr:ext cx="469744" cy="259045"/>
    <xdr:sp macro="" textlink="">
      <xdr:nvSpPr>
        <xdr:cNvPr id="640" name="n_2mainValue【消防施設】&#10;一人当たり面積">
          <a:extLst>
            <a:ext uri="{FF2B5EF4-FFF2-40B4-BE49-F238E27FC236}">
              <a16:creationId xmlns:a16="http://schemas.microsoft.com/office/drawing/2014/main" id="{027687CA-680D-499D-9FF4-F55CF8CBDBF1}"/>
            </a:ext>
          </a:extLst>
        </xdr:cNvPr>
        <xdr:cNvSpPr txBox="1"/>
      </xdr:nvSpPr>
      <xdr:spPr>
        <a:xfrm>
          <a:off x="17776267" y="13893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29227</xdr:rowOff>
    </xdr:from>
    <xdr:ext cx="469744" cy="259045"/>
    <xdr:sp macro="" textlink="">
      <xdr:nvSpPr>
        <xdr:cNvPr id="641" name="n_3mainValue【消防施設】&#10;一人当たり面積">
          <a:extLst>
            <a:ext uri="{FF2B5EF4-FFF2-40B4-BE49-F238E27FC236}">
              <a16:creationId xmlns:a16="http://schemas.microsoft.com/office/drawing/2014/main" id="{1D4F05D8-0C65-46B3-949C-C8223289FA3F}"/>
            </a:ext>
          </a:extLst>
        </xdr:cNvPr>
        <xdr:cNvSpPr txBox="1"/>
      </xdr:nvSpPr>
      <xdr:spPr>
        <a:xfrm>
          <a:off x="17001567"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73041</xdr:rowOff>
    </xdr:from>
    <xdr:ext cx="469744" cy="259045"/>
    <xdr:sp macro="" textlink="">
      <xdr:nvSpPr>
        <xdr:cNvPr id="642" name="n_4mainValue【消防施設】&#10;一人当たり面積">
          <a:extLst>
            <a:ext uri="{FF2B5EF4-FFF2-40B4-BE49-F238E27FC236}">
              <a16:creationId xmlns:a16="http://schemas.microsoft.com/office/drawing/2014/main" id="{63CA3D4C-7207-47EA-A818-34A540AB234E}"/>
            </a:ext>
          </a:extLst>
        </xdr:cNvPr>
        <xdr:cNvSpPr txBox="1"/>
      </xdr:nvSpPr>
      <xdr:spPr>
        <a:xfrm>
          <a:off x="16226867" y="1398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A2436BA8-D01C-46DD-982F-493F0071F3F5}"/>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CBE8348E-9547-4580-8E6F-14AC3D8F1B3A}"/>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6F8ACDEC-9387-48C3-B484-2C1487BAE004}"/>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DA708DF2-6DF0-4494-B86D-68EE061C9815}"/>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1BAF40FD-09D5-4601-9748-918BAABDABAD}"/>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D4097C9B-83B2-4D7F-9631-D53C3D6EFC99}"/>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843A77E6-86B3-4C11-A039-78AA579A5393}"/>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E1C403E6-9011-4CE1-8060-9198FA23C798}"/>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75E4E493-4515-49AD-8BB5-3AE9D399467B}"/>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3CC287A6-8326-47EA-9653-512C867D90C4}"/>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a:extLst>
            <a:ext uri="{FF2B5EF4-FFF2-40B4-BE49-F238E27FC236}">
              <a16:creationId xmlns:a16="http://schemas.microsoft.com/office/drawing/2014/main" id="{881D8300-0613-43C4-9538-1B0965F4D0EF}"/>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a:extLst>
            <a:ext uri="{FF2B5EF4-FFF2-40B4-BE49-F238E27FC236}">
              <a16:creationId xmlns:a16="http://schemas.microsoft.com/office/drawing/2014/main" id="{DCE4711C-6268-403C-B925-995C3AADD23F}"/>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5" name="テキスト ボックス 654">
          <a:extLst>
            <a:ext uri="{FF2B5EF4-FFF2-40B4-BE49-F238E27FC236}">
              <a16:creationId xmlns:a16="http://schemas.microsoft.com/office/drawing/2014/main" id="{A368BA56-DE64-4D54-9AE3-80B2DB0B9C57}"/>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a:extLst>
            <a:ext uri="{FF2B5EF4-FFF2-40B4-BE49-F238E27FC236}">
              <a16:creationId xmlns:a16="http://schemas.microsoft.com/office/drawing/2014/main" id="{AA6F37F1-38F1-49AF-BE8E-942E3445B493}"/>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a:extLst>
            <a:ext uri="{FF2B5EF4-FFF2-40B4-BE49-F238E27FC236}">
              <a16:creationId xmlns:a16="http://schemas.microsoft.com/office/drawing/2014/main" id="{0E9C6B67-7499-4174-A352-B78A688CF08A}"/>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a:extLst>
            <a:ext uri="{FF2B5EF4-FFF2-40B4-BE49-F238E27FC236}">
              <a16:creationId xmlns:a16="http://schemas.microsoft.com/office/drawing/2014/main" id="{A01E1650-4A97-4CF2-894B-324332D204BE}"/>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a:extLst>
            <a:ext uri="{FF2B5EF4-FFF2-40B4-BE49-F238E27FC236}">
              <a16:creationId xmlns:a16="http://schemas.microsoft.com/office/drawing/2014/main" id="{E89FF529-FA9A-4643-BCEA-2F970B87092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a:extLst>
            <a:ext uri="{FF2B5EF4-FFF2-40B4-BE49-F238E27FC236}">
              <a16:creationId xmlns:a16="http://schemas.microsoft.com/office/drawing/2014/main" id="{F1511281-D10D-49DA-A7D9-E2AF44002796}"/>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a:extLst>
            <a:ext uri="{FF2B5EF4-FFF2-40B4-BE49-F238E27FC236}">
              <a16:creationId xmlns:a16="http://schemas.microsoft.com/office/drawing/2014/main" id="{7FE4FB18-7427-4A1F-8E19-E67D0EB7A1C6}"/>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a:extLst>
            <a:ext uri="{FF2B5EF4-FFF2-40B4-BE49-F238E27FC236}">
              <a16:creationId xmlns:a16="http://schemas.microsoft.com/office/drawing/2014/main" id="{AC450120-839B-43B7-B6F5-6B301B70FE9F}"/>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a:extLst>
            <a:ext uri="{FF2B5EF4-FFF2-40B4-BE49-F238E27FC236}">
              <a16:creationId xmlns:a16="http://schemas.microsoft.com/office/drawing/2014/main" id="{EEEC6746-A60F-4AFA-8039-FB942DFCCFBB}"/>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a:extLst>
            <a:ext uri="{FF2B5EF4-FFF2-40B4-BE49-F238E27FC236}">
              <a16:creationId xmlns:a16="http://schemas.microsoft.com/office/drawing/2014/main" id="{7EB47BFF-36C6-49D2-A288-27E96CFF38E5}"/>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5" name="テキスト ボックス 664">
          <a:extLst>
            <a:ext uri="{FF2B5EF4-FFF2-40B4-BE49-F238E27FC236}">
              <a16:creationId xmlns:a16="http://schemas.microsoft.com/office/drawing/2014/main" id="{37D304CD-0A6A-45A5-A810-96AE894EF296}"/>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514BBD17-53A6-47E5-9B3B-D6BA01FBC727}"/>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庁舎】&#10;有形固定資産減価償却率グラフ枠">
          <a:extLst>
            <a:ext uri="{FF2B5EF4-FFF2-40B4-BE49-F238E27FC236}">
              <a16:creationId xmlns:a16="http://schemas.microsoft.com/office/drawing/2014/main" id="{CC7943B5-3FFA-460A-990B-F8F6330A7902}"/>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668" name="直線コネクタ 667">
          <a:extLst>
            <a:ext uri="{FF2B5EF4-FFF2-40B4-BE49-F238E27FC236}">
              <a16:creationId xmlns:a16="http://schemas.microsoft.com/office/drawing/2014/main" id="{F54DAF56-C545-443D-92AE-312A3D2A35BF}"/>
            </a:ext>
          </a:extLst>
        </xdr:cNvPr>
        <xdr:cNvCxnSpPr/>
      </xdr:nvCxnSpPr>
      <xdr:spPr>
        <a:xfrm flipV="1">
          <a:off x="14375764" y="16718280"/>
          <a:ext cx="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669" name="【庁舎】&#10;有形固定資産減価償却率最小値テキスト">
          <a:extLst>
            <a:ext uri="{FF2B5EF4-FFF2-40B4-BE49-F238E27FC236}">
              <a16:creationId xmlns:a16="http://schemas.microsoft.com/office/drawing/2014/main" id="{0A81859C-DDF4-4107-B1BF-019663F4AA55}"/>
            </a:ext>
          </a:extLst>
        </xdr:cNvPr>
        <xdr:cNvSpPr txBox="1"/>
      </xdr:nvSpPr>
      <xdr:spPr>
        <a:xfrm>
          <a:off x="14414500" y="1829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670" name="直線コネクタ 669">
          <a:extLst>
            <a:ext uri="{FF2B5EF4-FFF2-40B4-BE49-F238E27FC236}">
              <a16:creationId xmlns:a16="http://schemas.microsoft.com/office/drawing/2014/main" id="{D0AD89C1-DD4E-4B54-9903-6E568D177569}"/>
            </a:ext>
          </a:extLst>
        </xdr:cNvPr>
        <xdr:cNvCxnSpPr/>
      </xdr:nvCxnSpPr>
      <xdr:spPr>
        <a:xfrm>
          <a:off x="14287500" y="1829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671" name="【庁舎】&#10;有形固定資産減価償却率最大値テキスト">
          <a:extLst>
            <a:ext uri="{FF2B5EF4-FFF2-40B4-BE49-F238E27FC236}">
              <a16:creationId xmlns:a16="http://schemas.microsoft.com/office/drawing/2014/main" id="{C8FA944A-4E53-44D9-87E6-6DCEE4341635}"/>
            </a:ext>
          </a:extLst>
        </xdr:cNvPr>
        <xdr:cNvSpPr txBox="1"/>
      </xdr:nvSpPr>
      <xdr:spPr>
        <a:xfrm>
          <a:off x="14414500" y="164973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672" name="直線コネクタ 671">
          <a:extLst>
            <a:ext uri="{FF2B5EF4-FFF2-40B4-BE49-F238E27FC236}">
              <a16:creationId xmlns:a16="http://schemas.microsoft.com/office/drawing/2014/main" id="{A526CBB6-3B2A-4046-A549-D18738E880CE}"/>
            </a:ext>
          </a:extLst>
        </xdr:cNvPr>
        <xdr:cNvCxnSpPr/>
      </xdr:nvCxnSpPr>
      <xdr:spPr>
        <a:xfrm>
          <a:off x="14287500" y="16718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77306</xdr:rowOff>
    </xdr:from>
    <xdr:ext cx="405111" cy="259045"/>
    <xdr:sp macro="" textlink="">
      <xdr:nvSpPr>
        <xdr:cNvPr id="673" name="【庁舎】&#10;有形固定資産減価償却率平均値テキスト">
          <a:extLst>
            <a:ext uri="{FF2B5EF4-FFF2-40B4-BE49-F238E27FC236}">
              <a16:creationId xmlns:a16="http://schemas.microsoft.com/office/drawing/2014/main" id="{061CDAA2-6D9F-44FD-B4B6-7697E698A4D0}"/>
            </a:ext>
          </a:extLst>
        </xdr:cNvPr>
        <xdr:cNvSpPr txBox="1"/>
      </xdr:nvSpPr>
      <xdr:spPr>
        <a:xfrm>
          <a:off x="14414500" y="17511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674" name="フローチャート: 判断 673">
          <a:extLst>
            <a:ext uri="{FF2B5EF4-FFF2-40B4-BE49-F238E27FC236}">
              <a16:creationId xmlns:a16="http://schemas.microsoft.com/office/drawing/2014/main" id="{95659F67-2D00-4A96-969F-A38197034EAA}"/>
            </a:ext>
          </a:extLst>
        </xdr:cNvPr>
        <xdr:cNvSpPr/>
      </xdr:nvSpPr>
      <xdr:spPr>
        <a:xfrm>
          <a:off x="14325600" y="1753343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675" name="フローチャート: 判断 674">
          <a:extLst>
            <a:ext uri="{FF2B5EF4-FFF2-40B4-BE49-F238E27FC236}">
              <a16:creationId xmlns:a16="http://schemas.microsoft.com/office/drawing/2014/main" id="{CDB60FF7-D7F9-445C-A313-E8627A5B450E}"/>
            </a:ext>
          </a:extLst>
        </xdr:cNvPr>
        <xdr:cNvSpPr/>
      </xdr:nvSpPr>
      <xdr:spPr>
        <a:xfrm>
          <a:off x="13578840" y="175187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676" name="フローチャート: 判断 675">
          <a:extLst>
            <a:ext uri="{FF2B5EF4-FFF2-40B4-BE49-F238E27FC236}">
              <a16:creationId xmlns:a16="http://schemas.microsoft.com/office/drawing/2014/main" id="{8F3ED7AF-1F9C-4F4C-AA3D-5D1CB35D51FA}"/>
            </a:ext>
          </a:extLst>
        </xdr:cNvPr>
        <xdr:cNvSpPr/>
      </xdr:nvSpPr>
      <xdr:spPr>
        <a:xfrm>
          <a:off x="12804140" y="175073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677" name="フローチャート: 判断 676">
          <a:extLst>
            <a:ext uri="{FF2B5EF4-FFF2-40B4-BE49-F238E27FC236}">
              <a16:creationId xmlns:a16="http://schemas.microsoft.com/office/drawing/2014/main" id="{AC4EF132-70CB-4690-924A-54D824C61A84}"/>
            </a:ext>
          </a:extLst>
        </xdr:cNvPr>
        <xdr:cNvSpPr/>
      </xdr:nvSpPr>
      <xdr:spPr>
        <a:xfrm>
          <a:off x="12029440" y="175318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678" name="フローチャート: 判断 677">
          <a:extLst>
            <a:ext uri="{FF2B5EF4-FFF2-40B4-BE49-F238E27FC236}">
              <a16:creationId xmlns:a16="http://schemas.microsoft.com/office/drawing/2014/main" id="{D933F1E1-3EF6-4E82-92B8-3FFF6C16EB6C}"/>
            </a:ext>
          </a:extLst>
        </xdr:cNvPr>
        <xdr:cNvSpPr/>
      </xdr:nvSpPr>
      <xdr:spPr>
        <a:xfrm>
          <a:off x="11231880" y="174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84988A70-1E74-4DD8-8CC2-E213C5D826BB}"/>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191F36CA-B2E6-4186-905B-6CF9FBE83ABE}"/>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EF6A0E84-721F-4C2A-9A71-05048BB1B19C}"/>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F911EA60-5AC3-444E-873E-E02FA279FBF1}"/>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ADECBB97-0B39-4219-AC34-4CD4938DEA5C}"/>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684" name="楕円 683">
          <a:extLst>
            <a:ext uri="{FF2B5EF4-FFF2-40B4-BE49-F238E27FC236}">
              <a16:creationId xmlns:a16="http://schemas.microsoft.com/office/drawing/2014/main" id="{06B8D471-356F-40C7-8CDE-AE126E7EED92}"/>
            </a:ext>
          </a:extLst>
        </xdr:cNvPr>
        <xdr:cNvSpPr/>
      </xdr:nvSpPr>
      <xdr:spPr>
        <a:xfrm>
          <a:off x="14325600" y="1739192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147882</xdr:rowOff>
    </xdr:from>
    <xdr:ext cx="405111" cy="259045"/>
    <xdr:sp macro="" textlink="">
      <xdr:nvSpPr>
        <xdr:cNvPr id="685" name="【庁舎】&#10;有形固定資産減価償却率該当値テキスト">
          <a:extLst>
            <a:ext uri="{FF2B5EF4-FFF2-40B4-BE49-F238E27FC236}">
              <a16:creationId xmlns:a16="http://schemas.microsoft.com/office/drawing/2014/main" id="{D34B4D11-10AD-4757-9123-42F697B510E7}"/>
            </a:ext>
          </a:extLst>
        </xdr:cNvPr>
        <xdr:cNvSpPr txBox="1"/>
      </xdr:nvSpPr>
      <xdr:spPr>
        <a:xfrm>
          <a:off x="14414500" y="17247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92348</xdr:rowOff>
    </xdr:from>
    <xdr:to>
      <xdr:col>81</xdr:col>
      <xdr:colOff>101600</xdr:colOff>
      <xdr:row>104</xdr:row>
      <xdr:rowOff>22498</xdr:rowOff>
    </xdr:to>
    <xdr:sp macro="" textlink="">
      <xdr:nvSpPr>
        <xdr:cNvPr id="686" name="楕円 685">
          <a:extLst>
            <a:ext uri="{FF2B5EF4-FFF2-40B4-BE49-F238E27FC236}">
              <a16:creationId xmlns:a16="http://schemas.microsoft.com/office/drawing/2014/main" id="{F941467F-93DD-4291-970A-4AF82DD67982}"/>
            </a:ext>
          </a:extLst>
        </xdr:cNvPr>
        <xdr:cNvSpPr/>
      </xdr:nvSpPr>
      <xdr:spPr>
        <a:xfrm>
          <a:off x="13578840" y="173592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143148</xdr:rowOff>
    </xdr:from>
    <xdr:to>
      <xdr:col>85</xdr:col>
      <xdr:colOff>127000</xdr:colOff>
      <xdr:row>104</xdr:row>
      <xdr:rowOff>4355</xdr:rowOff>
    </xdr:to>
    <xdr:cxnSp macro="">
      <xdr:nvCxnSpPr>
        <xdr:cNvPr id="687" name="直線コネクタ 686">
          <a:extLst>
            <a:ext uri="{FF2B5EF4-FFF2-40B4-BE49-F238E27FC236}">
              <a16:creationId xmlns:a16="http://schemas.microsoft.com/office/drawing/2014/main" id="{80F95AA9-864F-4D65-888C-69E941500020}"/>
            </a:ext>
          </a:extLst>
        </xdr:cNvPr>
        <xdr:cNvCxnSpPr/>
      </xdr:nvCxnSpPr>
      <xdr:spPr>
        <a:xfrm>
          <a:off x="13629640" y="17410068"/>
          <a:ext cx="74676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20501</xdr:rowOff>
    </xdr:from>
    <xdr:to>
      <xdr:col>76</xdr:col>
      <xdr:colOff>165100</xdr:colOff>
      <xdr:row>105</xdr:row>
      <xdr:rowOff>122101</xdr:rowOff>
    </xdr:to>
    <xdr:sp macro="" textlink="">
      <xdr:nvSpPr>
        <xdr:cNvPr id="688" name="楕円 687">
          <a:extLst>
            <a:ext uri="{FF2B5EF4-FFF2-40B4-BE49-F238E27FC236}">
              <a16:creationId xmlns:a16="http://schemas.microsoft.com/office/drawing/2014/main" id="{7ED21912-E946-490A-84AE-92600C41D926}"/>
            </a:ext>
          </a:extLst>
        </xdr:cNvPr>
        <xdr:cNvSpPr/>
      </xdr:nvSpPr>
      <xdr:spPr>
        <a:xfrm>
          <a:off x="1280414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143148</xdr:rowOff>
    </xdr:from>
    <xdr:to>
      <xdr:col>81</xdr:col>
      <xdr:colOff>50800</xdr:colOff>
      <xdr:row>105</xdr:row>
      <xdr:rowOff>71301</xdr:rowOff>
    </xdr:to>
    <xdr:cxnSp macro="">
      <xdr:nvCxnSpPr>
        <xdr:cNvPr id="689" name="直線コネクタ 688">
          <a:extLst>
            <a:ext uri="{FF2B5EF4-FFF2-40B4-BE49-F238E27FC236}">
              <a16:creationId xmlns:a16="http://schemas.microsoft.com/office/drawing/2014/main" id="{3BE20AC4-8D18-4FAF-AB7F-054EDC53004D}"/>
            </a:ext>
          </a:extLst>
        </xdr:cNvPr>
        <xdr:cNvCxnSpPr/>
      </xdr:nvCxnSpPr>
      <xdr:spPr>
        <a:xfrm flipV="1">
          <a:off x="12854940" y="17410068"/>
          <a:ext cx="774700" cy="26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27032</xdr:rowOff>
    </xdr:from>
    <xdr:to>
      <xdr:col>72</xdr:col>
      <xdr:colOff>38100</xdr:colOff>
      <xdr:row>103</xdr:row>
      <xdr:rowOff>128632</xdr:rowOff>
    </xdr:to>
    <xdr:sp macro="" textlink="">
      <xdr:nvSpPr>
        <xdr:cNvPr id="690" name="楕円 689">
          <a:extLst>
            <a:ext uri="{FF2B5EF4-FFF2-40B4-BE49-F238E27FC236}">
              <a16:creationId xmlns:a16="http://schemas.microsoft.com/office/drawing/2014/main" id="{BE64A277-32F0-41E6-9E92-6748DEADF715}"/>
            </a:ext>
          </a:extLst>
        </xdr:cNvPr>
        <xdr:cNvSpPr/>
      </xdr:nvSpPr>
      <xdr:spPr>
        <a:xfrm>
          <a:off x="12029440" y="172939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77832</xdr:rowOff>
    </xdr:from>
    <xdr:to>
      <xdr:col>76</xdr:col>
      <xdr:colOff>114300</xdr:colOff>
      <xdr:row>105</xdr:row>
      <xdr:rowOff>71301</xdr:rowOff>
    </xdr:to>
    <xdr:cxnSp macro="">
      <xdr:nvCxnSpPr>
        <xdr:cNvPr id="691" name="直線コネクタ 690">
          <a:extLst>
            <a:ext uri="{FF2B5EF4-FFF2-40B4-BE49-F238E27FC236}">
              <a16:creationId xmlns:a16="http://schemas.microsoft.com/office/drawing/2014/main" id="{1FBDACC3-34B6-4397-A97F-BB7B1BE80B13}"/>
            </a:ext>
          </a:extLst>
        </xdr:cNvPr>
        <xdr:cNvCxnSpPr/>
      </xdr:nvCxnSpPr>
      <xdr:spPr>
        <a:xfrm>
          <a:off x="12072620" y="17344752"/>
          <a:ext cx="782320" cy="32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38463</xdr:rowOff>
    </xdr:from>
    <xdr:to>
      <xdr:col>67</xdr:col>
      <xdr:colOff>101600</xdr:colOff>
      <xdr:row>104</xdr:row>
      <xdr:rowOff>140063</xdr:rowOff>
    </xdr:to>
    <xdr:sp macro="" textlink="">
      <xdr:nvSpPr>
        <xdr:cNvPr id="692" name="楕円 691">
          <a:extLst>
            <a:ext uri="{FF2B5EF4-FFF2-40B4-BE49-F238E27FC236}">
              <a16:creationId xmlns:a16="http://schemas.microsoft.com/office/drawing/2014/main" id="{E6375F72-B4C7-4F12-B401-6B6EF7191061}"/>
            </a:ext>
          </a:extLst>
        </xdr:cNvPr>
        <xdr:cNvSpPr/>
      </xdr:nvSpPr>
      <xdr:spPr>
        <a:xfrm>
          <a:off x="11231880" y="1747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77832</xdr:rowOff>
    </xdr:from>
    <xdr:to>
      <xdr:col>71</xdr:col>
      <xdr:colOff>177800</xdr:colOff>
      <xdr:row>104</xdr:row>
      <xdr:rowOff>89263</xdr:rowOff>
    </xdr:to>
    <xdr:cxnSp macro="">
      <xdr:nvCxnSpPr>
        <xdr:cNvPr id="693" name="直線コネクタ 692">
          <a:extLst>
            <a:ext uri="{FF2B5EF4-FFF2-40B4-BE49-F238E27FC236}">
              <a16:creationId xmlns:a16="http://schemas.microsoft.com/office/drawing/2014/main" id="{4D164FDC-82FD-4D73-BC05-3D2E783B7EC1}"/>
            </a:ext>
          </a:extLst>
        </xdr:cNvPr>
        <xdr:cNvCxnSpPr/>
      </xdr:nvCxnSpPr>
      <xdr:spPr>
        <a:xfrm flipV="1">
          <a:off x="11282680" y="17344752"/>
          <a:ext cx="789940" cy="17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5459</xdr:rowOff>
    </xdr:from>
    <xdr:ext cx="405111" cy="259045"/>
    <xdr:sp macro="" textlink="">
      <xdr:nvSpPr>
        <xdr:cNvPr id="694" name="n_1aveValue【庁舎】&#10;有形固定資産減価償却率">
          <a:extLst>
            <a:ext uri="{FF2B5EF4-FFF2-40B4-BE49-F238E27FC236}">
              <a16:creationId xmlns:a16="http://schemas.microsoft.com/office/drawing/2014/main" id="{1E5A093B-0F74-4257-A482-29D6F65FC8E7}"/>
            </a:ext>
          </a:extLst>
        </xdr:cNvPr>
        <xdr:cNvSpPr txBox="1"/>
      </xdr:nvSpPr>
      <xdr:spPr>
        <a:xfrm>
          <a:off x="13437244" y="1760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19429</xdr:rowOff>
    </xdr:from>
    <xdr:ext cx="405111" cy="259045"/>
    <xdr:sp macro="" textlink="">
      <xdr:nvSpPr>
        <xdr:cNvPr id="695" name="n_2aveValue【庁舎】&#10;有形固定資産減価償却率">
          <a:extLst>
            <a:ext uri="{FF2B5EF4-FFF2-40B4-BE49-F238E27FC236}">
              <a16:creationId xmlns:a16="http://schemas.microsoft.com/office/drawing/2014/main" id="{75456D71-A22C-4A52-8A43-8964F3F6A26F}"/>
            </a:ext>
          </a:extLst>
        </xdr:cNvPr>
        <xdr:cNvSpPr txBox="1"/>
      </xdr:nvSpPr>
      <xdr:spPr>
        <a:xfrm>
          <a:off x="12675244" y="172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18522</xdr:rowOff>
    </xdr:from>
    <xdr:ext cx="405111" cy="259045"/>
    <xdr:sp macro="" textlink="">
      <xdr:nvSpPr>
        <xdr:cNvPr id="696" name="n_3aveValue【庁舎】&#10;有形固定資産減価償却率">
          <a:extLst>
            <a:ext uri="{FF2B5EF4-FFF2-40B4-BE49-F238E27FC236}">
              <a16:creationId xmlns:a16="http://schemas.microsoft.com/office/drawing/2014/main" id="{9AB30F01-FC6C-4559-B878-C721BC96C946}"/>
            </a:ext>
          </a:extLst>
        </xdr:cNvPr>
        <xdr:cNvSpPr txBox="1"/>
      </xdr:nvSpPr>
      <xdr:spPr>
        <a:xfrm>
          <a:off x="11900544" y="1762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140988</xdr:rowOff>
    </xdr:from>
    <xdr:ext cx="405111" cy="259045"/>
    <xdr:sp macro="" textlink="">
      <xdr:nvSpPr>
        <xdr:cNvPr id="697" name="n_4aveValue【庁舎】&#10;有形固定資産減価償却率">
          <a:extLst>
            <a:ext uri="{FF2B5EF4-FFF2-40B4-BE49-F238E27FC236}">
              <a16:creationId xmlns:a16="http://schemas.microsoft.com/office/drawing/2014/main" id="{1ABAD789-E5FE-4137-981D-6709FAE7CA7A}"/>
            </a:ext>
          </a:extLst>
        </xdr:cNvPr>
        <xdr:cNvSpPr txBox="1"/>
      </xdr:nvSpPr>
      <xdr:spPr>
        <a:xfrm>
          <a:off x="11102984" y="1757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39025</xdr:rowOff>
    </xdr:from>
    <xdr:ext cx="405111" cy="259045"/>
    <xdr:sp macro="" textlink="">
      <xdr:nvSpPr>
        <xdr:cNvPr id="698" name="n_1mainValue【庁舎】&#10;有形固定資産減価償却率">
          <a:extLst>
            <a:ext uri="{FF2B5EF4-FFF2-40B4-BE49-F238E27FC236}">
              <a16:creationId xmlns:a16="http://schemas.microsoft.com/office/drawing/2014/main" id="{58F82F13-EC10-4740-825F-9E297CB22BBF}"/>
            </a:ext>
          </a:extLst>
        </xdr:cNvPr>
        <xdr:cNvSpPr txBox="1"/>
      </xdr:nvSpPr>
      <xdr:spPr>
        <a:xfrm>
          <a:off x="13437244" y="1713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113228</xdr:rowOff>
    </xdr:from>
    <xdr:ext cx="405111" cy="259045"/>
    <xdr:sp macro="" textlink="">
      <xdr:nvSpPr>
        <xdr:cNvPr id="699" name="n_2mainValue【庁舎】&#10;有形固定資産減価償却率">
          <a:extLst>
            <a:ext uri="{FF2B5EF4-FFF2-40B4-BE49-F238E27FC236}">
              <a16:creationId xmlns:a16="http://schemas.microsoft.com/office/drawing/2014/main" id="{A759D7C6-62C4-4B82-816E-6E3C750A85C2}"/>
            </a:ext>
          </a:extLst>
        </xdr:cNvPr>
        <xdr:cNvSpPr txBox="1"/>
      </xdr:nvSpPr>
      <xdr:spPr>
        <a:xfrm>
          <a:off x="12675244" y="1771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145159</xdr:rowOff>
    </xdr:from>
    <xdr:ext cx="405111" cy="259045"/>
    <xdr:sp macro="" textlink="">
      <xdr:nvSpPr>
        <xdr:cNvPr id="700" name="n_3mainValue【庁舎】&#10;有形固定資産減価償却率">
          <a:extLst>
            <a:ext uri="{FF2B5EF4-FFF2-40B4-BE49-F238E27FC236}">
              <a16:creationId xmlns:a16="http://schemas.microsoft.com/office/drawing/2014/main" id="{BF207E31-B64C-4FA4-85C1-113CB61DCF12}"/>
            </a:ext>
          </a:extLst>
        </xdr:cNvPr>
        <xdr:cNvSpPr txBox="1"/>
      </xdr:nvSpPr>
      <xdr:spPr>
        <a:xfrm>
          <a:off x="11900544" y="17076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701" name="n_4mainValue【庁舎】&#10;有形固定資産減価償却率">
          <a:extLst>
            <a:ext uri="{FF2B5EF4-FFF2-40B4-BE49-F238E27FC236}">
              <a16:creationId xmlns:a16="http://schemas.microsoft.com/office/drawing/2014/main" id="{7794124B-FFD1-425E-A633-A3332CAAC22C}"/>
            </a:ext>
          </a:extLst>
        </xdr:cNvPr>
        <xdr:cNvSpPr txBox="1"/>
      </xdr:nvSpPr>
      <xdr:spPr>
        <a:xfrm>
          <a:off x="1110298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DB94D304-A095-41AC-B85A-2FC210E862CE}"/>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78877E31-0DF9-4679-9934-FB3807AE18BA}"/>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8833B067-8BFC-4061-B3F9-8492DABFDC2A}"/>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9DBA4FAB-1D47-4C5C-B349-F5A1D483D92C}"/>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9F149EAF-DCF2-45AA-9E1C-F3D0BFBCDBAF}"/>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05F65505-AF7B-4F4A-A83D-3252239B6E22}"/>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E0E46654-F845-46F2-9C5C-48A80439A7BB}"/>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AF677072-0206-4D99-9DA3-76D3E6B726B4}"/>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FCE79BFC-E6A1-4D4C-BFA2-C5E0AE90D5A6}"/>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65C42C93-2FE2-48A9-924D-60AE5AC79DD5}"/>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2" name="直線コネクタ 711">
          <a:extLst>
            <a:ext uri="{FF2B5EF4-FFF2-40B4-BE49-F238E27FC236}">
              <a16:creationId xmlns:a16="http://schemas.microsoft.com/office/drawing/2014/main" id="{593024D1-0D51-4B01-92EB-2CB973315B38}"/>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3" name="テキスト ボックス 712">
          <a:extLst>
            <a:ext uri="{FF2B5EF4-FFF2-40B4-BE49-F238E27FC236}">
              <a16:creationId xmlns:a16="http://schemas.microsoft.com/office/drawing/2014/main" id="{FDA25B34-05EE-4756-A799-983CE5479EB4}"/>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4" name="直線コネクタ 713">
          <a:extLst>
            <a:ext uri="{FF2B5EF4-FFF2-40B4-BE49-F238E27FC236}">
              <a16:creationId xmlns:a16="http://schemas.microsoft.com/office/drawing/2014/main" id="{489DB181-E388-4663-BBA0-4780A8C29F82}"/>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5" name="テキスト ボックス 714">
          <a:extLst>
            <a:ext uri="{FF2B5EF4-FFF2-40B4-BE49-F238E27FC236}">
              <a16:creationId xmlns:a16="http://schemas.microsoft.com/office/drawing/2014/main" id="{E63E366F-EB4E-4F45-A8BC-6FEAEC6ABB8A}"/>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6" name="直線コネクタ 715">
          <a:extLst>
            <a:ext uri="{FF2B5EF4-FFF2-40B4-BE49-F238E27FC236}">
              <a16:creationId xmlns:a16="http://schemas.microsoft.com/office/drawing/2014/main" id="{07BBE832-016D-48AA-B9F6-5C96CB96FD34}"/>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7" name="テキスト ボックス 716">
          <a:extLst>
            <a:ext uri="{FF2B5EF4-FFF2-40B4-BE49-F238E27FC236}">
              <a16:creationId xmlns:a16="http://schemas.microsoft.com/office/drawing/2014/main" id="{4FD9B2CD-1AC4-41BE-98E0-63D36964DA59}"/>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8" name="直線コネクタ 717">
          <a:extLst>
            <a:ext uri="{FF2B5EF4-FFF2-40B4-BE49-F238E27FC236}">
              <a16:creationId xmlns:a16="http://schemas.microsoft.com/office/drawing/2014/main" id="{BF5C5F02-7A4E-4BC1-B46A-9C76E5AC9195}"/>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9" name="テキスト ボックス 718">
          <a:extLst>
            <a:ext uri="{FF2B5EF4-FFF2-40B4-BE49-F238E27FC236}">
              <a16:creationId xmlns:a16="http://schemas.microsoft.com/office/drawing/2014/main" id="{504287E1-7190-4794-AD6D-4776667F50BB}"/>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2BF2AFFE-BB55-43EE-86B2-8E67CD4E4549}"/>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ECC442A2-8C46-42AB-9F31-7235EABE50E4}"/>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庁舎】&#10;一人当たり面積グラフ枠">
          <a:extLst>
            <a:ext uri="{FF2B5EF4-FFF2-40B4-BE49-F238E27FC236}">
              <a16:creationId xmlns:a16="http://schemas.microsoft.com/office/drawing/2014/main" id="{4A3841AE-B82D-40A9-A6CF-2FBFFAB8C7E9}"/>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723" name="直線コネクタ 722">
          <a:extLst>
            <a:ext uri="{FF2B5EF4-FFF2-40B4-BE49-F238E27FC236}">
              <a16:creationId xmlns:a16="http://schemas.microsoft.com/office/drawing/2014/main" id="{917F6764-1EE3-445D-BA68-C4602ABBBE37}"/>
            </a:ext>
          </a:extLst>
        </xdr:cNvPr>
        <xdr:cNvCxnSpPr/>
      </xdr:nvCxnSpPr>
      <xdr:spPr>
        <a:xfrm flipV="1">
          <a:off x="19509104" y="17098366"/>
          <a:ext cx="0" cy="101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724" name="【庁舎】&#10;一人当たり面積最小値テキスト">
          <a:extLst>
            <a:ext uri="{FF2B5EF4-FFF2-40B4-BE49-F238E27FC236}">
              <a16:creationId xmlns:a16="http://schemas.microsoft.com/office/drawing/2014/main" id="{64F86B00-8C95-48FC-A3AB-456D763955D7}"/>
            </a:ext>
          </a:extLst>
        </xdr:cNvPr>
        <xdr:cNvSpPr txBox="1"/>
      </xdr:nvSpPr>
      <xdr:spPr>
        <a:xfrm>
          <a:off x="19547840" y="1811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725" name="直線コネクタ 724">
          <a:extLst>
            <a:ext uri="{FF2B5EF4-FFF2-40B4-BE49-F238E27FC236}">
              <a16:creationId xmlns:a16="http://schemas.microsoft.com/office/drawing/2014/main" id="{6B494629-50B1-45A8-A780-ABF1BB2558A7}"/>
            </a:ext>
          </a:extLst>
        </xdr:cNvPr>
        <xdr:cNvCxnSpPr/>
      </xdr:nvCxnSpPr>
      <xdr:spPr>
        <a:xfrm>
          <a:off x="19443700" y="181154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726" name="【庁舎】&#10;一人当たり面積最大値テキスト">
          <a:extLst>
            <a:ext uri="{FF2B5EF4-FFF2-40B4-BE49-F238E27FC236}">
              <a16:creationId xmlns:a16="http://schemas.microsoft.com/office/drawing/2014/main" id="{099CB744-6482-4EDE-9A2A-F8D4DAE76336}"/>
            </a:ext>
          </a:extLst>
        </xdr:cNvPr>
        <xdr:cNvSpPr txBox="1"/>
      </xdr:nvSpPr>
      <xdr:spPr>
        <a:xfrm>
          <a:off x="19547840" y="1687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727" name="直線コネクタ 726">
          <a:extLst>
            <a:ext uri="{FF2B5EF4-FFF2-40B4-BE49-F238E27FC236}">
              <a16:creationId xmlns:a16="http://schemas.microsoft.com/office/drawing/2014/main" id="{47C1C5C3-17B1-4895-AA47-3404E8236D40}"/>
            </a:ext>
          </a:extLst>
        </xdr:cNvPr>
        <xdr:cNvCxnSpPr/>
      </xdr:nvCxnSpPr>
      <xdr:spPr>
        <a:xfrm>
          <a:off x="19443700" y="170983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6672</xdr:rowOff>
    </xdr:from>
    <xdr:ext cx="469744" cy="259045"/>
    <xdr:sp macro="" textlink="">
      <xdr:nvSpPr>
        <xdr:cNvPr id="728" name="【庁舎】&#10;一人当たり面積平均値テキスト">
          <a:extLst>
            <a:ext uri="{FF2B5EF4-FFF2-40B4-BE49-F238E27FC236}">
              <a16:creationId xmlns:a16="http://schemas.microsoft.com/office/drawing/2014/main" id="{D07EA3C5-F47E-4D63-8E1E-19F391F68EBD}"/>
            </a:ext>
          </a:extLst>
        </xdr:cNvPr>
        <xdr:cNvSpPr txBox="1"/>
      </xdr:nvSpPr>
      <xdr:spPr>
        <a:xfrm>
          <a:off x="19547840" y="17776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729" name="フローチャート: 判断 728">
          <a:extLst>
            <a:ext uri="{FF2B5EF4-FFF2-40B4-BE49-F238E27FC236}">
              <a16:creationId xmlns:a16="http://schemas.microsoft.com/office/drawing/2014/main" id="{1F32E819-806E-4932-AFB2-643E023B74C4}"/>
            </a:ext>
          </a:extLst>
        </xdr:cNvPr>
        <xdr:cNvSpPr/>
      </xdr:nvSpPr>
      <xdr:spPr>
        <a:xfrm>
          <a:off x="19458940" y="179250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151588</xdr:rowOff>
    </xdr:from>
    <xdr:to>
      <xdr:col>112</xdr:col>
      <xdr:colOff>38100</xdr:colOff>
      <xdr:row>107</xdr:row>
      <xdr:rowOff>81738</xdr:rowOff>
    </xdr:to>
    <xdr:sp macro="" textlink="">
      <xdr:nvSpPr>
        <xdr:cNvPr id="730" name="フローチャート: 判断 729">
          <a:extLst>
            <a:ext uri="{FF2B5EF4-FFF2-40B4-BE49-F238E27FC236}">
              <a16:creationId xmlns:a16="http://schemas.microsoft.com/office/drawing/2014/main" id="{6F5E20DA-0918-42A1-8092-4CEECFED033E}"/>
            </a:ext>
          </a:extLst>
        </xdr:cNvPr>
        <xdr:cNvSpPr/>
      </xdr:nvSpPr>
      <xdr:spPr>
        <a:xfrm>
          <a:off x="18735040" y="179214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731" name="フローチャート: 判断 730">
          <a:extLst>
            <a:ext uri="{FF2B5EF4-FFF2-40B4-BE49-F238E27FC236}">
              <a16:creationId xmlns:a16="http://schemas.microsoft.com/office/drawing/2014/main" id="{BDED310C-92C2-4079-AB88-CD325A707759}"/>
            </a:ext>
          </a:extLst>
        </xdr:cNvPr>
        <xdr:cNvSpPr/>
      </xdr:nvSpPr>
      <xdr:spPr>
        <a:xfrm>
          <a:off x="17937480" y="1794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732" name="フローチャート: 判断 731">
          <a:extLst>
            <a:ext uri="{FF2B5EF4-FFF2-40B4-BE49-F238E27FC236}">
              <a16:creationId xmlns:a16="http://schemas.microsoft.com/office/drawing/2014/main" id="{94D3995D-DC14-43A1-9914-FFB7F1537300}"/>
            </a:ext>
          </a:extLst>
        </xdr:cNvPr>
        <xdr:cNvSpPr/>
      </xdr:nvSpPr>
      <xdr:spPr>
        <a:xfrm>
          <a:off x="17162780" y="1794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733" name="フローチャート: 判断 732">
          <a:extLst>
            <a:ext uri="{FF2B5EF4-FFF2-40B4-BE49-F238E27FC236}">
              <a16:creationId xmlns:a16="http://schemas.microsoft.com/office/drawing/2014/main" id="{A633DD62-6884-40C6-8F7C-05FF0F388F21}"/>
            </a:ext>
          </a:extLst>
        </xdr:cNvPr>
        <xdr:cNvSpPr/>
      </xdr:nvSpPr>
      <xdr:spPr>
        <a:xfrm>
          <a:off x="16388080" y="179541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6540A731-378E-4543-9B45-D75335E17D56}"/>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5CB18EA4-AF0B-48DC-B191-137B9003C6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71EB5554-FE53-42C1-AFB1-A565A15DEFF6}"/>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87B2B948-F430-4C4A-8807-3ACB4E6ECD97}"/>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F99CA722-3E10-4FA8-A15E-D9E9B26C3766}"/>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35001</xdr:rowOff>
    </xdr:from>
    <xdr:to>
      <xdr:col>116</xdr:col>
      <xdr:colOff>114300</xdr:colOff>
      <xdr:row>107</xdr:row>
      <xdr:rowOff>136601</xdr:rowOff>
    </xdr:to>
    <xdr:sp macro="" textlink="">
      <xdr:nvSpPr>
        <xdr:cNvPr id="739" name="楕円 738">
          <a:extLst>
            <a:ext uri="{FF2B5EF4-FFF2-40B4-BE49-F238E27FC236}">
              <a16:creationId xmlns:a16="http://schemas.microsoft.com/office/drawing/2014/main" id="{34918744-7B9C-4BC7-8262-9A84D5577CCE}"/>
            </a:ext>
          </a:extLst>
        </xdr:cNvPr>
        <xdr:cNvSpPr/>
      </xdr:nvSpPr>
      <xdr:spPr>
        <a:xfrm>
          <a:off x="19458940" y="1797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133672</xdr:rowOff>
    </xdr:from>
    <xdr:ext cx="469744" cy="259045"/>
    <xdr:sp macro="" textlink="">
      <xdr:nvSpPr>
        <xdr:cNvPr id="740" name="【庁舎】&#10;一人当たり面積該当値テキスト">
          <a:extLst>
            <a:ext uri="{FF2B5EF4-FFF2-40B4-BE49-F238E27FC236}">
              <a16:creationId xmlns:a16="http://schemas.microsoft.com/office/drawing/2014/main" id="{D7C6B27F-E904-46ED-B0BE-698ADA15F77B}"/>
            </a:ext>
          </a:extLst>
        </xdr:cNvPr>
        <xdr:cNvSpPr txBox="1"/>
      </xdr:nvSpPr>
      <xdr:spPr>
        <a:xfrm>
          <a:off x="19547840" y="1790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37288</xdr:rowOff>
    </xdr:from>
    <xdr:to>
      <xdr:col>112</xdr:col>
      <xdr:colOff>38100</xdr:colOff>
      <xdr:row>107</xdr:row>
      <xdr:rowOff>138888</xdr:rowOff>
    </xdr:to>
    <xdr:sp macro="" textlink="">
      <xdr:nvSpPr>
        <xdr:cNvPr id="741" name="楕円 740">
          <a:extLst>
            <a:ext uri="{FF2B5EF4-FFF2-40B4-BE49-F238E27FC236}">
              <a16:creationId xmlns:a16="http://schemas.microsoft.com/office/drawing/2014/main" id="{E8DA021B-1FBB-4808-A9CB-B673313EDC0B}"/>
            </a:ext>
          </a:extLst>
        </xdr:cNvPr>
        <xdr:cNvSpPr/>
      </xdr:nvSpPr>
      <xdr:spPr>
        <a:xfrm>
          <a:off x="18735040" y="179747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85801</xdr:rowOff>
    </xdr:from>
    <xdr:to>
      <xdr:col>116</xdr:col>
      <xdr:colOff>63500</xdr:colOff>
      <xdr:row>107</xdr:row>
      <xdr:rowOff>88088</xdr:rowOff>
    </xdr:to>
    <xdr:cxnSp macro="">
      <xdr:nvCxnSpPr>
        <xdr:cNvPr id="742" name="直線コネクタ 741">
          <a:extLst>
            <a:ext uri="{FF2B5EF4-FFF2-40B4-BE49-F238E27FC236}">
              <a16:creationId xmlns:a16="http://schemas.microsoft.com/office/drawing/2014/main" id="{3DD0E5AE-30BB-498D-A4F9-ACD748D266AE}"/>
            </a:ext>
          </a:extLst>
        </xdr:cNvPr>
        <xdr:cNvCxnSpPr/>
      </xdr:nvCxnSpPr>
      <xdr:spPr>
        <a:xfrm flipV="1">
          <a:off x="18778220" y="18023281"/>
          <a:ext cx="73152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40030</xdr:rowOff>
    </xdr:from>
    <xdr:to>
      <xdr:col>107</xdr:col>
      <xdr:colOff>101600</xdr:colOff>
      <xdr:row>107</xdr:row>
      <xdr:rowOff>141630</xdr:rowOff>
    </xdr:to>
    <xdr:sp macro="" textlink="">
      <xdr:nvSpPr>
        <xdr:cNvPr id="743" name="楕円 742">
          <a:extLst>
            <a:ext uri="{FF2B5EF4-FFF2-40B4-BE49-F238E27FC236}">
              <a16:creationId xmlns:a16="http://schemas.microsoft.com/office/drawing/2014/main" id="{45007428-A858-4F75-AD32-7F51642A24F8}"/>
            </a:ext>
          </a:extLst>
        </xdr:cNvPr>
        <xdr:cNvSpPr/>
      </xdr:nvSpPr>
      <xdr:spPr>
        <a:xfrm>
          <a:off x="17937480" y="1797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88088</xdr:rowOff>
    </xdr:from>
    <xdr:to>
      <xdr:col>111</xdr:col>
      <xdr:colOff>177800</xdr:colOff>
      <xdr:row>107</xdr:row>
      <xdr:rowOff>90830</xdr:rowOff>
    </xdr:to>
    <xdr:cxnSp macro="">
      <xdr:nvCxnSpPr>
        <xdr:cNvPr id="744" name="直線コネクタ 743">
          <a:extLst>
            <a:ext uri="{FF2B5EF4-FFF2-40B4-BE49-F238E27FC236}">
              <a16:creationId xmlns:a16="http://schemas.microsoft.com/office/drawing/2014/main" id="{A6BB556B-A39F-4A64-85F8-6EFA85ABC9DB}"/>
            </a:ext>
          </a:extLst>
        </xdr:cNvPr>
        <xdr:cNvCxnSpPr/>
      </xdr:nvCxnSpPr>
      <xdr:spPr>
        <a:xfrm flipV="1">
          <a:off x="17988280" y="18025568"/>
          <a:ext cx="78994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42317</xdr:rowOff>
    </xdr:from>
    <xdr:to>
      <xdr:col>102</xdr:col>
      <xdr:colOff>165100</xdr:colOff>
      <xdr:row>107</xdr:row>
      <xdr:rowOff>143917</xdr:rowOff>
    </xdr:to>
    <xdr:sp macro="" textlink="">
      <xdr:nvSpPr>
        <xdr:cNvPr id="745" name="楕円 744">
          <a:extLst>
            <a:ext uri="{FF2B5EF4-FFF2-40B4-BE49-F238E27FC236}">
              <a16:creationId xmlns:a16="http://schemas.microsoft.com/office/drawing/2014/main" id="{D38DFC6C-043D-47B3-9026-C8468360F29B}"/>
            </a:ext>
          </a:extLst>
        </xdr:cNvPr>
        <xdr:cNvSpPr/>
      </xdr:nvSpPr>
      <xdr:spPr>
        <a:xfrm>
          <a:off x="17162780" y="1797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90830</xdr:rowOff>
    </xdr:from>
    <xdr:to>
      <xdr:col>107</xdr:col>
      <xdr:colOff>50800</xdr:colOff>
      <xdr:row>107</xdr:row>
      <xdr:rowOff>93117</xdr:rowOff>
    </xdr:to>
    <xdr:cxnSp macro="">
      <xdr:nvCxnSpPr>
        <xdr:cNvPr id="746" name="直線コネクタ 745">
          <a:extLst>
            <a:ext uri="{FF2B5EF4-FFF2-40B4-BE49-F238E27FC236}">
              <a16:creationId xmlns:a16="http://schemas.microsoft.com/office/drawing/2014/main" id="{22F8A5D7-7CF4-4FF4-9EA5-35AC1A54B842}"/>
            </a:ext>
          </a:extLst>
        </xdr:cNvPr>
        <xdr:cNvCxnSpPr/>
      </xdr:nvCxnSpPr>
      <xdr:spPr>
        <a:xfrm flipV="1">
          <a:off x="17213580" y="18028310"/>
          <a:ext cx="7747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152502</xdr:rowOff>
    </xdr:from>
    <xdr:to>
      <xdr:col>98</xdr:col>
      <xdr:colOff>38100</xdr:colOff>
      <xdr:row>107</xdr:row>
      <xdr:rowOff>82652</xdr:rowOff>
    </xdr:to>
    <xdr:sp macro="" textlink="">
      <xdr:nvSpPr>
        <xdr:cNvPr id="747" name="楕円 746">
          <a:extLst>
            <a:ext uri="{FF2B5EF4-FFF2-40B4-BE49-F238E27FC236}">
              <a16:creationId xmlns:a16="http://schemas.microsoft.com/office/drawing/2014/main" id="{6B44A2C8-2128-403B-AB5E-8FFC896ECB94}"/>
            </a:ext>
          </a:extLst>
        </xdr:cNvPr>
        <xdr:cNvSpPr/>
      </xdr:nvSpPr>
      <xdr:spPr>
        <a:xfrm>
          <a:off x="16388080" y="179223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31852</xdr:rowOff>
    </xdr:from>
    <xdr:to>
      <xdr:col>102</xdr:col>
      <xdr:colOff>114300</xdr:colOff>
      <xdr:row>107</xdr:row>
      <xdr:rowOff>93117</xdr:rowOff>
    </xdr:to>
    <xdr:cxnSp macro="">
      <xdr:nvCxnSpPr>
        <xdr:cNvPr id="748" name="直線コネクタ 747">
          <a:extLst>
            <a:ext uri="{FF2B5EF4-FFF2-40B4-BE49-F238E27FC236}">
              <a16:creationId xmlns:a16="http://schemas.microsoft.com/office/drawing/2014/main" id="{2AE0642D-1370-4B67-B9FE-B1D0B5CB4537}"/>
            </a:ext>
          </a:extLst>
        </xdr:cNvPr>
        <xdr:cNvCxnSpPr/>
      </xdr:nvCxnSpPr>
      <xdr:spPr>
        <a:xfrm>
          <a:off x="16431260" y="17969332"/>
          <a:ext cx="78232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98265</xdr:rowOff>
    </xdr:from>
    <xdr:ext cx="469744" cy="259045"/>
    <xdr:sp macro="" textlink="">
      <xdr:nvSpPr>
        <xdr:cNvPr id="749" name="n_1aveValue【庁舎】&#10;一人当たり面積">
          <a:extLst>
            <a:ext uri="{FF2B5EF4-FFF2-40B4-BE49-F238E27FC236}">
              <a16:creationId xmlns:a16="http://schemas.microsoft.com/office/drawing/2014/main" id="{F1C37BA5-255C-4A3E-81CB-996C28173558}"/>
            </a:ext>
          </a:extLst>
        </xdr:cNvPr>
        <xdr:cNvSpPr txBox="1"/>
      </xdr:nvSpPr>
      <xdr:spPr>
        <a:xfrm>
          <a:off x="18561127" y="1770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750" name="n_2aveValue【庁舎】&#10;一人当たり面積">
          <a:extLst>
            <a:ext uri="{FF2B5EF4-FFF2-40B4-BE49-F238E27FC236}">
              <a16:creationId xmlns:a16="http://schemas.microsoft.com/office/drawing/2014/main" id="{D2B7DBB2-8C3A-4285-BC47-88C0FC9A3DF4}"/>
            </a:ext>
          </a:extLst>
        </xdr:cNvPr>
        <xdr:cNvSpPr txBox="1"/>
      </xdr:nvSpPr>
      <xdr:spPr>
        <a:xfrm>
          <a:off x="1777626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129812</xdr:rowOff>
    </xdr:from>
    <xdr:ext cx="469744" cy="259045"/>
    <xdr:sp macro="" textlink="">
      <xdr:nvSpPr>
        <xdr:cNvPr id="751" name="n_3aveValue【庁舎】&#10;一人当たり面積">
          <a:extLst>
            <a:ext uri="{FF2B5EF4-FFF2-40B4-BE49-F238E27FC236}">
              <a16:creationId xmlns:a16="http://schemas.microsoft.com/office/drawing/2014/main" id="{CACD4679-FCCC-4025-B8DE-3CDEC6089C82}"/>
            </a:ext>
          </a:extLst>
        </xdr:cNvPr>
        <xdr:cNvSpPr txBox="1"/>
      </xdr:nvSpPr>
      <xdr:spPr>
        <a:xfrm>
          <a:off x="17001567" y="1773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109441</xdr:rowOff>
    </xdr:from>
    <xdr:ext cx="469744" cy="259045"/>
    <xdr:sp macro="" textlink="">
      <xdr:nvSpPr>
        <xdr:cNvPr id="752" name="n_4aveValue【庁舎】&#10;一人当たり面積">
          <a:extLst>
            <a:ext uri="{FF2B5EF4-FFF2-40B4-BE49-F238E27FC236}">
              <a16:creationId xmlns:a16="http://schemas.microsoft.com/office/drawing/2014/main" id="{8C1D4E63-05BF-448E-A347-8567D29B42C2}"/>
            </a:ext>
          </a:extLst>
        </xdr:cNvPr>
        <xdr:cNvSpPr txBox="1"/>
      </xdr:nvSpPr>
      <xdr:spPr>
        <a:xfrm>
          <a:off x="16226867" y="1804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130015</xdr:rowOff>
    </xdr:from>
    <xdr:ext cx="469744" cy="259045"/>
    <xdr:sp macro="" textlink="">
      <xdr:nvSpPr>
        <xdr:cNvPr id="753" name="n_1mainValue【庁舎】&#10;一人当たり面積">
          <a:extLst>
            <a:ext uri="{FF2B5EF4-FFF2-40B4-BE49-F238E27FC236}">
              <a16:creationId xmlns:a16="http://schemas.microsoft.com/office/drawing/2014/main" id="{EA8451EB-E052-4F33-A91A-1F71AEB179C5}"/>
            </a:ext>
          </a:extLst>
        </xdr:cNvPr>
        <xdr:cNvSpPr txBox="1"/>
      </xdr:nvSpPr>
      <xdr:spPr>
        <a:xfrm>
          <a:off x="18561127" y="1806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132757</xdr:rowOff>
    </xdr:from>
    <xdr:ext cx="469744" cy="259045"/>
    <xdr:sp macro="" textlink="">
      <xdr:nvSpPr>
        <xdr:cNvPr id="754" name="n_2mainValue【庁舎】&#10;一人当たり面積">
          <a:extLst>
            <a:ext uri="{FF2B5EF4-FFF2-40B4-BE49-F238E27FC236}">
              <a16:creationId xmlns:a16="http://schemas.microsoft.com/office/drawing/2014/main" id="{54FD012C-EF9F-4C18-8D3A-3DFE7D6A37E7}"/>
            </a:ext>
          </a:extLst>
        </xdr:cNvPr>
        <xdr:cNvSpPr txBox="1"/>
      </xdr:nvSpPr>
      <xdr:spPr>
        <a:xfrm>
          <a:off x="17776267" y="1807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135044</xdr:rowOff>
    </xdr:from>
    <xdr:ext cx="469744" cy="259045"/>
    <xdr:sp macro="" textlink="">
      <xdr:nvSpPr>
        <xdr:cNvPr id="755" name="n_3mainValue【庁舎】&#10;一人当たり面積">
          <a:extLst>
            <a:ext uri="{FF2B5EF4-FFF2-40B4-BE49-F238E27FC236}">
              <a16:creationId xmlns:a16="http://schemas.microsoft.com/office/drawing/2014/main" id="{92FB347E-9DF5-4E60-A483-39120461F380}"/>
            </a:ext>
          </a:extLst>
        </xdr:cNvPr>
        <xdr:cNvSpPr txBox="1"/>
      </xdr:nvSpPr>
      <xdr:spPr>
        <a:xfrm>
          <a:off x="17001567" y="1807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99179</xdr:rowOff>
    </xdr:from>
    <xdr:ext cx="469744" cy="259045"/>
    <xdr:sp macro="" textlink="">
      <xdr:nvSpPr>
        <xdr:cNvPr id="756" name="n_4mainValue【庁舎】&#10;一人当たり面積">
          <a:extLst>
            <a:ext uri="{FF2B5EF4-FFF2-40B4-BE49-F238E27FC236}">
              <a16:creationId xmlns:a16="http://schemas.microsoft.com/office/drawing/2014/main" id="{98CC7A59-3DDF-40DC-8B50-1282CABFD10B}"/>
            </a:ext>
          </a:extLst>
        </xdr:cNvPr>
        <xdr:cNvSpPr txBox="1"/>
      </xdr:nvSpPr>
      <xdr:spPr>
        <a:xfrm>
          <a:off x="16226867" y="1770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a:extLst>
            <a:ext uri="{FF2B5EF4-FFF2-40B4-BE49-F238E27FC236}">
              <a16:creationId xmlns:a16="http://schemas.microsoft.com/office/drawing/2014/main" id="{9CFB9ADB-0150-47B2-BE51-A84E87499476}"/>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a:extLst>
            <a:ext uri="{FF2B5EF4-FFF2-40B4-BE49-F238E27FC236}">
              <a16:creationId xmlns:a16="http://schemas.microsoft.com/office/drawing/2014/main" id="{02A9D20F-FAE2-443F-80C5-256E8E8CB1DE}"/>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id="{48A32CF0-0784-4049-9C82-13F738E9C053}"/>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類似団体平均と比較して特に有形固定資産減価償却率が高くなっている施設は、体育館・プール等であり、特に低くなっている施設は消防施設である。今後は、長寿命化対策や更新事業を適切な時期に実施するように努める必要がある。</a:t>
          </a:r>
          <a:endParaRPr lang="ja-JP" altLang="ja-JP" sz="1100">
            <a:effectLst/>
            <a:latin typeface="+mn-ea"/>
            <a:ea typeface="+mn-ea"/>
          </a:endParaRPr>
        </a:p>
        <a:p>
          <a:r>
            <a:rPr kumimoji="1" lang="ja-JP" altLang="en-US" sz="1100">
              <a:latin typeface="+mn-ea"/>
              <a:ea typeface="+mn-ea"/>
            </a:rPr>
            <a:t>図書館については、令和</a:t>
          </a:r>
          <a:r>
            <a:rPr kumimoji="1" lang="en-US" altLang="ja-JP" sz="1100">
              <a:latin typeface="+mn-ea"/>
              <a:ea typeface="+mn-ea"/>
            </a:rPr>
            <a:t>2</a:t>
          </a:r>
          <a:r>
            <a:rPr kumimoji="1" lang="ja-JP" altLang="en-US" sz="1100">
              <a:latin typeface="+mn-ea"/>
              <a:ea typeface="+mn-ea"/>
            </a:rPr>
            <a:t>年度に旧保健センターを移転改修したため、数値が改善されている。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10,711
10,614
79.62
8,511,104
8,085,300
395,677
4,181,720
8,526,109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人口の減少や全国平均を上回る高齢化率（令和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加え、町内に立地する企業が少ないことなどにより、財政基盤が弱く、類似団体平均をかなり下回っている。このため、歳出全般の徹底的な見直しや行政の効率化を図ることにより、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141212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020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83051</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129722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129722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106741</xdr:rowOff>
    </xdr:from>
    <xdr:to>
      <xdr:col>11</xdr:col>
      <xdr:colOff>31750</xdr:colOff>
      <xdr:row>43</xdr:row>
      <xdr:rowOff>118231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90412</xdr:rowOff>
    </xdr:from>
    <xdr:to>
      <xdr:col>23</xdr:col>
      <xdr:colOff>184150</xdr:colOff>
      <xdr:row>44</xdr:row>
      <xdr:rowOff>20562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157739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5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年度は、経常収支比率は類似団体平均とほぼ同水準で推移しており、前年度と比べると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％減少している。今後も物件費や扶助費、公債費等を抑制するため、更なる事務事業の効率化・縮減に努め、地方債の新規発行を抑制することで、経常収支比率の改善に努める。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157056</xdr:rowOff>
    </xdr:from>
    <xdr:to>
      <xdr:col>23</xdr:col>
      <xdr:colOff>133350</xdr:colOff>
      <xdr:row>63</xdr:row>
      <xdr:rowOff>150495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786956"/>
          <a:ext cx="838200" cy="1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114740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150495</xdr:rowOff>
    </xdr:from>
    <xdr:to>
      <xdr:col>19</xdr:col>
      <xdr:colOff>133350</xdr:colOff>
      <xdr:row>64</xdr:row>
      <xdr:rowOff>7196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951845"/>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58648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1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106256</xdr:rowOff>
    </xdr:from>
    <xdr:to>
      <xdr:col>15</xdr:col>
      <xdr:colOff>82550</xdr:colOff>
      <xdr:row>64</xdr:row>
      <xdr:rowOff>7196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90760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53975</xdr:rowOff>
    </xdr:from>
    <xdr:to>
      <xdr:col>11</xdr:col>
      <xdr:colOff>31750</xdr:colOff>
      <xdr:row>63</xdr:row>
      <xdr:rowOff>106256</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855325"/>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125535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106256</xdr:rowOff>
    </xdr:from>
    <xdr:to>
      <xdr:col>23</xdr:col>
      <xdr:colOff>184150</xdr:colOff>
      <xdr:row>63</xdr:row>
      <xdr:rowOff>36406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78333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99695</xdr:rowOff>
    </xdr:from>
    <xdr:to>
      <xdr:col>19</xdr:col>
      <xdr:colOff>184150</xdr:colOff>
      <xdr:row>64</xdr:row>
      <xdr:rowOff>29845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14622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98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127846</xdr:rowOff>
    </xdr:from>
    <xdr:to>
      <xdr:col>15</xdr:col>
      <xdr:colOff>133350</xdr:colOff>
      <xdr:row>64</xdr:row>
      <xdr:rowOff>57996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42773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55456</xdr:rowOff>
    </xdr:from>
    <xdr:to>
      <xdr:col>11</xdr:col>
      <xdr:colOff>82550</xdr:colOff>
      <xdr:row>63</xdr:row>
      <xdr:rowOff>157056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141833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3175</xdr:rowOff>
    </xdr:from>
    <xdr:to>
      <xdr:col>7</xdr:col>
      <xdr:colOff>31750</xdr:colOff>
      <xdr:row>63</xdr:row>
      <xdr:rowOff>104775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89552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[208,420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ここ数年間は、類似団体平均とほぼ同水準で推移している。今後も職員定数の適正化を維持し、人件費を抑制しながら、業務見直し等による物件費の削減に努めていく。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152681</xdr:rowOff>
    </xdr:from>
    <xdr:to>
      <xdr:col>23</xdr:col>
      <xdr:colOff>133350</xdr:colOff>
      <xdr:row>82</xdr:row>
      <xdr:rowOff>58054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40131"/>
          <a:ext cx="838200" cy="7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169735</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130919</xdr:rowOff>
    </xdr:from>
    <xdr:to>
      <xdr:col>19</xdr:col>
      <xdr:colOff>133350</xdr:colOff>
      <xdr:row>81</xdr:row>
      <xdr:rowOff>152681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018369"/>
          <a:ext cx="889000" cy="2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21358</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080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130919</xdr:rowOff>
    </xdr:from>
    <xdr:to>
      <xdr:col>15</xdr:col>
      <xdr:colOff>82550</xdr:colOff>
      <xdr:row>81</xdr:row>
      <xdr:rowOff>142384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4018369"/>
          <a:ext cx="889000" cy="1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18201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119580</xdr:rowOff>
    </xdr:from>
    <xdr:to>
      <xdr:col>11</xdr:col>
      <xdr:colOff>31750</xdr:colOff>
      <xdr:row>81</xdr:row>
      <xdr:rowOff>142384</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007030"/>
          <a:ext cx="889000" cy="2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163785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138978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683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7254</xdr:rowOff>
    </xdr:from>
    <xdr:to>
      <xdr:col>23</xdr:col>
      <xdr:colOff>184150</xdr:colOff>
      <xdr:row>82</xdr:row>
      <xdr:rowOff>108854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6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150781</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03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101881</xdr:rowOff>
    </xdr:from>
    <xdr:to>
      <xdr:col>19</xdr:col>
      <xdr:colOff>184150</xdr:colOff>
      <xdr:row>82</xdr:row>
      <xdr:rowOff>32031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8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42208</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58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80119</xdr:rowOff>
    </xdr:from>
    <xdr:to>
      <xdr:col>15</xdr:col>
      <xdr:colOff>133350</xdr:colOff>
      <xdr:row>82</xdr:row>
      <xdr:rowOff>10269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6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166496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05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91584</xdr:rowOff>
    </xdr:from>
    <xdr:to>
      <xdr:col>11</xdr:col>
      <xdr:colOff>82550</xdr:colOff>
      <xdr:row>82</xdr:row>
      <xdr:rowOff>21734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7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6511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06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68780</xdr:rowOff>
    </xdr:from>
    <xdr:to>
      <xdr:col>7</xdr:col>
      <xdr:colOff>31750</xdr:colOff>
      <xdr:row>81</xdr:row>
      <xdr:rowOff>170380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5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155157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04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ラスパイレス指数は、類似単体平均とほぼ同水準で推移している。今後も社会情勢の変化や国の国家公務員改革の動向、近隣自治体の状況も踏まえながら、職員給与の適正化に努めていく。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91016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926734"/>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124582</xdr:rowOff>
    </xdr:from>
    <xdr:to>
      <xdr:col>77</xdr:col>
      <xdr:colOff>44450</xdr:colOff>
      <xdr:row>87</xdr:row>
      <xdr:rowOff>10584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486928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124582</xdr:rowOff>
    </xdr:from>
    <xdr:to>
      <xdr:col>72</xdr:col>
      <xdr:colOff>203200</xdr:colOff>
      <xdr:row>86</xdr:row>
      <xdr:rowOff>124582</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4869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124582</xdr:rowOff>
    </xdr:from>
    <xdr:to>
      <xdr:col>68</xdr:col>
      <xdr:colOff>152400</xdr:colOff>
      <xdr:row>87</xdr:row>
      <xdr:rowOff>125488</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flipV="1">
          <a:off x="13512800" y="14869282"/>
          <a:ext cx="889000" cy="1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139595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73782</xdr:rowOff>
    </xdr:from>
    <xdr:to>
      <xdr:col>73</xdr:col>
      <xdr:colOff>44450</xdr:colOff>
      <xdr:row>87</xdr:row>
      <xdr:rowOff>3932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160159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73782</xdr:rowOff>
    </xdr:from>
    <xdr:to>
      <xdr:col>68</xdr:col>
      <xdr:colOff>203200</xdr:colOff>
      <xdr:row>87</xdr:row>
      <xdr:rowOff>3932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160159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74688</xdr:rowOff>
    </xdr:from>
    <xdr:to>
      <xdr:col>64</xdr:col>
      <xdr:colOff>152400</xdr:colOff>
      <xdr:row>88</xdr:row>
      <xdr:rowOff>4838</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161065</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町村合併直後から退職者不補充等の新規採用抑制策により、類似団体平均とほぼ同水準で推移している。今後も住民サービスの低下を招かないよう、能力・職責に応じた適切な人員配置に努め、定員管理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118414</xdr:rowOff>
    </xdr:from>
    <xdr:to>
      <xdr:col>81</xdr:col>
      <xdr:colOff>44450</xdr:colOff>
      <xdr:row>61</xdr:row>
      <xdr:rowOff>130963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576864"/>
          <a:ext cx="838200" cy="1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92346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79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105867</xdr:rowOff>
    </xdr:from>
    <xdr:to>
      <xdr:col>77</xdr:col>
      <xdr:colOff>44450</xdr:colOff>
      <xdr:row>61</xdr:row>
      <xdr:rowOff>118414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564317"/>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159300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1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98628</xdr:rowOff>
    </xdr:from>
    <xdr:to>
      <xdr:col>72</xdr:col>
      <xdr:colOff>203200</xdr:colOff>
      <xdr:row>61</xdr:row>
      <xdr:rowOff>105867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55707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147235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95733</xdr:rowOff>
    </xdr:from>
    <xdr:to>
      <xdr:col>68</xdr:col>
      <xdr:colOff>152400</xdr:colOff>
      <xdr:row>61</xdr:row>
      <xdr:rowOff>98628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554183"/>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159605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155744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80163</xdr:rowOff>
    </xdr:from>
    <xdr:to>
      <xdr:col>81</xdr:col>
      <xdr:colOff>95250</xdr:colOff>
      <xdr:row>62</xdr:row>
      <xdr:rowOff>10313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3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52240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10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67614</xdr:rowOff>
    </xdr:from>
    <xdr:to>
      <xdr:col>77</xdr:col>
      <xdr:colOff>95250</xdr:colOff>
      <xdr:row>61</xdr:row>
      <xdr:rowOff>169214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2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7941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29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55067</xdr:rowOff>
    </xdr:from>
    <xdr:to>
      <xdr:col>73</xdr:col>
      <xdr:colOff>44450</xdr:colOff>
      <xdr:row>61</xdr:row>
      <xdr:rowOff>156667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166844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2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47828</xdr:rowOff>
    </xdr:from>
    <xdr:to>
      <xdr:col>68</xdr:col>
      <xdr:colOff>203200</xdr:colOff>
      <xdr:row>61</xdr:row>
      <xdr:rowOff>149428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0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134205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44933</xdr:rowOff>
    </xdr:from>
    <xdr:to>
      <xdr:col>64</xdr:col>
      <xdr:colOff>152400</xdr:colOff>
      <xdr:row>61</xdr:row>
      <xdr:rowOff>146533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131310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58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は、類似団体平均と同水準で推移している。今後も地方債充当事業の適正な選択を図り、合併特例債や緊急防災・減災事業等の交付税措置の高い地方債を有効的に活用し、他の地方債の発行を抑制していくことで、改善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134112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12978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90678</xdr:rowOff>
    </xdr:from>
    <xdr:to>
      <xdr:col>77</xdr:col>
      <xdr:colOff>44450</xdr:colOff>
      <xdr:row>41</xdr:row>
      <xdr:rowOff>100330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1201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90678</xdr:rowOff>
    </xdr:from>
    <xdr:to>
      <xdr:col>72</xdr:col>
      <xdr:colOff>203200</xdr:colOff>
      <xdr:row>41</xdr:row>
      <xdr:rowOff>105156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2012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105156</xdr:rowOff>
    </xdr:from>
    <xdr:to>
      <xdr:col>68</xdr:col>
      <xdr:colOff>152400</xdr:colOff>
      <xdr:row>42</xdr:row>
      <xdr:rowOff>6096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3460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156481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156481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83312</xdr:rowOff>
    </xdr:from>
    <xdr:to>
      <xdr:col>81</xdr:col>
      <xdr:colOff>95250</xdr:colOff>
      <xdr:row>42</xdr:row>
      <xdr:rowOff>13462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55389</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8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39878</xdr:rowOff>
    </xdr:from>
    <xdr:to>
      <xdr:col>73</xdr:col>
      <xdr:colOff>44450</xdr:colOff>
      <xdr:row>41</xdr:row>
      <xdr:rowOff>141478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54356</xdr:rowOff>
    </xdr:from>
    <xdr:to>
      <xdr:col>68</xdr:col>
      <xdr:colOff>203200</xdr:colOff>
      <xdr:row>41</xdr:row>
      <xdr:rowOff>155956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140733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1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126746</xdr:rowOff>
    </xdr:from>
    <xdr:to>
      <xdr:col>64</xdr:col>
      <xdr:colOff>152400</xdr:colOff>
      <xdr:row>42</xdr:row>
      <xdr:rowOff>56896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41673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a:solidFill>
                <a:srgbClr val="000000"/>
              </a:solidFill>
              <a:latin typeface="ＭＳ Ｐゴシック" panose="020B0600070205080204" pitchFamily="50" charset="-128"/>
              <a:ea typeface="ＭＳ Ｐゴシック" panose="020B0600070205080204" pitchFamily="50" charset="-128"/>
            </a:rPr>
            <a:t>　類似団体平均を下回っており、主な要因としては、地方債現在高の減並びに財政調整基金及びその他特定目的基金の積立てによる充当可能基金の増があげられる。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13801</xdr:rowOff>
    </xdr:from>
    <xdr:to>
      <xdr:col>81</xdr:col>
      <xdr:colOff>44450</xdr:colOff>
      <xdr:row>15</xdr:row>
      <xdr:rowOff>17695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414101"/>
          <a:ext cx="838200" cy="17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1837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02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162602</xdr:rowOff>
    </xdr:from>
    <xdr:to>
      <xdr:col>77</xdr:col>
      <xdr:colOff>44450</xdr:colOff>
      <xdr:row>15</xdr:row>
      <xdr:rowOff>17695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562902"/>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156972</xdr:rowOff>
    </xdr:from>
    <xdr:to>
      <xdr:col>72</xdr:col>
      <xdr:colOff>203200</xdr:colOff>
      <xdr:row>14</xdr:row>
      <xdr:rowOff>162602</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557272"/>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142494</xdr:rowOff>
    </xdr:from>
    <xdr:to>
      <xdr:col>68</xdr:col>
      <xdr:colOff>152400</xdr:colOff>
      <xdr:row>14</xdr:row>
      <xdr:rowOff>156972</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54279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134451</xdr:rowOff>
    </xdr:from>
    <xdr:to>
      <xdr:col>81</xdr:col>
      <xdr:colOff>95250</xdr:colOff>
      <xdr:row>14</xdr:row>
      <xdr:rowOff>64601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36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55728</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28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138345</xdr:rowOff>
    </xdr:from>
    <xdr:to>
      <xdr:col>77</xdr:col>
      <xdr:colOff>95250</xdr:colOff>
      <xdr:row>15</xdr:row>
      <xdr:rowOff>68495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5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53272</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625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111802</xdr:rowOff>
    </xdr:from>
    <xdr:to>
      <xdr:col>73</xdr:col>
      <xdr:colOff>44450</xdr:colOff>
      <xdr:row>15</xdr:row>
      <xdr:rowOff>41952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5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26729</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59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106172</xdr:rowOff>
    </xdr:from>
    <xdr:to>
      <xdr:col>68</xdr:col>
      <xdr:colOff>203200</xdr:colOff>
      <xdr:row>15</xdr:row>
      <xdr:rowOff>36322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50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21099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91694</xdr:rowOff>
    </xdr:from>
    <xdr:to>
      <xdr:col>64</xdr:col>
      <xdr:colOff>152400</xdr:colOff>
      <xdr:row>15</xdr:row>
      <xdr:rowOff>21844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4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6621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57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10,711
10,614
79.62
8,511,104
8,085,300
395,677
4,181,720
8,526,109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町村合併直後からの退職者不補充等の新規採用抑制、早期退職者募集により、職員数の削減に取り組んだ結果、以前から類似団体平均より低い水準にある。今後も機構改革等により、人員の適材適所の配置を図るなど、時間外手当等の抑制を行い、引き続き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8128</xdr:rowOff>
    </xdr:from>
    <xdr:to>
      <xdr:col>24</xdr:col>
      <xdr:colOff>25400</xdr:colOff>
      <xdr:row>34</xdr:row>
      <xdr:rowOff>122428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83742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8128</xdr:rowOff>
    </xdr:from>
    <xdr:to>
      <xdr:col>19</xdr:col>
      <xdr:colOff>187325</xdr:colOff>
      <xdr:row>34</xdr:row>
      <xdr:rowOff>8128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837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130573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95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8128</xdr:rowOff>
    </xdr:from>
    <xdr:to>
      <xdr:col>15</xdr:col>
      <xdr:colOff>98425</xdr:colOff>
      <xdr:row>34</xdr:row>
      <xdr:rowOff>21844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8374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121429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21844</xdr:rowOff>
    </xdr:from>
    <xdr:to>
      <xdr:col>11</xdr:col>
      <xdr:colOff>9525</xdr:colOff>
      <xdr:row>34</xdr:row>
      <xdr:rowOff>21844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8511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107713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103141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3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71628</xdr:rowOff>
    </xdr:from>
    <xdr:to>
      <xdr:col>24</xdr:col>
      <xdr:colOff>76200</xdr:colOff>
      <xdr:row>35</xdr:row>
      <xdr:rowOff>1778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88155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74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128778</xdr:rowOff>
    </xdr:from>
    <xdr:to>
      <xdr:col>20</xdr:col>
      <xdr:colOff>38100</xdr:colOff>
      <xdr:row>34</xdr:row>
      <xdr:rowOff>58928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69105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55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128778</xdr:rowOff>
    </xdr:from>
    <xdr:to>
      <xdr:col>15</xdr:col>
      <xdr:colOff>149225</xdr:colOff>
      <xdr:row>34</xdr:row>
      <xdr:rowOff>58928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69105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142494</xdr:rowOff>
    </xdr:from>
    <xdr:to>
      <xdr:col>11</xdr:col>
      <xdr:colOff>60325</xdr:colOff>
      <xdr:row>34</xdr:row>
      <xdr:rowOff>72644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82821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5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142494</xdr:rowOff>
    </xdr:from>
    <xdr:to>
      <xdr:col>6</xdr:col>
      <xdr:colOff>171450</xdr:colOff>
      <xdr:row>34</xdr:row>
      <xdr:rowOff>72644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82821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5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は、類似団体平均を下回っている。主な原因として、当年度から会計年度任用職員制度の導入により、賃金（物件費）から報酬（人件費）へのシフトが起きたためである。今後も町財政の運営を見通す中で、指定管理者制度の一層の導入や、行財政改革において、行政としての適正なサービスの在り方について検討するなどコスト削減にむけた取り組み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60325</xdr:rowOff>
    </xdr:from>
    <xdr:to>
      <xdr:col>82</xdr:col>
      <xdr:colOff>107950</xdr:colOff>
      <xdr:row>17</xdr:row>
      <xdr:rowOff>127000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632075"/>
          <a:ext cx="838200"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652</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127000</xdr:rowOff>
    </xdr:from>
    <xdr:to>
      <xdr:col>78</xdr:col>
      <xdr:colOff>69850</xdr:colOff>
      <xdr:row>18</xdr:row>
      <xdr:rowOff>3175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416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111777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83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88900</xdr:rowOff>
    </xdr:from>
    <xdr:to>
      <xdr:col>73</xdr:col>
      <xdr:colOff>180975</xdr:colOff>
      <xdr:row>18</xdr:row>
      <xdr:rowOff>3175</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035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102252</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88900</xdr:rowOff>
    </xdr:from>
    <xdr:to>
      <xdr:col>69</xdr:col>
      <xdr:colOff>92075</xdr:colOff>
      <xdr:row>17</xdr:row>
      <xdr:rowOff>88900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03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xdr:rowOff>
    </xdr:from>
    <xdr:to>
      <xdr:col>82</xdr:col>
      <xdr:colOff>158750</xdr:colOff>
      <xdr:row>15</xdr:row>
      <xdr:rowOff>111125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26052</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2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76200</xdr:rowOff>
    </xdr:from>
    <xdr:to>
      <xdr:col>78</xdr:col>
      <xdr:colOff>120650</xdr:colOff>
      <xdr:row>18</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162577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7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123825</xdr:rowOff>
    </xdr:from>
    <xdr:to>
      <xdr:col>74</xdr:col>
      <xdr:colOff>31750</xdr:colOff>
      <xdr:row>18</xdr:row>
      <xdr:rowOff>53975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3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38752</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2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38100</xdr:rowOff>
    </xdr:from>
    <xdr:to>
      <xdr:col>69</xdr:col>
      <xdr:colOff>142875</xdr:colOff>
      <xdr:row>17</xdr:row>
      <xdr:rowOff>139700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5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124477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3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38100</xdr:rowOff>
    </xdr:from>
    <xdr:to>
      <xdr:col>65</xdr:col>
      <xdr:colOff>53975</xdr:colOff>
      <xdr:row>17</xdr:row>
      <xdr:rowOff>139700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5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124477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3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は、類似団体平均を下回っている。主な原因として、児童福祉関係の扶助費が減額したためである。今後も、町単独で実施している制度の見直しなどを検討し、扶助費の増加を抑制するための取組み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xdr:rowOff>
    </xdr:from>
    <xdr:to>
      <xdr:col>24</xdr:col>
      <xdr:colOff>25400</xdr:colOff>
      <xdr:row>55</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987800" y="943292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57802</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487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69850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9575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60325</xdr:rowOff>
    </xdr:from>
    <xdr:to>
      <xdr:col>15</xdr:col>
      <xdr:colOff>98425</xdr:colOff>
      <xdr:row>56</xdr:row>
      <xdr:rowOff>69850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2209800" y="96615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98425</xdr:rowOff>
    </xdr:from>
    <xdr:to>
      <xdr:col>11</xdr:col>
      <xdr:colOff>9525</xdr:colOff>
      <xdr:row>56</xdr:row>
      <xdr:rowOff>60325</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52817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19702</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123825</xdr:rowOff>
    </xdr:from>
    <xdr:to>
      <xdr:col>24</xdr:col>
      <xdr:colOff>76200</xdr:colOff>
      <xdr:row>55</xdr:row>
      <xdr:rowOff>53975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3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140352</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22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xdr:rowOff>
    </xdr:from>
    <xdr:to>
      <xdr:col>11</xdr:col>
      <xdr:colOff>60325</xdr:colOff>
      <xdr:row>56</xdr:row>
      <xdr:rowOff>111125</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95902</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69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159402</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ここ数年は、類似団体平均より低い水準で推移している。引き続き他会計へ経費の削減を要請するなど、繰出金などの適正な支出に努めていく。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11067</xdr:rowOff>
    </xdr:from>
    <xdr:to>
      <xdr:col>82</xdr:col>
      <xdr:colOff>107950</xdr:colOff>
      <xdr:row>57</xdr:row>
      <xdr:rowOff>37193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78371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49910</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822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11067</xdr:rowOff>
    </xdr:from>
    <xdr:to>
      <xdr:col>78</xdr:col>
      <xdr:colOff>69850</xdr:colOff>
      <xdr:row>57</xdr:row>
      <xdr:rowOff>17599</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7837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17599</xdr:rowOff>
    </xdr:from>
    <xdr:to>
      <xdr:col>73</xdr:col>
      <xdr:colOff>180975</xdr:colOff>
      <xdr:row>57</xdr:row>
      <xdr:rowOff>24130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7902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12354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123734</xdr:rowOff>
    </xdr:from>
    <xdr:to>
      <xdr:col>69</xdr:col>
      <xdr:colOff>92075</xdr:colOff>
      <xdr:row>57</xdr:row>
      <xdr:rowOff>24130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72493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18886</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2920</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131717</xdr:rowOff>
    </xdr:from>
    <xdr:to>
      <xdr:col>78</xdr:col>
      <xdr:colOff>120650</xdr:colOff>
      <xdr:row>57</xdr:row>
      <xdr:rowOff>61867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72044</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501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138249</xdr:rowOff>
    </xdr:from>
    <xdr:to>
      <xdr:col>74</xdr:col>
      <xdr:colOff>31750</xdr:colOff>
      <xdr:row>57</xdr:row>
      <xdr:rowOff>68399</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73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78576</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50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72934</xdr:rowOff>
    </xdr:from>
    <xdr:to>
      <xdr:col>65</xdr:col>
      <xdr:colOff>53975</xdr:colOff>
      <xdr:row>57</xdr:row>
      <xdr:rowOff>3084</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13261</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ここ</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は、類似団体平均とほぼ同水準で推移している。原因として、広域で行っている消防関係や紀南病院組合負担金などの負担金があげられる。今後は、経費削減に向けて広域への働きかけを進めるとともに、その他団体への補助金についても補助要件の見直し等を検討し、補助費等の削減に向けた取組み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37</xdr:row>
      <xdr:rowOff>152146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43636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147574</xdr:rowOff>
    </xdr:from>
    <xdr:to>
      <xdr:col>78</xdr:col>
      <xdr:colOff>69850</xdr:colOff>
      <xdr:row>37</xdr:row>
      <xdr:rowOff>152146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4912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167403</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16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133858</xdr:rowOff>
    </xdr:from>
    <xdr:to>
      <xdr:col>73</xdr:col>
      <xdr:colOff>180975</xdr:colOff>
      <xdr:row>37</xdr:row>
      <xdr:rowOff>147574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4775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135399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133858</xdr:rowOff>
    </xdr:from>
    <xdr:to>
      <xdr:col>69</xdr:col>
      <xdr:colOff>92075</xdr:colOff>
      <xdr:row>38</xdr:row>
      <xdr:rowOff>44704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4775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126255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58437</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101346</xdr:rowOff>
    </xdr:from>
    <xdr:to>
      <xdr:col>78</xdr:col>
      <xdr:colOff>120650</xdr:colOff>
      <xdr:row>38</xdr:row>
      <xdr:rowOff>31496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16273</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96774</xdr:rowOff>
    </xdr:from>
    <xdr:to>
      <xdr:col>74</xdr:col>
      <xdr:colOff>31750</xdr:colOff>
      <xdr:row>38</xdr:row>
      <xdr:rowOff>26924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11701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83058</xdr:rowOff>
    </xdr:from>
    <xdr:to>
      <xdr:col>69</xdr:col>
      <xdr:colOff>142875</xdr:colOff>
      <xdr:row>38</xdr:row>
      <xdr:rowOff>13208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169435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165354</xdr:rowOff>
    </xdr:from>
    <xdr:to>
      <xdr:col>65</xdr:col>
      <xdr:colOff>53975</xdr:colOff>
      <xdr:row>38</xdr:row>
      <xdr:rowOff>95504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80281</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合併特例事業債を中心とした大規模な普通建設事業費や、津波、地震、台風対策に係る地方債の償還等により、類似団体平均を上回っている。今後は、事業計画の見直し等により新規発行地方債を抑制し、これ以上地方債残高が増加しないよう、適正な地方債管理に取り組むことで、数値の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14987</xdr:rowOff>
    </xdr:from>
    <xdr:to>
      <xdr:col>24</xdr:col>
      <xdr:colOff>25400</xdr:colOff>
      <xdr:row>79</xdr:row>
      <xdr:rowOff>19558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5595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149861</xdr:rowOff>
    </xdr:from>
    <xdr:to>
      <xdr:col>19</xdr:col>
      <xdr:colOff>187325</xdr:colOff>
      <xdr:row>79</xdr:row>
      <xdr:rowOff>14987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5229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108713</xdr:rowOff>
    </xdr:from>
    <xdr:to>
      <xdr:col>15</xdr:col>
      <xdr:colOff>98425</xdr:colOff>
      <xdr:row>78</xdr:row>
      <xdr:rowOff>149861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4818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117112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81280</xdr:rowOff>
    </xdr:from>
    <xdr:to>
      <xdr:col>11</xdr:col>
      <xdr:colOff>9525</xdr:colOff>
      <xdr:row>78</xdr:row>
      <xdr:rowOff>108713</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4543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121683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140208</xdr:rowOff>
    </xdr:from>
    <xdr:to>
      <xdr:col>24</xdr:col>
      <xdr:colOff>76200</xdr:colOff>
      <xdr:row>79</xdr:row>
      <xdr:rowOff>70358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112285</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135637</xdr:rowOff>
    </xdr:from>
    <xdr:to>
      <xdr:col>20</xdr:col>
      <xdr:colOff>38100</xdr:colOff>
      <xdr:row>79</xdr:row>
      <xdr:rowOff>65787</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50564</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59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99061</xdr:rowOff>
    </xdr:from>
    <xdr:to>
      <xdr:col>15</xdr:col>
      <xdr:colOff>149225</xdr:colOff>
      <xdr:row>79</xdr:row>
      <xdr:rowOff>29211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13988</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57913</xdr:rowOff>
    </xdr:from>
    <xdr:to>
      <xdr:col>11</xdr:col>
      <xdr:colOff>60325</xdr:colOff>
      <xdr:row>78</xdr:row>
      <xdr:rowOff>159513</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144290</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こ数年は、類似団体平均より低い水準で推移しており、年々数値が改善している。本町では、公債費以外に経常収支比率が高いのは物件費と補助費なので、今後もこれらの経常的な費用を抑制する取組み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110998</xdr:rowOff>
    </xdr:from>
    <xdr:to>
      <xdr:col>82</xdr:col>
      <xdr:colOff>107950</xdr:colOff>
      <xdr:row>76</xdr:row>
      <xdr:rowOff>131572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2969748"/>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130573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131572</xdr:rowOff>
    </xdr:from>
    <xdr:to>
      <xdr:col>78</xdr:col>
      <xdr:colOff>69850</xdr:colOff>
      <xdr:row>77</xdr:row>
      <xdr:rowOff>28702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1617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77</xdr:row>
      <xdr:rowOff>28702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1892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76</xdr:row>
      <xdr:rowOff>159004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1572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41419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60198</xdr:rowOff>
    </xdr:from>
    <xdr:to>
      <xdr:col>82</xdr:col>
      <xdr:colOff>158750</xdr:colOff>
      <xdr:row>75</xdr:row>
      <xdr:rowOff>161798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76725</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76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80772</xdr:rowOff>
    </xdr:from>
    <xdr:to>
      <xdr:col>78</xdr:col>
      <xdr:colOff>120650</xdr:colOff>
      <xdr:row>77</xdr:row>
      <xdr:rowOff>10922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21099</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149352</xdr:rowOff>
    </xdr:from>
    <xdr:to>
      <xdr:col>74</xdr:col>
      <xdr:colOff>31750</xdr:colOff>
      <xdr:row>77</xdr:row>
      <xdr:rowOff>79502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108204</xdr:rowOff>
    </xdr:from>
    <xdr:to>
      <xdr:col>69</xdr:col>
      <xdr:colOff>142875</xdr:colOff>
      <xdr:row>77</xdr:row>
      <xdr:rowOff>38354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48531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15344</xdr:rowOff>
    </xdr:from>
    <xdr:to>
      <xdr:col>29</xdr:col>
      <xdr:colOff>127000</xdr:colOff>
      <xdr:row>17</xdr:row>
      <xdr:rowOff>97693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77619"/>
          <a:ext cx="647700" cy="82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62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97693</xdr:rowOff>
    </xdr:from>
    <xdr:to>
      <xdr:col>26</xdr:col>
      <xdr:colOff>50800</xdr:colOff>
      <xdr:row>17</xdr:row>
      <xdr:rowOff>102715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59968"/>
          <a:ext cx="698500" cy="5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156285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75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102715</xdr:rowOff>
    </xdr:from>
    <xdr:to>
      <xdr:col>22</xdr:col>
      <xdr:colOff>114300</xdr:colOff>
      <xdr:row>17</xdr:row>
      <xdr:rowOff>125316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64990"/>
          <a:ext cx="698500" cy="22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153601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1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123761</xdr:rowOff>
    </xdr:from>
    <xdr:to>
      <xdr:col>18</xdr:col>
      <xdr:colOff>177800</xdr:colOff>
      <xdr:row>17</xdr:row>
      <xdr:rowOff>125316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86036"/>
          <a:ext cx="698500" cy="1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11975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25806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135994</xdr:rowOff>
    </xdr:from>
    <xdr:to>
      <xdr:col>29</xdr:col>
      <xdr:colOff>177800</xdr:colOff>
      <xdr:row>17</xdr:row>
      <xdr:rowOff>66144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26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152521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71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46893</xdr:rowOff>
    </xdr:from>
    <xdr:to>
      <xdr:col>26</xdr:col>
      <xdr:colOff>101600</xdr:colOff>
      <xdr:row>17</xdr:row>
      <xdr:rowOff>148493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09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133270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9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51915</xdr:rowOff>
    </xdr:from>
    <xdr:to>
      <xdr:col>22</xdr:col>
      <xdr:colOff>165100</xdr:colOff>
      <xdr:row>17</xdr:row>
      <xdr:rowOff>153515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14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163692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8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74516</xdr:rowOff>
    </xdr:from>
    <xdr:to>
      <xdr:col>19</xdr:col>
      <xdr:colOff>38100</xdr:colOff>
      <xdr:row>18</xdr:row>
      <xdr:rowOff>4666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36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14843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805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72961</xdr:rowOff>
    </xdr:from>
    <xdr:to>
      <xdr:col>15</xdr:col>
      <xdr:colOff>101600</xdr:colOff>
      <xdr:row>18</xdr:row>
      <xdr:rowOff>3111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35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13288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80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306032</xdr:rowOff>
    </xdr:from>
    <xdr:to>
      <xdr:col>29</xdr:col>
      <xdr:colOff>127000</xdr:colOff>
      <xdr:row>35</xdr:row>
      <xdr:rowOff>26264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573482"/>
          <a:ext cx="647700" cy="63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51516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61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26264</xdr:rowOff>
    </xdr:from>
    <xdr:to>
      <xdr:col>26</xdr:col>
      <xdr:colOff>50800</xdr:colOff>
      <xdr:row>35</xdr:row>
      <xdr:rowOff>121323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636614"/>
          <a:ext cx="698500" cy="95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177798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8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121323</xdr:rowOff>
    </xdr:from>
    <xdr:to>
      <xdr:col>22</xdr:col>
      <xdr:colOff>114300</xdr:colOff>
      <xdr:row>35</xdr:row>
      <xdr:rowOff>132049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731673"/>
          <a:ext cx="698500" cy="10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196638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0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83262</xdr:rowOff>
    </xdr:from>
    <xdr:to>
      <xdr:col>18</xdr:col>
      <xdr:colOff>177800</xdr:colOff>
      <xdr:row>35</xdr:row>
      <xdr:rowOff>132049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693612"/>
          <a:ext cx="698500" cy="48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189590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9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193438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255232</xdr:rowOff>
    </xdr:from>
    <xdr:to>
      <xdr:col>29</xdr:col>
      <xdr:colOff>177800</xdr:colOff>
      <xdr:row>35</xdr:row>
      <xdr:rowOff>13932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522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100309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367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318364</xdr:rowOff>
    </xdr:from>
    <xdr:to>
      <xdr:col>26</xdr:col>
      <xdr:colOff>101600</xdr:colOff>
      <xdr:row>35</xdr:row>
      <xdr:rowOff>77064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585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87241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354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70523</xdr:rowOff>
    </xdr:from>
    <xdr:to>
      <xdr:col>22</xdr:col>
      <xdr:colOff>165100</xdr:colOff>
      <xdr:row>35</xdr:row>
      <xdr:rowOff>172123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80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182300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4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81249</xdr:rowOff>
    </xdr:from>
    <xdr:to>
      <xdr:col>19</xdr:col>
      <xdr:colOff>38100</xdr:colOff>
      <xdr:row>35</xdr:row>
      <xdr:rowOff>182849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691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193026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60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32462</xdr:rowOff>
    </xdr:from>
    <xdr:to>
      <xdr:col>15</xdr:col>
      <xdr:colOff>101600</xdr:colOff>
      <xdr:row>35</xdr:row>
      <xdr:rowOff>134062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42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144238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10,711
10,614
79.62
8,511,104
8,085,300
395,677
4,181,720
8,526,109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73818</xdr:rowOff>
    </xdr:from>
    <xdr:to>
      <xdr:col>24</xdr:col>
      <xdr:colOff>63500</xdr:colOff>
      <xdr:row>36</xdr:row>
      <xdr:rowOff>46623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74568"/>
          <a:ext cx="838200" cy="14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99372</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00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46623</xdr:rowOff>
    </xdr:from>
    <xdr:to>
      <xdr:col>19</xdr:col>
      <xdr:colOff>177800</xdr:colOff>
      <xdr:row>36</xdr:row>
      <xdr:rowOff>50459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18823"/>
          <a:ext cx="889000" cy="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102531</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50459</xdr:rowOff>
    </xdr:from>
    <xdr:to>
      <xdr:col>15</xdr:col>
      <xdr:colOff>50800</xdr:colOff>
      <xdr:row>36</xdr:row>
      <xdr:rowOff>53125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22659"/>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113253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53125</xdr:rowOff>
    </xdr:from>
    <xdr:to>
      <xdr:col>10</xdr:col>
      <xdr:colOff>114300</xdr:colOff>
      <xdr:row>36</xdr:row>
      <xdr:rowOff>61976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25325"/>
          <a:ext cx="889000" cy="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126434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132766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0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23018</xdr:rowOff>
    </xdr:from>
    <xdr:to>
      <xdr:col>24</xdr:col>
      <xdr:colOff>114300</xdr:colOff>
      <xdr:row>35</xdr:row>
      <xdr:rowOff>124618</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2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45895</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7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167273</xdr:rowOff>
    </xdr:from>
    <xdr:to>
      <xdr:col>20</xdr:col>
      <xdr:colOff>38100</xdr:colOff>
      <xdr:row>36</xdr:row>
      <xdr:rowOff>97423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6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113950</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594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171109</xdr:rowOff>
    </xdr:from>
    <xdr:to>
      <xdr:col>15</xdr:col>
      <xdr:colOff>101600</xdr:colOff>
      <xdr:row>36</xdr:row>
      <xdr:rowOff>101259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7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117786</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594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2325</xdr:rowOff>
    </xdr:from>
    <xdr:to>
      <xdr:col>10</xdr:col>
      <xdr:colOff>165100</xdr:colOff>
      <xdr:row>36</xdr:row>
      <xdr:rowOff>103925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7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120452</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594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11176</xdr:rowOff>
    </xdr:from>
    <xdr:to>
      <xdr:col>6</xdr:col>
      <xdr:colOff>38100</xdr:colOff>
      <xdr:row>36</xdr:row>
      <xdr:rowOff>112776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8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129303</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595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52713</xdr:rowOff>
    </xdr:from>
    <xdr:to>
      <xdr:col>24</xdr:col>
      <xdr:colOff>63500</xdr:colOff>
      <xdr:row>56</xdr:row>
      <xdr:rowOff>92818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3797300" y="9653913"/>
          <a:ext cx="838200" cy="4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19500</xdr:rowOff>
    </xdr:from>
    <xdr:ext cx="534377"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52713</xdr:rowOff>
    </xdr:from>
    <xdr:to>
      <xdr:col>19</xdr:col>
      <xdr:colOff>177800</xdr:colOff>
      <xdr:row>56</xdr:row>
      <xdr:rowOff>80570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653913"/>
          <a:ext cx="889000" cy="2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108660</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59457</xdr:rowOff>
    </xdr:from>
    <xdr:to>
      <xdr:col>15</xdr:col>
      <xdr:colOff>50800</xdr:colOff>
      <xdr:row>56</xdr:row>
      <xdr:rowOff>80570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019300" y="9660657"/>
          <a:ext cx="8890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133413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59457</xdr:rowOff>
    </xdr:from>
    <xdr:to>
      <xdr:col>10</xdr:col>
      <xdr:colOff>114300</xdr:colOff>
      <xdr:row>56</xdr:row>
      <xdr:rowOff>79679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660657"/>
          <a:ext cx="889000" cy="2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127540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150826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42018</xdr:rowOff>
    </xdr:from>
    <xdr:to>
      <xdr:col>24</xdr:col>
      <xdr:colOff>114300</xdr:colOff>
      <xdr:row>56</xdr:row>
      <xdr:rowOff>143618</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64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20445</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62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1913</xdr:rowOff>
    </xdr:from>
    <xdr:to>
      <xdr:col>20</xdr:col>
      <xdr:colOff>38100</xdr:colOff>
      <xdr:row>56</xdr:row>
      <xdr:rowOff>103513</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60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94640</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69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29770</xdr:rowOff>
    </xdr:from>
    <xdr:to>
      <xdr:col>15</xdr:col>
      <xdr:colOff>101600</xdr:colOff>
      <xdr:row>56</xdr:row>
      <xdr:rowOff>131370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63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122497</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72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8657</xdr:rowOff>
    </xdr:from>
    <xdr:to>
      <xdr:col>10</xdr:col>
      <xdr:colOff>165100</xdr:colOff>
      <xdr:row>56</xdr:row>
      <xdr:rowOff>110257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60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126784</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38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28879</xdr:rowOff>
    </xdr:from>
    <xdr:to>
      <xdr:col>6</xdr:col>
      <xdr:colOff>38100</xdr:colOff>
      <xdr:row>56</xdr:row>
      <xdr:rowOff>130479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63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147006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40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29133</xdr:rowOff>
    </xdr:from>
    <xdr:to>
      <xdr:col>24</xdr:col>
      <xdr:colOff>63500</xdr:colOff>
      <xdr:row>78</xdr:row>
      <xdr:rowOff>46965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02233"/>
          <a:ext cx="838200" cy="1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130294</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60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46965</xdr:rowOff>
    </xdr:from>
    <xdr:to>
      <xdr:col>19</xdr:col>
      <xdr:colOff>177800</xdr:colOff>
      <xdr:row>78</xdr:row>
      <xdr:rowOff>60413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20065"/>
          <a:ext cx="889000" cy="1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83163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39688</xdr:rowOff>
    </xdr:from>
    <xdr:to>
      <xdr:col>15</xdr:col>
      <xdr:colOff>50800</xdr:colOff>
      <xdr:row>78</xdr:row>
      <xdr:rowOff>60413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412788"/>
          <a:ext cx="889000" cy="2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89488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39688</xdr:rowOff>
    </xdr:from>
    <xdr:to>
      <xdr:col>10</xdr:col>
      <xdr:colOff>114300</xdr:colOff>
      <xdr:row>78</xdr:row>
      <xdr:rowOff>94132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12788"/>
          <a:ext cx="889000" cy="5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94860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106442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149783</xdr:rowOff>
    </xdr:from>
    <xdr:to>
      <xdr:col>24</xdr:col>
      <xdr:colOff>114300</xdr:colOff>
      <xdr:row>78</xdr:row>
      <xdr:rowOff>79933</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5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128210</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29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167615</xdr:rowOff>
    </xdr:from>
    <xdr:to>
      <xdr:col>20</xdr:col>
      <xdr:colOff>38100</xdr:colOff>
      <xdr:row>78</xdr:row>
      <xdr:rowOff>97765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6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88892</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6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9613</xdr:rowOff>
    </xdr:from>
    <xdr:to>
      <xdr:col>15</xdr:col>
      <xdr:colOff>101600</xdr:colOff>
      <xdr:row>78</xdr:row>
      <xdr:rowOff>111213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8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102340</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7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160338</xdr:rowOff>
    </xdr:from>
    <xdr:to>
      <xdr:col>10</xdr:col>
      <xdr:colOff>165100</xdr:colOff>
      <xdr:row>78</xdr:row>
      <xdr:rowOff>90488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6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81615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5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43332</xdr:rowOff>
    </xdr:from>
    <xdr:to>
      <xdr:col>6</xdr:col>
      <xdr:colOff>38100</xdr:colOff>
      <xdr:row>78</xdr:row>
      <xdr:rowOff>144932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136059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0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96405</xdr:rowOff>
    </xdr:from>
    <xdr:to>
      <xdr:col>24</xdr:col>
      <xdr:colOff>63500</xdr:colOff>
      <xdr:row>96</xdr:row>
      <xdr:rowOff>134759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555605"/>
          <a:ext cx="838200" cy="3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117225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3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96405</xdr:rowOff>
    </xdr:from>
    <xdr:to>
      <xdr:col>19</xdr:col>
      <xdr:colOff>177800</xdr:colOff>
      <xdr:row>96</xdr:row>
      <xdr:rowOff>123279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555605"/>
          <a:ext cx="889000" cy="2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58208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1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95238</xdr:rowOff>
    </xdr:from>
    <xdr:to>
      <xdr:col>15</xdr:col>
      <xdr:colOff>50800</xdr:colOff>
      <xdr:row>96</xdr:row>
      <xdr:rowOff>123279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6554438"/>
          <a:ext cx="889000" cy="2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105312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95238</xdr:rowOff>
    </xdr:from>
    <xdr:to>
      <xdr:col>10</xdr:col>
      <xdr:colOff>114300</xdr:colOff>
      <xdr:row>96</xdr:row>
      <xdr:rowOff>130493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554438"/>
          <a:ext cx="889000" cy="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99420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123054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83959</xdr:rowOff>
    </xdr:from>
    <xdr:to>
      <xdr:col>24</xdr:col>
      <xdr:colOff>114300</xdr:colOff>
      <xdr:row>97</xdr:row>
      <xdr:rowOff>14109</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54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62386</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52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45605</xdr:rowOff>
    </xdr:from>
    <xdr:to>
      <xdr:col>20</xdr:col>
      <xdr:colOff>38100</xdr:colOff>
      <xdr:row>96</xdr:row>
      <xdr:rowOff>147205</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138332</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59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72479</xdr:rowOff>
    </xdr:from>
    <xdr:to>
      <xdr:col>15</xdr:col>
      <xdr:colOff>101600</xdr:colOff>
      <xdr:row>97</xdr:row>
      <xdr:rowOff>2629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53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165206</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6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44438</xdr:rowOff>
    </xdr:from>
    <xdr:to>
      <xdr:col>10</xdr:col>
      <xdr:colOff>165100</xdr:colOff>
      <xdr:row>96</xdr:row>
      <xdr:rowOff>146038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50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137165</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59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79693</xdr:rowOff>
    </xdr:from>
    <xdr:to>
      <xdr:col>6</xdr:col>
      <xdr:colOff>38100</xdr:colOff>
      <xdr:row>97</xdr:row>
      <xdr:rowOff>9843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53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63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97607</xdr:rowOff>
    </xdr:from>
    <xdr:to>
      <xdr:col>54</xdr:col>
      <xdr:colOff>189865</xdr:colOff>
      <xdr:row>36</xdr:row>
      <xdr:rowOff>35413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241107"/>
          <a:ext cx="1270" cy="96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39240</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21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35413</xdr:rowOff>
    </xdr:from>
    <xdr:to>
      <xdr:col>55</xdr:col>
      <xdr:colOff>88900</xdr:colOff>
      <xdr:row>36</xdr:row>
      <xdr:rowOff>35413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20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44284</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01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97607</xdr:rowOff>
    </xdr:from>
    <xdr:to>
      <xdr:col>55</xdr:col>
      <xdr:colOff>88900</xdr:colOff>
      <xdr:row>30</xdr:row>
      <xdr:rowOff>97607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24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140485</xdr:rowOff>
    </xdr:from>
    <xdr:to>
      <xdr:col>55</xdr:col>
      <xdr:colOff>0</xdr:colOff>
      <xdr:row>37</xdr:row>
      <xdr:rowOff>93950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5969785"/>
          <a:ext cx="838200" cy="46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81849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739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58972</xdr:rowOff>
    </xdr:from>
    <xdr:to>
      <xdr:col>55</xdr:col>
      <xdr:colOff>50800</xdr:colOff>
      <xdr:row>34</xdr:row>
      <xdr:rowOff>160572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93950</xdr:rowOff>
    </xdr:from>
    <xdr:to>
      <xdr:col>50</xdr:col>
      <xdr:colOff>114300</xdr:colOff>
      <xdr:row>37</xdr:row>
      <xdr:rowOff>101383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6437600"/>
          <a:ext cx="889000" cy="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550</xdr:rowOff>
    </xdr:from>
    <xdr:to>
      <xdr:col>50</xdr:col>
      <xdr:colOff>165100</xdr:colOff>
      <xdr:row>37</xdr:row>
      <xdr:rowOff>102150</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3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118677</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11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101383</xdr:rowOff>
    </xdr:from>
    <xdr:to>
      <xdr:col>45</xdr:col>
      <xdr:colOff>177800</xdr:colOff>
      <xdr:row>37</xdr:row>
      <xdr:rowOff>115286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445033"/>
          <a:ext cx="889000" cy="1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6055</xdr:rowOff>
    </xdr:from>
    <xdr:to>
      <xdr:col>46</xdr:col>
      <xdr:colOff>38100</xdr:colOff>
      <xdr:row>37</xdr:row>
      <xdr:rowOff>107655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34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124182</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12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168546</xdr:rowOff>
    </xdr:from>
    <xdr:to>
      <xdr:col>41</xdr:col>
      <xdr:colOff>50800</xdr:colOff>
      <xdr:row>37</xdr:row>
      <xdr:rowOff>115286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340746"/>
          <a:ext cx="889000" cy="11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27410</xdr:rowOff>
    </xdr:from>
    <xdr:to>
      <xdr:col>41</xdr:col>
      <xdr:colOff>101600</xdr:colOff>
      <xdr:row>37</xdr:row>
      <xdr:rowOff>129010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37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145537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14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37454</xdr:rowOff>
    </xdr:from>
    <xdr:to>
      <xdr:col>36</xdr:col>
      <xdr:colOff>165100</xdr:colOff>
      <xdr:row>37</xdr:row>
      <xdr:rowOff>139054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38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130181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47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89685</xdr:rowOff>
    </xdr:from>
    <xdr:to>
      <xdr:col>55</xdr:col>
      <xdr:colOff>50800</xdr:colOff>
      <xdr:row>35</xdr:row>
      <xdr:rowOff>19835</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91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68112</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897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43150</xdr:rowOff>
    </xdr:from>
    <xdr:to>
      <xdr:col>50</xdr:col>
      <xdr:colOff>165100</xdr:colOff>
      <xdr:row>37</xdr:row>
      <xdr:rowOff>144750</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38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135876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47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50583</xdr:rowOff>
    </xdr:from>
    <xdr:to>
      <xdr:col>46</xdr:col>
      <xdr:colOff>38100</xdr:colOff>
      <xdr:row>37</xdr:row>
      <xdr:rowOff>152183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39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143310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48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64486</xdr:rowOff>
    </xdr:from>
    <xdr:to>
      <xdr:col>41</xdr:col>
      <xdr:colOff>101600</xdr:colOff>
      <xdr:row>37</xdr:row>
      <xdr:rowOff>166086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40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157212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50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117746</xdr:rowOff>
    </xdr:from>
    <xdr:to>
      <xdr:col>36</xdr:col>
      <xdr:colOff>165100</xdr:colOff>
      <xdr:row>37</xdr:row>
      <xdr:rowOff>47896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2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64423</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672795" y="606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148459</xdr:rowOff>
    </xdr:from>
    <xdr:to>
      <xdr:col>55</xdr:col>
      <xdr:colOff>0</xdr:colOff>
      <xdr:row>56</xdr:row>
      <xdr:rowOff>163650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749659"/>
          <a:ext cx="838200" cy="1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84215</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13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23632</xdr:rowOff>
    </xdr:from>
    <xdr:to>
      <xdr:col>50</xdr:col>
      <xdr:colOff>114300</xdr:colOff>
      <xdr:row>56</xdr:row>
      <xdr:rowOff>148459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624832"/>
          <a:ext cx="889000" cy="12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35361</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80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23632</xdr:rowOff>
    </xdr:from>
    <xdr:to>
      <xdr:col>45</xdr:col>
      <xdr:colOff>177800</xdr:colOff>
      <xdr:row>57</xdr:row>
      <xdr:rowOff>89987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624832"/>
          <a:ext cx="889000" cy="23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92747</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89987</xdr:rowOff>
    </xdr:from>
    <xdr:to>
      <xdr:col>41</xdr:col>
      <xdr:colOff>50800</xdr:colOff>
      <xdr:row>57</xdr:row>
      <xdr:rowOff>141041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862637"/>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111503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151912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112850</xdr:rowOff>
    </xdr:from>
    <xdr:to>
      <xdr:col>55</xdr:col>
      <xdr:colOff>50800</xdr:colOff>
      <xdr:row>57</xdr:row>
      <xdr:rowOff>43000</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71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91277</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69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97659</xdr:rowOff>
    </xdr:from>
    <xdr:to>
      <xdr:col>50</xdr:col>
      <xdr:colOff>165100</xdr:colOff>
      <xdr:row>57</xdr:row>
      <xdr:rowOff>27809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69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44336</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47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144282</xdr:rowOff>
    </xdr:from>
    <xdr:to>
      <xdr:col>46</xdr:col>
      <xdr:colOff>38100</xdr:colOff>
      <xdr:row>56</xdr:row>
      <xdr:rowOff>74432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57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90959</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349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39187</xdr:rowOff>
    </xdr:from>
    <xdr:to>
      <xdr:col>41</xdr:col>
      <xdr:colOff>101600</xdr:colOff>
      <xdr:row>57</xdr:row>
      <xdr:rowOff>140787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81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131914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90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90241</xdr:rowOff>
    </xdr:from>
    <xdr:to>
      <xdr:col>36</xdr:col>
      <xdr:colOff>165100</xdr:colOff>
      <xdr:row>58</xdr:row>
      <xdr:rowOff>20391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86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11518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95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128943</xdr:rowOff>
    </xdr:from>
    <xdr:to>
      <xdr:col>55</xdr:col>
      <xdr:colOff>0</xdr:colOff>
      <xdr:row>78</xdr:row>
      <xdr:rowOff>131068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502043"/>
          <a:ext cx="838200" cy="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78091</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0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130725</xdr:rowOff>
    </xdr:from>
    <xdr:to>
      <xdr:col>50</xdr:col>
      <xdr:colOff>114300</xdr:colOff>
      <xdr:row>78</xdr:row>
      <xdr:rowOff>131068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503825"/>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34855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6468</xdr:rowOff>
    </xdr:from>
    <xdr:to>
      <xdr:col>45</xdr:col>
      <xdr:colOff>177800</xdr:colOff>
      <xdr:row>78</xdr:row>
      <xdr:rowOff>130725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379568"/>
          <a:ext cx="889000" cy="1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87473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6468</xdr:rowOff>
    </xdr:from>
    <xdr:to>
      <xdr:col>41</xdr:col>
      <xdr:colOff>50800</xdr:colOff>
      <xdr:row>78</xdr:row>
      <xdr:rowOff>82166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379568"/>
          <a:ext cx="889000" cy="7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63313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43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102836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78143</xdr:rowOff>
    </xdr:from>
    <xdr:to>
      <xdr:col>55</xdr:col>
      <xdr:colOff>50800</xdr:colOff>
      <xdr:row>79</xdr:row>
      <xdr:rowOff>8293</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5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164520</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6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80268</xdr:rowOff>
    </xdr:from>
    <xdr:to>
      <xdr:col>50</xdr:col>
      <xdr:colOff>165100</xdr:colOff>
      <xdr:row>79</xdr:row>
      <xdr:rowOff>10418</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5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1545</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4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79925</xdr:rowOff>
    </xdr:from>
    <xdr:to>
      <xdr:col>46</xdr:col>
      <xdr:colOff>38100</xdr:colOff>
      <xdr:row>79</xdr:row>
      <xdr:rowOff>10075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5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1202</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5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127118</xdr:rowOff>
    </xdr:from>
    <xdr:to>
      <xdr:col>41</xdr:col>
      <xdr:colOff>101600</xdr:colOff>
      <xdr:row>78</xdr:row>
      <xdr:rowOff>57268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73795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0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31366</xdr:rowOff>
    </xdr:from>
    <xdr:to>
      <xdr:col>36</xdr:col>
      <xdr:colOff>165100</xdr:colOff>
      <xdr:row>78</xdr:row>
      <xdr:rowOff>132966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0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124093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9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18593</xdr:rowOff>
    </xdr:from>
    <xdr:to>
      <xdr:col>55</xdr:col>
      <xdr:colOff>0</xdr:colOff>
      <xdr:row>96</xdr:row>
      <xdr:rowOff>64038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477793"/>
          <a:ext cx="838200" cy="4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127320</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86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30539</xdr:rowOff>
    </xdr:from>
    <xdr:to>
      <xdr:col>50</xdr:col>
      <xdr:colOff>114300</xdr:colOff>
      <xdr:row>96</xdr:row>
      <xdr:rowOff>18593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318289"/>
          <a:ext cx="889000" cy="15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100113</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30539</xdr:rowOff>
    </xdr:from>
    <xdr:to>
      <xdr:col>45</xdr:col>
      <xdr:colOff>177800</xdr:colOff>
      <xdr:row>97</xdr:row>
      <xdr:rowOff>95758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318289"/>
          <a:ext cx="889000" cy="40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125967</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95758</xdr:rowOff>
    </xdr:from>
    <xdr:to>
      <xdr:col>41</xdr:col>
      <xdr:colOff>50800</xdr:colOff>
      <xdr:row>97</xdr:row>
      <xdr:rowOff>109026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726408"/>
          <a:ext cx="889000" cy="1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145716</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13238</xdr:rowOff>
    </xdr:from>
    <xdr:to>
      <xdr:col>55</xdr:col>
      <xdr:colOff>50800</xdr:colOff>
      <xdr:row>96</xdr:row>
      <xdr:rowOff>114838</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47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36115</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3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139243</xdr:rowOff>
    </xdr:from>
    <xdr:to>
      <xdr:col>50</xdr:col>
      <xdr:colOff>165100</xdr:colOff>
      <xdr:row>96</xdr:row>
      <xdr:rowOff>69393</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42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85920</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39795" y="16202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151189</xdr:rowOff>
    </xdr:from>
    <xdr:to>
      <xdr:col>46</xdr:col>
      <xdr:colOff>38100</xdr:colOff>
      <xdr:row>95</xdr:row>
      <xdr:rowOff>81339</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26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97866</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50795" y="1604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44958</xdr:rowOff>
    </xdr:from>
    <xdr:to>
      <xdr:col>41</xdr:col>
      <xdr:colOff>101600</xdr:colOff>
      <xdr:row>97</xdr:row>
      <xdr:rowOff>146558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67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137685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76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58226</xdr:rowOff>
    </xdr:from>
    <xdr:to>
      <xdr:col>36</xdr:col>
      <xdr:colOff>165100</xdr:colOff>
      <xdr:row>97</xdr:row>
      <xdr:rowOff>159826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68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150953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78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96152</xdr:rowOff>
    </xdr:from>
    <xdr:to>
      <xdr:col>81</xdr:col>
      <xdr:colOff>50800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096902"/>
          <a:ext cx="889000" cy="55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57614</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22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96152</xdr:rowOff>
    </xdr:from>
    <xdr:to>
      <xdr:col>76</xdr:col>
      <xdr:colOff>114300</xdr:colOff>
      <xdr:row>37</xdr:row>
      <xdr:rowOff>138923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3703300" y="6096902"/>
          <a:ext cx="889000" cy="38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74368</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57428" y="658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138923</xdr:rowOff>
    </xdr:from>
    <xdr:to>
      <xdr:col>71</xdr:col>
      <xdr:colOff>177800</xdr:colOff>
      <xdr:row>38</xdr:row>
      <xdr:rowOff>88860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814300" y="6482573"/>
          <a:ext cx="889000" cy="12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146423</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68428" y="666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131772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30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45352</xdr:rowOff>
    </xdr:from>
    <xdr:to>
      <xdr:col>76</xdr:col>
      <xdr:colOff>165100</xdr:colOff>
      <xdr:row>35</xdr:row>
      <xdr:rowOff>146952</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04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163479</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582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88123</xdr:rowOff>
    </xdr:from>
    <xdr:to>
      <xdr:col>72</xdr:col>
      <xdr:colOff>38100</xdr:colOff>
      <xdr:row>38</xdr:row>
      <xdr:rowOff>18273</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43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34800</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207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38060</xdr:rowOff>
    </xdr:from>
    <xdr:to>
      <xdr:col>67</xdr:col>
      <xdr:colOff>101600</xdr:colOff>
      <xdr:row>38</xdr:row>
      <xdr:rowOff>139660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55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130787</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64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a:extLst>
            <a:ext uri="{FF2B5EF4-FFF2-40B4-BE49-F238E27FC236}">
              <a16:creationId xmlns:a16="http://schemas.microsoft.com/office/drawing/2014/main" id="{00000000-0008-0000-0600-00002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a:extLst>
            <a:ext uri="{FF2B5EF4-FFF2-40B4-BE49-F238E27FC236}">
              <a16:creationId xmlns:a16="http://schemas.microsoft.com/office/drawing/2014/main" id="{00000000-0008-0000-0600-00002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a:extLst>
            <a:ext uri="{FF2B5EF4-FFF2-40B4-BE49-F238E27FC236}">
              <a16:creationId xmlns:a16="http://schemas.microsoft.com/office/drawing/2014/main" id="{00000000-0008-0000-0600-00002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a:extLst>
            <a:ext uri="{FF2B5EF4-FFF2-40B4-BE49-F238E27FC236}">
              <a16:creationId xmlns:a16="http://schemas.microsoft.com/office/drawing/2014/main" id="{00000000-0008-0000-0600-00004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75547</xdr:rowOff>
    </xdr:from>
    <xdr:to>
      <xdr:col>85</xdr:col>
      <xdr:colOff>127000</xdr:colOff>
      <xdr:row>75</xdr:row>
      <xdr:rowOff>112657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5481300" y="12934297"/>
          <a:ext cx="838200" cy="3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45237</xdr:rowOff>
    </xdr:from>
    <xdr:ext cx="534377"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307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112657</xdr:rowOff>
    </xdr:from>
    <xdr:to>
      <xdr:col>81</xdr:col>
      <xdr:colOff>50800</xdr:colOff>
      <xdr:row>75</xdr:row>
      <xdr:rowOff>149492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4592300" y="12971407"/>
          <a:ext cx="889000" cy="3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17378</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214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149492</xdr:rowOff>
    </xdr:from>
    <xdr:to>
      <xdr:col>76</xdr:col>
      <xdr:colOff>114300</xdr:colOff>
      <xdr:row>76</xdr:row>
      <xdr:rowOff>7455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3703300" y="13008242"/>
          <a:ext cx="8890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30325</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325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7455</xdr:rowOff>
    </xdr:from>
    <xdr:to>
      <xdr:col>71</xdr:col>
      <xdr:colOff>177800</xdr:colOff>
      <xdr:row>76</xdr:row>
      <xdr:rowOff>24723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2814300" y="13037655"/>
          <a:ext cx="889000" cy="1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31802</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36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25516</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47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24747</xdr:rowOff>
    </xdr:from>
    <xdr:to>
      <xdr:col>85</xdr:col>
      <xdr:colOff>177800</xdr:colOff>
      <xdr:row>75</xdr:row>
      <xdr:rowOff>126347</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6268700" y="1288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47624</xdr:rowOff>
    </xdr:from>
    <xdr:ext cx="534377"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273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61857</xdr:rowOff>
    </xdr:from>
    <xdr:to>
      <xdr:col>81</xdr:col>
      <xdr:colOff>101600</xdr:colOff>
      <xdr:row>75</xdr:row>
      <xdr:rowOff>163457</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5430500" y="1292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8534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69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98692</xdr:rowOff>
    </xdr:from>
    <xdr:to>
      <xdr:col>76</xdr:col>
      <xdr:colOff>165100</xdr:colOff>
      <xdr:row>76</xdr:row>
      <xdr:rowOff>28842</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4541500" y="129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45369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73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128105</xdr:rowOff>
    </xdr:from>
    <xdr:to>
      <xdr:col>72</xdr:col>
      <xdr:colOff>38100</xdr:colOff>
      <xdr:row>76</xdr:row>
      <xdr:rowOff>58254</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3652500" y="129868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74782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7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145372</xdr:rowOff>
    </xdr:from>
    <xdr:to>
      <xdr:col>67</xdr:col>
      <xdr:colOff>101600</xdr:colOff>
      <xdr:row>76</xdr:row>
      <xdr:rowOff>75521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2763500" y="130041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92049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7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83020</xdr:rowOff>
    </xdr:from>
    <xdr:to>
      <xdr:col>85</xdr:col>
      <xdr:colOff>127000</xdr:colOff>
      <xdr:row>99</xdr:row>
      <xdr:rowOff>2287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5481300" y="16713670"/>
          <a:ext cx="838200" cy="26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12247</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471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113588</xdr:rowOff>
    </xdr:from>
    <xdr:to>
      <xdr:col>81</xdr:col>
      <xdr:colOff>50800</xdr:colOff>
      <xdr:row>99</xdr:row>
      <xdr:rowOff>2287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4592300" y="16915688"/>
          <a:ext cx="889000" cy="6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128452</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4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113588</xdr:rowOff>
    </xdr:from>
    <xdr:to>
      <xdr:col>76</xdr:col>
      <xdr:colOff>114300</xdr:colOff>
      <xdr:row>99</xdr:row>
      <xdr:rowOff>3454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6915688"/>
          <a:ext cx="889000" cy="6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130509</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41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3454</xdr:rowOff>
    </xdr:from>
    <xdr:to>
      <xdr:col>71</xdr:col>
      <xdr:colOff>177800</xdr:colOff>
      <xdr:row>99</xdr:row>
      <xdr:rowOff>25781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977004"/>
          <a:ext cx="889000" cy="2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154145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4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170959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4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32220</xdr:rowOff>
    </xdr:from>
    <xdr:to>
      <xdr:col>85</xdr:col>
      <xdr:colOff>177800</xdr:colOff>
      <xdr:row>97</xdr:row>
      <xdr:rowOff>133820</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6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10647</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64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122937</xdr:rowOff>
    </xdr:from>
    <xdr:to>
      <xdr:col>81</xdr:col>
      <xdr:colOff>101600</xdr:colOff>
      <xdr:row>99</xdr:row>
      <xdr:rowOff>53087</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92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44214</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46428" y="1701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62788</xdr:rowOff>
    </xdr:from>
    <xdr:to>
      <xdr:col>76</xdr:col>
      <xdr:colOff>165100</xdr:colOff>
      <xdr:row>98</xdr:row>
      <xdr:rowOff>164388</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86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155515</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957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124104</xdr:rowOff>
    </xdr:from>
    <xdr:to>
      <xdr:col>72</xdr:col>
      <xdr:colOff>38100</xdr:colOff>
      <xdr:row>99</xdr:row>
      <xdr:rowOff>54254</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92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45381</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701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146431</xdr:rowOff>
    </xdr:from>
    <xdr:to>
      <xdr:col>67</xdr:col>
      <xdr:colOff>101600</xdr:colOff>
      <xdr:row>99</xdr:row>
      <xdr:rowOff>76581</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9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67708</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704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1" name="投資及び出資金最小値テキスト">
          <a:extLst>
            <a:ext uri="{FF2B5EF4-FFF2-40B4-BE49-F238E27FC236}">
              <a16:creationId xmlns:a16="http://schemas.microsoft.com/office/drawing/2014/main" id="{00000000-0008-0000-0600-0000D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3" name="投資及び出資金最大値テキスト">
          <a:extLst>
            <a:ext uri="{FF2B5EF4-FFF2-40B4-BE49-F238E27FC236}">
              <a16:creationId xmlns:a16="http://schemas.microsoft.com/office/drawing/2014/main" id="{00000000-0008-0000-0600-0000D3020000}"/>
            </a:ext>
          </a:extLst>
        </xdr:cNvPr>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26" name="投資及び出資金平均値テキスト">
          <a:extLst>
            <a:ext uri="{FF2B5EF4-FFF2-40B4-BE49-F238E27FC236}">
              <a16:creationId xmlns:a16="http://schemas.microsoft.com/office/drawing/2014/main" id="{00000000-0008-0000-0600-0000D6020000}"/>
            </a:ext>
          </a:extLst>
        </xdr:cNvPr>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143705</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421428" y="63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5" name="投資及び出資金該当値テキスト">
          <a:extLst>
            <a:ext uri="{FF2B5EF4-FFF2-40B4-BE49-F238E27FC236}">
              <a16:creationId xmlns:a16="http://schemas.microsoft.com/office/drawing/2014/main" id="{00000000-0008-0000-0600-0000E9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33782</xdr:rowOff>
    </xdr:from>
    <xdr:to>
      <xdr:col>116</xdr:col>
      <xdr:colOff>63500</xdr:colOff>
      <xdr:row>59</xdr:row>
      <xdr:rowOff>33934</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1323300" y="10149332"/>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33934</xdr:rowOff>
    </xdr:from>
    <xdr:to>
      <xdr:col>111</xdr:col>
      <xdr:colOff>177800</xdr:colOff>
      <xdr:row>59</xdr:row>
      <xdr:rowOff>34125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0434300" y="10149484"/>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34125</xdr:rowOff>
    </xdr:from>
    <xdr:to>
      <xdr:col>107</xdr:col>
      <xdr:colOff>50800</xdr:colOff>
      <xdr:row>59</xdr:row>
      <xdr:rowOff>34277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19545300" y="10149675"/>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29786</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34277</xdr:rowOff>
    </xdr:from>
    <xdr:to>
      <xdr:col>102</xdr:col>
      <xdr:colOff>114300</xdr:colOff>
      <xdr:row>59</xdr:row>
      <xdr:rowOff>34430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8656300" y="1014982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31424</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32529</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154432</xdr:rowOff>
    </xdr:from>
    <xdr:to>
      <xdr:col>116</xdr:col>
      <xdr:colOff>114300</xdr:colOff>
      <xdr:row>59</xdr:row>
      <xdr:rowOff>84582</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1009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69359</xdr:rowOff>
    </xdr:from>
    <xdr:ext cx="378565"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10013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154584</xdr:rowOff>
    </xdr:from>
    <xdr:to>
      <xdr:col>112</xdr:col>
      <xdr:colOff>38100</xdr:colOff>
      <xdr:row>59</xdr:row>
      <xdr:rowOff>84734</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1009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75861</xdr:rowOff>
    </xdr:from>
    <xdr:ext cx="378565"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4017" y="10191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154775</xdr:rowOff>
    </xdr:from>
    <xdr:to>
      <xdr:col>107</xdr:col>
      <xdr:colOff>101600</xdr:colOff>
      <xdr:row>59</xdr:row>
      <xdr:rowOff>84925</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1009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76052</xdr:rowOff>
    </xdr:from>
    <xdr:ext cx="378565"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5017" y="1019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154927</xdr:rowOff>
    </xdr:from>
    <xdr:to>
      <xdr:col>102</xdr:col>
      <xdr:colOff>165100</xdr:colOff>
      <xdr:row>59</xdr:row>
      <xdr:rowOff>85077</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1009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76204</xdr:rowOff>
    </xdr:from>
    <xdr:ext cx="378565"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6017" y="10191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155080</xdr:rowOff>
    </xdr:from>
    <xdr:to>
      <xdr:col>98</xdr:col>
      <xdr:colOff>38100</xdr:colOff>
      <xdr:row>59</xdr:row>
      <xdr:rowOff>85230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1009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76357</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7017" y="1019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123557</xdr:rowOff>
    </xdr:from>
    <xdr:to>
      <xdr:col>116</xdr:col>
      <xdr:colOff>63500</xdr:colOff>
      <xdr:row>76</xdr:row>
      <xdr:rowOff>13491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2982307"/>
          <a:ext cx="838200" cy="6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52337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911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2899</xdr:rowOff>
    </xdr:from>
    <xdr:to>
      <xdr:col>111</xdr:col>
      <xdr:colOff>177800</xdr:colOff>
      <xdr:row>76</xdr:row>
      <xdr:rowOff>13491</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0434300" y="13033099"/>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50316</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146329</xdr:rowOff>
    </xdr:from>
    <xdr:to>
      <xdr:col>107</xdr:col>
      <xdr:colOff>50800</xdr:colOff>
      <xdr:row>76</xdr:row>
      <xdr:rowOff>2899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9545300" y="13005079"/>
          <a:ext cx="889000" cy="2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43839</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161385</xdr:rowOff>
    </xdr:from>
    <xdr:to>
      <xdr:col>102</xdr:col>
      <xdr:colOff>114300</xdr:colOff>
      <xdr:row>75</xdr:row>
      <xdr:rowOff>146329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656300" y="12848685"/>
          <a:ext cx="889000" cy="15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37177</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23882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72757</xdr:rowOff>
    </xdr:from>
    <xdr:to>
      <xdr:col>116</xdr:col>
      <xdr:colOff>114300</xdr:colOff>
      <xdr:row>76</xdr:row>
      <xdr:rowOff>2907</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93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95634</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78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134141</xdr:rowOff>
    </xdr:from>
    <xdr:to>
      <xdr:col>112</xdr:col>
      <xdr:colOff>38100</xdr:colOff>
      <xdr:row>76</xdr:row>
      <xdr:rowOff>64291</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99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55418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123549</xdr:rowOff>
    </xdr:from>
    <xdr:to>
      <xdr:col>107</xdr:col>
      <xdr:colOff>101600</xdr:colOff>
      <xdr:row>76</xdr:row>
      <xdr:rowOff>53699</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98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44826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07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95529</xdr:rowOff>
    </xdr:from>
    <xdr:to>
      <xdr:col>102</xdr:col>
      <xdr:colOff>165100</xdr:colOff>
      <xdr:row>76</xdr:row>
      <xdr:rowOff>25679</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95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16806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0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110585</xdr:rowOff>
    </xdr:from>
    <xdr:to>
      <xdr:col>98</xdr:col>
      <xdr:colOff>38100</xdr:colOff>
      <xdr:row>75</xdr:row>
      <xdr:rowOff>40735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7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57262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57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754,859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円となっている。その中でも補助費については、住民一人当たり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199,794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千円と令和元年度と比べ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122,786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千円増加している。原因として、令和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年度は特別給付金や新型コロナウイルス感染症感染拡大防止対策事業費等により、大きく増加している。　また、公債費についても住民一人当たり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85,919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円となり、毎年度増額しており、類似団体平均と比べてもかなり高い水準となっている。事業計画の見直しにより、地方債の新規発行を抑制するなどの対策が必要である。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10,711
10,614
79.62
8,511,104
8,085,300
395,677
4,181,720
8,526,109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141757</xdr:rowOff>
    </xdr:from>
    <xdr:to>
      <xdr:col>24</xdr:col>
      <xdr:colOff>63500</xdr:colOff>
      <xdr:row>35</xdr:row>
      <xdr:rowOff>34544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71057"/>
          <a:ext cx="838200" cy="6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158081</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7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141757</xdr:rowOff>
    </xdr:from>
    <xdr:to>
      <xdr:col>19</xdr:col>
      <xdr:colOff>177800</xdr:colOff>
      <xdr:row>35</xdr:row>
      <xdr:rowOff>70206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71057"/>
          <a:ext cx="889000" cy="9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37287</xdr:rowOff>
    </xdr:from>
    <xdr:to>
      <xdr:col>15</xdr:col>
      <xdr:colOff>50800</xdr:colOff>
      <xdr:row>35</xdr:row>
      <xdr:rowOff>70206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38037"/>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45407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37287</xdr:rowOff>
    </xdr:from>
    <xdr:to>
      <xdr:col>10</xdr:col>
      <xdr:colOff>114300</xdr:colOff>
      <xdr:row>35</xdr:row>
      <xdr:rowOff>54204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38037"/>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90441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99585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155194</xdr:rowOff>
    </xdr:from>
    <xdr:to>
      <xdr:col>24</xdr:col>
      <xdr:colOff>114300</xdr:colOff>
      <xdr:row>35</xdr:row>
      <xdr:rowOff>85344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8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6621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3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90957</xdr:rowOff>
    </xdr:from>
    <xdr:to>
      <xdr:col>20</xdr:col>
      <xdr:colOff>38100</xdr:colOff>
      <xdr:row>35</xdr:row>
      <xdr:rowOff>21107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2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12234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0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19406</xdr:rowOff>
    </xdr:from>
    <xdr:to>
      <xdr:col>15</xdr:col>
      <xdr:colOff>101600</xdr:colOff>
      <xdr:row>35</xdr:row>
      <xdr:rowOff>121006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2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112133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1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157937</xdr:rowOff>
    </xdr:from>
    <xdr:to>
      <xdr:col>10</xdr:col>
      <xdr:colOff>165100</xdr:colOff>
      <xdr:row>35</xdr:row>
      <xdr:rowOff>88087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8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79214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07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3404</xdr:rowOff>
    </xdr:from>
    <xdr:to>
      <xdr:col>6</xdr:col>
      <xdr:colOff>38100</xdr:colOff>
      <xdr:row>35</xdr:row>
      <xdr:rowOff>105004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0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96131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9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5031</xdr:rowOff>
    </xdr:from>
    <xdr:to>
      <xdr:col>24</xdr:col>
      <xdr:colOff>62865</xdr:colOff>
      <xdr:row>56</xdr:row>
      <xdr:rowOff>123337</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748981"/>
          <a:ext cx="1270" cy="975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127164</xdr:rowOff>
    </xdr:from>
    <xdr:ext cx="599010"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7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123337</xdr:rowOff>
    </xdr:from>
    <xdr:to>
      <xdr:col>24</xdr:col>
      <xdr:colOff>152400</xdr:colOff>
      <xdr:row>56</xdr:row>
      <xdr:rowOff>123337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72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123158</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2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5031</xdr:rowOff>
    </xdr:from>
    <xdr:to>
      <xdr:col>24</xdr:col>
      <xdr:colOff>152400</xdr:colOff>
      <xdr:row>51</xdr:row>
      <xdr:rowOff>5031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74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47773</xdr:rowOff>
    </xdr:from>
    <xdr:to>
      <xdr:col>24</xdr:col>
      <xdr:colOff>63500</xdr:colOff>
      <xdr:row>57</xdr:row>
      <xdr:rowOff>122231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3797300" y="9648973"/>
          <a:ext cx="838200" cy="24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101177</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359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78300</xdr:rowOff>
    </xdr:from>
    <xdr:to>
      <xdr:col>24</xdr:col>
      <xdr:colOff>114300</xdr:colOff>
      <xdr:row>56</xdr:row>
      <xdr:rowOff>8450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122231</xdr:rowOff>
    </xdr:from>
    <xdr:to>
      <xdr:col>19</xdr:col>
      <xdr:colOff>177800</xdr:colOff>
      <xdr:row>57</xdr:row>
      <xdr:rowOff>133569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894881"/>
          <a:ext cx="8890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149799</xdr:rowOff>
    </xdr:from>
    <xdr:to>
      <xdr:col>20</xdr:col>
      <xdr:colOff>38100</xdr:colOff>
      <xdr:row>57</xdr:row>
      <xdr:rowOff>79949</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75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96476</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52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79318</xdr:rowOff>
    </xdr:from>
    <xdr:to>
      <xdr:col>15</xdr:col>
      <xdr:colOff>50800</xdr:colOff>
      <xdr:row>57</xdr:row>
      <xdr:rowOff>133569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851968"/>
          <a:ext cx="889000" cy="5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1108</xdr:rowOff>
    </xdr:from>
    <xdr:to>
      <xdr:col>15</xdr:col>
      <xdr:colOff>101600</xdr:colOff>
      <xdr:row>57</xdr:row>
      <xdr:rowOff>102708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7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119235</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08795" y="954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79318</xdr:rowOff>
    </xdr:from>
    <xdr:to>
      <xdr:col>10</xdr:col>
      <xdr:colOff>114300</xdr:colOff>
      <xdr:row>57</xdr:row>
      <xdr:rowOff>129880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851968"/>
          <a:ext cx="889000" cy="5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15958</xdr:rowOff>
    </xdr:from>
    <xdr:to>
      <xdr:col>10</xdr:col>
      <xdr:colOff>165100</xdr:colOff>
      <xdr:row>57</xdr:row>
      <xdr:rowOff>117558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8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134085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19795" y="956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38819</xdr:rowOff>
    </xdr:from>
    <xdr:to>
      <xdr:col>6</xdr:col>
      <xdr:colOff>38100</xdr:colOff>
      <xdr:row>57</xdr:row>
      <xdr:rowOff>140419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156946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168423</xdr:rowOff>
    </xdr:from>
    <xdr:to>
      <xdr:col>24</xdr:col>
      <xdr:colOff>114300</xdr:colOff>
      <xdr:row>56</xdr:row>
      <xdr:rowOff>98573</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59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83350</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51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71431</xdr:rowOff>
    </xdr:from>
    <xdr:to>
      <xdr:col>20</xdr:col>
      <xdr:colOff>38100</xdr:colOff>
      <xdr:row>58</xdr:row>
      <xdr:rowOff>1581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84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164158</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530111" y="993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82769</xdr:rowOff>
    </xdr:from>
    <xdr:to>
      <xdr:col>15</xdr:col>
      <xdr:colOff>101600</xdr:colOff>
      <xdr:row>58</xdr:row>
      <xdr:rowOff>12919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5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4046</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4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28518</xdr:rowOff>
    </xdr:from>
    <xdr:to>
      <xdr:col>10</xdr:col>
      <xdr:colOff>165100</xdr:colOff>
      <xdr:row>57</xdr:row>
      <xdr:rowOff>130118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0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121245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19795" y="9893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79080</xdr:rowOff>
    </xdr:from>
    <xdr:to>
      <xdr:col>6</xdr:col>
      <xdr:colOff>38100</xdr:colOff>
      <xdr:row>58</xdr:row>
      <xdr:rowOff>9230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5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4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121793</xdr:rowOff>
    </xdr:from>
    <xdr:to>
      <xdr:col>24</xdr:col>
      <xdr:colOff>63500</xdr:colOff>
      <xdr:row>75</xdr:row>
      <xdr:rowOff>144447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980543"/>
          <a:ext cx="838200" cy="2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158104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16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144447</xdr:rowOff>
    </xdr:from>
    <xdr:to>
      <xdr:col>19</xdr:col>
      <xdr:colOff>177800</xdr:colOff>
      <xdr:row>77</xdr:row>
      <xdr:rowOff>7592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003197"/>
          <a:ext cx="889000" cy="20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167949</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145369</xdr:rowOff>
    </xdr:from>
    <xdr:to>
      <xdr:col>15</xdr:col>
      <xdr:colOff>50800</xdr:colOff>
      <xdr:row>77</xdr:row>
      <xdr:rowOff>7592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175569"/>
          <a:ext cx="889000" cy="3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63725</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145369</xdr:rowOff>
    </xdr:from>
    <xdr:to>
      <xdr:col>10</xdr:col>
      <xdr:colOff>114300</xdr:colOff>
      <xdr:row>76</xdr:row>
      <xdr:rowOff>154498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175569"/>
          <a:ext cx="889000" cy="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41450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69125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70993</xdr:rowOff>
    </xdr:from>
    <xdr:to>
      <xdr:col>24</xdr:col>
      <xdr:colOff>114300</xdr:colOff>
      <xdr:row>76</xdr:row>
      <xdr:rowOff>1144</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9297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93870</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78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93647</xdr:rowOff>
    </xdr:from>
    <xdr:to>
      <xdr:col>20</xdr:col>
      <xdr:colOff>38100</xdr:colOff>
      <xdr:row>76</xdr:row>
      <xdr:rowOff>23797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95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40324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72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128242</xdr:rowOff>
    </xdr:from>
    <xdr:to>
      <xdr:col>15</xdr:col>
      <xdr:colOff>101600</xdr:colOff>
      <xdr:row>77</xdr:row>
      <xdr:rowOff>58392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5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49519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51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94569</xdr:rowOff>
    </xdr:from>
    <xdr:to>
      <xdr:col>10</xdr:col>
      <xdr:colOff>165100</xdr:colOff>
      <xdr:row>77</xdr:row>
      <xdr:rowOff>24719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2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41246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899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103698</xdr:rowOff>
    </xdr:from>
    <xdr:to>
      <xdr:col>6</xdr:col>
      <xdr:colOff>38100</xdr:colOff>
      <xdr:row>77</xdr:row>
      <xdr:rowOff>33848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3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50375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90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29133</xdr:rowOff>
    </xdr:from>
    <xdr:to>
      <xdr:col>24</xdr:col>
      <xdr:colOff>63500</xdr:colOff>
      <xdr:row>95</xdr:row>
      <xdr:rowOff>128989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316883"/>
          <a:ext cx="838200" cy="9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48648</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3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123730</xdr:rowOff>
    </xdr:from>
    <xdr:to>
      <xdr:col>19</xdr:col>
      <xdr:colOff>177800</xdr:colOff>
      <xdr:row>95</xdr:row>
      <xdr:rowOff>128989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411480"/>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60544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1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123730</xdr:rowOff>
    </xdr:from>
    <xdr:to>
      <xdr:col>15</xdr:col>
      <xdr:colOff>50800</xdr:colOff>
      <xdr:row>95</xdr:row>
      <xdr:rowOff>137185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411480"/>
          <a:ext cx="8890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70962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35120</xdr:rowOff>
    </xdr:from>
    <xdr:to>
      <xdr:col>10</xdr:col>
      <xdr:colOff>114300</xdr:colOff>
      <xdr:row>95</xdr:row>
      <xdr:rowOff>137185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151420"/>
          <a:ext cx="889000" cy="27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87151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5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84625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149783</xdr:rowOff>
    </xdr:from>
    <xdr:to>
      <xdr:col>24</xdr:col>
      <xdr:colOff>114300</xdr:colOff>
      <xdr:row>95</xdr:row>
      <xdr:rowOff>79933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26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1210</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11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78189</xdr:rowOff>
    </xdr:from>
    <xdr:to>
      <xdr:col>20</xdr:col>
      <xdr:colOff>38100</xdr:colOff>
      <xdr:row>96</xdr:row>
      <xdr:rowOff>8339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36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24866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14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72930</xdr:rowOff>
    </xdr:from>
    <xdr:to>
      <xdr:col>15</xdr:col>
      <xdr:colOff>101600</xdr:colOff>
      <xdr:row>96</xdr:row>
      <xdr:rowOff>3080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3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19607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13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86385</xdr:rowOff>
    </xdr:from>
    <xdr:to>
      <xdr:col>10</xdr:col>
      <xdr:colOff>165100</xdr:colOff>
      <xdr:row>96</xdr:row>
      <xdr:rowOff>16535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37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33062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14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155770</xdr:rowOff>
    </xdr:from>
    <xdr:to>
      <xdr:col>6</xdr:col>
      <xdr:colOff>38100</xdr:colOff>
      <xdr:row>94</xdr:row>
      <xdr:rowOff>85920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10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102447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587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60342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32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28719</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43197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22242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90139</xdr:rowOff>
    </xdr:from>
    <xdr:to>
      <xdr:col>55</xdr:col>
      <xdr:colOff>0</xdr:colOff>
      <xdr:row>57</xdr:row>
      <xdr:rowOff>123264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862789"/>
          <a:ext cx="838200" cy="3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151022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58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123264</xdr:rowOff>
    </xdr:from>
    <xdr:to>
      <xdr:col>50</xdr:col>
      <xdr:colOff>114300</xdr:colOff>
      <xdr:row>57</xdr:row>
      <xdr:rowOff>140254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895914"/>
          <a:ext cx="889000" cy="1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99076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125738</xdr:rowOff>
    </xdr:from>
    <xdr:to>
      <xdr:col>45</xdr:col>
      <xdr:colOff>177800</xdr:colOff>
      <xdr:row>57</xdr:row>
      <xdr:rowOff>140254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898388"/>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100723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5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101964</xdr:rowOff>
    </xdr:from>
    <xdr:to>
      <xdr:col>41</xdr:col>
      <xdr:colOff>50800</xdr:colOff>
      <xdr:row>57</xdr:row>
      <xdr:rowOff>125738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874614"/>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89418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5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104986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39339</xdr:rowOff>
    </xdr:from>
    <xdr:to>
      <xdr:col>55</xdr:col>
      <xdr:colOff>50800</xdr:colOff>
      <xdr:row>57</xdr:row>
      <xdr:rowOff>140939</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1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125716</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2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72464</xdr:rowOff>
    </xdr:from>
    <xdr:to>
      <xdr:col>50</xdr:col>
      <xdr:colOff>165100</xdr:colOff>
      <xdr:row>58</xdr:row>
      <xdr:rowOff>2614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4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165191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93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89454</xdr:rowOff>
    </xdr:from>
    <xdr:to>
      <xdr:col>46</xdr:col>
      <xdr:colOff>38100</xdr:colOff>
      <xdr:row>58</xdr:row>
      <xdr:rowOff>19604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6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10731</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995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74938</xdr:rowOff>
    </xdr:from>
    <xdr:to>
      <xdr:col>41</xdr:col>
      <xdr:colOff>101600</xdr:colOff>
      <xdr:row>58</xdr:row>
      <xdr:rowOff>5088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4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167665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94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51164</xdr:rowOff>
    </xdr:from>
    <xdr:to>
      <xdr:col>36</xdr:col>
      <xdr:colOff>165100</xdr:colOff>
      <xdr:row>57</xdr:row>
      <xdr:rowOff>152764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82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143891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91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71768</xdr:rowOff>
    </xdr:from>
    <xdr:to>
      <xdr:col>55</xdr:col>
      <xdr:colOff>0</xdr:colOff>
      <xdr:row>79</xdr:row>
      <xdr:rowOff>19545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273418"/>
          <a:ext cx="838200" cy="29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164723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23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19545</xdr:rowOff>
    </xdr:from>
    <xdr:to>
      <xdr:col>50</xdr:col>
      <xdr:colOff>114300</xdr:colOff>
      <xdr:row>79</xdr:row>
      <xdr:rowOff>21501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64095"/>
          <a:ext cx="889000" cy="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44823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21501</xdr:rowOff>
    </xdr:from>
    <xdr:to>
      <xdr:col>45</xdr:col>
      <xdr:colOff>177800</xdr:colOff>
      <xdr:row>79</xdr:row>
      <xdr:rowOff>23585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566051"/>
          <a:ext cx="889000" cy="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87862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22504</xdr:rowOff>
    </xdr:from>
    <xdr:to>
      <xdr:col>41</xdr:col>
      <xdr:colOff>50800</xdr:colOff>
      <xdr:row>79</xdr:row>
      <xdr:rowOff>23585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567054"/>
          <a:ext cx="889000" cy="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78464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113340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20968</xdr:rowOff>
    </xdr:from>
    <xdr:to>
      <xdr:col>55</xdr:col>
      <xdr:colOff>50800</xdr:colOff>
      <xdr:row>77</xdr:row>
      <xdr:rowOff>122568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170845</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0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140195</xdr:rowOff>
    </xdr:from>
    <xdr:to>
      <xdr:col>50</xdr:col>
      <xdr:colOff>165100</xdr:colOff>
      <xdr:row>79</xdr:row>
      <xdr:rowOff>70345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1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61472</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60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142151</xdr:rowOff>
    </xdr:from>
    <xdr:to>
      <xdr:col>46</xdr:col>
      <xdr:colOff>38100</xdr:colOff>
      <xdr:row>79</xdr:row>
      <xdr:rowOff>72301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1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63428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60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144235</xdr:rowOff>
    </xdr:from>
    <xdr:to>
      <xdr:col>41</xdr:col>
      <xdr:colOff>101600</xdr:colOff>
      <xdr:row>79</xdr:row>
      <xdr:rowOff>74385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1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65512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61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143154</xdr:rowOff>
    </xdr:from>
    <xdr:to>
      <xdr:col>36</xdr:col>
      <xdr:colOff>165100</xdr:colOff>
      <xdr:row>79</xdr:row>
      <xdr:rowOff>73304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1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64431</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60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93929</xdr:rowOff>
    </xdr:from>
    <xdr:to>
      <xdr:col>55</xdr:col>
      <xdr:colOff>0</xdr:colOff>
      <xdr:row>96</xdr:row>
      <xdr:rowOff>3477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381679"/>
          <a:ext cx="838200" cy="8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106566</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394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3477</xdr:rowOff>
    </xdr:from>
    <xdr:to>
      <xdr:col>50</xdr:col>
      <xdr:colOff>114300</xdr:colOff>
      <xdr:row>96</xdr:row>
      <xdr:rowOff>31006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462677"/>
          <a:ext cx="889000" cy="2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84106</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31006</xdr:rowOff>
    </xdr:from>
    <xdr:to>
      <xdr:col>45</xdr:col>
      <xdr:colOff>177800</xdr:colOff>
      <xdr:row>96</xdr:row>
      <xdr:rowOff>96248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490206"/>
          <a:ext cx="889000" cy="6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97288</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30012</xdr:rowOff>
    </xdr:from>
    <xdr:to>
      <xdr:col>41</xdr:col>
      <xdr:colOff>50800</xdr:colOff>
      <xdr:row>96</xdr:row>
      <xdr:rowOff>96248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972300" y="16489212"/>
          <a:ext cx="889000" cy="6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111678</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108600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5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43129</xdr:rowOff>
    </xdr:from>
    <xdr:to>
      <xdr:col>55</xdr:col>
      <xdr:colOff>50800</xdr:colOff>
      <xdr:row>95</xdr:row>
      <xdr:rowOff>144729</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33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66006</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18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124127</xdr:rowOff>
    </xdr:from>
    <xdr:to>
      <xdr:col>50</xdr:col>
      <xdr:colOff>165100</xdr:colOff>
      <xdr:row>96</xdr:row>
      <xdr:rowOff>54277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41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70804</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18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151656</xdr:rowOff>
    </xdr:from>
    <xdr:to>
      <xdr:col>46</xdr:col>
      <xdr:colOff>38100</xdr:colOff>
      <xdr:row>96</xdr:row>
      <xdr:rowOff>81806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4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72933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53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45448</xdr:rowOff>
    </xdr:from>
    <xdr:to>
      <xdr:col>41</xdr:col>
      <xdr:colOff>101600</xdr:colOff>
      <xdr:row>96</xdr:row>
      <xdr:rowOff>147048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5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138175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59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150662</xdr:rowOff>
    </xdr:from>
    <xdr:to>
      <xdr:col>36</xdr:col>
      <xdr:colOff>165100</xdr:colOff>
      <xdr:row>96</xdr:row>
      <xdr:rowOff>80812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43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97339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21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6905</xdr:rowOff>
    </xdr:from>
    <xdr:to>
      <xdr:col>85</xdr:col>
      <xdr:colOff>127000</xdr:colOff>
      <xdr:row>37</xdr:row>
      <xdr:rowOff>123480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350555"/>
          <a:ext cx="838200" cy="11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63216</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235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155201</xdr:rowOff>
    </xdr:from>
    <xdr:to>
      <xdr:col>81</xdr:col>
      <xdr:colOff>50800</xdr:colOff>
      <xdr:row>37</xdr:row>
      <xdr:rowOff>6905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592300" y="5984501"/>
          <a:ext cx="889000" cy="36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8794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52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155201</xdr:rowOff>
    </xdr:from>
    <xdr:to>
      <xdr:col>76</xdr:col>
      <xdr:colOff>114300</xdr:colOff>
      <xdr:row>36</xdr:row>
      <xdr:rowOff>147941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5984501"/>
          <a:ext cx="889000" cy="33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2612</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5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134638</xdr:rowOff>
    </xdr:from>
    <xdr:to>
      <xdr:col>71</xdr:col>
      <xdr:colOff>177800</xdr:colOff>
      <xdr:row>36</xdr:row>
      <xdr:rowOff>147941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6306838"/>
          <a:ext cx="889000" cy="1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34942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5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38654</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5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72680</xdr:rowOff>
    </xdr:from>
    <xdr:to>
      <xdr:col>85</xdr:col>
      <xdr:colOff>177800</xdr:colOff>
      <xdr:row>38</xdr:row>
      <xdr:rowOff>2831</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4163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51107</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39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127555</xdr:rowOff>
    </xdr:from>
    <xdr:to>
      <xdr:col>81</xdr:col>
      <xdr:colOff>101600</xdr:colOff>
      <xdr:row>37</xdr:row>
      <xdr:rowOff>57705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29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74232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07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104401</xdr:rowOff>
    </xdr:from>
    <xdr:to>
      <xdr:col>76</xdr:col>
      <xdr:colOff>165100</xdr:colOff>
      <xdr:row>35</xdr:row>
      <xdr:rowOff>34551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593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51078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70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97141</xdr:rowOff>
    </xdr:from>
    <xdr:to>
      <xdr:col>72</xdr:col>
      <xdr:colOff>38100</xdr:colOff>
      <xdr:row>37</xdr:row>
      <xdr:rowOff>27291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26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43818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04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83838</xdr:rowOff>
    </xdr:from>
    <xdr:to>
      <xdr:col>67</xdr:col>
      <xdr:colOff>101600</xdr:colOff>
      <xdr:row>37</xdr:row>
      <xdr:rowOff>13988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25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30515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03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113072</xdr:rowOff>
    </xdr:from>
    <xdr:to>
      <xdr:col>85</xdr:col>
      <xdr:colOff>127000</xdr:colOff>
      <xdr:row>57</xdr:row>
      <xdr:rowOff>165376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885722"/>
          <a:ext cx="838200" cy="5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54269</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655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38175</xdr:rowOff>
    </xdr:from>
    <xdr:to>
      <xdr:col>81</xdr:col>
      <xdr:colOff>50800</xdr:colOff>
      <xdr:row>57</xdr:row>
      <xdr:rowOff>165376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4592300" y="9810825"/>
          <a:ext cx="889000" cy="12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5691</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6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38175</xdr:rowOff>
    </xdr:from>
    <xdr:to>
      <xdr:col>76</xdr:col>
      <xdr:colOff>114300</xdr:colOff>
      <xdr:row>58</xdr:row>
      <xdr:rowOff>52360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9810825"/>
          <a:ext cx="889000" cy="18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16090</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49049</xdr:rowOff>
    </xdr:from>
    <xdr:to>
      <xdr:col>71</xdr:col>
      <xdr:colOff>177800</xdr:colOff>
      <xdr:row>58</xdr:row>
      <xdr:rowOff>52360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9993149"/>
          <a:ext cx="889000" cy="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47643</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53976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62272</xdr:rowOff>
    </xdr:from>
    <xdr:to>
      <xdr:col>85</xdr:col>
      <xdr:colOff>177800</xdr:colOff>
      <xdr:row>57</xdr:row>
      <xdr:rowOff>163872</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83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40699</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81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114576</xdr:rowOff>
    </xdr:from>
    <xdr:to>
      <xdr:col>81</xdr:col>
      <xdr:colOff>101600</xdr:colOff>
      <xdr:row>58</xdr:row>
      <xdr:rowOff>44726</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88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35853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97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158825</xdr:rowOff>
    </xdr:from>
    <xdr:to>
      <xdr:col>76</xdr:col>
      <xdr:colOff>165100</xdr:colOff>
      <xdr:row>57</xdr:row>
      <xdr:rowOff>88975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7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105502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53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1560</xdr:rowOff>
    </xdr:from>
    <xdr:to>
      <xdr:col>72</xdr:col>
      <xdr:colOff>38100</xdr:colOff>
      <xdr:row>58</xdr:row>
      <xdr:rowOff>103160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94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94287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1003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169699</xdr:rowOff>
    </xdr:from>
    <xdr:to>
      <xdr:col>67</xdr:col>
      <xdr:colOff>101600</xdr:colOff>
      <xdr:row>58</xdr:row>
      <xdr:rowOff>99849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94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90976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1003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96151</xdr:rowOff>
    </xdr:from>
    <xdr:to>
      <xdr:col>81</xdr:col>
      <xdr:colOff>50800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2954901"/>
          <a:ext cx="889000" cy="55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57614</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0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96151</xdr:rowOff>
    </xdr:from>
    <xdr:to>
      <xdr:col>76</xdr:col>
      <xdr:colOff>114300</xdr:colOff>
      <xdr:row>77</xdr:row>
      <xdr:rowOff>138923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2954901"/>
          <a:ext cx="889000" cy="38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74368</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44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138923</xdr:rowOff>
    </xdr:from>
    <xdr:to>
      <xdr:col>71</xdr:col>
      <xdr:colOff>177800</xdr:colOff>
      <xdr:row>78</xdr:row>
      <xdr:rowOff>88860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14300" y="13340573"/>
          <a:ext cx="889000" cy="12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146423</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51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131771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1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45351</xdr:rowOff>
    </xdr:from>
    <xdr:to>
      <xdr:col>76</xdr:col>
      <xdr:colOff>165100</xdr:colOff>
      <xdr:row>75</xdr:row>
      <xdr:rowOff>146952</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29041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163478</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267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88123</xdr:rowOff>
    </xdr:from>
    <xdr:to>
      <xdr:col>72</xdr:col>
      <xdr:colOff>38100</xdr:colOff>
      <xdr:row>78</xdr:row>
      <xdr:rowOff>18273</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28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34800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0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38060</xdr:rowOff>
    </xdr:from>
    <xdr:to>
      <xdr:col>67</xdr:col>
      <xdr:colOff>101600</xdr:colOff>
      <xdr:row>78</xdr:row>
      <xdr:rowOff>139660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41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130787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50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75547</xdr:rowOff>
    </xdr:from>
    <xdr:to>
      <xdr:col>85</xdr:col>
      <xdr:colOff>127000</xdr:colOff>
      <xdr:row>95</xdr:row>
      <xdr:rowOff>112657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363297"/>
          <a:ext cx="838200" cy="3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45237</xdr:rowOff>
    </xdr:from>
    <xdr:ext cx="534377"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504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112657</xdr:rowOff>
    </xdr:from>
    <xdr:to>
      <xdr:col>81</xdr:col>
      <xdr:colOff>50800</xdr:colOff>
      <xdr:row>95</xdr:row>
      <xdr:rowOff>149492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592300" y="16400407"/>
          <a:ext cx="889000" cy="3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17378</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14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149492</xdr:rowOff>
    </xdr:from>
    <xdr:to>
      <xdr:col>76</xdr:col>
      <xdr:colOff>114300</xdr:colOff>
      <xdr:row>96</xdr:row>
      <xdr:rowOff>7455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3703300" y="16437242"/>
          <a:ext cx="8890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30325</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325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7455</xdr:rowOff>
    </xdr:from>
    <xdr:to>
      <xdr:col>71</xdr:col>
      <xdr:colOff>177800</xdr:colOff>
      <xdr:row>96</xdr:row>
      <xdr:rowOff>24723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466655"/>
          <a:ext cx="889000" cy="1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31802</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6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25516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7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24747</xdr:rowOff>
    </xdr:from>
    <xdr:to>
      <xdr:col>85</xdr:col>
      <xdr:colOff>177800</xdr:colOff>
      <xdr:row>95</xdr:row>
      <xdr:rowOff>126347</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31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47624</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16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61857</xdr:rowOff>
    </xdr:from>
    <xdr:to>
      <xdr:col>81</xdr:col>
      <xdr:colOff>101600</xdr:colOff>
      <xdr:row>95</xdr:row>
      <xdr:rowOff>163457</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34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8534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12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98692</xdr:rowOff>
    </xdr:from>
    <xdr:to>
      <xdr:col>76</xdr:col>
      <xdr:colOff>165100</xdr:colOff>
      <xdr:row>96</xdr:row>
      <xdr:rowOff>28842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38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45369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16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128105</xdr:rowOff>
    </xdr:from>
    <xdr:to>
      <xdr:col>72</xdr:col>
      <xdr:colOff>38100</xdr:colOff>
      <xdr:row>96</xdr:row>
      <xdr:rowOff>58255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4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74782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19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145373</xdr:rowOff>
    </xdr:from>
    <xdr:to>
      <xdr:col>67</xdr:col>
      <xdr:colOff>101600</xdr:colOff>
      <xdr:row>96</xdr:row>
      <xdr:rowOff>75523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43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92050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20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土木費は住民一人あたり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78,009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円となっており、類似団体平均より高い水準となっている。理由としては、道路橋梁等の整備に係る経費の増加によるものである。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また、消防費は、住民一人あたり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29,240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円となっており、類似団体平均より低い水準となっている。理由としては、令和元年度に防災情報システム構築事業など大規模な事業を行ったため、その分の事業費が減少している。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en-US" sz="14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令和</a:t>
          </a:r>
          <a:r>
            <a:rPr kumimoji="0" lang="en-US" altLang="ja-JP" sz="14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2</a:t>
          </a:r>
          <a:r>
            <a:rPr lang="ja-JP" altLang="en-US" sz="14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年度については，図書館改修事業や鵜殿保育所建設事業に係る工事費等の臨時財政需要があったため，実質単年度収支は赤字となっているが，財政調整基金の取崩しにより，実質収支は黒字となっている。なお，令和</a:t>
          </a:r>
          <a:r>
            <a:rPr lang="en-US" altLang="ja-JP" sz="14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2</a:t>
          </a:r>
          <a:r>
            <a:rPr lang="ja-JP" altLang="en-US" sz="14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年度の財政調整基金残高については、取崩額を上回る歳計剰余金を積み立てたため，前年度比で増加している。</a:t>
          </a:r>
          <a:endPar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ここ</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全ての会計で黒字となっているため、赤字に陥る会計は生じていない。しかし、国民健康保険特別会計では近年財政状況が悪化してきており、国民健康保険税の値上げ幅の検討をするなど、保険料の適正化を図り、財政健全化に取り組む必要がある。他の会計に関しても計画的な事業運営を図り、健全な財政運営に努めていく。</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8511104</v>
      </c>
      <c r="BO4" s="464"/>
      <c r="BP4" s="464"/>
      <c r="BQ4" s="464"/>
      <c r="BR4" s="464"/>
      <c r="BS4" s="464"/>
      <c r="BT4" s="464"/>
      <c r="BU4" s="465"/>
      <c r="BV4" s="463">
        <v>6858863</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9.5</v>
      </c>
      <c r="CU4" s="648"/>
      <c r="CV4" s="648"/>
      <c r="CW4" s="648"/>
      <c r="CX4" s="648"/>
      <c r="CY4" s="648"/>
      <c r="CZ4" s="648"/>
      <c r="DA4" s="649"/>
      <c r="DB4" s="647">
        <v>12.2</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8085300</v>
      </c>
      <c r="BO5" s="469"/>
      <c r="BP5" s="469"/>
      <c r="BQ5" s="469"/>
      <c r="BR5" s="469"/>
      <c r="BS5" s="469"/>
      <c r="BT5" s="469"/>
      <c r="BU5" s="470"/>
      <c r="BV5" s="468">
        <v>6357172</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89.8</v>
      </c>
      <c r="CU5" s="439"/>
      <c r="CV5" s="439"/>
      <c r="CW5" s="439"/>
      <c r="CX5" s="439"/>
      <c r="CY5" s="439"/>
      <c r="CZ5" s="439"/>
      <c r="DA5" s="440"/>
      <c r="DB5" s="438">
        <v>93.9</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425804</v>
      </c>
      <c r="BO6" s="469"/>
      <c r="BP6" s="469"/>
      <c r="BQ6" s="469"/>
      <c r="BR6" s="469"/>
      <c r="BS6" s="469"/>
      <c r="BT6" s="469"/>
      <c r="BU6" s="470"/>
      <c r="BV6" s="468">
        <v>501691</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92.6</v>
      </c>
      <c r="CU6" s="622"/>
      <c r="CV6" s="622"/>
      <c r="CW6" s="622"/>
      <c r="CX6" s="622"/>
      <c r="CY6" s="622"/>
      <c r="CZ6" s="622"/>
      <c r="DA6" s="623"/>
      <c r="DB6" s="621">
        <v>97.1</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94</v>
      </c>
      <c r="AV7" s="526"/>
      <c r="AW7" s="526"/>
      <c r="AX7" s="526"/>
      <c r="AY7" s="448" t="s">
        <v>106</v>
      </c>
      <c r="AZ7" s="449"/>
      <c r="BA7" s="449"/>
      <c r="BB7" s="449"/>
      <c r="BC7" s="449"/>
      <c r="BD7" s="449"/>
      <c r="BE7" s="449"/>
      <c r="BF7" s="449"/>
      <c r="BG7" s="449"/>
      <c r="BH7" s="449"/>
      <c r="BI7" s="449"/>
      <c r="BJ7" s="449"/>
      <c r="BK7" s="449"/>
      <c r="BL7" s="449"/>
      <c r="BM7" s="450"/>
      <c r="BN7" s="468">
        <v>30127</v>
      </c>
      <c r="BO7" s="469"/>
      <c r="BP7" s="469"/>
      <c r="BQ7" s="469"/>
      <c r="BR7" s="469"/>
      <c r="BS7" s="469"/>
      <c r="BT7" s="469"/>
      <c r="BU7" s="470"/>
      <c r="BV7" s="468">
        <v>15517</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4181720</v>
      </c>
      <c r="CU7" s="469"/>
      <c r="CV7" s="469"/>
      <c r="CW7" s="469"/>
      <c r="CX7" s="469"/>
      <c r="CY7" s="469"/>
      <c r="CZ7" s="469"/>
      <c r="DA7" s="470"/>
      <c r="DB7" s="468">
        <v>3990180</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395677</v>
      </c>
      <c r="BO8" s="469"/>
      <c r="BP8" s="469"/>
      <c r="BQ8" s="469"/>
      <c r="BR8" s="469"/>
      <c r="BS8" s="469"/>
      <c r="BT8" s="469"/>
      <c r="BU8" s="470"/>
      <c r="BV8" s="468">
        <v>486174</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0.28999999999999998</v>
      </c>
      <c r="CU8" s="582"/>
      <c r="CV8" s="582"/>
      <c r="CW8" s="582"/>
      <c r="CX8" s="582"/>
      <c r="CY8" s="582"/>
      <c r="CZ8" s="582"/>
      <c r="DA8" s="583"/>
      <c r="DB8" s="581">
        <v>0.3</v>
      </c>
      <c r="DC8" s="582"/>
      <c r="DD8" s="582"/>
      <c r="DE8" s="582"/>
      <c r="DF8" s="582"/>
      <c r="DG8" s="582"/>
      <c r="DH8" s="582"/>
      <c r="DI8" s="583"/>
      <c r="DJ8" s="186"/>
      <c r="DK8" s="186"/>
      <c r="DL8" s="186"/>
      <c r="DM8" s="186"/>
      <c r="DN8" s="186"/>
      <c r="DO8" s="186"/>
    </row>
    <row r="9" spans="1:119" ht="18.75" customHeight="1" thickBot="1">
      <c r="A9" s="187"/>
      <c r="B9" s="610" t="s">
        <v>112</v>
      </c>
      <c r="C9" s="611"/>
      <c r="D9" s="611"/>
      <c r="E9" s="611"/>
      <c r="F9" s="611"/>
      <c r="G9" s="611"/>
      <c r="H9" s="611"/>
      <c r="I9" s="611"/>
      <c r="J9" s="611"/>
      <c r="K9" s="531"/>
      <c r="L9" s="612" t="s">
        <v>113</v>
      </c>
      <c r="M9" s="613"/>
      <c r="N9" s="613"/>
      <c r="O9" s="613"/>
      <c r="P9" s="613"/>
      <c r="Q9" s="614"/>
      <c r="R9" s="615">
        <v>10321</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-90497</v>
      </c>
      <c r="BO9" s="469"/>
      <c r="BP9" s="469"/>
      <c r="BQ9" s="469"/>
      <c r="BR9" s="469"/>
      <c r="BS9" s="469"/>
      <c r="BT9" s="469"/>
      <c r="BU9" s="470"/>
      <c r="BV9" s="468">
        <v>222858</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17.100000000000001</v>
      </c>
      <c r="CU9" s="439"/>
      <c r="CV9" s="439"/>
      <c r="CW9" s="439"/>
      <c r="CX9" s="439"/>
      <c r="CY9" s="439"/>
      <c r="CZ9" s="439"/>
      <c r="DA9" s="440"/>
      <c r="DB9" s="438">
        <v>17.399999999999999</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119</v>
      </c>
      <c r="M10" s="442"/>
      <c r="N10" s="442"/>
      <c r="O10" s="442"/>
      <c r="P10" s="442"/>
      <c r="Q10" s="443"/>
      <c r="R10" s="444">
        <v>11207</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171</v>
      </c>
      <c r="BO10" s="469"/>
      <c r="BP10" s="469"/>
      <c r="BQ10" s="469"/>
      <c r="BR10" s="469"/>
      <c r="BS10" s="469"/>
      <c r="BT10" s="469"/>
      <c r="BU10" s="470"/>
      <c r="BV10" s="468">
        <v>219</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131</v>
      </c>
      <c r="DC11" s="582"/>
      <c r="DD11" s="582"/>
      <c r="DE11" s="582"/>
      <c r="DF11" s="582"/>
      <c r="DG11" s="582"/>
      <c r="DH11" s="582"/>
      <c r="DI11" s="583"/>
      <c r="DJ11" s="186"/>
      <c r="DK11" s="186"/>
      <c r="DL11" s="186"/>
      <c r="DM11" s="186"/>
      <c r="DN11" s="186"/>
      <c r="DO11" s="186"/>
    </row>
    <row r="12" spans="1:119" ht="18.75" customHeight="1">
      <c r="A12" s="187"/>
      <c r="B12" s="584" t="s">
        <v>132</v>
      </c>
      <c r="C12" s="585"/>
      <c r="D12" s="585"/>
      <c r="E12" s="585"/>
      <c r="F12" s="585"/>
      <c r="G12" s="585"/>
      <c r="H12" s="585"/>
      <c r="I12" s="585"/>
      <c r="J12" s="585"/>
      <c r="K12" s="586"/>
      <c r="L12" s="593" t="s">
        <v>133</v>
      </c>
      <c r="M12" s="594"/>
      <c r="N12" s="594"/>
      <c r="O12" s="594"/>
      <c r="P12" s="594"/>
      <c r="Q12" s="595"/>
      <c r="R12" s="596">
        <v>10711</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137</v>
      </c>
      <c r="AV12" s="526"/>
      <c r="AW12" s="526"/>
      <c r="AX12" s="526"/>
      <c r="AY12" s="448" t="s">
        <v>138</v>
      </c>
      <c r="AZ12" s="449"/>
      <c r="BA12" s="449"/>
      <c r="BB12" s="449"/>
      <c r="BC12" s="449"/>
      <c r="BD12" s="449"/>
      <c r="BE12" s="449"/>
      <c r="BF12" s="449"/>
      <c r="BG12" s="449"/>
      <c r="BH12" s="449"/>
      <c r="BI12" s="449"/>
      <c r="BJ12" s="449"/>
      <c r="BK12" s="449"/>
      <c r="BL12" s="449"/>
      <c r="BM12" s="450"/>
      <c r="BN12" s="468">
        <v>150000</v>
      </c>
      <c r="BO12" s="469"/>
      <c r="BP12" s="469"/>
      <c r="BQ12" s="469"/>
      <c r="BR12" s="469"/>
      <c r="BS12" s="469"/>
      <c r="BT12" s="469"/>
      <c r="BU12" s="470"/>
      <c r="BV12" s="468">
        <v>200000</v>
      </c>
      <c r="BW12" s="469"/>
      <c r="BX12" s="469"/>
      <c r="BY12" s="469"/>
      <c r="BZ12" s="469"/>
      <c r="CA12" s="469"/>
      <c r="CB12" s="469"/>
      <c r="CC12" s="470"/>
      <c r="CD12" s="477" t="s">
        <v>139</v>
      </c>
      <c r="CE12" s="478"/>
      <c r="CF12" s="478"/>
      <c r="CG12" s="478"/>
      <c r="CH12" s="478"/>
      <c r="CI12" s="478"/>
      <c r="CJ12" s="478"/>
      <c r="CK12" s="478"/>
      <c r="CL12" s="478"/>
      <c r="CM12" s="478"/>
      <c r="CN12" s="478"/>
      <c r="CO12" s="478"/>
      <c r="CP12" s="478"/>
      <c r="CQ12" s="478"/>
      <c r="CR12" s="478"/>
      <c r="CS12" s="479"/>
      <c r="CT12" s="581" t="s">
        <v>140</v>
      </c>
      <c r="CU12" s="582"/>
      <c r="CV12" s="582"/>
      <c r="CW12" s="582"/>
      <c r="CX12" s="582"/>
      <c r="CY12" s="582"/>
      <c r="CZ12" s="582"/>
      <c r="DA12" s="583"/>
      <c r="DB12" s="581" t="s">
        <v>140</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141</v>
      </c>
      <c r="N13" s="569"/>
      <c r="O13" s="569"/>
      <c r="P13" s="569"/>
      <c r="Q13" s="570"/>
      <c r="R13" s="571">
        <v>10614</v>
      </c>
      <c r="S13" s="572"/>
      <c r="T13" s="572"/>
      <c r="U13" s="572"/>
      <c r="V13" s="573"/>
      <c r="W13" s="559" t="s">
        <v>142</v>
      </c>
      <c r="X13" s="481"/>
      <c r="Y13" s="481"/>
      <c r="Z13" s="481"/>
      <c r="AA13" s="481"/>
      <c r="AB13" s="482"/>
      <c r="AC13" s="444">
        <v>360</v>
      </c>
      <c r="AD13" s="445"/>
      <c r="AE13" s="445"/>
      <c r="AF13" s="445"/>
      <c r="AG13" s="446"/>
      <c r="AH13" s="444">
        <v>381</v>
      </c>
      <c r="AI13" s="445"/>
      <c r="AJ13" s="445"/>
      <c r="AK13" s="445"/>
      <c r="AL13" s="447"/>
      <c r="AM13" s="537" t="s">
        <v>143</v>
      </c>
      <c r="AN13" s="442"/>
      <c r="AO13" s="442"/>
      <c r="AP13" s="442"/>
      <c r="AQ13" s="442"/>
      <c r="AR13" s="442"/>
      <c r="AS13" s="442"/>
      <c r="AT13" s="443"/>
      <c r="AU13" s="525" t="s">
        <v>144</v>
      </c>
      <c r="AV13" s="526"/>
      <c r="AW13" s="526"/>
      <c r="AX13" s="526"/>
      <c r="AY13" s="448" t="s">
        <v>145</v>
      </c>
      <c r="AZ13" s="449"/>
      <c r="BA13" s="449"/>
      <c r="BB13" s="449"/>
      <c r="BC13" s="449"/>
      <c r="BD13" s="449"/>
      <c r="BE13" s="449"/>
      <c r="BF13" s="449"/>
      <c r="BG13" s="449"/>
      <c r="BH13" s="449"/>
      <c r="BI13" s="449"/>
      <c r="BJ13" s="449"/>
      <c r="BK13" s="449"/>
      <c r="BL13" s="449"/>
      <c r="BM13" s="450"/>
      <c r="BN13" s="468">
        <v>-240326</v>
      </c>
      <c r="BO13" s="469"/>
      <c r="BP13" s="469"/>
      <c r="BQ13" s="469"/>
      <c r="BR13" s="469"/>
      <c r="BS13" s="469"/>
      <c r="BT13" s="469"/>
      <c r="BU13" s="470"/>
      <c r="BV13" s="468">
        <v>23077</v>
      </c>
      <c r="BW13" s="469"/>
      <c r="BX13" s="469"/>
      <c r="BY13" s="469"/>
      <c r="BZ13" s="469"/>
      <c r="CA13" s="469"/>
      <c r="CB13" s="469"/>
      <c r="CC13" s="470"/>
      <c r="CD13" s="477" t="s">
        <v>146</v>
      </c>
      <c r="CE13" s="478"/>
      <c r="CF13" s="478"/>
      <c r="CG13" s="478"/>
      <c r="CH13" s="478"/>
      <c r="CI13" s="478"/>
      <c r="CJ13" s="478"/>
      <c r="CK13" s="478"/>
      <c r="CL13" s="478"/>
      <c r="CM13" s="478"/>
      <c r="CN13" s="478"/>
      <c r="CO13" s="478"/>
      <c r="CP13" s="478"/>
      <c r="CQ13" s="478"/>
      <c r="CR13" s="478"/>
      <c r="CS13" s="479"/>
      <c r="CT13" s="438">
        <v>8.6999999999999993</v>
      </c>
      <c r="CU13" s="439"/>
      <c r="CV13" s="439"/>
      <c r="CW13" s="439"/>
      <c r="CX13" s="439"/>
      <c r="CY13" s="439"/>
      <c r="CZ13" s="439"/>
      <c r="DA13" s="440"/>
      <c r="DB13" s="438">
        <v>8</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147</v>
      </c>
      <c r="M14" s="605"/>
      <c r="N14" s="605"/>
      <c r="O14" s="605"/>
      <c r="P14" s="605"/>
      <c r="Q14" s="606"/>
      <c r="R14" s="571">
        <v>10873</v>
      </c>
      <c r="S14" s="572"/>
      <c r="T14" s="572"/>
      <c r="U14" s="572"/>
      <c r="V14" s="573"/>
      <c r="W14" s="574"/>
      <c r="X14" s="484"/>
      <c r="Y14" s="484"/>
      <c r="Z14" s="484"/>
      <c r="AA14" s="484"/>
      <c r="AB14" s="485"/>
      <c r="AC14" s="564">
        <v>7.4</v>
      </c>
      <c r="AD14" s="565"/>
      <c r="AE14" s="565"/>
      <c r="AF14" s="565"/>
      <c r="AG14" s="566"/>
      <c r="AH14" s="564">
        <v>7.6</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148</v>
      </c>
      <c r="CE14" s="475"/>
      <c r="CF14" s="475"/>
      <c r="CG14" s="475"/>
      <c r="CH14" s="475"/>
      <c r="CI14" s="475"/>
      <c r="CJ14" s="475"/>
      <c r="CK14" s="475"/>
      <c r="CL14" s="475"/>
      <c r="CM14" s="475"/>
      <c r="CN14" s="475"/>
      <c r="CO14" s="475"/>
      <c r="CP14" s="475"/>
      <c r="CQ14" s="475"/>
      <c r="CR14" s="475"/>
      <c r="CS14" s="476"/>
      <c r="CT14" s="575">
        <v>5.4</v>
      </c>
      <c r="CU14" s="576"/>
      <c r="CV14" s="576"/>
      <c r="CW14" s="576"/>
      <c r="CX14" s="576"/>
      <c r="CY14" s="576"/>
      <c r="CZ14" s="576"/>
      <c r="DA14" s="577"/>
      <c r="DB14" s="575">
        <v>27.2</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149</v>
      </c>
      <c r="N15" s="569"/>
      <c r="O15" s="569"/>
      <c r="P15" s="569"/>
      <c r="Q15" s="570"/>
      <c r="R15" s="571">
        <v>10769</v>
      </c>
      <c r="S15" s="572"/>
      <c r="T15" s="572"/>
      <c r="U15" s="572"/>
      <c r="V15" s="573"/>
      <c r="W15" s="559" t="s">
        <v>150</v>
      </c>
      <c r="X15" s="481"/>
      <c r="Y15" s="481"/>
      <c r="Z15" s="481"/>
      <c r="AA15" s="481"/>
      <c r="AB15" s="482"/>
      <c r="AC15" s="444">
        <v>1272</v>
      </c>
      <c r="AD15" s="445"/>
      <c r="AE15" s="445"/>
      <c r="AF15" s="445"/>
      <c r="AG15" s="446"/>
      <c r="AH15" s="444">
        <v>1364</v>
      </c>
      <c r="AI15" s="445"/>
      <c r="AJ15" s="445"/>
      <c r="AK15" s="445"/>
      <c r="AL15" s="447"/>
      <c r="AM15" s="537"/>
      <c r="AN15" s="442"/>
      <c r="AO15" s="442"/>
      <c r="AP15" s="442"/>
      <c r="AQ15" s="442"/>
      <c r="AR15" s="442"/>
      <c r="AS15" s="442"/>
      <c r="AT15" s="443"/>
      <c r="AU15" s="525"/>
      <c r="AV15" s="526"/>
      <c r="AW15" s="526"/>
      <c r="AX15" s="526"/>
      <c r="AY15" s="460" t="s">
        <v>151</v>
      </c>
      <c r="AZ15" s="461"/>
      <c r="BA15" s="461"/>
      <c r="BB15" s="461"/>
      <c r="BC15" s="461"/>
      <c r="BD15" s="461"/>
      <c r="BE15" s="461"/>
      <c r="BF15" s="461"/>
      <c r="BG15" s="461"/>
      <c r="BH15" s="461"/>
      <c r="BI15" s="461"/>
      <c r="BJ15" s="461"/>
      <c r="BK15" s="461"/>
      <c r="BL15" s="461"/>
      <c r="BM15" s="462"/>
      <c r="BN15" s="463">
        <v>1094579</v>
      </c>
      <c r="BO15" s="464"/>
      <c r="BP15" s="464"/>
      <c r="BQ15" s="464"/>
      <c r="BR15" s="464"/>
      <c r="BS15" s="464"/>
      <c r="BT15" s="464"/>
      <c r="BU15" s="465"/>
      <c r="BV15" s="463">
        <v>1021139</v>
      </c>
      <c r="BW15" s="464"/>
      <c r="BX15" s="464"/>
      <c r="BY15" s="464"/>
      <c r="BZ15" s="464"/>
      <c r="CA15" s="464"/>
      <c r="CB15" s="464"/>
      <c r="CC15" s="465"/>
      <c r="CD15" s="578" t="s">
        <v>152</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153</v>
      </c>
      <c r="M16" s="562"/>
      <c r="N16" s="562"/>
      <c r="O16" s="562"/>
      <c r="P16" s="562"/>
      <c r="Q16" s="563"/>
      <c r="R16" s="556" t="s">
        <v>154</v>
      </c>
      <c r="S16" s="557"/>
      <c r="T16" s="557"/>
      <c r="U16" s="557"/>
      <c r="V16" s="558"/>
      <c r="W16" s="574"/>
      <c r="X16" s="484"/>
      <c r="Y16" s="484"/>
      <c r="Z16" s="484"/>
      <c r="AA16" s="484"/>
      <c r="AB16" s="485"/>
      <c r="AC16" s="564">
        <v>26.1</v>
      </c>
      <c r="AD16" s="565"/>
      <c r="AE16" s="565"/>
      <c r="AF16" s="565"/>
      <c r="AG16" s="566"/>
      <c r="AH16" s="564">
        <v>27.3</v>
      </c>
      <c r="AI16" s="565"/>
      <c r="AJ16" s="565"/>
      <c r="AK16" s="565"/>
      <c r="AL16" s="567"/>
      <c r="AM16" s="537"/>
      <c r="AN16" s="442"/>
      <c r="AO16" s="442"/>
      <c r="AP16" s="442"/>
      <c r="AQ16" s="442"/>
      <c r="AR16" s="442"/>
      <c r="AS16" s="442"/>
      <c r="AT16" s="443"/>
      <c r="AU16" s="525"/>
      <c r="AV16" s="526"/>
      <c r="AW16" s="526"/>
      <c r="AX16" s="526"/>
      <c r="AY16" s="448" t="s">
        <v>155</v>
      </c>
      <c r="AZ16" s="449"/>
      <c r="BA16" s="449"/>
      <c r="BB16" s="449"/>
      <c r="BC16" s="449"/>
      <c r="BD16" s="449"/>
      <c r="BE16" s="449"/>
      <c r="BF16" s="449"/>
      <c r="BG16" s="449"/>
      <c r="BH16" s="449"/>
      <c r="BI16" s="449"/>
      <c r="BJ16" s="449"/>
      <c r="BK16" s="449"/>
      <c r="BL16" s="449"/>
      <c r="BM16" s="450"/>
      <c r="BN16" s="468">
        <v>3761245</v>
      </c>
      <c r="BO16" s="469"/>
      <c r="BP16" s="469"/>
      <c r="BQ16" s="469"/>
      <c r="BR16" s="469"/>
      <c r="BS16" s="469"/>
      <c r="BT16" s="469"/>
      <c r="BU16" s="470"/>
      <c r="BV16" s="468">
        <v>3546070</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156</v>
      </c>
      <c r="N17" s="554"/>
      <c r="O17" s="554"/>
      <c r="P17" s="554"/>
      <c r="Q17" s="555"/>
      <c r="R17" s="556" t="s">
        <v>157</v>
      </c>
      <c r="S17" s="557"/>
      <c r="T17" s="557"/>
      <c r="U17" s="557"/>
      <c r="V17" s="558"/>
      <c r="W17" s="559" t="s">
        <v>158</v>
      </c>
      <c r="X17" s="481"/>
      <c r="Y17" s="481"/>
      <c r="Z17" s="481"/>
      <c r="AA17" s="481"/>
      <c r="AB17" s="482"/>
      <c r="AC17" s="444">
        <v>3248</v>
      </c>
      <c r="AD17" s="445"/>
      <c r="AE17" s="445"/>
      <c r="AF17" s="445"/>
      <c r="AG17" s="446"/>
      <c r="AH17" s="444">
        <v>3253</v>
      </c>
      <c r="AI17" s="445"/>
      <c r="AJ17" s="445"/>
      <c r="AK17" s="445"/>
      <c r="AL17" s="447"/>
      <c r="AM17" s="537"/>
      <c r="AN17" s="442"/>
      <c r="AO17" s="442"/>
      <c r="AP17" s="442"/>
      <c r="AQ17" s="442"/>
      <c r="AR17" s="442"/>
      <c r="AS17" s="442"/>
      <c r="AT17" s="443"/>
      <c r="AU17" s="525"/>
      <c r="AV17" s="526"/>
      <c r="AW17" s="526"/>
      <c r="AX17" s="526"/>
      <c r="AY17" s="448" t="s">
        <v>159</v>
      </c>
      <c r="AZ17" s="449"/>
      <c r="BA17" s="449"/>
      <c r="BB17" s="449"/>
      <c r="BC17" s="449"/>
      <c r="BD17" s="449"/>
      <c r="BE17" s="449"/>
      <c r="BF17" s="449"/>
      <c r="BG17" s="449"/>
      <c r="BH17" s="449"/>
      <c r="BI17" s="449"/>
      <c r="BJ17" s="449"/>
      <c r="BK17" s="449"/>
      <c r="BL17" s="449"/>
      <c r="BM17" s="450"/>
      <c r="BN17" s="468">
        <v>1363749</v>
      </c>
      <c r="BO17" s="469"/>
      <c r="BP17" s="469"/>
      <c r="BQ17" s="469"/>
      <c r="BR17" s="469"/>
      <c r="BS17" s="469"/>
      <c r="BT17" s="469"/>
      <c r="BU17" s="470"/>
      <c r="BV17" s="468">
        <v>1279617</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160</v>
      </c>
      <c r="C18" s="531"/>
      <c r="D18" s="531"/>
      <c r="E18" s="532"/>
      <c r="F18" s="532"/>
      <c r="G18" s="532"/>
      <c r="H18" s="532"/>
      <c r="I18" s="532"/>
      <c r="J18" s="532"/>
      <c r="K18" s="532"/>
      <c r="L18" s="533">
        <v>79.62</v>
      </c>
      <c r="M18" s="533"/>
      <c r="N18" s="533"/>
      <c r="O18" s="533"/>
      <c r="P18" s="533"/>
      <c r="Q18" s="533"/>
      <c r="R18" s="534"/>
      <c r="S18" s="534"/>
      <c r="T18" s="534"/>
      <c r="U18" s="534"/>
      <c r="V18" s="535"/>
      <c r="W18" s="549"/>
      <c r="X18" s="550"/>
      <c r="Y18" s="550"/>
      <c r="Z18" s="550"/>
      <c r="AA18" s="550"/>
      <c r="AB18" s="560"/>
      <c r="AC18" s="432">
        <v>66.599999999999994</v>
      </c>
      <c r="AD18" s="433"/>
      <c r="AE18" s="433"/>
      <c r="AF18" s="433"/>
      <c r="AG18" s="536"/>
      <c r="AH18" s="432">
        <v>65.099999999999994</v>
      </c>
      <c r="AI18" s="433"/>
      <c r="AJ18" s="433"/>
      <c r="AK18" s="433"/>
      <c r="AL18" s="434"/>
      <c r="AM18" s="537"/>
      <c r="AN18" s="442"/>
      <c r="AO18" s="442"/>
      <c r="AP18" s="442"/>
      <c r="AQ18" s="442"/>
      <c r="AR18" s="442"/>
      <c r="AS18" s="442"/>
      <c r="AT18" s="443"/>
      <c r="AU18" s="525"/>
      <c r="AV18" s="526"/>
      <c r="AW18" s="526"/>
      <c r="AX18" s="526"/>
      <c r="AY18" s="448" t="s">
        <v>161</v>
      </c>
      <c r="AZ18" s="449"/>
      <c r="BA18" s="449"/>
      <c r="BB18" s="449"/>
      <c r="BC18" s="449"/>
      <c r="BD18" s="449"/>
      <c r="BE18" s="449"/>
      <c r="BF18" s="449"/>
      <c r="BG18" s="449"/>
      <c r="BH18" s="449"/>
      <c r="BI18" s="449"/>
      <c r="BJ18" s="449"/>
      <c r="BK18" s="449"/>
      <c r="BL18" s="449"/>
      <c r="BM18" s="450"/>
      <c r="BN18" s="468">
        <v>3854576</v>
      </c>
      <c r="BO18" s="469"/>
      <c r="BP18" s="469"/>
      <c r="BQ18" s="469"/>
      <c r="BR18" s="469"/>
      <c r="BS18" s="469"/>
      <c r="BT18" s="469"/>
      <c r="BU18" s="470"/>
      <c r="BV18" s="468">
        <v>3888482</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162</v>
      </c>
      <c r="C19" s="531"/>
      <c r="D19" s="531"/>
      <c r="E19" s="532"/>
      <c r="F19" s="532"/>
      <c r="G19" s="532"/>
      <c r="H19" s="532"/>
      <c r="I19" s="532"/>
      <c r="J19" s="532"/>
      <c r="K19" s="532"/>
      <c r="L19" s="538">
        <v>130</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163</v>
      </c>
      <c r="AZ19" s="449"/>
      <c r="BA19" s="449"/>
      <c r="BB19" s="449"/>
      <c r="BC19" s="449"/>
      <c r="BD19" s="449"/>
      <c r="BE19" s="449"/>
      <c r="BF19" s="449"/>
      <c r="BG19" s="449"/>
      <c r="BH19" s="449"/>
      <c r="BI19" s="449"/>
      <c r="BJ19" s="449"/>
      <c r="BK19" s="449"/>
      <c r="BL19" s="449"/>
      <c r="BM19" s="450"/>
      <c r="BN19" s="468">
        <v>5364041</v>
      </c>
      <c r="BO19" s="469"/>
      <c r="BP19" s="469"/>
      <c r="BQ19" s="469"/>
      <c r="BR19" s="469"/>
      <c r="BS19" s="469"/>
      <c r="BT19" s="469"/>
      <c r="BU19" s="470"/>
      <c r="BV19" s="468">
        <v>5048271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164</v>
      </c>
      <c r="C20" s="531"/>
      <c r="D20" s="531"/>
      <c r="E20" s="532"/>
      <c r="F20" s="532"/>
      <c r="G20" s="532"/>
      <c r="H20" s="532"/>
      <c r="I20" s="532"/>
      <c r="J20" s="532"/>
      <c r="K20" s="532"/>
      <c r="L20" s="538">
        <v>4724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165</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166</v>
      </c>
      <c r="C22" s="498"/>
      <c r="D22" s="499"/>
      <c r="E22" s="506" t="s">
        <v>1</v>
      </c>
      <c r="F22" s="481"/>
      <c r="G22" s="481"/>
      <c r="H22" s="481"/>
      <c r="I22" s="481"/>
      <c r="J22" s="481"/>
      <c r="K22" s="482"/>
      <c r="L22" s="506" t="s">
        <v>167</v>
      </c>
      <c r="M22" s="481"/>
      <c r="N22" s="481"/>
      <c r="O22" s="481"/>
      <c r="P22" s="482"/>
      <c r="Q22" s="491" t="s">
        <v>168</v>
      </c>
      <c r="R22" s="492"/>
      <c r="S22" s="492"/>
      <c r="T22" s="492"/>
      <c r="U22" s="492"/>
      <c r="V22" s="507"/>
      <c r="W22" s="509" t="s">
        <v>169</v>
      </c>
      <c r="X22" s="498"/>
      <c r="Y22" s="499"/>
      <c r="Z22" s="506" t="s">
        <v>1</v>
      </c>
      <c r="AA22" s="481"/>
      <c r="AB22" s="481"/>
      <c r="AC22" s="481"/>
      <c r="AD22" s="481"/>
      <c r="AE22" s="481"/>
      <c r="AF22" s="481"/>
      <c r="AG22" s="482"/>
      <c r="AH22" s="480" t="s">
        <v>170</v>
      </c>
      <c r="AI22" s="481"/>
      <c r="AJ22" s="481"/>
      <c r="AK22" s="481"/>
      <c r="AL22" s="482"/>
      <c r="AM22" s="480" t="s">
        <v>171</v>
      </c>
      <c r="AN22" s="486"/>
      <c r="AO22" s="486"/>
      <c r="AP22" s="486"/>
      <c r="AQ22" s="486"/>
      <c r="AR22" s="487"/>
      <c r="AS22" s="491" t="s">
        <v>168</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172</v>
      </c>
      <c r="AZ23" s="461"/>
      <c r="BA23" s="461"/>
      <c r="BB23" s="461"/>
      <c r="BC23" s="461"/>
      <c r="BD23" s="461"/>
      <c r="BE23" s="461"/>
      <c r="BF23" s="461"/>
      <c r="BG23" s="461"/>
      <c r="BH23" s="461"/>
      <c r="BI23" s="461"/>
      <c r="BJ23" s="461"/>
      <c r="BK23" s="461"/>
      <c r="BL23" s="461"/>
      <c r="BM23" s="462"/>
      <c r="BN23" s="468">
        <v>8526109</v>
      </c>
      <c r="BO23" s="469"/>
      <c r="BP23" s="469"/>
      <c r="BQ23" s="469"/>
      <c r="BR23" s="469"/>
      <c r="BS23" s="469"/>
      <c r="BT23" s="469"/>
      <c r="BU23" s="470"/>
      <c r="BV23" s="468">
        <v>8631904</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173</v>
      </c>
      <c r="F24" s="442"/>
      <c r="G24" s="442"/>
      <c r="H24" s="442"/>
      <c r="I24" s="442"/>
      <c r="J24" s="442"/>
      <c r="K24" s="443"/>
      <c r="L24" s="444">
        <v>1</v>
      </c>
      <c r="M24" s="445"/>
      <c r="N24" s="445"/>
      <c r="O24" s="445"/>
      <c r="P24" s="446"/>
      <c r="Q24" s="444">
        <v>6660</v>
      </c>
      <c r="R24" s="445"/>
      <c r="S24" s="445"/>
      <c r="T24" s="445"/>
      <c r="U24" s="445"/>
      <c r="V24" s="446"/>
      <c r="W24" s="510"/>
      <c r="X24" s="501"/>
      <c r="Y24" s="502"/>
      <c r="Z24" s="441" t="s">
        <v>174</v>
      </c>
      <c r="AA24" s="442"/>
      <c r="AB24" s="442"/>
      <c r="AC24" s="442"/>
      <c r="AD24" s="442"/>
      <c r="AE24" s="442"/>
      <c r="AF24" s="442"/>
      <c r="AG24" s="443"/>
      <c r="AH24" s="444">
        <v>111</v>
      </c>
      <c r="AI24" s="445"/>
      <c r="AJ24" s="445"/>
      <c r="AK24" s="445"/>
      <c r="AL24" s="446"/>
      <c r="AM24" s="444">
        <v>340326</v>
      </c>
      <c r="AN24" s="445"/>
      <c r="AO24" s="445"/>
      <c r="AP24" s="445"/>
      <c r="AQ24" s="445"/>
      <c r="AR24" s="446"/>
      <c r="AS24" s="444">
        <v>3066</v>
      </c>
      <c r="AT24" s="445"/>
      <c r="AU24" s="445"/>
      <c r="AV24" s="445"/>
      <c r="AW24" s="445"/>
      <c r="AX24" s="447"/>
      <c r="AY24" s="435" t="s">
        <v>175</v>
      </c>
      <c r="AZ24" s="436"/>
      <c r="BA24" s="436"/>
      <c r="BB24" s="436"/>
      <c r="BC24" s="436"/>
      <c r="BD24" s="436"/>
      <c r="BE24" s="436"/>
      <c r="BF24" s="436"/>
      <c r="BG24" s="436"/>
      <c r="BH24" s="436"/>
      <c r="BI24" s="436"/>
      <c r="BJ24" s="436"/>
      <c r="BK24" s="436"/>
      <c r="BL24" s="436"/>
      <c r="BM24" s="437"/>
      <c r="BN24" s="468">
        <v>2475097</v>
      </c>
      <c r="BO24" s="469"/>
      <c r="BP24" s="469"/>
      <c r="BQ24" s="469"/>
      <c r="BR24" s="469"/>
      <c r="BS24" s="469"/>
      <c r="BT24" s="469"/>
      <c r="BU24" s="470"/>
      <c r="BV24" s="468">
        <v>2382751</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176</v>
      </c>
      <c r="F25" s="442"/>
      <c r="G25" s="442"/>
      <c r="H25" s="442"/>
      <c r="I25" s="442"/>
      <c r="J25" s="442"/>
      <c r="K25" s="443"/>
      <c r="L25" s="444">
        <v>1</v>
      </c>
      <c r="M25" s="445"/>
      <c r="N25" s="445"/>
      <c r="O25" s="445"/>
      <c r="P25" s="446"/>
      <c r="Q25" s="444">
        <v>5355</v>
      </c>
      <c r="R25" s="445"/>
      <c r="S25" s="445"/>
      <c r="T25" s="445"/>
      <c r="U25" s="445"/>
      <c r="V25" s="446"/>
      <c r="W25" s="510"/>
      <c r="X25" s="501"/>
      <c r="Y25" s="502"/>
      <c r="Z25" s="441" t="s">
        <v>177</v>
      </c>
      <c r="AA25" s="442"/>
      <c r="AB25" s="442"/>
      <c r="AC25" s="442"/>
      <c r="AD25" s="442"/>
      <c r="AE25" s="442"/>
      <c r="AF25" s="442"/>
      <c r="AG25" s="443"/>
      <c r="AH25" s="444" t="s">
        <v>178</v>
      </c>
      <c r="AI25" s="445"/>
      <c r="AJ25" s="445"/>
      <c r="AK25" s="445"/>
      <c r="AL25" s="446"/>
      <c r="AM25" s="444" t="s">
        <v>178</v>
      </c>
      <c r="AN25" s="445"/>
      <c r="AO25" s="445"/>
      <c r="AP25" s="445"/>
      <c r="AQ25" s="445"/>
      <c r="AR25" s="446"/>
      <c r="AS25" s="444" t="s">
        <v>178</v>
      </c>
      <c r="AT25" s="445"/>
      <c r="AU25" s="445"/>
      <c r="AV25" s="445"/>
      <c r="AW25" s="445"/>
      <c r="AX25" s="447"/>
      <c r="AY25" s="460" t="s">
        <v>179</v>
      </c>
      <c r="AZ25" s="461"/>
      <c r="BA25" s="461"/>
      <c r="BB25" s="461"/>
      <c r="BC25" s="461"/>
      <c r="BD25" s="461"/>
      <c r="BE25" s="461"/>
      <c r="BF25" s="461"/>
      <c r="BG25" s="461"/>
      <c r="BH25" s="461"/>
      <c r="BI25" s="461"/>
      <c r="BJ25" s="461"/>
      <c r="BK25" s="461"/>
      <c r="BL25" s="461"/>
      <c r="BM25" s="462"/>
      <c r="BN25" s="463">
        <v>652705</v>
      </c>
      <c r="BO25" s="464"/>
      <c r="BP25" s="464"/>
      <c r="BQ25" s="464"/>
      <c r="BR25" s="464"/>
      <c r="BS25" s="464"/>
      <c r="BT25" s="464"/>
      <c r="BU25" s="465"/>
      <c r="BV25" s="463">
        <v>61910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180</v>
      </c>
      <c r="F26" s="442"/>
      <c r="G26" s="442"/>
      <c r="H26" s="442"/>
      <c r="I26" s="442"/>
      <c r="J26" s="442"/>
      <c r="K26" s="443"/>
      <c r="L26" s="444">
        <v>1</v>
      </c>
      <c r="M26" s="445"/>
      <c r="N26" s="445"/>
      <c r="O26" s="445"/>
      <c r="P26" s="446"/>
      <c r="Q26" s="444">
        <v>5085</v>
      </c>
      <c r="R26" s="445"/>
      <c r="S26" s="445"/>
      <c r="T26" s="445"/>
      <c r="U26" s="445"/>
      <c r="V26" s="446"/>
      <c r="W26" s="510"/>
      <c r="X26" s="501"/>
      <c r="Y26" s="502"/>
      <c r="Z26" s="441" t="s">
        <v>181</v>
      </c>
      <c r="AA26" s="523"/>
      <c r="AB26" s="523"/>
      <c r="AC26" s="523"/>
      <c r="AD26" s="523"/>
      <c r="AE26" s="523"/>
      <c r="AF26" s="523"/>
      <c r="AG26" s="524"/>
      <c r="AH26" s="444">
        <v>5</v>
      </c>
      <c r="AI26" s="445"/>
      <c r="AJ26" s="445"/>
      <c r="AK26" s="445"/>
      <c r="AL26" s="446"/>
      <c r="AM26" s="444">
        <v>15905</v>
      </c>
      <c r="AN26" s="445"/>
      <c r="AO26" s="445"/>
      <c r="AP26" s="445"/>
      <c r="AQ26" s="445"/>
      <c r="AR26" s="446"/>
      <c r="AS26" s="444">
        <v>3181</v>
      </c>
      <c r="AT26" s="445"/>
      <c r="AU26" s="445"/>
      <c r="AV26" s="445"/>
      <c r="AW26" s="445"/>
      <c r="AX26" s="447"/>
      <c r="AY26" s="477" t="s">
        <v>182</v>
      </c>
      <c r="AZ26" s="478"/>
      <c r="BA26" s="478"/>
      <c r="BB26" s="478"/>
      <c r="BC26" s="478"/>
      <c r="BD26" s="478"/>
      <c r="BE26" s="478"/>
      <c r="BF26" s="478"/>
      <c r="BG26" s="478"/>
      <c r="BH26" s="478"/>
      <c r="BI26" s="478"/>
      <c r="BJ26" s="478"/>
      <c r="BK26" s="478"/>
      <c r="BL26" s="478"/>
      <c r="BM26" s="479"/>
      <c r="BN26" s="468" t="s">
        <v>178</v>
      </c>
      <c r="BO26" s="469"/>
      <c r="BP26" s="469"/>
      <c r="BQ26" s="469"/>
      <c r="BR26" s="469"/>
      <c r="BS26" s="469"/>
      <c r="BT26" s="469"/>
      <c r="BU26" s="470"/>
      <c r="BV26" s="468" t="s">
        <v>140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183</v>
      </c>
      <c r="F27" s="442"/>
      <c r="G27" s="442"/>
      <c r="H27" s="442"/>
      <c r="I27" s="442"/>
      <c r="J27" s="442"/>
      <c r="K27" s="443"/>
      <c r="L27" s="444">
        <v>1</v>
      </c>
      <c r="M27" s="445"/>
      <c r="N27" s="445"/>
      <c r="O27" s="445"/>
      <c r="P27" s="446"/>
      <c r="Q27" s="444">
        <v>2550</v>
      </c>
      <c r="R27" s="445"/>
      <c r="S27" s="445"/>
      <c r="T27" s="445"/>
      <c r="U27" s="445"/>
      <c r="V27" s="446"/>
      <c r="W27" s="510"/>
      <c r="X27" s="501"/>
      <c r="Y27" s="502"/>
      <c r="Z27" s="441" t="s">
        <v>184</v>
      </c>
      <c r="AA27" s="442"/>
      <c r="AB27" s="442"/>
      <c r="AC27" s="442"/>
      <c r="AD27" s="442"/>
      <c r="AE27" s="442"/>
      <c r="AF27" s="442"/>
      <c r="AG27" s="443"/>
      <c r="AH27" s="444">
        <v>4</v>
      </c>
      <c r="AI27" s="445"/>
      <c r="AJ27" s="445"/>
      <c r="AK27" s="445"/>
      <c r="AL27" s="446"/>
      <c r="AM27" s="444">
        <v>11914</v>
      </c>
      <c r="AN27" s="445"/>
      <c r="AO27" s="445"/>
      <c r="AP27" s="445"/>
      <c r="AQ27" s="445"/>
      <c r="AR27" s="446"/>
      <c r="AS27" s="444">
        <v>2979</v>
      </c>
      <c r="AT27" s="445"/>
      <c r="AU27" s="445"/>
      <c r="AV27" s="445"/>
      <c r="AW27" s="445"/>
      <c r="AX27" s="447"/>
      <c r="AY27" s="474" t="s">
        <v>185</v>
      </c>
      <c r="AZ27" s="475"/>
      <c r="BA27" s="475"/>
      <c r="BB27" s="475"/>
      <c r="BC27" s="475"/>
      <c r="BD27" s="475"/>
      <c r="BE27" s="475"/>
      <c r="BF27" s="475"/>
      <c r="BG27" s="475"/>
      <c r="BH27" s="475"/>
      <c r="BI27" s="475"/>
      <c r="BJ27" s="475"/>
      <c r="BK27" s="475"/>
      <c r="BL27" s="475"/>
      <c r="BM27" s="476"/>
      <c r="BN27" s="471">
        <v>459491</v>
      </c>
      <c r="BO27" s="472"/>
      <c r="BP27" s="472"/>
      <c r="BQ27" s="472"/>
      <c r="BR27" s="472"/>
      <c r="BS27" s="472"/>
      <c r="BT27" s="472"/>
      <c r="BU27" s="473"/>
      <c r="BV27" s="471">
        <v>426703</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186</v>
      </c>
      <c r="F28" s="442"/>
      <c r="G28" s="442"/>
      <c r="H28" s="442"/>
      <c r="I28" s="442"/>
      <c r="J28" s="442"/>
      <c r="K28" s="443"/>
      <c r="L28" s="444">
        <v>1</v>
      </c>
      <c r="M28" s="445"/>
      <c r="N28" s="445"/>
      <c r="O28" s="445"/>
      <c r="P28" s="446"/>
      <c r="Q28" s="444">
        <v>2050</v>
      </c>
      <c r="R28" s="445"/>
      <c r="S28" s="445"/>
      <c r="T28" s="445"/>
      <c r="U28" s="445"/>
      <c r="V28" s="446"/>
      <c r="W28" s="510"/>
      <c r="X28" s="501"/>
      <c r="Y28" s="502"/>
      <c r="Z28" s="441" t="s">
        <v>187</v>
      </c>
      <c r="AA28" s="442"/>
      <c r="AB28" s="442"/>
      <c r="AC28" s="442"/>
      <c r="AD28" s="442"/>
      <c r="AE28" s="442"/>
      <c r="AF28" s="442"/>
      <c r="AG28" s="443"/>
      <c r="AH28" s="444" t="s">
        <v>188</v>
      </c>
      <c r="AI28" s="445"/>
      <c r="AJ28" s="445"/>
      <c r="AK28" s="445"/>
      <c r="AL28" s="446"/>
      <c r="AM28" s="444" t="s">
        <v>178</v>
      </c>
      <c r="AN28" s="445"/>
      <c r="AO28" s="445"/>
      <c r="AP28" s="445"/>
      <c r="AQ28" s="445"/>
      <c r="AR28" s="446"/>
      <c r="AS28" s="444" t="s">
        <v>178</v>
      </c>
      <c r="AT28" s="445"/>
      <c r="AU28" s="445"/>
      <c r="AV28" s="445"/>
      <c r="AW28" s="445"/>
      <c r="AX28" s="447"/>
      <c r="AY28" s="451" t="s">
        <v>189</v>
      </c>
      <c r="AZ28" s="452"/>
      <c r="BA28" s="452"/>
      <c r="BB28" s="453"/>
      <c r="BC28" s="460" t="s">
        <v>48</v>
      </c>
      <c r="BD28" s="461"/>
      <c r="BE28" s="461"/>
      <c r="BF28" s="461"/>
      <c r="BG28" s="461"/>
      <c r="BH28" s="461"/>
      <c r="BI28" s="461"/>
      <c r="BJ28" s="461"/>
      <c r="BK28" s="461"/>
      <c r="BL28" s="461"/>
      <c r="BM28" s="462"/>
      <c r="BN28" s="463">
        <v>2110739</v>
      </c>
      <c r="BO28" s="464"/>
      <c r="BP28" s="464"/>
      <c r="BQ28" s="464"/>
      <c r="BR28" s="464"/>
      <c r="BS28" s="464"/>
      <c r="BT28" s="464"/>
      <c r="BU28" s="465"/>
      <c r="BV28" s="463">
        <v>2010568</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190</v>
      </c>
      <c r="F29" s="442"/>
      <c r="G29" s="442"/>
      <c r="H29" s="442"/>
      <c r="I29" s="442"/>
      <c r="J29" s="442"/>
      <c r="K29" s="443"/>
      <c r="L29" s="444">
        <v>11</v>
      </c>
      <c r="M29" s="445"/>
      <c r="N29" s="445"/>
      <c r="O29" s="445"/>
      <c r="P29" s="446"/>
      <c r="Q29" s="444">
        <v>1950</v>
      </c>
      <c r="R29" s="445"/>
      <c r="S29" s="445"/>
      <c r="T29" s="445"/>
      <c r="U29" s="445"/>
      <c r="V29" s="446"/>
      <c r="W29" s="511"/>
      <c r="X29" s="512"/>
      <c r="Y29" s="513"/>
      <c r="Z29" s="441" t="s">
        <v>191</v>
      </c>
      <c r="AA29" s="442"/>
      <c r="AB29" s="442"/>
      <c r="AC29" s="442"/>
      <c r="AD29" s="442"/>
      <c r="AE29" s="442"/>
      <c r="AF29" s="442"/>
      <c r="AG29" s="443"/>
      <c r="AH29" s="444">
        <v>115</v>
      </c>
      <c r="AI29" s="445"/>
      <c r="AJ29" s="445"/>
      <c r="AK29" s="445"/>
      <c r="AL29" s="446"/>
      <c r="AM29" s="444">
        <v>352240</v>
      </c>
      <c r="AN29" s="445"/>
      <c r="AO29" s="445"/>
      <c r="AP29" s="445"/>
      <c r="AQ29" s="445"/>
      <c r="AR29" s="446"/>
      <c r="AS29" s="444">
        <v>3063</v>
      </c>
      <c r="AT29" s="445"/>
      <c r="AU29" s="445"/>
      <c r="AV29" s="445"/>
      <c r="AW29" s="445"/>
      <c r="AX29" s="447"/>
      <c r="AY29" s="454"/>
      <c r="AZ29" s="455"/>
      <c r="BA29" s="455"/>
      <c r="BB29" s="456"/>
      <c r="BC29" s="448" t="s">
        <v>192</v>
      </c>
      <c r="BD29" s="449"/>
      <c r="BE29" s="449"/>
      <c r="BF29" s="449"/>
      <c r="BG29" s="449"/>
      <c r="BH29" s="449"/>
      <c r="BI29" s="449"/>
      <c r="BJ29" s="449"/>
      <c r="BK29" s="449"/>
      <c r="BL29" s="449"/>
      <c r="BM29" s="450"/>
      <c r="BN29" s="468">
        <v>4561</v>
      </c>
      <c r="BO29" s="469"/>
      <c r="BP29" s="469"/>
      <c r="BQ29" s="469"/>
      <c r="BR29" s="469"/>
      <c r="BS29" s="469"/>
      <c r="BT29" s="469"/>
      <c r="BU29" s="470"/>
      <c r="BV29" s="468">
        <v>4561</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193</v>
      </c>
      <c r="X30" s="521"/>
      <c r="Y30" s="521"/>
      <c r="Z30" s="521"/>
      <c r="AA30" s="521"/>
      <c r="AB30" s="521"/>
      <c r="AC30" s="521"/>
      <c r="AD30" s="521"/>
      <c r="AE30" s="521"/>
      <c r="AF30" s="521"/>
      <c r="AG30" s="522"/>
      <c r="AH30" s="432">
        <v>98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1625134</v>
      </c>
      <c r="BO30" s="472"/>
      <c r="BP30" s="472"/>
      <c r="BQ30" s="472"/>
      <c r="BR30" s="472"/>
      <c r="BS30" s="472"/>
      <c r="BT30" s="472"/>
      <c r="BU30" s="473"/>
      <c r="BV30" s="471">
        <v>1428731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200</v>
      </c>
      <c r="D33" s="431"/>
      <c r="E33" s="430" t="s">
        <v>201</v>
      </c>
      <c r="F33" s="430"/>
      <c r="G33" s="430"/>
      <c r="H33" s="430"/>
      <c r="I33" s="430"/>
      <c r="J33" s="430"/>
      <c r="K33" s="430"/>
      <c r="L33" s="430"/>
      <c r="M33" s="430"/>
      <c r="N33" s="430"/>
      <c r="O33" s="430"/>
      <c r="P33" s="430"/>
      <c r="Q33" s="430"/>
      <c r="R33" s="430"/>
      <c r="S33" s="430"/>
      <c r="T33" s="216"/>
      <c r="U33" s="431" t="s">
        <v>200</v>
      </c>
      <c r="V33" s="431"/>
      <c r="W33" s="430" t="s">
        <v>202</v>
      </c>
      <c r="X33" s="430"/>
      <c r="Y33" s="430"/>
      <c r="Z33" s="430"/>
      <c r="AA33" s="430"/>
      <c r="AB33" s="430"/>
      <c r="AC33" s="430"/>
      <c r="AD33" s="430"/>
      <c r="AE33" s="430"/>
      <c r="AF33" s="430"/>
      <c r="AG33" s="430"/>
      <c r="AH33" s="430"/>
      <c r="AI33" s="430"/>
      <c r="AJ33" s="430"/>
      <c r="AK33" s="430"/>
      <c r="AL33" s="216"/>
      <c r="AM33" s="431" t="s">
        <v>200</v>
      </c>
      <c r="AN33" s="431"/>
      <c r="AO33" s="430" t="s">
        <v>201</v>
      </c>
      <c r="AP33" s="430"/>
      <c r="AQ33" s="430"/>
      <c r="AR33" s="430"/>
      <c r="AS33" s="430"/>
      <c r="AT33" s="430"/>
      <c r="AU33" s="430"/>
      <c r="AV33" s="430"/>
      <c r="AW33" s="430"/>
      <c r="AX33" s="430"/>
      <c r="AY33" s="430"/>
      <c r="AZ33" s="430"/>
      <c r="BA33" s="430"/>
      <c r="BB33" s="430"/>
      <c r="BC33" s="430"/>
      <c r="BD33" s="217"/>
      <c r="BE33" s="430" t="s">
        <v>203</v>
      </c>
      <c r="BF33" s="430"/>
      <c r="BG33" s="430" t="s">
        <v>204</v>
      </c>
      <c r="BH33" s="430"/>
      <c r="BI33" s="430"/>
      <c r="BJ33" s="430"/>
      <c r="BK33" s="430"/>
      <c r="BL33" s="430"/>
      <c r="BM33" s="430"/>
      <c r="BN33" s="430"/>
      <c r="BO33" s="430"/>
      <c r="BP33" s="430"/>
      <c r="BQ33" s="430"/>
      <c r="BR33" s="430"/>
      <c r="BS33" s="430"/>
      <c r="BT33" s="430"/>
      <c r="BU33" s="430"/>
      <c r="BV33" s="217"/>
      <c r="BW33" s="431" t="s">
        <v>203</v>
      </c>
      <c r="BX33" s="431"/>
      <c r="BY33" s="430" t="s">
        <v>205</v>
      </c>
      <c r="BZ33" s="430"/>
      <c r="CA33" s="430"/>
      <c r="CB33" s="430"/>
      <c r="CC33" s="430"/>
      <c r="CD33" s="430"/>
      <c r="CE33" s="430"/>
      <c r="CF33" s="430"/>
      <c r="CG33" s="430"/>
      <c r="CH33" s="430"/>
      <c r="CI33" s="430"/>
      <c r="CJ33" s="430"/>
      <c r="CK33" s="430"/>
      <c r="CL33" s="430"/>
      <c r="CM33" s="430"/>
      <c r="CN33" s="216"/>
      <c r="CO33" s="431" t="s">
        <v>200</v>
      </c>
      <c r="CP33" s="431"/>
      <c r="CQ33" s="430" t="s">
        <v>206</v>
      </c>
      <c r="CR33" s="430"/>
      <c r="CS33" s="430"/>
      <c r="CT33" s="430"/>
      <c r="CU33" s="430"/>
      <c r="CV33" s="430"/>
      <c r="CW33" s="430"/>
      <c r="CX33" s="430"/>
      <c r="CY33" s="430"/>
      <c r="CZ33" s="430"/>
      <c r="DA33" s="430"/>
      <c r="DB33" s="430"/>
      <c r="DC33" s="430"/>
      <c r="DD33" s="430"/>
      <c r="DE33" s="430"/>
      <c r="DF33" s="216"/>
      <c r="DG33" s="429" t="s">
        <v>207</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IF('各会計、関係団体の財政状況及び健全化判断比率'!B30="","",'各会計、関係団体の財政状況及び健全化判断比率'!B30)</f>
        <v>水道事業特別会計</v>
      </c>
      <c r="AP34" s="426"/>
      <c r="AQ34" s="426"/>
      <c r="AR34" s="426"/>
      <c r="AS34" s="426"/>
      <c r="AT34" s="426"/>
      <c r="AU34" s="426"/>
      <c r="AV34" s="426"/>
      <c r="AW34" s="426"/>
      <c r="AX34" s="426"/>
      <c r="AY34" s="426"/>
      <c r="AZ34" s="426"/>
      <c r="BA34" s="426"/>
      <c r="BB34" s="426"/>
      <c r="BC34" s="426"/>
      <c r="BD34" s="214"/>
      <c r="BE34" s="427">
        <f>IF(BG34="","",MAX(C34:D43,U34:V43,AM34:AN43)+1)</f>
        <v>6</v>
      </c>
      <c r="BF34" s="427"/>
      <c r="BG34" s="426" t="str">
        <f>IF('各会計、関係団体の財政状況及び健全化判断比率'!B31="","",'各会計、関係団体の財政状況及び健全化判断比率'!B31)</f>
        <v>町営浄化槽整備推進事業特別会計</v>
      </c>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三重県市町総合事務組合（一般会計）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診療所事業特別会計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7</v>
      </c>
      <c r="BF35" s="427"/>
      <c r="BG35" s="426" t="str">
        <f>IF('各会計、関係団体の財政状況及び健全化判断比率'!B32="","",'各会計、関係団体の財政状況及び健全化判断比率'!B32)</f>
        <v>井内地域開発事業特別会計</v>
      </c>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　〃（共同研修特別会計）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t="str">
        <f t="shared" ref="U36:U43" si="4">IF(W36="","",U35+1)</f>
        <v/>
      </c>
      <c r="V36" s="427"/>
      <c r="W36" s="426"/>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　〃（デジタル地図特別会計）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　〃（物品特別会計）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　〃（退職手当特別会計）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　〃（消防救急無線特別会計）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　〃（公平委員会特別会計）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15</v>
      </c>
      <c r="BX41" s="427"/>
      <c r="BY41" s="426" t="str">
        <f>IF('各会計、関係団体の財政状況及び健全化判断比率'!B75="","",'各会計、関係団体の財政状況及び健全化判断比率'!B75)</f>
        <v>三重地方税管理回収機構（一般会計）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16</v>
      </c>
      <c r="BX42" s="427"/>
      <c r="BY42" s="426" t="str">
        <f>IF('各会計、関係団体の財政状況及び健全化判断比率'!B76="","",'各会計、関係団体の財政状況及び健全化判断比率'!B76)</f>
        <v>　〃(滞納整理拡充事業特別会計)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17</v>
      </c>
      <c r="BX43" s="427"/>
      <c r="BY43" s="426" t="str">
        <f>IF('各会計、関係団体の財政状況及び健全化判断比率'!B77="","",'各会計、関係団体の財政状況及び健全化判断比率'!B77)</f>
        <v>三重県後期高齢者医療広域連合(一般会計)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212</v>
      </c>
    </row>
    <row r="50" spans="5:5">
      <c r="E50" s="188" t="s">
        <v>213</v>
      </c>
    </row>
    <row r="51" spans="5:5">
      <c r="E51" s="188" t="s">
        <v>214</v>
      </c>
    </row>
    <row r="52" spans="5:5">
      <c r="E52" s="188" t="s">
        <v>215</v>
      </c>
    </row>
    <row r="53" spans="5:5"/>
    <row r="54" spans="5:5"/>
    <row r="55" spans="5:5"/>
    <row r="56" spans="5:5"/>
  </sheetData>
  <sheetProtection algorithmName="SHA-512" hashValue="g3nzM8P0dlCWOB0KCsOaX+Gd+NTR+/odGSHrXHt4Kt/EAMafGK7ybSz6g7Jkf+tDfUbZnFH07Cxvy1xcYgJIjw==" saltValue="3TS1oIwGfBUtEvrdMF0/Y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250" t="s">
        <v>573</v>
      </c>
      <c r="D34" s="1250"/>
      <c r="E34" s="1251"/>
      <c r="F34" s="32">
        <v>4.5599999999999996</v>
      </c>
      <c r="G34" s="33">
        <v>5.58</v>
      </c>
      <c r="H34" s="33">
        <v>6.33</v>
      </c>
      <c r="I34" s="33">
        <v>11.96</v>
      </c>
      <c r="J34" s="34">
        <v>9.3800000000000008</v>
      </c>
      <c r="K34" s="22"/>
      <c r="L34" s="22"/>
      <c r="M34" s="22"/>
      <c r="N34" s="22"/>
      <c r="O34" s="22"/>
      <c r="P34" s="22"/>
    </row>
    <row r="35" spans="1:16" ht="39" customHeight="1">
      <c r="A35" s="22"/>
      <c r="B35" s="35"/>
      <c r="C35" s="1244" t="s">
        <v>574</v>
      </c>
      <c r="D35" s="1245"/>
      <c r="E35" s="1246"/>
      <c r="F35" s="36">
        <v>3.43</v>
      </c>
      <c r="G35" s="37">
        <v>4.38</v>
      </c>
      <c r="H35" s="37">
        <v>4.67</v>
      </c>
      <c r="I35" s="37">
        <v>5.65</v>
      </c>
      <c r="J35" s="38">
        <v>6.11</v>
      </c>
      <c r="K35" s="22"/>
      <c r="L35" s="22"/>
      <c r="M35" s="22"/>
      <c r="N35" s="22"/>
      <c r="O35" s="22"/>
      <c r="P35" s="22"/>
    </row>
    <row r="36" spans="1:16" ht="39" customHeight="1">
      <c r="A36" s="22"/>
      <c r="B36" s="35"/>
      <c r="C36" s="1244" t="s">
        <v>575</v>
      </c>
      <c r="D36" s="1245"/>
      <c r="E36" s="1246"/>
      <c r="F36" s="36">
        <v>1.1599999999999999</v>
      </c>
      <c r="G36" s="37">
        <v>1.46</v>
      </c>
      <c r="H36" s="37">
        <v>0.82</v>
      </c>
      <c r="I36" s="37">
        <v>0.73</v>
      </c>
      <c r="J36" s="38">
        <v>0.85</v>
      </c>
      <c r="K36" s="22"/>
      <c r="L36" s="22"/>
      <c r="M36" s="22"/>
      <c r="N36" s="22"/>
      <c r="O36" s="22"/>
      <c r="P36" s="22"/>
    </row>
    <row r="37" spans="1:16" ht="39" customHeight="1">
      <c r="A37" s="22"/>
      <c r="B37" s="35"/>
      <c r="C37" s="1244" t="s">
        <v>576</v>
      </c>
      <c r="D37" s="1245"/>
      <c r="E37" s="1246"/>
      <c r="F37" s="36">
        <v>0.8</v>
      </c>
      <c r="G37" s="37">
        <v>0.81</v>
      </c>
      <c r="H37" s="37">
        <v>0.81</v>
      </c>
      <c r="I37" s="37">
        <v>0.82</v>
      </c>
      <c r="J37" s="38">
        <v>0.78</v>
      </c>
      <c r="K37" s="22"/>
      <c r="L37" s="22"/>
      <c r="M37" s="22"/>
      <c r="N37" s="22"/>
      <c r="O37" s="22"/>
      <c r="P37" s="22"/>
    </row>
    <row r="38" spans="1:16" ht="39" customHeight="1">
      <c r="A38" s="22"/>
      <c r="B38" s="35"/>
      <c r="C38" s="1244" t="s">
        <v>577</v>
      </c>
      <c r="D38" s="1245"/>
      <c r="E38" s="1246"/>
      <c r="F38" s="36">
        <v>0.02</v>
      </c>
      <c r="G38" s="37">
        <v>0.05</v>
      </c>
      <c r="H38" s="37">
        <v>0.2</v>
      </c>
      <c r="I38" s="37">
        <v>0.05</v>
      </c>
      <c r="J38" s="38">
        <v>0.12</v>
      </c>
      <c r="K38" s="22"/>
      <c r="L38" s="22"/>
      <c r="M38" s="22"/>
      <c r="N38" s="22"/>
      <c r="O38" s="22"/>
      <c r="P38" s="22"/>
    </row>
    <row r="39" spans="1:16" ht="39" customHeight="1">
      <c r="A39" s="22"/>
      <c r="B39" s="35"/>
      <c r="C39" s="1244" t="s">
        <v>578</v>
      </c>
      <c r="D39" s="1245"/>
      <c r="E39" s="1246"/>
      <c r="F39" s="36">
        <v>0.36</v>
      </c>
      <c r="G39" s="37">
        <v>0.27</v>
      </c>
      <c r="H39" s="37">
        <v>0.18</v>
      </c>
      <c r="I39" s="37">
        <v>0.22</v>
      </c>
      <c r="J39" s="38">
        <v>0.08</v>
      </c>
      <c r="K39" s="22"/>
      <c r="L39" s="22"/>
      <c r="M39" s="22"/>
      <c r="N39" s="22"/>
      <c r="O39" s="22"/>
      <c r="P39" s="22"/>
    </row>
    <row r="40" spans="1:16" ht="39" customHeight="1">
      <c r="A40" s="22"/>
      <c r="B40" s="35"/>
      <c r="C40" s="1244" t="s">
        <v>579</v>
      </c>
      <c r="D40" s="1245"/>
      <c r="E40" s="1246"/>
      <c r="F40" s="36">
        <v>0.05</v>
      </c>
      <c r="G40" s="37">
        <v>0.03</v>
      </c>
      <c r="H40" s="37">
        <v>0.11</v>
      </c>
      <c r="I40" s="37">
        <v>0.03</v>
      </c>
      <c r="J40" s="38">
        <v>0</v>
      </c>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580</v>
      </c>
      <c r="D42" s="1245"/>
      <c r="E42" s="1246"/>
      <c r="F42" s="36" t="s">
        <v>523</v>
      </c>
      <c r="G42" s="37" t="s">
        <v>523</v>
      </c>
      <c r="H42" s="37" t="s">
        <v>523</v>
      </c>
      <c r="I42" s="37" t="s">
        <v>523</v>
      </c>
      <c r="J42" s="38" t="s">
        <v>523</v>
      </c>
      <c r="K42" s="22"/>
      <c r="L42" s="22"/>
      <c r="M42" s="22"/>
      <c r="N42" s="22"/>
      <c r="O42" s="22"/>
      <c r="P42" s="22"/>
    </row>
    <row r="43" spans="1:16" ht="39" customHeight="1" thickBot="1">
      <c r="A43" s="22"/>
      <c r="B43" s="40"/>
      <c r="C43" s="1247" t="s">
        <v>581</v>
      </c>
      <c r="D43" s="1248"/>
      <c r="E43" s="1249"/>
      <c r="F43" s="41" t="s">
        <v>523</v>
      </c>
      <c r="G43" s="42" t="s">
        <v>523</v>
      </c>
      <c r="H43" s="42" t="s">
        <v>523</v>
      </c>
      <c r="I43" s="42" t="s">
        <v>523</v>
      </c>
      <c r="J43" s="43" t="s">
        <v>523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06oHkB6yfsysAG/iQVKsQiiZy0yv0jjtISRK7zv/4b6tK/kZ0zz2wMWQAVx05jvqMHR9JE4TZy9zo0tBdhhbew==" saltValue="T6/62LZkyukIWPolB2D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E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c r="A45" s="48"/>
      <c r="B45" s="1270" t="s">
        <v>11</v>
      </c>
      <c r="C45" s="1271"/>
      <c r="D45" s="58"/>
      <c r="E45" s="1276" t="s">
        <v>12</v>
      </c>
      <c r="F45" s="1276"/>
      <c r="G45" s="1276"/>
      <c r="H45" s="1276"/>
      <c r="I45" s="1276"/>
      <c r="J45" s="1277"/>
      <c r="K45" s="59">
        <v>798</v>
      </c>
      <c r="L45" s="60">
        <v>812</v>
      </c>
      <c r="M45" s="60">
        <v>842</v>
      </c>
      <c r="N45" s="60">
        <v>881</v>
      </c>
      <c r="O45" s="61">
        <v>920</v>
      </c>
      <c r="P45" s="48"/>
      <c r="Q45" s="48"/>
      <c r="R45" s="48"/>
      <c r="S45" s="48"/>
      <c r="T45" s="48"/>
      <c r="U45" s="48"/>
    </row>
    <row r="46" spans="1:21" ht="30.75" customHeight="1">
      <c r="A46" s="48"/>
      <c r="B46" s="1272"/>
      <c r="C46" s="1273"/>
      <c r="D46" s="62"/>
      <c r="E46" s="1254" t="s">
        <v>13</v>
      </c>
      <c r="F46" s="1254"/>
      <c r="G46" s="1254"/>
      <c r="H46" s="1254"/>
      <c r="I46" s="1254"/>
      <c r="J46" s="1255"/>
      <c r="K46" s="63" t="s">
        <v>523</v>
      </c>
      <c r="L46" s="64" t="s">
        <v>523</v>
      </c>
      <c r="M46" s="64" t="s">
        <v>523</v>
      </c>
      <c r="N46" s="64" t="s">
        <v>523</v>
      </c>
      <c r="O46" s="65" t="s">
        <v>523</v>
      </c>
      <c r="P46" s="48"/>
      <c r="Q46" s="48"/>
      <c r="R46" s="48"/>
      <c r="S46" s="48"/>
      <c r="T46" s="48"/>
      <c r="U46" s="48"/>
    </row>
    <row r="47" spans="1:21" ht="30.75" customHeight="1">
      <c r="A47" s="48"/>
      <c r="B47" s="1272"/>
      <c r="C47" s="1273"/>
      <c r="D47" s="62"/>
      <c r="E47" s="1254" t="s">
        <v>14</v>
      </c>
      <c r="F47" s="1254"/>
      <c r="G47" s="1254"/>
      <c r="H47" s="1254"/>
      <c r="I47" s="1254"/>
      <c r="J47" s="1255"/>
      <c r="K47" s="63" t="s">
        <v>523</v>
      </c>
      <c r="L47" s="64" t="s">
        <v>523</v>
      </c>
      <c r="M47" s="64" t="s">
        <v>523</v>
      </c>
      <c r="N47" s="64" t="s">
        <v>523</v>
      </c>
      <c r="O47" s="65" t="s">
        <v>523</v>
      </c>
      <c r="P47" s="48"/>
      <c r="Q47" s="48"/>
      <c r="R47" s="48"/>
      <c r="S47" s="48"/>
      <c r="T47" s="48"/>
      <c r="U47" s="48"/>
    </row>
    <row r="48" spans="1:21" ht="30.75" customHeight="1">
      <c r="A48" s="48"/>
      <c r="B48" s="1272"/>
      <c r="C48" s="1273"/>
      <c r="D48" s="62"/>
      <c r="E48" s="1254" t="s">
        <v>15</v>
      </c>
      <c r="F48" s="1254"/>
      <c r="G48" s="1254"/>
      <c r="H48" s="1254"/>
      <c r="I48" s="1254"/>
      <c r="J48" s="1255"/>
      <c r="K48" s="63">
        <v>17</v>
      </c>
      <c r="L48" s="64">
        <v>19</v>
      </c>
      <c r="M48" s="64">
        <v>14</v>
      </c>
      <c r="N48" s="64">
        <v>22</v>
      </c>
      <c r="O48" s="65">
        <v>21</v>
      </c>
      <c r="P48" s="48"/>
      <c r="Q48" s="48"/>
      <c r="R48" s="48"/>
      <c r="S48" s="48"/>
      <c r="T48" s="48"/>
      <c r="U48" s="48"/>
    </row>
    <row r="49" spans="1:21" ht="30.75" customHeight="1">
      <c r="A49" s="48"/>
      <c r="B49" s="1272"/>
      <c r="C49" s="1273"/>
      <c r="D49" s="62"/>
      <c r="E49" s="1254" t="s">
        <v>16</v>
      </c>
      <c r="F49" s="1254"/>
      <c r="G49" s="1254"/>
      <c r="H49" s="1254"/>
      <c r="I49" s="1254"/>
      <c r="J49" s="1255"/>
      <c r="K49" s="63">
        <v>120</v>
      </c>
      <c r="L49" s="64">
        <v>56</v>
      </c>
      <c r="M49" s="64">
        <v>46</v>
      </c>
      <c r="N49" s="64">
        <v>42</v>
      </c>
      <c r="O49" s="65">
        <v>46</v>
      </c>
      <c r="P49" s="48"/>
      <c r="Q49" s="48"/>
      <c r="R49" s="48"/>
      <c r="S49" s="48"/>
      <c r="T49" s="48"/>
      <c r="U49" s="48"/>
    </row>
    <row r="50" spans="1:21" ht="30.75" customHeight="1">
      <c r="A50" s="48"/>
      <c r="B50" s="1272"/>
      <c r="C50" s="1273"/>
      <c r="D50" s="62"/>
      <c r="E50" s="1254" t="s">
        <v>17</v>
      </c>
      <c r="F50" s="1254"/>
      <c r="G50" s="1254"/>
      <c r="H50" s="1254"/>
      <c r="I50" s="1254"/>
      <c r="J50" s="1255"/>
      <c r="K50" s="63" t="s">
        <v>523</v>
      </c>
      <c r="L50" s="64" t="s">
        <v>523</v>
      </c>
      <c r="M50" s="64" t="s">
        <v>523</v>
      </c>
      <c r="N50" s="64" t="s">
        <v>523</v>
      </c>
      <c r="O50" s="65" t="s">
        <v>523</v>
      </c>
      <c r="P50" s="48"/>
      <c r="Q50" s="48"/>
      <c r="R50" s="48"/>
      <c r="S50" s="48"/>
      <c r="T50" s="48"/>
      <c r="U50" s="48"/>
    </row>
    <row r="51" spans="1:21" ht="30.75" customHeight="1">
      <c r="A51" s="48"/>
      <c r="B51" s="1274"/>
      <c r="C51" s="1275"/>
      <c r="D51" s="66"/>
      <c r="E51" s="1254" t="s">
        <v>18</v>
      </c>
      <c r="F51" s="1254"/>
      <c r="G51" s="1254"/>
      <c r="H51" s="1254"/>
      <c r="I51" s="1254"/>
      <c r="J51" s="1255"/>
      <c r="K51" s="63" t="s">
        <v>523</v>
      </c>
      <c r="L51" s="64" t="s">
        <v>523</v>
      </c>
      <c r="M51" s="64" t="s">
        <v>523</v>
      </c>
      <c r="N51" s="64" t="s">
        <v>523</v>
      </c>
      <c r="O51" s="65" t="s">
        <v>523</v>
      </c>
      <c r="P51" s="48"/>
      <c r="Q51" s="48"/>
      <c r="R51" s="48"/>
      <c r="S51" s="48"/>
      <c r="T51" s="48"/>
      <c r="U51" s="48"/>
    </row>
    <row r="52" spans="1:21" ht="30.75" customHeight="1">
      <c r="A52" s="48"/>
      <c r="B52" s="1252" t="s">
        <v>19</v>
      </c>
      <c r="C52" s="1253"/>
      <c r="D52" s="66"/>
      <c r="E52" s="1254" t="s">
        <v>20</v>
      </c>
      <c r="F52" s="1254"/>
      <c r="G52" s="1254"/>
      <c r="H52" s="1254"/>
      <c r="I52" s="1254"/>
      <c r="J52" s="1255"/>
      <c r="K52" s="63">
        <v>646</v>
      </c>
      <c r="L52" s="64">
        <v>631</v>
      </c>
      <c r="M52" s="64">
        <v>645</v>
      </c>
      <c r="N52" s="64">
        <v>638</v>
      </c>
      <c r="O52" s="65">
        <v>649</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289</v>
      </c>
      <c r="L53" s="69">
        <v>256</v>
      </c>
      <c r="M53" s="69">
        <v>257</v>
      </c>
      <c r="N53" s="69">
        <v>307</v>
      </c>
      <c r="O53" s="70">
        <v>338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c r="B57" s="1260" t="s">
        <v>25</v>
      </c>
      <c r="C57" s="1261"/>
      <c r="D57" s="1264" t="s">
        <v>26</v>
      </c>
      <c r="E57" s="1265"/>
      <c r="F57" s="1265"/>
      <c r="G57" s="1265"/>
      <c r="H57" s="1265"/>
      <c r="I57" s="1265"/>
      <c r="J57" s="1266"/>
      <c r="K57" s="83"/>
      <c r="L57" s="84"/>
      <c r="M57" s="84"/>
      <c r="N57" s="84"/>
      <c r="O57" s="85"/>
    </row>
    <row r="58" spans="1:21" ht="31.5" customHeight="1" thickBot="1">
      <c r="B58" s="1262"/>
      <c r="C58" s="1263"/>
      <c r="D58" s="1267" t="s">
        <v>27</v>
      </c>
      <c r="E58" s="1268"/>
      <c r="F58" s="1268"/>
      <c r="G58" s="1268"/>
      <c r="H58" s="1268"/>
      <c r="I58" s="1268"/>
      <c r="J58" s="126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FYvtwz8ZqXbcbD+AXXZvjEgRPKx3ypTa/rpXAEzTQoB/aYYPCza7rsK1YG8nMxFfxhUdndhpSX4buLC2DCrRQ==" saltValue="I0r42B7fxBCKH44ECxU3R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topLeftCell="A37" zoomScale="80" zoomScaleNormal="8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564</v>
      </c>
      <c r="J40" s="100" t="s">
        <v>565</v>
      </c>
      <c r="K40" s="100" t="s">
        <v>566</v>
      </c>
      <c r="L40" s="100" t="s">
        <v>567</v>
      </c>
      <c r="M40" s="101" t="s">
        <v>568</v>
      </c>
    </row>
    <row r="41" spans="2:13" ht="27.75" customHeight="1">
      <c r="B41" s="1290" t="s">
        <v>30</v>
      </c>
      <c r="C41" s="1291"/>
      <c r="D41" s="102"/>
      <c r="E41" s="1292" t="s">
        <v>31</v>
      </c>
      <c r="F41" s="1292"/>
      <c r="G41" s="1292"/>
      <c r="H41" s="1293"/>
      <c r="I41" s="103">
        <v>8015</v>
      </c>
      <c r="J41" s="104">
        <v>7989</v>
      </c>
      <c r="K41" s="104">
        <v>8617</v>
      </c>
      <c r="L41" s="104">
        <v>8632</v>
      </c>
      <c r="M41" s="105">
        <v>8526</v>
      </c>
    </row>
    <row r="42" spans="2:13" ht="27.75" customHeight="1">
      <c r="B42" s="1280"/>
      <c r="C42" s="1281"/>
      <c r="D42" s="106"/>
      <c r="E42" s="1284" t="s">
        <v>32</v>
      </c>
      <c r="F42" s="1284"/>
      <c r="G42" s="1284"/>
      <c r="H42" s="1285"/>
      <c r="I42" s="107" t="s">
        <v>523</v>
      </c>
      <c r="J42" s="108" t="s">
        <v>523</v>
      </c>
      <c r="K42" s="108" t="s">
        <v>523</v>
      </c>
      <c r="L42" s="108" t="s">
        <v>523</v>
      </c>
      <c r="M42" s="109" t="s">
        <v>523</v>
      </c>
    </row>
    <row r="43" spans="2:13" ht="27.75" customHeight="1">
      <c r="B43" s="1280"/>
      <c r="C43" s="1281"/>
      <c r="D43" s="106"/>
      <c r="E43" s="1284" t="s">
        <v>33</v>
      </c>
      <c r="F43" s="1284"/>
      <c r="G43" s="1284"/>
      <c r="H43" s="1285"/>
      <c r="I43" s="107">
        <v>480</v>
      </c>
      <c r="J43" s="108">
        <v>248</v>
      </c>
      <c r="K43" s="108">
        <v>224</v>
      </c>
      <c r="L43" s="108">
        <v>244</v>
      </c>
      <c r="M43" s="109">
        <v>240</v>
      </c>
    </row>
    <row r="44" spans="2:13" ht="27.75" customHeight="1">
      <c r="B44" s="1280"/>
      <c r="C44" s="1281"/>
      <c r="D44" s="106"/>
      <c r="E44" s="1284" t="s">
        <v>34</v>
      </c>
      <c r="F44" s="1284"/>
      <c r="G44" s="1284"/>
      <c r="H44" s="1285"/>
      <c r="I44" s="107">
        <v>570</v>
      </c>
      <c r="J44" s="108">
        <v>540</v>
      </c>
      <c r="K44" s="108">
        <v>513</v>
      </c>
      <c r="L44" s="108">
        <v>519</v>
      </c>
      <c r="M44" s="109">
        <v>506</v>
      </c>
    </row>
    <row r="45" spans="2:13" ht="27.75" customHeight="1">
      <c r="B45" s="1280"/>
      <c r="C45" s="1281"/>
      <c r="D45" s="106"/>
      <c r="E45" s="1284" t="s">
        <v>35</v>
      </c>
      <c r="F45" s="1284"/>
      <c r="G45" s="1284"/>
      <c r="H45" s="1285"/>
      <c r="I45" s="107">
        <v>1077</v>
      </c>
      <c r="J45" s="108">
        <v>1083</v>
      </c>
      <c r="K45" s="108">
        <v>1035</v>
      </c>
      <c r="L45" s="108">
        <v>1026</v>
      </c>
      <c r="M45" s="109">
        <v>1104</v>
      </c>
    </row>
    <row r="46" spans="2:13" ht="27.75" customHeight="1">
      <c r="B46" s="1280"/>
      <c r="C46" s="1281"/>
      <c r="D46" s="110"/>
      <c r="E46" s="1284" t="s">
        <v>36</v>
      </c>
      <c r="F46" s="1284"/>
      <c r="G46" s="1284"/>
      <c r="H46" s="1285"/>
      <c r="I46" s="107" t="s">
        <v>523</v>
      </c>
      <c r="J46" s="108" t="s">
        <v>523</v>
      </c>
      <c r="K46" s="108" t="s">
        <v>523</v>
      </c>
      <c r="L46" s="108" t="s">
        <v>523</v>
      </c>
      <c r="M46" s="109" t="s">
        <v>523</v>
      </c>
    </row>
    <row r="47" spans="2:13" ht="27.75" customHeight="1">
      <c r="B47" s="1280"/>
      <c r="C47" s="1281"/>
      <c r="D47" s="111"/>
      <c r="E47" s="1294" t="s">
        <v>37</v>
      </c>
      <c r="F47" s="1295"/>
      <c r="G47" s="1295"/>
      <c r="H47" s="1296"/>
      <c r="I47" s="107" t="s">
        <v>523</v>
      </c>
      <c r="J47" s="108" t="s">
        <v>523</v>
      </c>
      <c r="K47" s="108" t="s">
        <v>523</v>
      </c>
      <c r="L47" s="108" t="s">
        <v>523</v>
      </c>
      <c r="M47" s="109" t="s">
        <v>523</v>
      </c>
    </row>
    <row r="48" spans="2:13" ht="27.75" customHeight="1">
      <c r="B48" s="1280"/>
      <c r="C48" s="1281"/>
      <c r="D48" s="106"/>
      <c r="E48" s="1284" t="s">
        <v>38</v>
      </c>
      <c r="F48" s="1284"/>
      <c r="G48" s="1284"/>
      <c r="H48" s="1285"/>
      <c r="I48" s="107" t="s">
        <v>523</v>
      </c>
      <c r="J48" s="108" t="s">
        <v>523</v>
      </c>
      <c r="K48" s="108" t="s">
        <v>523</v>
      </c>
      <c r="L48" s="108" t="s">
        <v>523</v>
      </c>
      <c r="M48" s="109" t="s">
        <v>523</v>
      </c>
    </row>
    <row r="49" spans="2:13" ht="27.75" customHeight="1">
      <c r="B49" s="1282"/>
      <c r="C49" s="1283"/>
      <c r="D49" s="106"/>
      <c r="E49" s="1284" t="s">
        <v>39</v>
      </c>
      <c r="F49" s="1284"/>
      <c r="G49" s="1284"/>
      <c r="H49" s="1285"/>
      <c r="I49" s="107" t="s">
        <v>523</v>
      </c>
      <c r="J49" s="108" t="s">
        <v>523</v>
      </c>
      <c r="K49" s="108" t="s">
        <v>523</v>
      </c>
      <c r="L49" s="108" t="s">
        <v>523</v>
      </c>
      <c r="M49" s="109" t="s">
        <v>523</v>
      </c>
    </row>
    <row r="50" spans="2:13" ht="27.75" customHeight="1">
      <c r="B50" s="1278" t="s">
        <v>40</v>
      </c>
      <c r="C50" s="1279"/>
      <c r="D50" s="112"/>
      <c r="E50" s="1284" t="s">
        <v>41</v>
      </c>
      <c r="F50" s="1284"/>
      <c r="G50" s="1284"/>
      <c r="H50" s="1285"/>
      <c r="I50" s="107">
        <v>2906</v>
      </c>
      <c r="J50" s="108">
        <v>2611</v>
      </c>
      <c r="K50" s="108">
        <v>2554</v>
      </c>
      <c r="L50" s="108">
        <v>2457</v>
      </c>
      <c r="M50" s="109">
        <v>2784</v>
      </c>
    </row>
    <row r="51" spans="2:13" ht="27.75" customHeight="1">
      <c r="B51" s="1280"/>
      <c r="C51" s="1281"/>
      <c r="D51" s="106"/>
      <c r="E51" s="1284" t="s">
        <v>42</v>
      </c>
      <c r="F51" s="1284"/>
      <c r="G51" s="1284"/>
      <c r="H51" s="1285"/>
      <c r="I51" s="107" t="s">
        <v>523</v>
      </c>
      <c r="J51" s="108" t="s">
        <v>523</v>
      </c>
      <c r="K51" s="108" t="s">
        <v>523</v>
      </c>
      <c r="L51" s="108" t="s">
        <v>523</v>
      </c>
      <c r="M51" s="109" t="s">
        <v>523</v>
      </c>
    </row>
    <row r="52" spans="2:13" ht="27.75" customHeight="1">
      <c r="B52" s="1282"/>
      <c r="C52" s="1283"/>
      <c r="D52" s="106"/>
      <c r="E52" s="1284" t="s">
        <v>43</v>
      </c>
      <c r="F52" s="1284"/>
      <c r="G52" s="1284"/>
      <c r="H52" s="1285"/>
      <c r="I52" s="107">
        <v>6496</v>
      </c>
      <c r="J52" s="108">
        <v>6460</v>
      </c>
      <c r="K52" s="108">
        <v>7021</v>
      </c>
      <c r="L52" s="108">
        <v>7052</v>
      </c>
      <c r="M52" s="109">
        <v>7400</v>
      </c>
    </row>
    <row r="53" spans="2:13" ht="27.75" customHeight="1" thickBot="1">
      <c r="B53" s="1286" t="s">
        <v>44</v>
      </c>
      <c r="C53" s="1287"/>
      <c r="D53" s="113"/>
      <c r="E53" s="1288" t="s">
        <v>45</v>
      </c>
      <c r="F53" s="1288"/>
      <c r="G53" s="1288"/>
      <c r="H53" s="1289"/>
      <c r="I53" s="114">
        <v>739</v>
      </c>
      <c r="J53" s="115">
        <v>790</v>
      </c>
      <c r="K53" s="115">
        <v>814</v>
      </c>
      <c r="L53" s="115">
        <v>913</v>
      </c>
      <c r="M53" s="116">
        <v>192</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sheetData>
  <sheetProtection algorithmName="SHA-512" hashValue="DDIAQwv1lg6LefR+N6OHGqRydm6pmUOgJeOIQN0anQErbz+01jzluAXNYDaF68AISYhdK77fOzzTDEP07KmMVQ==" saltValue="w5U5ZDu84MLhl0f2cTuU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6" zoomScale="50" zoomScaleNormal="5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566</v>
      </c>
      <c r="G54" s="125" t="s">
        <v>567</v>
      </c>
      <c r="H54" s="126" t="s">
        <v>568</v>
      </c>
    </row>
    <row r="55" spans="2:8" ht="52.5" customHeight="1">
      <c r="B55" s="127"/>
      <c r="C55" s="1305" t="s">
        <v>48</v>
      </c>
      <c r="D55" s="1305"/>
      <c r="E55" s="1306"/>
      <c r="F55" s="128">
        <v>2080</v>
      </c>
      <c r="G55" s="128">
        <v>2011</v>
      </c>
      <c r="H55" s="129">
        <v>2111</v>
      </c>
    </row>
    <row r="56" spans="2:8" ht="52.5" customHeight="1">
      <c r="B56" s="130"/>
      <c r="C56" s="1307" t="s">
        <v>49</v>
      </c>
      <c r="D56" s="1307"/>
      <c r="E56" s="1308"/>
      <c r="F56" s="131">
        <v>5</v>
      </c>
      <c r="G56" s="131">
        <v>5</v>
      </c>
      <c r="H56" s="132">
        <v>5</v>
      </c>
    </row>
    <row r="57" spans="2:8" ht="53.25" customHeight="1">
      <c r="B57" s="130"/>
      <c r="C57" s="1309" t="s">
        <v>50</v>
      </c>
      <c r="D57" s="1309"/>
      <c r="E57" s="1310"/>
      <c r="F57" s="133">
        <v>1436</v>
      </c>
      <c r="G57" s="133">
        <v>1429</v>
      </c>
      <c r="H57" s="134">
        <v>1625</v>
      </c>
    </row>
    <row r="58" spans="2:8" ht="45.75" customHeight="1">
      <c r="B58" s="135"/>
      <c r="C58" s="1297" t="s">
        <v>588</v>
      </c>
      <c r="D58" s="1298"/>
      <c r="E58" s="1299"/>
      <c r="F58" s="136">
        <v>1140</v>
      </c>
      <c r="G58" s="136">
        <v>1139</v>
      </c>
      <c r="H58" s="137">
        <v>1126</v>
      </c>
    </row>
    <row r="59" spans="2:8" ht="45.75" customHeight="1">
      <c r="B59" s="135"/>
      <c r="C59" s="1297" t="s">
        <v>589</v>
      </c>
      <c r="D59" s="1298"/>
      <c r="E59" s="1299"/>
      <c r="F59" s="136">
        <v>84</v>
      </c>
      <c r="G59" s="136">
        <v>84</v>
      </c>
      <c r="H59" s="137">
        <v>148</v>
      </c>
    </row>
    <row r="60" spans="2:8" ht="45.75" customHeight="1">
      <c r="B60" s="135"/>
      <c r="C60" s="1297" t="s">
        <v>590</v>
      </c>
      <c r="D60" s="1298"/>
      <c r="E60" s="1299"/>
      <c r="F60" s="136">
        <v>64</v>
      </c>
      <c r="G60" s="136">
        <v>59</v>
      </c>
      <c r="H60" s="137">
        <v>137</v>
      </c>
    </row>
    <row r="61" spans="2:8" ht="45.75" customHeight="1">
      <c r="B61" s="135"/>
      <c r="C61" s="1297" t="s">
        <v>591</v>
      </c>
      <c r="D61" s="1298"/>
      <c r="E61" s="1299"/>
      <c r="F61" s="136">
        <v>51</v>
      </c>
      <c r="G61" s="136">
        <v>51</v>
      </c>
      <c r="H61" s="137">
        <v>93</v>
      </c>
    </row>
    <row r="62" spans="2:8" ht="45.75" customHeight="1" thickBot="1">
      <c r="B62" s="138"/>
      <c r="C62" s="1300" t="s">
        <v>592</v>
      </c>
      <c r="D62" s="1301"/>
      <c r="E62" s="1302"/>
      <c r="F62" s="139">
        <v>34</v>
      </c>
      <c r="G62" s="139">
        <v>32</v>
      </c>
      <c r="H62" s="140">
        <v>57</v>
      </c>
    </row>
    <row r="63" spans="2:8" ht="52.5" customHeight="1" thickBot="1">
      <c r="B63" s="141"/>
      <c r="C63" s="1303" t="s">
        <v>51</v>
      </c>
      <c r="D63" s="1303"/>
      <c r="E63" s="1304"/>
      <c r="F63" s="142">
        <v>3520</v>
      </c>
      <c r="G63" s="142">
        <v>3444</v>
      </c>
      <c r="H63" s="143">
        <v>3740</v>
      </c>
    </row>
    <row r="64" spans="2:8" ht="15" customHeight="1"/>
  </sheetData>
  <sheetProtection algorithmName="SHA-512" hashValue="KeRtLltjefJzMy/LFmDTI+TX6jm/xmpZHkenkufk2LCfRJ66Z+zCpiQXdq0DoTGkp+A33Ak0lKNxytWL8odw+Q==" saltValue="gxwNW3/fmkcxBqGpCRgH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C22"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614</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614</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615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616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9" t="s">
        <v>617</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618</v>
      </c>
    </row>
    <row r="50" spans="1:109">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564</v>
      </c>
      <c r="BQ50" s="1317"/>
      <c r="BR50" s="1317"/>
      <c r="BS50" s="1317"/>
      <c r="BT50" s="1317"/>
      <c r="BU50" s="1317"/>
      <c r="BV50" s="1317"/>
      <c r="BW50" s="1317"/>
      <c r="BX50" s="1317" t="s">
        <v>565</v>
      </c>
      <c r="BY50" s="1317"/>
      <c r="BZ50" s="1317"/>
      <c r="CA50" s="1317"/>
      <c r="CB50" s="1317"/>
      <c r="CC50" s="1317"/>
      <c r="CD50" s="1317"/>
      <c r="CE50" s="1317"/>
      <c r="CF50" s="1317" t="s">
        <v>566</v>
      </c>
      <c r="CG50" s="1317"/>
      <c r="CH50" s="1317"/>
      <c r="CI50" s="1317"/>
      <c r="CJ50" s="1317"/>
      <c r="CK50" s="1317"/>
      <c r="CL50" s="1317"/>
      <c r="CM50" s="1317"/>
      <c r="CN50" s="1317" t="s">
        <v>567</v>
      </c>
      <c r="CO50" s="1317"/>
      <c r="CP50" s="1317"/>
      <c r="CQ50" s="1317"/>
      <c r="CR50" s="1317"/>
      <c r="CS50" s="1317"/>
      <c r="CT50" s="1317"/>
      <c r="CU50" s="1317"/>
      <c r="CV50" s="1317" t="s">
        <v>568</v>
      </c>
      <c r="CW50" s="1317"/>
      <c r="CX50" s="1317"/>
      <c r="CY50" s="1317"/>
      <c r="CZ50" s="1317"/>
      <c r="DA50" s="1317"/>
      <c r="DB50" s="1317"/>
      <c r="DC50" s="1317"/>
    </row>
    <row r="51" spans="1:109" ht="13.5" customHeight="1">
      <c r="B51" s="397"/>
      <c r="G51" s="1328"/>
      <c r="H51" s="1328"/>
      <c r="I51" s="1332"/>
      <c r="J51" s="1332"/>
      <c r="K51" s="1318"/>
      <c r="L51" s="1318"/>
      <c r="M51" s="1318"/>
      <c r="N51" s="1318"/>
      <c r="AM51" s="406"/>
      <c r="AN51" s="1316" t="s">
        <v>619</v>
      </c>
      <c r="AO51" s="1316"/>
      <c r="AP51" s="1316"/>
      <c r="AQ51" s="1316"/>
      <c r="AR51" s="1316"/>
      <c r="AS51" s="1316"/>
      <c r="AT51" s="1316"/>
      <c r="AU51" s="1316"/>
      <c r="AV51" s="1316"/>
      <c r="AW51" s="1316"/>
      <c r="AX51" s="1316"/>
      <c r="AY51" s="1316"/>
      <c r="AZ51" s="1316"/>
      <c r="BA51" s="1316"/>
      <c r="BB51" s="1316" t="s">
        <v>620</v>
      </c>
      <c r="BC51" s="1316"/>
      <c r="BD51" s="1316"/>
      <c r="BE51" s="1316"/>
      <c r="BF51" s="1316"/>
      <c r="BG51" s="1316"/>
      <c r="BH51" s="1316"/>
      <c r="BI51" s="1316"/>
      <c r="BJ51" s="1316"/>
      <c r="BK51" s="1316"/>
      <c r="BL51" s="1316"/>
      <c r="BM51" s="1316"/>
      <c r="BN51" s="1316"/>
      <c r="BO51" s="1316"/>
      <c r="BP51" s="1313">
        <v>21.4</v>
      </c>
      <c r="BQ51" s="1313"/>
      <c r="BR51" s="1313"/>
      <c r="BS51" s="1313"/>
      <c r="BT51" s="1313"/>
      <c r="BU51" s="1313"/>
      <c r="BV51" s="1313"/>
      <c r="BW51" s="1313"/>
      <c r="BX51" s="1313">
        <v>23.2</v>
      </c>
      <c r="BY51" s="1313"/>
      <c r="BZ51" s="1313"/>
      <c r="CA51" s="1313"/>
      <c r="CB51" s="1313"/>
      <c r="CC51" s="1313"/>
      <c r="CD51" s="1313"/>
      <c r="CE51" s="1313"/>
      <c r="CF51" s="1313">
        <v>23.9</v>
      </c>
      <c r="CG51" s="1313"/>
      <c r="CH51" s="1313"/>
      <c r="CI51" s="1313"/>
      <c r="CJ51" s="1313"/>
      <c r="CK51" s="1313"/>
      <c r="CL51" s="1313"/>
      <c r="CM51" s="1313"/>
      <c r="CN51" s="1313">
        <v>27.2</v>
      </c>
      <c r="CO51" s="1313"/>
      <c r="CP51" s="1313"/>
      <c r="CQ51" s="1313"/>
      <c r="CR51" s="1313"/>
      <c r="CS51" s="1313"/>
      <c r="CT51" s="1313"/>
      <c r="CU51" s="1313"/>
      <c r="CV51" s="1313">
        <v>5.4</v>
      </c>
      <c r="CW51" s="1313"/>
      <c r="CX51" s="1313"/>
      <c r="CY51" s="1313"/>
      <c r="CZ51" s="1313"/>
      <c r="DA51" s="1313"/>
      <c r="DB51" s="1313"/>
      <c r="DC51" s="1313"/>
    </row>
    <row r="52" spans="1:109">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621</v>
      </c>
      <c r="BC53" s="1316"/>
      <c r="BD53" s="1316"/>
      <c r="BE53" s="1316"/>
      <c r="BF53" s="1316"/>
      <c r="BG53" s="1316"/>
      <c r="BH53" s="1316"/>
      <c r="BI53" s="1316"/>
      <c r="BJ53" s="1316"/>
      <c r="BK53" s="1316"/>
      <c r="BL53" s="1316"/>
      <c r="BM53" s="1316"/>
      <c r="BN53" s="1316"/>
      <c r="BO53" s="1316"/>
      <c r="BP53" s="1313">
        <v>59.1</v>
      </c>
      <c r="BQ53" s="1313"/>
      <c r="BR53" s="1313"/>
      <c r="BS53" s="1313"/>
      <c r="BT53" s="1313"/>
      <c r="BU53" s="1313"/>
      <c r="BV53" s="1313"/>
      <c r="BW53" s="1313"/>
      <c r="BX53" s="1313">
        <v>60.4</v>
      </c>
      <c r="BY53" s="1313"/>
      <c r="BZ53" s="1313"/>
      <c r="CA53" s="1313"/>
      <c r="CB53" s="1313"/>
      <c r="CC53" s="1313"/>
      <c r="CD53" s="1313"/>
      <c r="CE53" s="1313"/>
      <c r="CF53" s="1313">
        <v>61.6</v>
      </c>
      <c r="CG53" s="1313"/>
      <c r="CH53" s="1313"/>
      <c r="CI53" s="1313"/>
      <c r="CJ53" s="1313"/>
      <c r="CK53" s="1313"/>
      <c r="CL53" s="1313"/>
      <c r="CM53" s="1313"/>
      <c r="CN53" s="1313">
        <v>62.9</v>
      </c>
      <c r="CO53" s="1313"/>
      <c r="CP53" s="1313"/>
      <c r="CQ53" s="1313"/>
      <c r="CR53" s="1313"/>
      <c r="CS53" s="1313"/>
      <c r="CT53" s="1313"/>
      <c r="CU53" s="1313"/>
      <c r="CV53" s="1313">
        <v>64.5</v>
      </c>
      <c r="CW53" s="1313"/>
      <c r="CX53" s="1313"/>
      <c r="CY53" s="1313"/>
      <c r="CZ53" s="1313"/>
      <c r="DA53" s="1313"/>
      <c r="DB53" s="1313"/>
      <c r="DC53" s="1313"/>
    </row>
    <row r="54" spans="1:109">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c r="A55" s="405"/>
      <c r="B55" s="397"/>
      <c r="G55" s="1311"/>
      <c r="H55" s="1311"/>
      <c r="I55" s="1311"/>
      <c r="J55" s="1311"/>
      <c r="K55" s="1318"/>
      <c r="L55" s="1318"/>
      <c r="M55" s="1318"/>
      <c r="N55" s="1318"/>
      <c r="AN55" s="1317" t="s">
        <v>622</v>
      </c>
      <c r="AO55" s="1317"/>
      <c r="AP55" s="1317"/>
      <c r="AQ55" s="1317"/>
      <c r="AR55" s="1317"/>
      <c r="AS55" s="1317"/>
      <c r="AT55" s="1317"/>
      <c r="AU55" s="1317"/>
      <c r="AV55" s="1317"/>
      <c r="AW55" s="1317"/>
      <c r="AX55" s="1317"/>
      <c r="AY55" s="1317"/>
      <c r="AZ55" s="1317"/>
      <c r="BA55" s="1317"/>
      <c r="BB55" s="1316" t="s">
        <v>620</v>
      </c>
      <c r="BC55" s="1316"/>
      <c r="BD55" s="1316"/>
      <c r="BE55" s="1316"/>
      <c r="BF55" s="1316"/>
      <c r="BG55" s="1316"/>
      <c r="BH55" s="1316"/>
      <c r="BI55" s="1316"/>
      <c r="BJ55" s="1316"/>
      <c r="BK55" s="1316"/>
      <c r="BL55" s="1316"/>
      <c r="BM55" s="1316"/>
      <c r="BN55" s="1316"/>
      <c r="BO55" s="1316"/>
      <c r="BP55" s="1313">
        <v>0</v>
      </c>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3.1</v>
      </c>
      <c r="CO55" s="1313"/>
      <c r="CP55" s="1313"/>
      <c r="CQ55" s="1313"/>
      <c r="CR55" s="1313"/>
      <c r="CS55" s="1313"/>
      <c r="CT55" s="1313"/>
      <c r="CU55" s="1313"/>
      <c r="CV55" s="1313">
        <v>13.7</v>
      </c>
      <c r="CW55" s="1313"/>
      <c r="CX55" s="1313"/>
      <c r="CY55" s="1313"/>
      <c r="CZ55" s="1313"/>
      <c r="DA55" s="1313"/>
      <c r="DB55" s="1313"/>
      <c r="DC55" s="1313"/>
    </row>
    <row r="56" spans="1:109">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621</v>
      </c>
      <c r="BC57" s="1316"/>
      <c r="BD57" s="1316"/>
      <c r="BE57" s="1316"/>
      <c r="BF57" s="1316"/>
      <c r="BG57" s="1316"/>
      <c r="BH57" s="1316"/>
      <c r="BI57" s="1316"/>
      <c r="BJ57" s="1316"/>
      <c r="BK57" s="1316"/>
      <c r="BL57" s="1316"/>
      <c r="BM57" s="1316"/>
      <c r="BN57" s="1316"/>
      <c r="BO57" s="1316"/>
      <c r="BP57" s="1313">
        <v>52.3</v>
      </c>
      <c r="BQ57" s="1313"/>
      <c r="BR57" s="1313"/>
      <c r="BS57" s="1313"/>
      <c r="BT57" s="1313"/>
      <c r="BU57" s="1313"/>
      <c r="BV57" s="1313"/>
      <c r="BW57" s="1313"/>
      <c r="BX57" s="1313">
        <v>59.3</v>
      </c>
      <c r="BY57" s="1313"/>
      <c r="BZ57" s="1313"/>
      <c r="CA57" s="1313"/>
      <c r="CB57" s="1313"/>
      <c r="CC57" s="1313"/>
      <c r="CD57" s="1313"/>
      <c r="CE57" s="1313"/>
      <c r="CF57" s="1313">
        <v>59.9</v>
      </c>
      <c r="CG57" s="1313"/>
      <c r="CH57" s="1313"/>
      <c r="CI57" s="1313"/>
      <c r="CJ57" s="1313"/>
      <c r="CK57" s="1313"/>
      <c r="CL57" s="1313"/>
      <c r="CM57" s="1313"/>
      <c r="CN57" s="1313">
        <v>61</v>
      </c>
      <c r="CO57" s="1313"/>
      <c r="CP57" s="1313"/>
      <c r="CQ57" s="1313"/>
      <c r="CR57" s="1313"/>
      <c r="CS57" s="1313"/>
      <c r="CT57" s="1313"/>
      <c r="CU57" s="1313"/>
      <c r="CV57" s="1313">
        <v>61.9</v>
      </c>
      <c r="CW57" s="1313"/>
      <c r="CX57" s="1313"/>
      <c r="CY57" s="1313"/>
      <c r="CZ57" s="1313"/>
      <c r="DA57" s="1313"/>
      <c r="DB57" s="1313"/>
      <c r="DC57" s="1313"/>
      <c r="DD57" s="410"/>
      <c r="DE57" s="409"/>
    </row>
    <row r="58" spans="1:109" s="405" customFormat="1">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623</v>
      </c>
    </row>
    <row r="64" spans="1:109">
      <c r="B64" s="397"/>
      <c r="G64" s="404"/>
      <c r="I64" s="417"/>
      <c r="J64" s="417"/>
      <c r="K64" s="417"/>
      <c r="L64" s="417"/>
      <c r="M64" s="417"/>
      <c r="N64" s="418"/>
      <c r="AM64" s="404"/>
      <c r="AN64" s="404" t="s">
        <v>616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9" t="s">
        <v>625</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618</v>
      </c>
    </row>
    <row r="72" spans="2:107">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564</v>
      </c>
      <c r="BQ72" s="1317"/>
      <c r="BR72" s="1317"/>
      <c r="BS72" s="1317"/>
      <c r="BT72" s="1317"/>
      <c r="BU72" s="1317"/>
      <c r="BV72" s="1317"/>
      <c r="BW72" s="1317"/>
      <c r="BX72" s="1317" t="s">
        <v>565</v>
      </c>
      <c r="BY72" s="1317"/>
      <c r="BZ72" s="1317"/>
      <c r="CA72" s="1317"/>
      <c r="CB72" s="1317"/>
      <c r="CC72" s="1317"/>
      <c r="CD72" s="1317"/>
      <c r="CE72" s="1317"/>
      <c r="CF72" s="1317" t="s">
        <v>566</v>
      </c>
      <c r="CG72" s="1317"/>
      <c r="CH72" s="1317"/>
      <c r="CI72" s="1317"/>
      <c r="CJ72" s="1317"/>
      <c r="CK72" s="1317"/>
      <c r="CL72" s="1317"/>
      <c r="CM72" s="1317"/>
      <c r="CN72" s="1317" t="s">
        <v>567</v>
      </c>
      <c r="CO72" s="1317"/>
      <c r="CP72" s="1317"/>
      <c r="CQ72" s="1317"/>
      <c r="CR72" s="1317"/>
      <c r="CS72" s="1317"/>
      <c r="CT72" s="1317"/>
      <c r="CU72" s="1317"/>
      <c r="CV72" s="1317" t="s">
        <v>568</v>
      </c>
      <c r="CW72" s="1317"/>
      <c r="CX72" s="1317"/>
      <c r="CY72" s="1317"/>
      <c r="CZ72" s="1317"/>
      <c r="DA72" s="1317"/>
      <c r="DB72" s="1317"/>
      <c r="DC72" s="1317"/>
    </row>
    <row r="73" spans="2:107">
      <c r="B73" s="397"/>
      <c r="G73" s="1328"/>
      <c r="H73" s="1328"/>
      <c r="I73" s="1328"/>
      <c r="J73" s="1328"/>
      <c r="K73" s="1312"/>
      <c r="L73" s="1312"/>
      <c r="M73" s="1312"/>
      <c r="N73" s="1312"/>
      <c r="AM73" s="406"/>
      <c r="AN73" s="1316" t="s">
        <v>619</v>
      </c>
      <c r="AO73" s="1316"/>
      <c r="AP73" s="1316"/>
      <c r="AQ73" s="1316"/>
      <c r="AR73" s="1316"/>
      <c r="AS73" s="1316"/>
      <c r="AT73" s="1316"/>
      <c r="AU73" s="1316"/>
      <c r="AV73" s="1316"/>
      <c r="AW73" s="1316"/>
      <c r="AX73" s="1316"/>
      <c r="AY73" s="1316"/>
      <c r="AZ73" s="1316"/>
      <c r="BA73" s="1316"/>
      <c r="BB73" s="1316" t="s">
        <v>620</v>
      </c>
      <c r="BC73" s="1316"/>
      <c r="BD73" s="1316"/>
      <c r="BE73" s="1316"/>
      <c r="BF73" s="1316"/>
      <c r="BG73" s="1316"/>
      <c r="BH73" s="1316"/>
      <c r="BI73" s="1316"/>
      <c r="BJ73" s="1316"/>
      <c r="BK73" s="1316"/>
      <c r="BL73" s="1316"/>
      <c r="BM73" s="1316"/>
      <c r="BN73" s="1316"/>
      <c r="BO73" s="1316"/>
      <c r="BP73" s="1313">
        <v>21.4</v>
      </c>
      <c r="BQ73" s="1313"/>
      <c r="BR73" s="1313"/>
      <c r="BS73" s="1313"/>
      <c r="BT73" s="1313"/>
      <c r="BU73" s="1313"/>
      <c r="BV73" s="1313"/>
      <c r="BW73" s="1313"/>
      <c r="BX73" s="1313">
        <v>23.2</v>
      </c>
      <c r="BY73" s="1313"/>
      <c r="BZ73" s="1313"/>
      <c r="CA73" s="1313"/>
      <c r="CB73" s="1313"/>
      <c r="CC73" s="1313"/>
      <c r="CD73" s="1313"/>
      <c r="CE73" s="1313"/>
      <c r="CF73" s="1313">
        <v>23.9</v>
      </c>
      <c r="CG73" s="1313"/>
      <c r="CH73" s="1313"/>
      <c r="CI73" s="1313"/>
      <c r="CJ73" s="1313"/>
      <c r="CK73" s="1313"/>
      <c r="CL73" s="1313"/>
      <c r="CM73" s="1313"/>
      <c r="CN73" s="1313">
        <v>27.2</v>
      </c>
      <c r="CO73" s="1313"/>
      <c r="CP73" s="1313"/>
      <c r="CQ73" s="1313"/>
      <c r="CR73" s="1313"/>
      <c r="CS73" s="1313"/>
      <c r="CT73" s="1313"/>
      <c r="CU73" s="1313"/>
      <c r="CV73" s="1313">
        <v>5.4</v>
      </c>
      <c r="CW73" s="1313"/>
      <c r="CX73" s="1313"/>
      <c r="CY73" s="1313"/>
      <c r="CZ73" s="1313"/>
      <c r="DA73" s="1313"/>
      <c r="DB73" s="1313"/>
      <c r="DC73" s="1313"/>
    </row>
    <row r="74" spans="2:107">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624</v>
      </c>
      <c r="BC75" s="1316"/>
      <c r="BD75" s="1316"/>
      <c r="BE75" s="1316"/>
      <c r="BF75" s="1316"/>
      <c r="BG75" s="1316"/>
      <c r="BH75" s="1316"/>
      <c r="BI75" s="1316"/>
      <c r="BJ75" s="1316"/>
      <c r="BK75" s="1316"/>
      <c r="BL75" s="1316"/>
      <c r="BM75" s="1316"/>
      <c r="BN75" s="1316"/>
      <c r="BO75" s="1316"/>
      <c r="BP75" s="1313">
        <v>9.6</v>
      </c>
      <c r="BQ75" s="1313"/>
      <c r="BR75" s="1313"/>
      <c r="BS75" s="1313"/>
      <c r="BT75" s="1313"/>
      <c r="BU75" s="1313"/>
      <c r="BV75" s="1313"/>
      <c r="BW75" s="1313"/>
      <c r="BX75" s="1313">
        <v>8.1</v>
      </c>
      <c r="BY75" s="1313"/>
      <c r="BZ75" s="1313"/>
      <c r="CA75" s="1313"/>
      <c r="CB75" s="1313"/>
      <c r="CC75" s="1313"/>
      <c r="CD75" s="1313"/>
      <c r="CE75" s="1313"/>
      <c r="CF75" s="1313">
        <v>7.8</v>
      </c>
      <c r="CG75" s="1313"/>
      <c r="CH75" s="1313"/>
      <c r="CI75" s="1313"/>
      <c r="CJ75" s="1313"/>
      <c r="CK75" s="1313"/>
      <c r="CL75" s="1313"/>
      <c r="CM75" s="1313"/>
      <c r="CN75" s="1313">
        <v>8</v>
      </c>
      <c r="CO75" s="1313"/>
      <c r="CP75" s="1313"/>
      <c r="CQ75" s="1313"/>
      <c r="CR75" s="1313"/>
      <c r="CS75" s="1313"/>
      <c r="CT75" s="1313"/>
      <c r="CU75" s="1313"/>
      <c r="CV75" s="1313">
        <v>8.6999999999999993</v>
      </c>
      <c r="CW75" s="1313"/>
      <c r="CX75" s="1313"/>
      <c r="CY75" s="1313"/>
      <c r="CZ75" s="1313"/>
      <c r="DA75" s="1313"/>
      <c r="DB75" s="1313"/>
      <c r="DC75" s="1313"/>
    </row>
    <row r="76" spans="2:107">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c r="B77" s="397"/>
      <c r="G77" s="1311"/>
      <c r="H77" s="1311"/>
      <c r="I77" s="1311"/>
      <c r="J77" s="1311"/>
      <c r="K77" s="1312"/>
      <c r="L77" s="1312"/>
      <c r="M77" s="1312"/>
      <c r="N77" s="1312"/>
      <c r="AN77" s="1317" t="s">
        <v>622</v>
      </c>
      <c r="AO77" s="1317"/>
      <c r="AP77" s="1317"/>
      <c r="AQ77" s="1317"/>
      <c r="AR77" s="1317"/>
      <c r="AS77" s="1317"/>
      <c r="AT77" s="1317"/>
      <c r="AU77" s="1317"/>
      <c r="AV77" s="1317"/>
      <c r="AW77" s="1317"/>
      <c r="AX77" s="1317"/>
      <c r="AY77" s="1317"/>
      <c r="AZ77" s="1317"/>
      <c r="BA77" s="1317"/>
      <c r="BB77" s="1316" t="s">
        <v>620</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3.1</v>
      </c>
      <c r="CO77" s="1313"/>
      <c r="CP77" s="1313"/>
      <c r="CQ77" s="1313"/>
      <c r="CR77" s="1313"/>
      <c r="CS77" s="1313"/>
      <c r="CT77" s="1313"/>
      <c r="CU77" s="1313"/>
      <c r="CV77" s="1313">
        <v>13.7</v>
      </c>
      <c r="CW77" s="1313"/>
      <c r="CX77" s="1313"/>
      <c r="CY77" s="1313"/>
      <c r="CZ77" s="1313"/>
      <c r="DA77" s="1313"/>
      <c r="DB77" s="1313"/>
      <c r="DC77" s="1313"/>
    </row>
    <row r="78" spans="2:107">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624</v>
      </c>
      <c r="BC79" s="1316"/>
      <c r="BD79" s="1316"/>
      <c r="BE79" s="1316"/>
      <c r="BF79" s="1316"/>
      <c r="BG79" s="1316"/>
      <c r="BH79" s="1316"/>
      <c r="BI79" s="1316"/>
      <c r="BJ79" s="1316"/>
      <c r="BK79" s="1316"/>
      <c r="BL79" s="1316"/>
      <c r="BM79" s="1316"/>
      <c r="BN79" s="1316"/>
      <c r="BO79" s="1316"/>
      <c r="BP79" s="1313">
        <v>7.9</v>
      </c>
      <c r="BQ79" s="1313"/>
      <c r="BR79" s="1313"/>
      <c r="BS79" s="1313"/>
      <c r="BT79" s="1313"/>
      <c r="BU79" s="1313"/>
      <c r="BV79" s="1313"/>
      <c r="BW79" s="1313"/>
      <c r="BX79" s="1313">
        <v>7.9</v>
      </c>
      <c r="BY79" s="1313"/>
      <c r="BZ79" s="1313"/>
      <c r="CA79" s="1313"/>
      <c r="CB79" s="1313"/>
      <c r="CC79" s="1313"/>
      <c r="CD79" s="1313"/>
      <c r="CE79" s="1313"/>
      <c r="CF79" s="1313">
        <v>7.8</v>
      </c>
      <c r="CG79" s="1313"/>
      <c r="CH79" s="1313"/>
      <c r="CI79" s="1313"/>
      <c r="CJ79" s="1313"/>
      <c r="CK79" s="1313"/>
      <c r="CL79" s="1313"/>
      <c r="CM79" s="1313"/>
      <c r="CN79" s="1313">
        <v>7.9</v>
      </c>
      <c r="CO79" s="1313"/>
      <c r="CP79" s="1313"/>
      <c r="CQ79" s="1313"/>
      <c r="CR79" s="1313"/>
      <c r="CS79" s="1313"/>
      <c r="CT79" s="1313"/>
      <c r="CU79" s="1313"/>
      <c r="CV79" s="1313">
        <v>7.9</v>
      </c>
      <c r="CW79" s="1313"/>
      <c r="CX79" s="1313"/>
      <c r="CY79" s="1313"/>
      <c r="CZ79" s="1313"/>
      <c r="DA79" s="1313"/>
      <c r="DB79" s="1313"/>
      <c r="DC79" s="1313"/>
    </row>
    <row r="80" spans="2:107">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pwzGWSN+P5eQRrtKfn9fe9tPKhDJftrCcvfaUHeOOv1NjgTqB73G7AV8c4aMs4OQbs9k3BPVAmGfTlNE7Z7wcA==" saltValue="ycw05b02amFoVLw76FpF8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O94" zoomScale="80" zoomScaleNormal="8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511</v>
      </c>
    </row>
  </sheetData>
  <sheetProtection algorithmName="SHA-512" hashValue="COj/4ElLJ375nbJ4wOgPxOFGO4BMyAG7fr0z3ihSo2k6bZU+JVyeu0J3yMC1oQ0M+2bZxX5aZkvhGKqhp70+EA==" saltValue="5j/i+EscORahIncM5+vx7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511</v>
      </c>
    </row>
  </sheetData>
  <sheetProtection algorithmName="SHA-512" hashValue="chA0HXR/bhDWdoF4yZFhq8LOB0vZWPPew13o1fN5LIkuRTk+EvUIY6+zZr4pBysVkaK+IkXEdE6Bm8sdakYNUQ==" saltValue="mhsw+AsPTxlH4HIZqO/BS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561</v>
      </c>
      <c r="G2" s="157"/>
      <c r="H2" s="158"/>
    </row>
    <row r="3" spans="1:8">
      <c r="A3" s="154" t="s">
        <v>554</v>
      </c>
      <c r="B3" s="159"/>
      <c r="C3" s="160"/>
      <c r="D3" s="161">
        <v>64648</v>
      </c>
      <c r="E3" s="162"/>
      <c r="F3" s="163">
        <v>79466</v>
      </c>
      <c r="G3" s="164"/>
      <c r="H3" s="165"/>
    </row>
    <row r="4" spans="1:8">
      <c r="A4" s="166"/>
      <c r="B4" s="167"/>
      <c r="C4" s="168"/>
      <c r="D4" s="169">
        <v>21010</v>
      </c>
      <c r="E4" s="170"/>
      <c r="F4" s="171">
        <v>44645</v>
      </c>
      <c r="G4" s="172"/>
      <c r="H4" s="173"/>
    </row>
    <row r="5" spans="1:8">
      <c r="A5" s="154" t="s">
        <v>556</v>
      </c>
      <c r="B5" s="159"/>
      <c r="C5" s="160"/>
      <c r="D5" s="161">
        <v>78048</v>
      </c>
      <c r="E5" s="162"/>
      <c r="F5" s="163">
        <v>90072</v>
      </c>
      <c r="G5" s="164"/>
      <c r="H5" s="165"/>
    </row>
    <row r="6" spans="1:8">
      <c r="A6" s="166"/>
      <c r="B6" s="167"/>
      <c r="C6" s="168"/>
      <c r="D6" s="169">
        <v>35120</v>
      </c>
      <c r="E6" s="170"/>
      <c r="F6" s="171">
        <v>46083</v>
      </c>
      <c r="G6" s="172"/>
      <c r="H6" s="173"/>
    </row>
    <row r="7" spans="1:8">
      <c r="A7" s="154" t="s">
        <v>557</v>
      </c>
      <c r="B7" s="159"/>
      <c r="C7" s="160"/>
      <c r="D7" s="161">
        <v>140464</v>
      </c>
      <c r="E7" s="162"/>
      <c r="F7" s="163">
        <v>88328</v>
      </c>
      <c r="G7" s="164"/>
      <c r="H7" s="165"/>
    </row>
    <row r="8" spans="1:8">
      <c r="A8" s="166"/>
      <c r="B8" s="167"/>
      <c r="C8" s="168"/>
      <c r="D8" s="169">
        <v>108790</v>
      </c>
      <c r="E8" s="170"/>
      <c r="F8" s="171">
        <v>49013</v>
      </c>
      <c r="G8" s="172"/>
      <c r="H8" s="173"/>
    </row>
    <row r="9" spans="1:8">
      <c r="A9" s="154" t="s">
        <v>558</v>
      </c>
      <c r="B9" s="159"/>
      <c r="C9" s="160"/>
      <c r="D9" s="161">
        <v>107701</v>
      </c>
      <c r="E9" s="162"/>
      <c r="F9" s="163">
        <v>103390</v>
      </c>
      <c r="G9" s="164"/>
      <c r="H9" s="165"/>
    </row>
    <row r="10" spans="1:8">
      <c r="A10" s="166"/>
      <c r="B10" s="167"/>
      <c r="C10" s="168"/>
      <c r="D10" s="169">
        <v>53922</v>
      </c>
      <c r="E10" s="170"/>
      <c r="F10" s="171">
        <v>51269</v>
      </c>
      <c r="G10" s="172"/>
      <c r="H10" s="173"/>
    </row>
    <row r="11" spans="1:8">
      <c r="A11" s="154" t="s">
        <v>559</v>
      </c>
      <c r="B11" s="159"/>
      <c r="C11" s="160"/>
      <c r="D11" s="161">
        <v>103714</v>
      </c>
      <c r="E11" s="162"/>
      <c r="F11" s="163">
        <v>117234</v>
      </c>
      <c r="G11" s="164"/>
      <c r="H11" s="165"/>
    </row>
    <row r="12" spans="1:8">
      <c r="A12" s="166"/>
      <c r="B12" s="167"/>
      <c r="C12" s="174"/>
      <c r="D12" s="169">
        <v>51699</v>
      </c>
      <c r="E12" s="170"/>
      <c r="F12" s="171">
        <v>59796</v>
      </c>
      <c r="G12" s="172"/>
      <c r="H12" s="173"/>
    </row>
    <row r="13" spans="1:8">
      <c r="A13" s="154"/>
      <c r="B13" s="159"/>
      <c r="C13" s="175"/>
      <c r="D13" s="176">
        <v>98915</v>
      </c>
      <c r="E13" s="177"/>
      <c r="F13" s="178">
        <v>95698</v>
      </c>
      <c r="G13" s="179"/>
      <c r="H13" s="165"/>
    </row>
    <row r="14" spans="1:8">
      <c r="A14" s="166"/>
      <c r="B14" s="167"/>
      <c r="C14" s="168"/>
      <c r="D14" s="169">
        <v>54108</v>
      </c>
      <c r="E14" s="170"/>
      <c r="F14" s="171">
        <v>50161</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4.93</v>
      </c>
      <c r="C19" s="180">
        <f>ROUND(VALUE(SUBSTITUTE(実質収支比率等に係る経年分析!G$48,"▲","-")),2)</f>
        <v>5.86</v>
      </c>
      <c r="D19" s="180">
        <f>ROUND(VALUE(SUBSTITUTE(実質収支比率等に係る経年分析!H$48,"▲","-")),2)</f>
        <v>6.52</v>
      </c>
      <c r="E19" s="180">
        <f>ROUND(VALUE(SUBSTITUTE(実質収支比率等に係る経年分析!I$48,"▲","-")),2)</f>
        <v>12.18</v>
      </c>
      <c r="F19" s="180">
        <f>ROUND(VALUE(SUBSTITUTE(実質収支比率等に係る経年分析!J$48,"▲","-")),2)</f>
        <v>9.4600000000000009</v>
      </c>
    </row>
    <row r="20" spans="1:11">
      <c r="A20" s="180" t="s">
        <v>55</v>
      </c>
      <c r="B20" s="180">
        <f>ROUND(VALUE(SUBSTITUTE(実質収支比率等に係る経年分析!F$47,"▲","-")),2)</f>
        <v>55.73</v>
      </c>
      <c r="C20" s="180">
        <f>ROUND(VALUE(SUBSTITUTE(実質収支比率等に係る経年分析!G$47,"▲","-")),2)</f>
        <v>53.63</v>
      </c>
      <c r="D20" s="180">
        <f>ROUND(VALUE(SUBSTITUTE(実質収支比率等に係る経年分析!H$47,"▲","-")),2)</f>
        <v>51.53</v>
      </c>
      <c r="E20" s="180">
        <f>ROUND(VALUE(SUBSTITUTE(実質収支比率等に係る経年分析!I$47,"▲","-")),2)</f>
        <v>50.39</v>
      </c>
      <c r="F20" s="180">
        <f>ROUND(VALUE(SUBSTITUTE(実質収支比率等に係る経年分析!J$47,"▲","-")),2)</f>
        <v>50.48</v>
      </c>
    </row>
    <row r="21" spans="1:11">
      <c r="A21" s="180" t="s">
        <v>56</v>
      </c>
      <c r="B21" s="180">
        <f>IF(ISNUMBER(VALUE(SUBSTITUTE(実質収支比率等に係る経年分析!F$49,"▲","-"))),ROUND(VALUE(SUBSTITUTE(実質収支比率等に係る経年分析!F$49,"▲","-")),2),NA())</f>
        <v>-13.07</v>
      </c>
      <c r="C21" s="180">
        <f>IF(ISNUMBER(VALUE(SUBSTITUTE(実質収支比率等に係る経年分析!G$49,"▲","-"))),ROUND(VALUE(SUBSTITUTE(実質収支比率等に係る経年分析!G$49,"▲","-")),2),NA())</f>
        <v>-4.6100000000000003</v>
      </c>
      <c r="D21" s="180">
        <f>IF(ISNUMBER(VALUE(SUBSTITUTE(実質収支比率等に係る経年分析!H$49,"▲","-"))),ROUND(VALUE(SUBSTITUTE(実質収支比率等に係る経年分析!H$49,"▲","-")),2),NA())</f>
        <v>-4.2699999999999996</v>
      </c>
      <c r="E21" s="180">
        <f>IF(ISNUMBER(VALUE(SUBSTITUTE(実質収支比率等に係る経年分析!I$49,"▲","-"))),ROUND(VALUE(SUBSTITUTE(実質収支比率等に係る経年分析!I$49,"▲","-")),2),NA())</f>
        <v>0.57999999999999996</v>
      </c>
      <c r="F21" s="180">
        <f>IF(ISNUMBER(VALUE(SUBSTITUTE(実質収支比率等に係る経年分析!J$49,"▲","-"))),ROUND(VALUE(SUBSTITUTE(実質収支比率等に係る経年分析!J$49,"▲","-")),2),NA())</f>
        <v>-5.75</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診療所事業特別会計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c r="A32" s="181" t="str">
        <f>IF(連結実質赤字比率に係る赤字・黒字の構成分析!C$38="",NA(),連結実質赤字比率に係る赤字・黒字の構成分析!C$38)</f>
        <v>町営浄化槽整備推進事業特別会計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0.12</v>
      </c>
    </row>
    <row r="33" spans="1:16">
      <c r="A33" s="181" t="str">
        <f>IF(連結実質赤字比率に係る赤字・黒字の構成分析!C$37="",NA(),連結実質赤字比率に係る赤字・黒字の構成分析!C$37)</f>
        <v>井内地域開発事業特別会計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0.78</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1.1599999999999999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0.85</v>
      </c>
    </row>
    <row r="35" spans="1:16">
      <c r="A35" s="181" t="str">
        <f>IF(連結実質赤字比率に係る赤字・黒字の構成分析!C$35="",NA(),連結実質赤字比率に係る赤字・黒字の構成分析!C$35)</f>
        <v>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3.43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4.38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4.67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5.65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6.11</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4.5599999999999996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5.58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6.33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9.3800000000000008</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646</v>
      </c>
      <c r="E42" s="182"/>
      <c r="F42" s="182"/>
      <c r="G42" s="182">
        <f>'実質公債費比率（分子）の構造'!L$52</f>
        <v>631</v>
      </c>
      <c r="H42" s="182"/>
      <c r="I42" s="182"/>
      <c r="J42" s="182">
        <f>'実質公債費比率（分子）の構造'!M$52</f>
        <v>645</v>
      </c>
      <c r="K42" s="182"/>
      <c r="L42" s="182"/>
      <c r="M42" s="182">
        <f>'実質公債費比率（分子）の構造'!N$52</f>
        <v>638</v>
      </c>
      <c r="N42" s="182"/>
      <c r="O42" s="182"/>
      <c r="P42" s="182">
        <f>'実質公債費比率（分子）の構造'!O$52</f>
        <v>649</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120</v>
      </c>
      <c r="C45" s="182"/>
      <c r="D45" s="182"/>
      <c r="E45" s="182">
        <f>'実質公債費比率（分子）の構造'!L$49</f>
        <v>56</v>
      </c>
      <c r="F45" s="182"/>
      <c r="G45" s="182"/>
      <c r="H45" s="182">
        <f>'実質公債費比率（分子）の構造'!M$49</f>
        <v>46</v>
      </c>
      <c r="I45" s="182"/>
      <c r="J45" s="182"/>
      <c r="K45" s="182">
        <f>'実質公債費比率（分子）の構造'!N$49</f>
        <v>42</v>
      </c>
      <c r="L45" s="182"/>
      <c r="M45" s="182"/>
      <c r="N45" s="182">
        <f>'実質公債費比率（分子）の構造'!O$49</f>
        <v>46</v>
      </c>
      <c r="O45" s="182"/>
      <c r="P45" s="182"/>
    </row>
    <row r="46" spans="1:16">
      <c r="A46" s="182" t="s">
        <v>67</v>
      </c>
      <c r="B46" s="182">
        <f>'実質公債費比率（分子）の構造'!K$48</f>
        <v>17</v>
      </c>
      <c r="C46" s="182"/>
      <c r="D46" s="182"/>
      <c r="E46" s="182">
        <f>'実質公債費比率（分子）の構造'!L$48</f>
        <v>19</v>
      </c>
      <c r="F46" s="182"/>
      <c r="G46" s="182"/>
      <c r="H46" s="182">
        <f>'実質公債費比率（分子）の構造'!M$48</f>
        <v>14</v>
      </c>
      <c r="I46" s="182"/>
      <c r="J46" s="182"/>
      <c r="K46" s="182">
        <f>'実質公債費比率（分子）の構造'!N$48</f>
        <v>22</v>
      </c>
      <c r="L46" s="182"/>
      <c r="M46" s="182"/>
      <c r="N46" s="182">
        <f>'実質公債費比率（分子）の構造'!O$48</f>
        <v>21</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798</v>
      </c>
      <c r="C49" s="182"/>
      <c r="D49" s="182"/>
      <c r="E49" s="182">
        <f>'実質公債費比率（分子）の構造'!L$45</f>
        <v>812</v>
      </c>
      <c r="F49" s="182"/>
      <c r="G49" s="182"/>
      <c r="H49" s="182">
        <f>'実質公債費比率（分子）の構造'!M$45</f>
        <v>842</v>
      </c>
      <c r="I49" s="182"/>
      <c r="J49" s="182"/>
      <c r="K49" s="182">
        <f>'実質公債費比率（分子）の構造'!N$45</f>
        <v>881</v>
      </c>
      <c r="L49" s="182"/>
      <c r="M49" s="182"/>
      <c r="N49" s="182">
        <f>'実質公債費比率（分子）の構造'!O$45</f>
        <v>920</v>
      </c>
      <c r="O49" s="182"/>
      <c r="P49" s="182"/>
    </row>
    <row r="50" spans="1:16">
      <c r="A50" s="182" t="s">
        <v>71</v>
      </c>
      <c r="B50" s="182" t="e">
        <f>NA()</f>
        <v>#N/A</v>
      </c>
      <c r="C50" s="182">
        <f>IF(ISNUMBER('実質公債費比率（分子）の構造'!K$53),'実質公債費比率（分子）の構造'!K$53,NA())</f>
        <v>289</v>
      </c>
      <c r="D50" s="182" t="e">
        <f>NA()</f>
        <v>#N/A</v>
      </c>
      <c r="E50" s="182" t="e">
        <f>NA()</f>
        <v>#N/A</v>
      </c>
      <c r="F50" s="182">
        <f>IF(ISNUMBER('実質公債費比率（分子）の構造'!L$53),'実質公債費比率（分子）の構造'!L$53,NA())</f>
        <v>256</v>
      </c>
      <c r="G50" s="182" t="e">
        <f>NA()</f>
        <v>#N/A</v>
      </c>
      <c r="H50" s="182" t="e">
        <f>NA()</f>
        <v>#N/A</v>
      </c>
      <c r="I50" s="182">
        <f>IF(ISNUMBER('実質公債費比率（分子）の構造'!M$53),'実質公債費比率（分子）の構造'!M$53,NA())</f>
        <v>257</v>
      </c>
      <c r="J50" s="182" t="e">
        <f>NA()</f>
        <v>#N/A</v>
      </c>
      <c r="K50" s="182" t="e">
        <f>NA()</f>
        <v>#N/A</v>
      </c>
      <c r="L50" s="182">
        <f>IF(ISNUMBER('実質公債費比率（分子）の構造'!N$53),'実質公債費比率（分子）の構造'!N$53,NA())</f>
        <v>307</v>
      </c>
      <c r="M50" s="182" t="e">
        <f>NA()</f>
        <v>#N/A</v>
      </c>
      <c r="N50" s="182" t="e">
        <f>NA()</f>
        <v>#N/A</v>
      </c>
      <c r="O50" s="182">
        <f>IF(ISNUMBER('実質公債費比率（分子）の構造'!O$53),'実質公債費比率（分子）の構造'!O$53,NA())</f>
        <v>338</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6496</v>
      </c>
      <c r="E56" s="181"/>
      <c r="F56" s="181"/>
      <c r="G56" s="181">
        <f>'将来負担比率（分子）の構造'!J$52</f>
        <v>6460</v>
      </c>
      <c r="H56" s="181"/>
      <c r="I56" s="181"/>
      <c r="J56" s="181">
        <f>'将来負担比率（分子）の構造'!K$52</f>
        <v>7021</v>
      </c>
      <c r="K56" s="181"/>
      <c r="L56" s="181"/>
      <c r="M56" s="181">
        <f>'将来負担比率（分子）の構造'!L$52</f>
        <v>7052</v>
      </c>
      <c r="N56" s="181"/>
      <c r="O56" s="181"/>
      <c r="P56" s="181">
        <f>'将来負担比率（分子）の構造'!M$52</f>
        <v>7400</v>
      </c>
    </row>
    <row r="57" spans="1:16">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41</v>
      </c>
      <c r="B58" s="181"/>
      <c r="C58" s="181"/>
      <c r="D58" s="181">
        <f>'将来負担比率（分子）の構造'!I$50</f>
        <v>2906</v>
      </c>
      <c r="E58" s="181"/>
      <c r="F58" s="181"/>
      <c r="G58" s="181">
        <f>'将来負担比率（分子）の構造'!J$50</f>
        <v>2611</v>
      </c>
      <c r="H58" s="181"/>
      <c r="I58" s="181"/>
      <c r="J58" s="181">
        <f>'将来負担比率（分子）の構造'!K$50</f>
        <v>2554</v>
      </c>
      <c r="K58" s="181"/>
      <c r="L58" s="181"/>
      <c r="M58" s="181">
        <f>'将来負担比率（分子）の構造'!L$50</f>
        <v>2457</v>
      </c>
      <c r="N58" s="181"/>
      <c r="O58" s="181"/>
      <c r="P58" s="181">
        <f>'将来負担比率（分子）の構造'!M$50</f>
        <v>2784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1077</v>
      </c>
      <c r="C62" s="181"/>
      <c r="D62" s="181"/>
      <c r="E62" s="181">
        <f>'将来負担比率（分子）の構造'!J$45</f>
        <v>1083</v>
      </c>
      <c r="F62" s="181"/>
      <c r="G62" s="181"/>
      <c r="H62" s="181">
        <f>'将来負担比率（分子）の構造'!K$45</f>
        <v>1035</v>
      </c>
      <c r="I62" s="181"/>
      <c r="J62" s="181"/>
      <c r="K62" s="181">
        <f>'将来負担比率（分子）の構造'!L$45</f>
        <v>1026</v>
      </c>
      <c r="L62" s="181"/>
      <c r="M62" s="181"/>
      <c r="N62" s="181">
        <f>'将来負担比率（分子）の構造'!M$45</f>
        <v>1104</v>
      </c>
      <c r="O62" s="181"/>
      <c r="P62" s="181"/>
    </row>
    <row r="63" spans="1:16">
      <c r="A63" s="181" t="s">
        <v>34</v>
      </c>
      <c r="B63" s="181">
        <f>'将来負担比率（分子）の構造'!I$44</f>
        <v>570</v>
      </c>
      <c r="C63" s="181"/>
      <c r="D63" s="181"/>
      <c r="E63" s="181">
        <f>'将来負担比率（分子）の構造'!J$44</f>
        <v>540</v>
      </c>
      <c r="F63" s="181"/>
      <c r="G63" s="181"/>
      <c r="H63" s="181">
        <f>'将来負担比率（分子）の構造'!K$44</f>
        <v>513</v>
      </c>
      <c r="I63" s="181"/>
      <c r="J63" s="181"/>
      <c r="K63" s="181">
        <f>'将来負担比率（分子）の構造'!L$44</f>
        <v>519</v>
      </c>
      <c r="L63" s="181"/>
      <c r="M63" s="181"/>
      <c r="N63" s="181">
        <f>'将来負担比率（分子）の構造'!M$44</f>
        <v>506</v>
      </c>
      <c r="O63" s="181"/>
      <c r="P63" s="181"/>
    </row>
    <row r="64" spans="1:16">
      <c r="A64" s="181" t="s">
        <v>33</v>
      </c>
      <c r="B64" s="181">
        <f>'将来負担比率（分子）の構造'!I$43</f>
        <v>480</v>
      </c>
      <c r="C64" s="181"/>
      <c r="D64" s="181"/>
      <c r="E64" s="181">
        <f>'将来負担比率（分子）の構造'!J$43</f>
        <v>248</v>
      </c>
      <c r="F64" s="181"/>
      <c r="G64" s="181"/>
      <c r="H64" s="181">
        <f>'将来負担比率（分子）の構造'!K$43</f>
        <v>224</v>
      </c>
      <c r="I64" s="181"/>
      <c r="J64" s="181"/>
      <c r="K64" s="181">
        <f>'将来負担比率（分子）の構造'!L$43</f>
        <v>244</v>
      </c>
      <c r="L64" s="181"/>
      <c r="M64" s="181"/>
      <c r="N64" s="181">
        <f>'将来負担比率（分子）の構造'!M$43</f>
        <v>240</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8015</v>
      </c>
      <c r="C66" s="181"/>
      <c r="D66" s="181"/>
      <c r="E66" s="181">
        <f>'将来負担比率（分子）の構造'!J$41</f>
        <v>7989</v>
      </c>
      <c r="F66" s="181"/>
      <c r="G66" s="181"/>
      <c r="H66" s="181">
        <f>'将来負担比率（分子）の構造'!K$41</f>
        <v>8617</v>
      </c>
      <c r="I66" s="181"/>
      <c r="J66" s="181"/>
      <c r="K66" s="181">
        <f>'将来負担比率（分子）の構造'!L$41</f>
        <v>8632</v>
      </c>
      <c r="L66" s="181"/>
      <c r="M66" s="181"/>
      <c r="N66" s="181">
        <f>'将来負担比率（分子）の構造'!M$41</f>
        <v>8526</v>
      </c>
      <c r="O66" s="181"/>
      <c r="P66" s="181"/>
    </row>
    <row r="67" spans="1:16">
      <c r="A67" s="181" t="s">
        <v>75</v>
      </c>
      <c r="B67" s="181" t="e">
        <f>NA()</f>
        <v>#N/A</v>
      </c>
      <c r="C67" s="181">
        <f>IF(ISNUMBER('将来負担比率（分子）の構造'!I$53), IF('将来負担比率（分子）の構造'!I$53 &lt; 0, 0, '将来負担比率（分子）の構造'!I$53), NA())</f>
        <v>739</v>
      </c>
      <c r="D67" s="181" t="e">
        <f>NA()</f>
        <v>#N/A</v>
      </c>
      <c r="E67" s="181" t="e">
        <f>NA()</f>
        <v>#N/A</v>
      </c>
      <c r="F67" s="181">
        <f>IF(ISNUMBER('将来負担比率（分子）の構造'!J$53), IF('将来負担比率（分子）の構造'!J$53 &lt; 0, 0, '将来負担比率（分子）の構造'!J$53), NA())</f>
        <v>790</v>
      </c>
      <c r="G67" s="181" t="e">
        <f>NA()</f>
        <v>#N/A</v>
      </c>
      <c r="H67" s="181" t="e">
        <f>NA()</f>
        <v>#N/A</v>
      </c>
      <c r="I67" s="181">
        <f>IF(ISNUMBER('将来負担比率（分子）の構造'!K$53), IF('将来負担比率（分子）の構造'!K$53 &lt; 0, 0, '将来負担比率（分子）の構造'!K$53), NA())</f>
        <v>814</v>
      </c>
      <c r="J67" s="181" t="e">
        <f>NA()</f>
        <v>#N/A</v>
      </c>
      <c r="K67" s="181" t="e">
        <f>NA()</f>
        <v>#N/A</v>
      </c>
      <c r="L67" s="181">
        <f>IF(ISNUMBER('将来負担比率（分子）の構造'!L$53), IF('将来負担比率（分子）の構造'!L$53 &lt; 0, 0, '将来負担比率（分子）の構造'!L$53), NA())</f>
        <v>913</v>
      </c>
      <c r="M67" s="181" t="e">
        <f>NA()</f>
        <v>#N/A</v>
      </c>
      <c r="N67" s="181" t="e">
        <f>NA()</f>
        <v>#N/A</v>
      </c>
      <c r="O67" s="181">
        <f>IF(ISNUMBER('将来負担比率（分子）の構造'!M$53), IF('将来負担比率（分子）の構造'!M$53 &lt; 0, 0, '将来負担比率（分子）の構造'!M$53), NA())</f>
        <v>192</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2080</v>
      </c>
      <c r="C72" s="185">
        <f>基金残高に係る経年分析!G55</f>
        <v>2011</v>
      </c>
      <c r="D72" s="185">
        <f>基金残高に係る経年分析!H55</f>
        <v>2111</v>
      </c>
    </row>
    <row r="73" spans="1:16">
      <c r="A73" s="184" t="s">
        <v>78</v>
      </c>
      <c r="B73" s="185">
        <f>基金残高に係る経年分析!F56</f>
        <v>5</v>
      </c>
      <c r="C73" s="185">
        <f>基金残高に係る経年分析!G56</f>
        <v>5</v>
      </c>
      <c r="D73" s="185">
        <f>基金残高に係る経年分析!H56</f>
        <v>5</v>
      </c>
    </row>
    <row r="74" spans="1:16">
      <c r="A74" s="184" t="s">
        <v>79</v>
      </c>
      <c r="B74" s="185">
        <f>基金残高に係る経年分析!F57</f>
        <v>1436</v>
      </c>
      <c r="C74" s="185">
        <f>基金残高に係る経年分析!G57</f>
        <v>1429</v>
      </c>
      <c r="D74" s="185">
        <f>基金残高に係る経年分析!H57</f>
        <v>1625</v>
      </c>
    </row>
  </sheetData>
  <sheetProtection algorithmName="SHA-512" hashValue="MuFoZTHKVQq/HeEfZZ9VP2/GmoGKhP0gPNFi6oIap3WjMleaAzWK9xr6J8CkeeSQCgdslNPiI9lAPsSteOr6gw==" saltValue="OaRQ9lU8xAK+qApHvdTI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E16"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216</v>
      </c>
      <c r="DI1" s="800"/>
      <c r="DJ1" s="800"/>
      <c r="DK1" s="800"/>
      <c r="DL1" s="800"/>
      <c r="DM1" s="800"/>
      <c r="DN1" s="801"/>
      <c r="DO1" s="226"/>
      <c r="DP1" s="799" t="s">
        <v>217</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219</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220</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221</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222</v>
      </c>
      <c r="S4" s="742"/>
      <c r="T4" s="742"/>
      <c r="U4" s="742"/>
      <c r="V4" s="742"/>
      <c r="W4" s="742"/>
      <c r="X4" s="742"/>
      <c r="Y4" s="743"/>
      <c r="Z4" s="741" t="s">
        <v>223</v>
      </c>
      <c r="AA4" s="742"/>
      <c r="AB4" s="742"/>
      <c r="AC4" s="743"/>
      <c r="AD4" s="741" t="s">
        <v>224</v>
      </c>
      <c r="AE4" s="742"/>
      <c r="AF4" s="742"/>
      <c r="AG4" s="742"/>
      <c r="AH4" s="742"/>
      <c r="AI4" s="742"/>
      <c r="AJ4" s="742"/>
      <c r="AK4" s="743"/>
      <c r="AL4" s="741" t="s">
        <v>223</v>
      </c>
      <c r="AM4" s="742"/>
      <c r="AN4" s="742"/>
      <c r="AO4" s="743"/>
      <c r="AP4" s="802" t="s">
        <v>225</v>
      </c>
      <c r="AQ4" s="802"/>
      <c r="AR4" s="802"/>
      <c r="AS4" s="802"/>
      <c r="AT4" s="802"/>
      <c r="AU4" s="802"/>
      <c r="AV4" s="802"/>
      <c r="AW4" s="802"/>
      <c r="AX4" s="802"/>
      <c r="AY4" s="802"/>
      <c r="AZ4" s="802"/>
      <c r="BA4" s="802"/>
      <c r="BB4" s="802"/>
      <c r="BC4" s="802"/>
      <c r="BD4" s="802"/>
      <c r="BE4" s="802"/>
      <c r="BF4" s="802"/>
      <c r="BG4" s="802" t="s">
        <v>226</v>
      </c>
      <c r="BH4" s="802"/>
      <c r="BI4" s="802"/>
      <c r="BJ4" s="802"/>
      <c r="BK4" s="802"/>
      <c r="BL4" s="802"/>
      <c r="BM4" s="802"/>
      <c r="BN4" s="802"/>
      <c r="BO4" s="802" t="s">
        <v>223</v>
      </c>
      <c r="BP4" s="802"/>
      <c r="BQ4" s="802"/>
      <c r="BR4" s="802"/>
      <c r="BS4" s="802" t="s">
        <v>227</v>
      </c>
      <c r="BT4" s="802"/>
      <c r="BU4" s="802"/>
      <c r="BV4" s="802"/>
      <c r="BW4" s="802"/>
      <c r="BX4" s="802"/>
      <c r="BY4" s="802"/>
      <c r="BZ4" s="802"/>
      <c r="CA4" s="802"/>
      <c r="CB4" s="802"/>
      <c r="CD4" s="784" t="s">
        <v>228</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229</v>
      </c>
      <c r="C5" s="747"/>
      <c r="D5" s="747"/>
      <c r="E5" s="747"/>
      <c r="F5" s="747"/>
      <c r="G5" s="747"/>
      <c r="H5" s="747"/>
      <c r="I5" s="747"/>
      <c r="J5" s="747"/>
      <c r="K5" s="747"/>
      <c r="L5" s="747"/>
      <c r="M5" s="747"/>
      <c r="N5" s="747"/>
      <c r="O5" s="747"/>
      <c r="P5" s="747"/>
      <c r="Q5" s="748"/>
      <c r="R5" s="735">
        <v>1057074</v>
      </c>
      <c r="S5" s="736"/>
      <c r="T5" s="736"/>
      <c r="U5" s="736"/>
      <c r="V5" s="736"/>
      <c r="W5" s="736"/>
      <c r="X5" s="736"/>
      <c r="Y5" s="779"/>
      <c r="Z5" s="797">
        <v>12.4</v>
      </c>
      <c r="AA5" s="797"/>
      <c r="AB5" s="797"/>
      <c r="AC5" s="797"/>
      <c r="AD5" s="798">
        <v>1057074</v>
      </c>
      <c r="AE5" s="798"/>
      <c r="AF5" s="798"/>
      <c r="AG5" s="798"/>
      <c r="AH5" s="798"/>
      <c r="AI5" s="798"/>
      <c r="AJ5" s="798"/>
      <c r="AK5" s="798"/>
      <c r="AL5" s="780">
        <v>25.4</v>
      </c>
      <c r="AM5" s="751"/>
      <c r="AN5" s="751"/>
      <c r="AO5" s="781"/>
      <c r="AP5" s="746" t="s">
        <v>230</v>
      </c>
      <c r="AQ5" s="747"/>
      <c r="AR5" s="747"/>
      <c r="AS5" s="747"/>
      <c r="AT5" s="747"/>
      <c r="AU5" s="747"/>
      <c r="AV5" s="747"/>
      <c r="AW5" s="747"/>
      <c r="AX5" s="747"/>
      <c r="AY5" s="747"/>
      <c r="AZ5" s="747"/>
      <c r="BA5" s="747"/>
      <c r="BB5" s="747"/>
      <c r="BC5" s="747"/>
      <c r="BD5" s="747"/>
      <c r="BE5" s="747"/>
      <c r="BF5" s="748"/>
      <c r="BG5" s="680">
        <v>1057074</v>
      </c>
      <c r="BH5" s="681"/>
      <c r="BI5" s="681"/>
      <c r="BJ5" s="681"/>
      <c r="BK5" s="681"/>
      <c r="BL5" s="681"/>
      <c r="BM5" s="681"/>
      <c r="BN5" s="682"/>
      <c r="BO5" s="713">
        <v>100</v>
      </c>
      <c r="BP5" s="713"/>
      <c r="BQ5" s="713"/>
      <c r="BR5" s="713"/>
      <c r="BS5" s="714" t="s">
        <v>140</v>
      </c>
      <c r="BT5" s="714"/>
      <c r="BU5" s="714"/>
      <c r="BV5" s="714"/>
      <c r="BW5" s="714"/>
      <c r="BX5" s="714"/>
      <c r="BY5" s="714"/>
      <c r="BZ5" s="714"/>
      <c r="CA5" s="714"/>
      <c r="CB5" s="777"/>
      <c r="CD5" s="784" t="s">
        <v>225</v>
      </c>
      <c r="CE5" s="785"/>
      <c r="CF5" s="785"/>
      <c r="CG5" s="785"/>
      <c r="CH5" s="785"/>
      <c r="CI5" s="785"/>
      <c r="CJ5" s="785"/>
      <c r="CK5" s="785"/>
      <c r="CL5" s="785"/>
      <c r="CM5" s="785"/>
      <c r="CN5" s="785"/>
      <c r="CO5" s="785"/>
      <c r="CP5" s="785"/>
      <c r="CQ5" s="786"/>
      <c r="CR5" s="784" t="s">
        <v>231</v>
      </c>
      <c r="CS5" s="785"/>
      <c r="CT5" s="785"/>
      <c r="CU5" s="785"/>
      <c r="CV5" s="785"/>
      <c r="CW5" s="785"/>
      <c r="CX5" s="785"/>
      <c r="CY5" s="786"/>
      <c r="CZ5" s="784" t="s">
        <v>223</v>
      </c>
      <c r="DA5" s="785"/>
      <c r="DB5" s="785"/>
      <c r="DC5" s="786"/>
      <c r="DD5" s="784" t="s">
        <v>232</v>
      </c>
      <c r="DE5" s="785"/>
      <c r="DF5" s="785"/>
      <c r="DG5" s="785"/>
      <c r="DH5" s="785"/>
      <c r="DI5" s="785"/>
      <c r="DJ5" s="785"/>
      <c r="DK5" s="785"/>
      <c r="DL5" s="785"/>
      <c r="DM5" s="785"/>
      <c r="DN5" s="785"/>
      <c r="DO5" s="785"/>
      <c r="DP5" s="786"/>
      <c r="DQ5" s="784" t="s">
        <v>233</v>
      </c>
      <c r="DR5" s="785"/>
      <c r="DS5" s="785"/>
      <c r="DT5" s="785"/>
      <c r="DU5" s="785"/>
      <c r="DV5" s="785"/>
      <c r="DW5" s="785"/>
      <c r="DX5" s="785"/>
      <c r="DY5" s="785"/>
      <c r="DZ5" s="785"/>
      <c r="EA5" s="785"/>
      <c r="EB5" s="785"/>
      <c r="EC5" s="786"/>
    </row>
    <row r="6" spans="2:143" ht="11.25" customHeight="1">
      <c r="B6" s="677" t="s">
        <v>234</v>
      </c>
      <c r="C6" s="678"/>
      <c r="D6" s="678"/>
      <c r="E6" s="678"/>
      <c r="F6" s="678"/>
      <c r="G6" s="678"/>
      <c r="H6" s="678"/>
      <c r="I6" s="678"/>
      <c r="J6" s="678"/>
      <c r="K6" s="678"/>
      <c r="L6" s="678"/>
      <c r="M6" s="678"/>
      <c r="N6" s="678"/>
      <c r="O6" s="678"/>
      <c r="P6" s="678"/>
      <c r="Q6" s="679"/>
      <c r="R6" s="680">
        <v>72112</v>
      </c>
      <c r="S6" s="681"/>
      <c r="T6" s="681"/>
      <c r="U6" s="681"/>
      <c r="V6" s="681"/>
      <c r="W6" s="681"/>
      <c r="X6" s="681"/>
      <c r="Y6" s="682"/>
      <c r="Z6" s="713">
        <v>0.8</v>
      </c>
      <c r="AA6" s="713"/>
      <c r="AB6" s="713"/>
      <c r="AC6" s="713"/>
      <c r="AD6" s="714">
        <v>72112</v>
      </c>
      <c r="AE6" s="714"/>
      <c r="AF6" s="714"/>
      <c r="AG6" s="714"/>
      <c r="AH6" s="714"/>
      <c r="AI6" s="714"/>
      <c r="AJ6" s="714"/>
      <c r="AK6" s="714"/>
      <c r="AL6" s="683">
        <v>1.7</v>
      </c>
      <c r="AM6" s="684"/>
      <c r="AN6" s="684"/>
      <c r="AO6" s="715"/>
      <c r="AP6" s="677" t="s">
        <v>235</v>
      </c>
      <c r="AQ6" s="678"/>
      <c r="AR6" s="678"/>
      <c r="AS6" s="678"/>
      <c r="AT6" s="678"/>
      <c r="AU6" s="678"/>
      <c r="AV6" s="678"/>
      <c r="AW6" s="678"/>
      <c r="AX6" s="678"/>
      <c r="AY6" s="678"/>
      <c r="AZ6" s="678"/>
      <c r="BA6" s="678"/>
      <c r="BB6" s="678"/>
      <c r="BC6" s="678"/>
      <c r="BD6" s="678"/>
      <c r="BE6" s="678"/>
      <c r="BF6" s="679"/>
      <c r="BG6" s="680">
        <v>1057074</v>
      </c>
      <c r="BH6" s="681"/>
      <c r="BI6" s="681"/>
      <c r="BJ6" s="681"/>
      <c r="BK6" s="681"/>
      <c r="BL6" s="681"/>
      <c r="BM6" s="681"/>
      <c r="BN6" s="682"/>
      <c r="BO6" s="713">
        <v>100</v>
      </c>
      <c r="BP6" s="713"/>
      <c r="BQ6" s="713"/>
      <c r="BR6" s="713"/>
      <c r="BS6" s="714" t="s">
        <v>140</v>
      </c>
      <c r="BT6" s="714"/>
      <c r="BU6" s="714"/>
      <c r="BV6" s="714"/>
      <c r="BW6" s="714"/>
      <c r="BX6" s="714"/>
      <c r="BY6" s="714"/>
      <c r="BZ6" s="714"/>
      <c r="CA6" s="714"/>
      <c r="CB6" s="777"/>
      <c r="CD6" s="738" t="s">
        <v>236</v>
      </c>
      <c r="CE6" s="739"/>
      <c r="CF6" s="739"/>
      <c r="CG6" s="739"/>
      <c r="CH6" s="739"/>
      <c r="CI6" s="739"/>
      <c r="CJ6" s="739"/>
      <c r="CK6" s="739"/>
      <c r="CL6" s="739"/>
      <c r="CM6" s="739"/>
      <c r="CN6" s="739"/>
      <c r="CO6" s="739"/>
      <c r="CP6" s="739"/>
      <c r="CQ6" s="740"/>
      <c r="CR6" s="680">
        <v>71866</v>
      </c>
      <c r="CS6" s="681"/>
      <c r="CT6" s="681"/>
      <c r="CU6" s="681"/>
      <c r="CV6" s="681"/>
      <c r="CW6" s="681"/>
      <c r="CX6" s="681"/>
      <c r="CY6" s="682"/>
      <c r="CZ6" s="780">
        <v>0.9</v>
      </c>
      <c r="DA6" s="751"/>
      <c r="DB6" s="751"/>
      <c r="DC6" s="783"/>
      <c r="DD6" s="686" t="s">
        <v>237</v>
      </c>
      <c r="DE6" s="681"/>
      <c r="DF6" s="681"/>
      <c r="DG6" s="681"/>
      <c r="DH6" s="681"/>
      <c r="DI6" s="681"/>
      <c r="DJ6" s="681"/>
      <c r="DK6" s="681"/>
      <c r="DL6" s="681"/>
      <c r="DM6" s="681"/>
      <c r="DN6" s="681"/>
      <c r="DO6" s="681"/>
      <c r="DP6" s="682"/>
      <c r="DQ6" s="686">
        <v>71866</v>
      </c>
      <c r="DR6" s="681"/>
      <c r="DS6" s="681"/>
      <c r="DT6" s="681"/>
      <c r="DU6" s="681"/>
      <c r="DV6" s="681"/>
      <c r="DW6" s="681"/>
      <c r="DX6" s="681"/>
      <c r="DY6" s="681"/>
      <c r="DZ6" s="681"/>
      <c r="EA6" s="681"/>
      <c r="EB6" s="681"/>
      <c r="EC6" s="727"/>
    </row>
    <row r="7" spans="2:143" ht="11.25" customHeight="1">
      <c r="B7" s="677" t="s">
        <v>238</v>
      </c>
      <c r="C7" s="678"/>
      <c r="D7" s="678"/>
      <c r="E7" s="678"/>
      <c r="F7" s="678"/>
      <c r="G7" s="678"/>
      <c r="H7" s="678"/>
      <c r="I7" s="678"/>
      <c r="J7" s="678"/>
      <c r="K7" s="678"/>
      <c r="L7" s="678"/>
      <c r="M7" s="678"/>
      <c r="N7" s="678"/>
      <c r="O7" s="678"/>
      <c r="P7" s="678"/>
      <c r="Q7" s="679"/>
      <c r="R7" s="680">
        <v>1075</v>
      </c>
      <c r="S7" s="681"/>
      <c r="T7" s="681"/>
      <c r="U7" s="681"/>
      <c r="V7" s="681"/>
      <c r="W7" s="681"/>
      <c r="X7" s="681"/>
      <c r="Y7" s="682"/>
      <c r="Z7" s="713">
        <v>0</v>
      </c>
      <c r="AA7" s="713"/>
      <c r="AB7" s="713"/>
      <c r="AC7" s="713"/>
      <c r="AD7" s="714">
        <v>1075</v>
      </c>
      <c r="AE7" s="714"/>
      <c r="AF7" s="714"/>
      <c r="AG7" s="714"/>
      <c r="AH7" s="714"/>
      <c r="AI7" s="714"/>
      <c r="AJ7" s="714"/>
      <c r="AK7" s="714"/>
      <c r="AL7" s="683">
        <v>0</v>
      </c>
      <c r="AM7" s="684"/>
      <c r="AN7" s="684"/>
      <c r="AO7" s="715"/>
      <c r="AP7" s="677" t="s">
        <v>239</v>
      </c>
      <c r="AQ7" s="678"/>
      <c r="AR7" s="678"/>
      <c r="AS7" s="678"/>
      <c r="AT7" s="678"/>
      <c r="AU7" s="678"/>
      <c r="AV7" s="678"/>
      <c r="AW7" s="678"/>
      <c r="AX7" s="678"/>
      <c r="AY7" s="678"/>
      <c r="AZ7" s="678"/>
      <c r="BA7" s="678"/>
      <c r="BB7" s="678"/>
      <c r="BC7" s="678"/>
      <c r="BD7" s="678"/>
      <c r="BE7" s="678"/>
      <c r="BF7" s="679"/>
      <c r="BG7" s="680">
        <v>444420</v>
      </c>
      <c r="BH7" s="681"/>
      <c r="BI7" s="681"/>
      <c r="BJ7" s="681"/>
      <c r="BK7" s="681"/>
      <c r="BL7" s="681"/>
      <c r="BM7" s="681"/>
      <c r="BN7" s="682"/>
      <c r="BO7" s="713">
        <v>42</v>
      </c>
      <c r="BP7" s="713"/>
      <c r="BQ7" s="713"/>
      <c r="BR7" s="713"/>
      <c r="BS7" s="714" t="s">
        <v>140</v>
      </c>
      <c r="BT7" s="714"/>
      <c r="BU7" s="714"/>
      <c r="BV7" s="714"/>
      <c r="BW7" s="714"/>
      <c r="BX7" s="714"/>
      <c r="BY7" s="714"/>
      <c r="BZ7" s="714"/>
      <c r="CA7" s="714"/>
      <c r="CB7" s="777"/>
      <c r="CD7" s="719" t="s">
        <v>240</v>
      </c>
      <c r="CE7" s="720"/>
      <c r="CF7" s="720"/>
      <c r="CG7" s="720"/>
      <c r="CH7" s="720"/>
      <c r="CI7" s="720"/>
      <c r="CJ7" s="720"/>
      <c r="CK7" s="720"/>
      <c r="CL7" s="720"/>
      <c r="CM7" s="720"/>
      <c r="CN7" s="720"/>
      <c r="CO7" s="720"/>
      <c r="CP7" s="720"/>
      <c r="CQ7" s="721"/>
      <c r="CR7" s="680">
        <v>2037372</v>
      </c>
      <c r="CS7" s="681"/>
      <c r="CT7" s="681"/>
      <c r="CU7" s="681"/>
      <c r="CV7" s="681"/>
      <c r="CW7" s="681"/>
      <c r="CX7" s="681"/>
      <c r="CY7" s="682"/>
      <c r="CZ7" s="713">
        <v>25.2</v>
      </c>
      <c r="DA7" s="713"/>
      <c r="DB7" s="713"/>
      <c r="DC7" s="713"/>
      <c r="DD7" s="686">
        <v>14109</v>
      </c>
      <c r="DE7" s="681"/>
      <c r="DF7" s="681"/>
      <c r="DG7" s="681"/>
      <c r="DH7" s="681"/>
      <c r="DI7" s="681"/>
      <c r="DJ7" s="681"/>
      <c r="DK7" s="681"/>
      <c r="DL7" s="681"/>
      <c r="DM7" s="681"/>
      <c r="DN7" s="681"/>
      <c r="DO7" s="681"/>
      <c r="DP7" s="682"/>
      <c r="DQ7" s="686">
        <v>809473</v>
      </c>
      <c r="DR7" s="681"/>
      <c r="DS7" s="681"/>
      <c r="DT7" s="681"/>
      <c r="DU7" s="681"/>
      <c r="DV7" s="681"/>
      <c r="DW7" s="681"/>
      <c r="DX7" s="681"/>
      <c r="DY7" s="681"/>
      <c r="DZ7" s="681"/>
      <c r="EA7" s="681"/>
      <c r="EB7" s="681"/>
      <c r="EC7" s="727"/>
    </row>
    <row r="8" spans="2:143" ht="11.25" customHeight="1">
      <c r="B8" s="677" t="s">
        <v>241</v>
      </c>
      <c r="C8" s="678"/>
      <c r="D8" s="678"/>
      <c r="E8" s="678"/>
      <c r="F8" s="678"/>
      <c r="G8" s="678"/>
      <c r="H8" s="678"/>
      <c r="I8" s="678"/>
      <c r="J8" s="678"/>
      <c r="K8" s="678"/>
      <c r="L8" s="678"/>
      <c r="M8" s="678"/>
      <c r="N8" s="678"/>
      <c r="O8" s="678"/>
      <c r="P8" s="678"/>
      <c r="Q8" s="679"/>
      <c r="R8" s="680">
        <v>5003</v>
      </c>
      <c r="S8" s="681"/>
      <c r="T8" s="681"/>
      <c r="U8" s="681"/>
      <c r="V8" s="681"/>
      <c r="W8" s="681"/>
      <c r="X8" s="681"/>
      <c r="Y8" s="682"/>
      <c r="Z8" s="713">
        <v>0.1</v>
      </c>
      <c r="AA8" s="713"/>
      <c r="AB8" s="713"/>
      <c r="AC8" s="713"/>
      <c r="AD8" s="714">
        <v>5003</v>
      </c>
      <c r="AE8" s="714"/>
      <c r="AF8" s="714"/>
      <c r="AG8" s="714"/>
      <c r="AH8" s="714"/>
      <c r="AI8" s="714"/>
      <c r="AJ8" s="714"/>
      <c r="AK8" s="714"/>
      <c r="AL8" s="683">
        <v>0.1</v>
      </c>
      <c r="AM8" s="684"/>
      <c r="AN8" s="684"/>
      <c r="AO8" s="715"/>
      <c r="AP8" s="677" t="s">
        <v>242</v>
      </c>
      <c r="AQ8" s="678"/>
      <c r="AR8" s="678"/>
      <c r="AS8" s="678"/>
      <c r="AT8" s="678"/>
      <c r="AU8" s="678"/>
      <c r="AV8" s="678"/>
      <c r="AW8" s="678"/>
      <c r="AX8" s="678"/>
      <c r="AY8" s="678"/>
      <c r="AZ8" s="678"/>
      <c r="BA8" s="678"/>
      <c r="BB8" s="678"/>
      <c r="BC8" s="678"/>
      <c r="BD8" s="678"/>
      <c r="BE8" s="678"/>
      <c r="BF8" s="679"/>
      <c r="BG8" s="680">
        <v>17101</v>
      </c>
      <c r="BH8" s="681"/>
      <c r="BI8" s="681"/>
      <c r="BJ8" s="681"/>
      <c r="BK8" s="681"/>
      <c r="BL8" s="681"/>
      <c r="BM8" s="681"/>
      <c r="BN8" s="682"/>
      <c r="BO8" s="713">
        <v>1.6</v>
      </c>
      <c r="BP8" s="713"/>
      <c r="BQ8" s="713"/>
      <c r="BR8" s="713"/>
      <c r="BS8" s="686" t="s">
        <v>140</v>
      </c>
      <c r="BT8" s="681"/>
      <c r="BU8" s="681"/>
      <c r="BV8" s="681"/>
      <c r="BW8" s="681"/>
      <c r="BX8" s="681"/>
      <c r="BY8" s="681"/>
      <c r="BZ8" s="681"/>
      <c r="CA8" s="681"/>
      <c r="CB8" s="727"/>
      <c r="CD8" s="719" t="s">
        <v>243</v>
      </c>
      <c r="CE8" s="720"/>
      <c r="CF8" s="720"/>
      <c r="CG8" s="720"/>
      <c r="CH8" s="720"/>
      <c r="CI8" s="720"/>
      <c r="CJ8" s="720"/>
      <c r="CK8" s="720"/>
      <c r="CL8" s="720"/>
      <c r="CM8" s="720"/>
      <c r="CN8" s="720"/>
      <c r="CO8" s="720"/>
      <c r="CP8" s="720"/>
      <c r="CQ8" s="721"/>
      <c r="CR8" s="680">
        <v>1926376</v>
      </c>
      <c r="CS8" s="681"/>
      <c r="CT8" s="681"/>
      <c r="CU8" s="681"/>
      <c r="CV8" s="681"/>
      <c r="CW8" s="681"/>
      <c r="CX8" s="681"/>
      <c r="CY8" s="682"/>
      <c r="CZ8" s="713">
        <v>23.8</v>
      </c>
      <c r="DA8" s="713"/>
      <c r="DB8" s="713"/>
      <c r="DC8" s="713"/>
      <c r="DD8" s="686">
        <v>217396</v>
      </c>
      <c r="DE8" s="681"/>
      <c r="DF8" s="681"/>
      <c r="DG8" s="681"/>
      <c r="DH8" s="681"/>
      <c r="DI8" s="681"/>
      <c r="DJ8" s="681"/>
      <c r="DK8" s="681"/>
      <c r="DL8" s="681"/>
      <c r="DM8" s="681"/>
      <c r="DN8" s="681"/>
      <c r="DO8" s="681"/>
      <c r="DP8" s="682"/>
      <c r="DQ8" s="686">
        <v>1129440</v>
      </c>
      <c r="DR8" s="681"/>
      <c r="DS8" s="681"/>
      <c r="DT8" s="681"/>
      <c r="DU8" s="681"/>
      <c r="DV8" s="681"/>
      <c r="DW8" s="681"/>
      <c r="DX8" s="681"/>
      <c r="DY8" s="681"/>
      <c r="DZ8" s="681"/>
      <c r="EA8" s="681"/>
      <c r="EB8" s="681"/>
      <c r="EC8" s="727"/>
    </row>
    <row r="9" spans="2:143" ht="11.25" customHeight="1">
      <c r="B9" s="677" t="s">
        <v>244</v>
      </c>
      <c r="C9" s="678"/>
      <c r="D9" s="678"/>
      <c r="E9" s="678"/>
      <c r="F9" s="678"/>
      <c r="G9" s="678"/>
      <c r="H9" s="678"/>
      <c r="I9" s="678"/>
      <c r="J9" s="678"/>
      <c r="K9" s="678"/>
      <c r="L9" s="678"/>
      <c r="M9" s="678"/>
      <c r="N9" s="678"/>
      <c r="O9" s="678"/>
      <c r="P9" s="678"/>
      <c r="Q9" s="679"/>
      <c r="R9" s="680">
        <v>5454</v>
      </c>
      <c r="S9" s="681"/>
      <c r="T9" s="681"/>
      <c r="U9" s="681"/>
      <c r="V9" s="681"/>
      <c r="W9" s="681"/>
      <c r="X9" s="681"/>
      <c r="Y9" s="682"/>
      <c r="Z9" s="713">
        <v>0.1</v>
      </c>
      <c r="AA9" s="713"/>
      <c r="AB9" s="713"/>
      <c r="AC9" s="713"/>
      <c r="AD9" s="714">
        <v>5454</v>
      </c>
      <c r="AE9" s="714"/>
      <c r="AF9" s="714"/>
      <c r="AG9" s="714"/>
      <c r="AH9" s="714"/>
      <c r="AI9" s="714"/>
      <c r="AJ9" s="714"/>
      <c r="AK9" s="714"/>
      <c r="AL9" s="683">
        <v>0.1</v>
      </c>
      <c r="AM9" s="684"/>
      <c r="AN9" s="684"/>
      <c r="AO9" s="715"/>
      <c r="AP9" s="677" t="s">
        <v>245</v>
      </c>
      <c r="AQ9" s="678"/>
      <c r="AR9" s="678"/>
      <c r="AS9" s="678"/>
      <c r="AT9" s="678"/>
      <c r="AU9" s="678"/>
      <c r="AV9" s="678"/>
      <c r="AW9" s="678"/>
      <c r="AX9" s="678"/>
      <c r="AY9" s="678"/>
      <c r="AZ9" s="678"/>
      <c r="BA9" s="678"/>
      <c r="BB9" s="678"/>
      <c r="BC9" s="678"/>
      <c r="BD9" s="678"/>
      <c r="BE9" s="678"/>
      <c r="BF9" s="679"/>
      <c r="BG9" s="680">
        <v>371556</v>
      </c>
      <c r="BH9" s="681"/>
      <c r="BI9" s="681"/>
      <c r="BJ9" s="681"/>
      <c r="BK9" s="681"/>
      <c r="BL9" s="681"/>
      <c r="BM9" s="681"/>
      <c r="BN9" s="682"/>
      <c r="BO9" s="713">
        <v>35.1</v>
      </c>
      <c r="BP9" s="713"/>
      <c r="BQ9" s="713"/>
      <c r="BR9" s="713"/>
      <c r="BS9" s="686" t="s">
        <v>237</v>
      </c>
      <c r="BT9" s="681"/>
      <c r="BU9" s="681"/>
      <c r="BV9" s="681"/>
      <c r="BW9" s="681"/>
      <c r="BX9" s="681"/>
      <c r="BY9" s="681"/>
      <c r="BZ9" s="681"/>
      <c r="CA9" s="681"/>
      <c r="CB9" s="727"/>
      <c r="CD9" s="719" t="s">
        <v>246</v>
      </c>
      <c r="CE9" s="720"/>
      <c r="CF9" s="720"/>
      <c r="CG9" s="720"/>
      <c r="CH9" s="720"/>
      <c r="CI9" s="720"/>
      <c r="CJ9" s="720"/>
      <c r="CK9" s="720"/>
      <c r="CL9" s="720"/>
      <c r="CM9" s="720"/>
      <c r="CN9" s="720"/>
      <c r="CO9" s="720"/>
      <c r="CP9" s="720"/>
      <c r="CQ9" s="721"/>
      <c r="CR9" s="680">
        <v>743421</v>
      </c>
      <c r="CS9" s="681"/>
      <c r="CT9" s="681"/>
      <c r="CU9" s="681"/>
      <c r="CV9" s="681"/>
      <c r="CW9" s="681"/>
      <c r="CX9" s="681"/>
      <c r="CY9" s="682"/>
      <c r="CZ9" s="713">
        <v>9.1999999999999993</v>
      </c>
      <c r="DA9" s="713"/>
      <c r="DB9" s="713"/>
      <c r="DC9" s="713"/>
      <c r="DD9" s="686">
        <v>8969</v>
      </c>
      <c r="DE9" s="681"/>
      <c r="DF9" s="681"/>
      <c r="DG9" s="681"/>
      <c r="DH9" s="681"/>
      <c r="DI9" s="681"/>
      <c r="DJ9" s="681"/>
      <c r="DK9" s="681"/>
      <c r="DL9" s="681"/>
      <c r="DM9" s="681"/>
      <c r="DN9" s="681"/>
      <c r="DO9" s="681"/>
      <c r="DP9" s="682"/>
      <c r="DQ9" s="686">
        <v>655951</v>
      </c>
      <c r="DR9" s="681"/>
      <c r="DS9" s="681"/>
      <c r="DT9" s="681"/>
      <c r="DU9" s="681"/>
      <c r="DV9" s="681"/>
      <c r="DW9" s="681"/>
      <c r="DX9" s="681"/>
      <c r="DY9" s="681"/>
      <c r="DZ9" s="681"/>
      <c r="EA9" s="681"/>
      <c r="EB9" s="681"/>
      <c r="EC9" s="727"/>
    </row>
    <row r="10" spans="2:143" ht="11.25" customHeight="1">
      <c r="B10" s="677" t="s">
        <v>247</v>
      </c>
      <c r="C10" s="678"/>
      <c r="D10" s="678"/>
      <c r="E10" s="678"/>
      <c r="F10" s="678"/>
      <c r="G10" s="678"/>
      <c r="H10" s="678"/>
      <c r="I10" s="678"/>
      <c r="J10" s="678"/>
      <c r="K10" s="678"/>
      <c r="L10" s="678"/>
      <c r="M10" s="678"/>
      <c r="N10" s="678"/>
      <c r="O10" s="678"/>
      <c r="P10" s="678"/>
      <c r="Q10" s="679"/>
      <c r="R10" s="680" t="s">
        <v>237</v>
      </c>
      <c r="S10" s="681"/>
      <c r="T10" s="681"/>
      <c r="U10" s="681"/>
      <c r="V10" s="681"/>
      <c r="W10" s="681"/>
      <c r="X10" s="681"/>
      <c r="Y10" s="682"/>
      <c r="Z10" s="713" t="s">
        <v>140</v>
      </c>
      <c r="AA10" s="713"/>
      <c r="AB10" s="713"/>
      <c r="AC10" s="713"/>
      <c r="AD10" s="714" t="s">
        <v>140</v>
      </c>
      <c r="AE10" s="714"/>
      <c r="AF10" s="714"/>
      <c r="AG10" s="714"/>
      <c r="AH10" s="714"/>
      <c r="AI10" s="714"/>
      <c r="AJ10" s="714"/>
      <c r="AK10" s="714"/>
      <c r="AL10" s="683" t="s">
        <v>140</v>
      </c>
      <c r="AM10" s="684"/>
      <c r="AN10" s="684"/>
      <c r="AO10" s="715"/>
      <c r="AP10" s="677" t="s">
        <v>248</v>
      </c>
      <c r="AQ10" s="678"/>
      <c r="AR10" s="678"/>
      <c r="AS10" s="678"/>
      <c r="AT10" s="678"/>
      <c r="AU10" s="678"/>
      <c r="AV10" s="678"/>
      <c r="AW10" s="678"/>
      <c r="AX10" s="678"/>
      <c r="AY10" s="678"/>
      <c r="AZ10" s="678"/>
      <c r="BA10" s="678"/>
      <c r="BB10" s="678"/>
      <c r="BC10" s="678"/>
      <c r="BD10" s="678"/>
      <c r="BE10" s="678"/>
      <c r="BF10" s="679"/>
      <c r="BG10" s="680">
        <v>17320</v>
      </c>
      <c r="BH10" s="681"/>
      <c r="BI10" s="681"/>
      <c r="BJ10" s="681"/>
      <c r="BK10" s="681"/>
      <c r="BL10" s="681"/>
      <c r="BM10" s="681"/>
      <c r="BN10" s="682"/>
      <c r="BO10" s="713">
        <v>1.6</v>
      </c>
      <c r="BP10" s="713"/>
      <c r="BQ10" s="713"/>
      <c r="BR10" s="713"/>
      <c r="BS10" s="686" t="s">
        <v>140</v>
      </c>
      <c r="BT10" s="681"/>
      <c r="BU10" s="681"/>
      <c r="BV10" s="681"/>
      <c r="BW10" s="681"/>
      <c r="BX10" s="681"/>
      <c r="BY10" s="681"/>
      <c r="BZ10" s="681"/>
      <c r="CA10" s="681"/>
      <c r="CB10" s="727"/>
      <c r="CD10" s="719" t="s">
        <v>249</v>
      </c>
      <c r="CE10" s="720"/>
      <c r="CF10" s="720"/>
      <c r="CG10" s="720"/>
      <c r="CH10" s="720"/>
      <c r="CI10" s="720"/>
      <c r="CJ10" s="720"/>
      <c r="CK10" s="720"/>
      <c r="CL10" s="720"/>
      <c r="CM10" s="720"/>
      <c r="CN10" s="720"/>
      <c r="CO10" s="720"/>
      <c r="CP10" s="720"/>
      <c r="CQ10" s="721"/>
      <c r="CR10" s="680" t="s">
        <v>237</v>
      </c>
      <c r="CS10" s="681"/>
      <c r="CT10" s="681"/>
      <c r="CU10" s="681"/>
      <c r="CV10" s="681"/>
      <c r="CW10" s="681"/>
      <c r="CX10" s="681"/>
      <c r="CY10" s="682"/>
      <c r="CZ10" s="713" t="s">
        <v>140</v>
      </c>
      <c r="DA10" s="713"/>
      <c r="DB10" s="713"/>
      <c r="DC10" s="713"/>
      <c r="DD10" s="686" t="s">
        <v>237</v>
      </c>
      <c r="DE10" s="681"/>
      <c r="DF10" s="681"/>
      <c r="DG10" s="681"/>
      <c r="DH10" s="681"/>
      <c r="DI10" s="681"/>
      <c r="DJ10" s="681"/>
      <c r="DK10" s="681"/>
      <c r="DL10" s="681"/>
      <c r="DM10" s="681"/>
      <c r="DN10" s="681"/>
      <c r="DO10" s="681"/>
      <c r="DP10" s="682"/>
      <c r="DQ10" s="686" t="s">
        <v>237</v>
      </c>
      <c r="DR10" s="681"/>
      <c r="DS10" s="681"/>
      <c r="DT10" s="681"/>
      <c r="DU10" s="681"/>
      <c r="DV10" s="681"/>
      <c r="DW10" s="681"/>
      <c r="DX10" s="681"/>
      <c r="DY10" s="681"/>
      <c r="DZ10" s="681"/>
      <c r="EA10" s="681"/>
      <c r="EB10" s="681"/>
      <c r="EC10" s="727"/>
    </row>
    <row r="11" spans="2:143" ht="11.25" customHeight="1">
      <c r="B11" s="677" t="s">
        <v>250</v>
      </c>
      <c r="C11" s="678"/>
      <c r="D11" s="678"/>
      <c r="E11" s="678"/>
      <c r="F11" s="678"/>
      <c r="G11" s="678"/>
      <c r="H11" s="678"/>
      <c r="I11" s="678"/>
      <c r="J11" s="678"/>
      <c r="K11" s="678"/>
      <c r="L11" s="678"/>
      <c r="M11" s="678"/>
      <c r="N11" s="678"/>
      <c r="O11" s="678"/>
      <c r="P11" s="678"/>
      <c r="Q11" s="679"/>
      <c r="R11" s="680">
        <v>225522</v>
      </c>
      <c r="S11" s="681"/>
      <c r="T11" s="681"/>
      <c r="U11" s="681"/>
      <c r="V11" s="681"/>
      <c r="W11" s="681"/>
      <c r="X11" s="681"/>
      <c r="Y11" s="682"/>
      <c r="Z11" s="683">
        <v>2.6</v>
      </c>
      <c r="AA11" s="684"/>
      <c r="AB11" s="684"/>
      <c r="AC11" s="685"/>
      <c r="AD11" s="686">
        <v>225522</v>
      </c>
      <c r="AE11" s="681"/>
      <c r="AF11" s="681"/>
      <c r="AG11" s="681"/>
      <c r="AH11" s="681"/>
      <c r="AI11" s="681"/>
      <c r="AJ11" s="681"/>
      <c r="AK11" s="682"/>
      <c r="AL11" s="683">
        <v>5.4</v>
      </c>
      <c r="AM11" s="684"/>
      <c r="AN11" s="684"/>
      <c r="AO11" s="715"/>
      <c r="AP11" s="677" t="s">
        <v>251</v>
      </c>
      <c r="AQ11" s="678"/>
      <c r="AR11" s="678"/>
      <c r="AS11" s="678"/>
      <c r="AT11" s="678"/>
      <c r="AU11" s="678"/>
      <c r="AV11" s="678"/>
      <c r="AW11" s="678"/>
      <c r="AX11" s="678"/>
      <c r="AY11" s="678"/>
      <c r="AZ11" s="678"/>
      <c r="BA11" s="678"/>
      <c r="BB11" s="678"/>
      <c r="BC11" s="678"/>
      <c r="BD11" s="678"/>
      <c r="BE11" s="678"/>
      <c r="BF11" s="679"/>
      <c r="BG11" s="680">
        <v>38443</v>
      </c>
      <c r="BH11" s="681"/>
      <c r="BI11" s="681"/>
      <c r="BJ11" s="681"/>
      <c r="BK11" s="681"/>
      <c r="BL11" s="681"/>
      <c r="BM11" s="681"/>
      <c r="BN11" s="682"/>
      <c r="BO11" s="713">
        <v>3.6</v>
      </c>
      <c r="BP11" s="713"/>
      <c r="BQ11" s="713"/>
      <c r="BR11" s="713"/>
      <c r="BS11" s="686" t="s">
        <v>237</v>
      </c>
      <c r="BT11" s="681"/>
      <c r="BU11" s="681"/>
      <c r="BV11" s="681"/>
      <c r="BW11" s="681"/>
      <c r="BX11" s="681"/>
      <c r="BY11" s="681"/>
      <c r="BZ11" s="681"/>
      <c r="CA11" s="681"/>
      <c r="CB11" s="727"/>
      <c r="CD11" s="719" t="s">
        <v>252</v>
      </c>
      <c r="CE11" s="720"/>
      <c r="CF11" s="720"/>
      <c r="CG11" s="720"/>
      <c r="CH11" s="720"/>
      <c r="CI11" s="720"/>
      <c r="CJ11" s="720"/>
      <c r="CK11" s="720"/>
      <c r="CL11" s="720"/>
      <c r="CM11" s="720"/>
      <c r="CN11" s="720"/>
      <c r="CO11" s="720"/>
      <c r="CP11" s="720"/>
      <c r="CQ11" s="721"/>
      <c r="CR11" s="680">
        <v>199998</v>
      </c>
      <c r="CS11" s="681"/>
      <c r="CT11" s="681"/>
      <c r="CU11" s="681"/>
      <c r="CV11" s="681"/>
      <c r="CW11" s="681"/>
      <c r="CX11" s="681"/>
      <c r="CY11" s="682"/>
      <c r="CZ11" s="713">
        <v>2.5</v>
      </c>
      <c r="DA11" s="713"/>
      <c r="DB11" s="713"/>
      <c r="DC11" s="713"/>
      <c r="DD11" s="686">
        <v>67913</v>
      </c>
      <c r="DE11" s="681"/>
      <c r="DF11" s="681"/>
      <c r="DG11" s="681"/>
      <c r="DH11" s="681"/>
      <c r="DI11" s="681"/>
      <c r="DJ11" s="681"/>
      <c r="DK11" s="681"/>
      <c r="DL11" s="681"/>
      <c r="DM11" s="681"/>
      <c r="DN11" s="681"/>
      <c r="DO11" s="681"/>
      <c r="DP11" s="682"/>
      <c r="DQ11" s="686">
        <v>105649</v>
      </c>
      <c r="DR11" s="681"/>
      <c r="DS11" s="681"/>
      <c r="DT11" s="681"/>
      <c r="DU11" s="681"/>
      <c r="DV11" s="681"/>
      <c r="DW11" s="681"/>
      <c r="DX11" s="681"/>
      <c r="DY11" s="681"/>
      <c r="DZ11" s="681"/>
      <c r="EA11" s="681"/>
      <c r="EB11" s="681"/>
      <c r="EC11" s="727"/>
    </row>
    <row r="12" spans="2:143" ht="11.25" customHeight="1">
      <c r="B12" s="677" t="s">
        <v>253</v>
      </c>
      <c r="C12" s="678"/>
      <c r="D12" s="678"/>
      <c r="E12" s="678"/>
      <c r="F12" s="678"/>
      <c r="G12" s="678"/>
      <c r="H12" s="678"/>
      <c r="I12" s="678"/>
      <c r="J12" s="678"/>
      <c r="K12" s="678"/>
      <c r="L12" s="678"/>
      <c r="M12" s="678"/>
      <c r="N12" s="678"/>
      <c r="O12" s="678"/>
      <c r="P12" s="678"/>
      <c r="Q12" s="679"/>
      <c r="R12" s="680" t="s">
        <v>237</v>
      </c>
      <c r="S12" s="681"/>
      <c r="T12" s="681"/>
      <c r="U12" s="681"/>
      <c r="V12" s="681"/>
      <c r="W12" s="681"/>
      <c r="X12" s="681"/>
      <c r="Y12" s="682"/>
      <c r="Z12" s="713" t="s">
        <v>237</v>
      </c>
      <c r="AA12" s="713"/>
      <c r="AB12" s="713"/>
      <c r="AC12" s="713"/>
      <c r="AD12" s="714" t="s">
        <v>237</v>
      </c>
      <c r="AE12" s="714"/>
      <c r="AF12" s="714"/>
      <c r="AG12" s="714"/>
      <c r="AH12" s="714"/>
      <c r="AI12" s="714"/>
      <c r="AJ12" s="714"/>
      <c r="AK12" s="714"/>
      <c r="AL12" s="683" t="s">
        <v>237</v>
      </c>
      <c r="AM12" s="684"/>
      <c r="AN12" s="684"/>
      <c r="AO12" s="715"/>
      <c r="AP12" s="677" t="s">
        <v>254</v>
      </c>
      <c r="AQ12" s="678"/>
      <c r="AR12" s="678"/>
      <c r="AS12" s="678"/>
      <c r="AT12" s="678"/>
      <c r="AU12" s="678"/>
      <c r="AV12" s="678"/>
      <c r="AW12" s="678"/>
      <c r="AX12" s="678"/>
      <c r="AY12" s="678"/>
      <c r="AZ12" s="678"/>
      <c r="BA12" s="678"/>
      <c r="BB12" s="678"/>
      <c r="BC12" s="678"/>
      <c r="BD12" s="678"/>
      <c r="BE12" s="678"/>
      <c r="BF12" s="679"/>
      <c r="BG12" s="680">
        <v>507805</v>
      </c>
      <c r="BH12" s="681"/>
      <c r="BI12" s="681"/>
      <c r="BJ12" s="681"/>
      <c r="BK12" s="681"/>
      <c r="BL12" s="681"/>
      <c r="BM12" s="681"/>
      <c r="BN12" s="682"/>
      <c r="BO12" s="713">
        <v>48</v>
      </c>
      <c r="BP12" s="713"/>
      <c r="BQ12" s="713"/>
      <c r="BR12" s="713"/>
      <c r="BS12" s="686" t="s">
        <v>237</v>
      </c>
      <c r="BT12" s="681"/>
      <c r="BU12" s="681"/>
      <c r="BV12" s="681"/>
      <c r="BW12" s="681"/>
      <c r="BX12" s="681"/>
      <c r="BY12" s="681"/>
      <c r="BZ12" s="681"/>
      <c r="CA12" s="681"/>
      <c r="CB12" s="727"/>
      <c r="CD12" s="719" t="s">
        <v>255</v>
      </c>
      <c r="CE12" s="720"/>
      <c r="CF12" s="720"/>
      <c r="CG12" s="720"/>
      <c r="CH12" s="720"/>
      <c r="CI12" s="720"/>
      <c r="CJ12" s="720"/>
      <c r="CK12" s="720"/>
      <c r="CL12" s="720"/>
      <c r="CM12" s="720"/>
      <c r="CN12" s="720"/>
      <c r="CO12" s="720"/>
      <c r="CP12" s="720"/>
      <c r="CQ12" s="721"/>
      <c r="CR12" s="680">
        <v>266158</v>
      </c>
      <c r="CS12" s="681"/>
      <c r="CT12" s="681"/>
      <c r="CU12" s="681"/>
      <c r="CV12" s="681"/>
      <c r="CW12" s="681"/>
      <c r="CX12" s="681"/>
      <c r="CY12" s="682"/>
      <c r="CZ12" s="713">
        <v>3.3</v>
      </c>
      <c r="DA12" s="713"/>
      <c r="DB12" s="713"/>
      <c r="DC12" s="713"/>
      <c r="DD12" s="686">
        <v>23535</v>
      </c>
      <c r="DE12" s="681"/>
      <c r="DF12" s="681"/>
      <c r="DG12" s="681"/>
      <c r="DH12" s="681"/>
      <c r="DI12" s="681"/>
      <c r="DJ12" s="681"/>
      <c r="DK12" s="681"/>
      <c r="DL12" s="681"/>
      <c r="DM12" s="681"/>
      <c r="DN12" s="681"/>
      <c r="DO12" s="681"/>
      <c r="DP12" s="682"/>
      <c r="DQ12" s="686">
        <v>237308</v>
      </c>
      <c r="DR12" s="681"/>
      <c r="DS12" s="681"/>
      <c r="DT12" s="681"/>
      <c r="DU12" s="681"/>
      <c r="DV12" s="681"/>
      <c r="DW12" s="681"/>
      <c r="DX12" s="681"/>
      <c r="DY12" s="681"/>
      <c r="DZ12" s="681"/>
      <c r="EA12" s="681"/>
      <c r="EB12" s="681"/>
      <c r="EC12" s="727"/>
    </row>
    <row r="13" spans="2:143" ht="11.25" customHeight="1">
      <c r="B13" s="677" t="s">
        <v>256</v>
      </c>
      <c r="C13" s="678"/>
      <c r="D13" s="678"/>
      <c r="E13" s="678"/>
      <c r="F13" s="678"/>
      <c r="G13" s="678"/>
      <c r="H13" s="678"/>
      <c r="I13" s="678"/>
      <c r="J13" s="678"/>
      <c r="K13" s="678"/>
      <c r="L13" s="678"/>
      <c r="M13" s="678"/>
      <c r="N13" s="678"/>
      <c r="O13" s="678"/>
      <c r="P13" s="678"/>
      <c r="Q13" s="679"/>
      <c r="R13" s="680" t="s">
        <v>237</v>
      </c>
      <c r="S13" s="681"/>
      <c r="T13" s="681"/>
      <c r="U13" s="681"/>
      <c r="V13" s="681"/>
      <c r="W13" s="681"/>
      <c r="X13" s="681"/>
      <c r="Y13" s="682"/>
      <c r="Z13" s="713" t="s">
        <v>140</v>
      </c>
      <c r="AA13" s="713"/>
      <c r="AB13" s="713"/>
      <c r="AC13" s="713"/>
      <c r="AD13" s="714" t="s">
        <v>237</v>
      </c>
      <c r="AE13" s="714"/>
      <c r="AF13" s="714"/>
      <c r="AG13" s="714"/>
      <c r="AH13" s="714"/>
      <c r="AI13" s="714"/>
      <c r="AJ13" s="714"/>
      <c r="AK13" s="714"/>
      <c r="AL13" s="683" t="s">
        <v>140</v>
      </c>
      <c r="AM13" s="684"/>
      <c r="AN13" s="684"/>
      <c r="AO13" s="715"/>
      <c r="AP13" s="677" t="s">
        <v>257</v>
      </c>
      <c r="AQ13" s="678"/>
      <c r="AR13" s="678"/>
      <c r="AS13" s="678"/>
      <c r="AT13" s="678"/>
      <c r="AU13" s="678"/>
      <c r="AV13" s="678"/>
      <c r="AW13" s="678"/>
      <c r="AX13" s="678"/>
      <c r="AY13" s="678"/>
      <c r="AZ13" s="678"/>
      <c r="BA13" s="678"/>
      <c r="BB13" s="678"/>
      <c r="BC13" s="678"/>
      <c r="BD13" s="678"/>
      <c r="BE13" s="678"/>
      <c r="BF13" s="679"/>
      <c r="BG13" s="680">
        <v>507382</v>
      </c>
      <c r="BH13" s="681"/>
      <c r="BI13" s="681"/>
      <c r="BJ13" s="681"/>
      <c r="BK13" s="681"/>
      <c r="BL13" s="681"/>
      <c r="BM13" s="681"/>
      <c r="BN13" s="682"/>
      <c r="BO13" s="713">
        <v>48</v>
      </c>
      <c r="BP13" s="713"/>
      <c r="BQ13" s="713"/>
      <c r="BR13" s="713"/>
      <c r="BS13" s="686" t="s">
        <v>140</v>
      </c>
      <c r="BT13" s="681"/>
      <c r="BU13" s="681"/>
      <c r="BV13" s="681"/>
      <c r="BW13" s="681"/>
      <c r="BX13" s="681"/>
      <c r="BY13" s="681"/>
      <c r="BZ13" s="681"/>
      <c r="CA13" s="681"/>
      <c r="CB13" s="727"/>
      <c r="CD13" s="719" t="s">
        <v>258</v>
      </c>
      <c r="CE13" s="720"/>
      <c r="CF13" s="720"/>
      <c r="CG13" s="720"/>
      <c r="CH13" s="720"/>
      <c r="CI13" s="720"/>
      <c r="CJ13" s="720"/>
      <c r="CK13" s="720"/>
      <c r="CL13" s="720"/>
      <c r="CM13" s="720"/>
      <c r="CN13" s="720"/>
      <c r="CO13" s="720"/>
      <c r="CP13" s="720"/>
      <c r="CQ13" s="721"/>
      <c r="CR13" s="680">
        <v>835559</v>
      </c>
      <c r="CS13" s="681"/>
      <c r="CT13" s="681"/>
      <c r="CU13" s="681"/>
      <c r="CV13" s="681"/>
      <c r="CW13" s="681"/>
      <c r="CX13" s="681"/>
      <c r="CY13" s="682"/>
      <c r="CZ13" s="713">
        <v>10.3</v>
      </c>
      <c r="DA13" s="713"/>
      <c r="DB13" s="713"/>
      <c r="DC13" s="713"/>
      <c r="DD13" s="686">
        <v>497607</v>
      </c>
      <c r="DE13" s="681"/>
      <c r="DF13" s="681"/>
      <c r="DG13" s="681"/>
      <c r="DH13" s="681"/>
      <c r="DI13" s="681"/>
      <c r="DJ13" s="681"/>
      <c r="DK13" s="681"/>
      <c r="DL13" s="681"/>
      <c r="DM13" s="681"/>
      <c r="DN13" s="681"/>
      <c r="DO13" s="681"/>
      <c r="DP13" s="682"/>
      <c r="DQ13" s="686">
        <v>264584</v>
      </c>
      <c r="DR13" s="681"/>
      <c r="DS13" s="681"/>
      <c r="DT13" s="681"/>
      <c r="DU13" s="681"/>
      <c r="DV13" s="681"/>
      <c r="DW13" s="681"/>
      <c r="DX13" s="681"/>
      <c r="DY13" s="681"/>
      <c r="DZ13" s="681"/>
      <c r="EA13" s="681"/>
      <c r="EB13" s="681"/>
      <c r="EC13" s="727"/>
    </row>
    <row r="14" spans="2:143" ht="11.25" customHeight="1">
      <c r="B14" s="677" t="s">
        <v>259</v>
      </c>
      <c r="C14" s="678"/>
      <c r="D14" s="678"/>
      <c r="E14" s="678"/>
      <c r="F14" s="678"/>
      <c r="G14" s="678"/>
      <c r="H14" s="678"/>
      <c r="I14" s="678"/>
      <c r="J14" s="678"/>
      <c r="K14" s="678"/>
      <c r="L14" s="678"/>
      <c r="M14" s="678"/>
      <c r="N14" s="678"/>
      <c r="O14" s="678"/>
      <c r="P14" s="678"/>
      <c r="Q14" s="679"/>
      <c r="R14" s="680">
        <v>4</v>
      </c>
      <c r="S14" s="681"/>
      <c r="T14" s="681"/>
      <c r="U14" s="681"/>
      <c r="V14" s="681"/>
      <c r="W14" s="681"/>
      <c r="X14" s="681"/>
      <c r="Y14" s="682"/>
      <c r="Z14" s="713">
        <v>0</v>
      </c>
      <c r="AA14" s="713"/>
      <c r="AB14" s="713"/>
      <c r="AC14" s="713"/>
      <c r="AD14" s="714">
        <v>4</v>
      </c>
      <c r="AE14" s="714"/>
      <c r="AF14" s="714"/>
      <c r="AG14" s="714"/>
      <c r="AH14" s="714"/>
      <c r="AI14" s="714"/>
      <c r="AJ14" s="714"/>
      <c r="AK14" s="714"/>
      <c r="AL14" s="683">
        <v>0</v>
      </c>
      <c r="AM14" s="684"/>
      <c r="AN14" s="684"/>
      <c r="AO14" s="715"/>
      <c r="AP14" s="677" t="s">
        <v>260</v>
      </c>
      <c r="AQ14" s="678"/>
      <c r="AR14" s="678"/>
      <c r="AS14" s="678"/>
      <c r="AT14" s="678"/>
      <c r="AU14" s="678"/>
      <c r="AV14" s="678"/>
      <c r="AW14" s="678"/>
      <c r="AX14" s="678"/>
      <c r="AY14" s="678"/>
      <c r="AZ14" s="678"/>
      <c r="BA14" s="678"/>
      <c r="BB14" s="678"/>
      <c r="BC14" s="678"/>
      <c r="BD14" s="678"/>
      <c r="BE14" s="678"/>
      <c r="BF14" s="679"/>
      <c r="BG14" s="680">
        <v>46467</v>
      </c>
      <c r="BH14" s="681"/>
      <c r="BI14" s="681"/>
      <c r="BJ14" s="681"/>
      <c r="BK14" s="681"/>
      <c r="BL14" s="681"/>
      <c r="BM14" s="681"/>
      <c r="BN14" s="682"/>
      <c r="BO14" s="713">
        <v>4.4000000000000004</v>
      </c>
      <c r="BP14" s="713"/>
      <c r="BQ14" s="713"/>
      <c r="BR14" s="713"/>
      <c r="BS14" s="686" t="s">
        <v>237</v>
      </c>
      <c r="BT14" s="681"/>
      <c r="BU14" s="681"/>
      <c r="BV14" s="681"/>
      <c r="BW14" s="681"/>
      <c r="BX14" s="681"/>
      <c r="BY14" s="681"/>
      <c r="BZ14" s="681"/>
      <c r="CA14" s="681"/>
      <c r="CB14" s="727"/>
      <c r="CD14" s="719" t="s">
        <v>261</v>
      </c>
      <c r="CE14" s="720"/>
      <c r="CF14" s="720"/>
      <c r="CG14" s="720"/>
      <c r="CH14" s="720"/>
      <c r="CI14" s="720"/>
      <c r="CJ14" s="720"/>
      <c r="CK14" s="720"/>
      <c r="CL14" s="720"/>
      <c r="CM14" s="720"/>
      <c r="CN14" s="720"/>
      <c r="CO14" s="720"/>
      <c r="CP14" s="720"/>
      <c r="CQ14" s="721"/>
      <c r="CR14" s="680">
        <v>313188</v>
      </c>
      <c r="CS14" s="681"/>
      <c r="CT14" s="681"/>
      <c r="CU14" s="681"/>
      <c r="CV14" s="681"/>
      <c r="CW14" s="681"/>
      <c r="CX14" s="681"/>
      <c r="CY14" s="682"/>
      <c r="CZ14" s="713">
        <v>3.9</v>
      </c>
      <c r="DA14" s="713"/>
      <c r="DB14" s="713"/>
      <c r="DC14" s="713"/>
      <c r="DD14" s="686">
        <v>7528</v>
      </c>
      <c r="DE14" s="681"/>
      <c r="DF14" s="681"/>
      <c r="DG14" s="681"/>
      <c r="DH14" s="681"/>
      <c r="DI14" s="681"/>
      <c r="DJ14" s="681"/>
      <c r="DK14" s="681"/>
      <c r="DL14" s="681"/>
      <c r="DM14" s="681"/>
      <c r="DN14" s="681"/>
      <c r="DO14" s="681"/>
      <c r="DP14" s="682"/>
      <c r="DQ14" s="686">
        <v>303509</v>
      </c>
      <c r="DR14" s="681"/>
      <c r="DS14" s="681"/>
      <c r="DT14" s="681"/>
      <c r="DU14" s="681"/>
      <c r="DV14" s="681"/>
      <c r="DW14" s="681"/>
      <c r="DX14" s="681"/>
      <c r="DY14" s="681"/>
      <c r="DZ14" s="681"/>
      <c r="EA14" s="681"/>
      <c r="EB14" s="681"/>
      <c r="EC14" s="727"/>
    </row>
    <row r="15" spans="2:143" ht="11.25" customHeight="1">
      <c r="B15" s="677" t="s">
        <v>262</v>
      </c>
      <c r="C15" s="678"/>
      <c r="D15" s="678"/>
      <c r="E15" s="678"/>
      <c r="F15" s="678"/>
      <c r="G15" s="678"/>
      <c r="H15" s="678"/>
      <c r="I15" s="678"/>
      <c r="J15" s="678"/>
      <c r="K15" s="678"/>
      <c r="L15" s="678"/>
      <c r="M15" s="678"/>
      <c r="N15" s="678"/>
      <c r="O15" s="678"/>
      <c r="P15" s="678"/>
      <c r="Q15" s="679"/>
      <c r="R15" s="680" t="s">
        <v>237</v>
      </c>
      <c r="S15" s="681"/>
      <c r="T15" s="681"/>
      <c r="U15" s="681"/>
      <c r="V15" s="681"/>
      <c r="W15" s="681"/>
      <c r="X15" s="681"/>
      <c r="Y15" s="682"/>
      <c r="Z15" s="713" t="s">
        <v>237</v>
      </c>
      <c r="AA15" s="713"/>
      <c r="AB15" s="713"/>
      <c r="AC15" s="713"/>
      <c r="AD15" s="714" t="s">
        <v>140</v>
      </c>
      <c r="AE15" s="714"/>
      <c r="AF15" s="714"/>
      <c r="AG15" s="714"/>
      <c r="AH15" s="714"/>
      <c r="AI15" s="714"/>
      <c r="AJ15" s="714"/>
      <c r="AK15" s="714"/>
      <c r="AL15" s="683" t="s">
        <v>237</v>
      </c>
      <c r="AM15" s="684"/>
      <c r="AN15" s="684"/>
      <c r="AO15" s="715"/>
      <c r="AP15" s="677" t="s">
        <v>263</v>
      </c>
      <c r="AQ15" s="678"/>
      <c r="AR15" s="678"/>
      <c r="AS15" s="678"/>
      <c r="AT15" s="678"/>
      <c r="AU15" s="678"/>
      <c r="AV15" s="678"/>
      <c r="AW15" s="678"/>
      <c r="AX15" s="678"/>
      <c r="AY15" s="678"/>
      <c r="AZ15" s="678"/>
      <c r="BA15" s="678"/>
      <c r="BB15" s="678"/>
      <c r="BC15" s="678"/>
      <c r="BD15" s="678"/>
      <c r="BE15" s="678"/>
      <c r="BF15" s="679"/>
      <c r="BG15" s="680">
        <v>58382</v>
      </c>
      <c r="BH15" s="681"/>
      <c r="BI15" s="681"/>
      <c r="BJ15" s="681"/>
      <c r="BK15" s="681"/>
      <c r="BL15" s="681"/>
      <c r="BM15" s="681"/>
      <c r="BN15" s="682"/>
      <c r="BO15" s="713">
        <v>5.5</v>
      </c>
      <c r="BP15" s="713"/>
      <c r="BQ15" s="713"/>
      <c r="BR15" s="713"/>
      <c r="BS15" s="686" t="s">
        <v>140</v>
      </c>
      <c r="BT15" s="681"/>
      <c r="BU15" s="681"/>
      <c r="BV15" s="681"/>
      <c r="BW15" s="681"/>
      <c r="BX15" s="681"/>
      <c r="BY15" s="681"/>
      <c r="BZ15" s="681"/>
      <c r="CA15" s="681"/>
      <c r="CB15" s="727"/>
      <c r="CD15" s="719" t="s">
        <v>264</v>
      </c>
      <c r="CE15" s="720"/>
      <c r="CF15" s="720"/>
      <c r="CG15" s="720"/>
      <c r="CH15" s="720"/>
      <c r="CI15" s="720"/>
      <c r="CJ15" s="720"/>
      <c r="CK15" s="720"/>
      <c r="CL15" s="720"/>
      <c r="CM15" s="720"/>
      <c r="CN15" s="720"/>
      <c r="CO15" s="720"/>
      <c r="CP15" s="720"/>
      <c r="CQ15" s="721"/>
      <c r="CR15" s="680">
        <v>771079</v>
      </c>
      <c r="CS15" s="681"/>
      <c r="CT15" s="681"/>
      <c r="CU15" s="681"/>
      <c r="CV15" s="681"/>
      <c r="CW15" s="681"/>
      <c r="CX15" s="681"/>
      <c r="CY15" s="682"/>
      <c r="CZ15" s="713">
        <v>9.5</v>
      </c>
      <c r="DA15" s="713"/>
      <c r="DB15" s="713"/>
      <c r="DC15" s="713"/>
      <c r="DD15" s="686">
        <v>273823</v>
      </c>
      <c r="DE15" s="681"/>
      <c r="DF15" s="681"/>
      <c r="DG15" s="681"/>
      <c r="DH15" s="681"/>
      <c r="DI15" s="681"/>
      <c r="DJ15" s="681"/>
      <c r="DK15" s="681"/>
      <c r="DL15" s="681"/>
      <c r="DM15" s="681"/>
      <c r="DN15" s="681"/>
      <c r="DO15" s="681"/>
      <c r="DP15" s="682"/>
      <c r="DQ15" s="686">
        <v>441161</v>
      </c>
      <c r="DR15" s="681"/>
      <c r="DS15" s="681"/>
      <c r="DT15" s="681"/>
      <c r="DU15" s="681"/>
      <c r="DV15" s="681"/>
      <c r="DW15" s="681"/>
      <c r="DX15" s="681"/>
      <c r="DY15" s="681"/>
      <c r="DZ15" s="681"/>
      <c r="EA15" s="681"/>
      <c r="EB15" s="681"/>
      <c r="EC15" s="727"/>
    </row>
    <row r="16" spans="2:143" ht="11.25" customHeight="1">
      <c r="B16" s="677" t="s">
        <v>265</v>
      </c>
      <c r="C16" s="678"/>
      <c r="D16" s="678"/>
      <c r="E16" s="678"/>
      <c r="F16" s="678"/>
      <c r="G16" s="678"/>
      <c r="H16" s="678"/>
      <c r="I16" s="678"/>
      <c r="J16" s="678"/>
      <c r="K16" s="678"/>
      <c r="L16" s="678"/>
      <c r="M16" s="678"/>
      <c r="N16" s="678"/>
      <c r="O16" s="678"/>
      <c r="P16" s="678"/>
      <c r="Q16" s="679"/>
      <c r="R16" s="680">
        <v>6537</v>
      </c>
      <c r="S16" s="681"/>
      <c r="T16" s="681"/>
      <c r="U16" s="681"/>
      <c r="V16" s="681"/>
      <c r="W16" s="681"/>
      <c r="X16" s="681"/>
      <c r="Y16" s="682"/>
      <c r="Z16" s="713">
        <v>0.1</v>
      </c>
      <c r="AA16" s="713"/>
      <c r="AB16" s="713"/>
      <c r="AC16" s="713"/>
      <c r="AD16" s="714">
        <v>6537</v>
      </c>
      <c r="AE16" s="714"/>
      <c r="AF16" s="714"/>
      <c r="AG16" s="714"/>
      <c r="AH16" s="714"/>
      <c r="AI16" s="714"/>
      <c r="AJ16" s="714"/>
      <c r="AK16" s="714"/>
      <c r="AL16" s="683">
        <v>0.2</v>
      </c>
      <c r="AM16" s="684"/>
      <c r="AN16" s="684"/>
      <c r="AO16" s="715"/>
      <c r="AP16" s="677" t="s">
        <v>266</v>
      </c>
      <c r="AQ16" s="678"/>
      <c r="AR16" s="678"/>
      <c r="AS16" s="678"/>
      <c r="AT16" s="678"/>
      <c r="AU16" s="678"/>
      <c r="AV16" s="678"/>
      <c r="AW16" s="678"/>
      <c r="AX16" s="678"/>
      <c r="AY16" s="678"/>
      <c r="AZ16" s="678"/>
      <c r="BA16" s="678"/>
      <c r="BB16" s="678"/>
      <c r="BC16" s="678"/>
      <c r="BD16" s="678"/>
      <c r="BE16" s="678"/>
      <c r="BF16" s="679"/>
      <c r="BG16" s="680" t="s">
        <v>140</v>
      </c>
      <c r="BH16" s="681"/>
      <c r="BI16" s="681"/>
      <c r="BJ16" s="681"/>
      <c r="BK16" s="681"/>
      <c r="BL16" s="681"/>
      <c r="BM16" s="681"/>
      <c r="BN16" s="682"/>
      <c r="BO16" s="713" t="s">
        <v>237</v>
      </c>
      <c r="BP16" s="713"/>
      <c r="BQ16" s="713"/>
      <c r="BR16" s="713"/>
      <c r="BS16" s="686" t="s">
        <v>237</v>
      </c>
      <c r="BT16" s="681"/>
      <c r="BU16" s="681"/>
      <c r="BV16" s="681"/>
      <c r="BW16" s="681"/>
      <c r="BX16" s="681"/>
      <c r="BY16" s="681"/>
      <c r="BZ16" s="681"/>
      <c r="CA16" s="681"/>
      <c r="CB16" s="727"/>
      <c r="CD16" s="719" t="s">
        <v>267</v>
      </c>
      <c r="CE16" s="720"/>
      <c r="CF16" s="720"/>
      <c r="CG16" s="720"/>
      <c r="CH16" s="720"/>
      <c r="CI16" s="720"/>
      <c r="CJ16" s="720"/>
      <c r="CK16" s="720"/>
      <c r="CL16" s="720"/>
      <c r="CM16" s="720"/>
      <c r="CN16" s="720"/>
      <c r="CO16" s="720"/>
      <c r="CP16" s="720"/>
      <c r="CQ16" s="721"/>
      <c r="CR16" s="680" t="s">
        <v>140</v>
      </c>
      <c r="CS16" s="681"/>
      <c r="CT16" s="681"/>
      <c r="CU16" s="681"/>
      <c r="CV16" s="681"/>
      <c r="CW16" s="681"/>
      <c r="CX16" s="681"/>
      <c r="CY16" s="682"/>
      <c r="CZ16" s="713" t="s">
        <v>237</v>
      </c>
      <c r="DA16" s="713"/>
      <c r="DB16" s="713"/>
      <c r="DC16" s="713"/>
      <c r="DD16" s="686" t="s">
        <v>237</v>
      </c>
      <c r="DE16" s="681"/>
      <c r="DF16" s="681"/>
      <c r="DG16" s="681"/>
      <c r="DH16" s="681"/>
      <c r="DI16" s="681"/>
      <c r="DJ16" s="681"/>
      <c r="DK16" s="681"/>
      <c r="DL16" s="681"/>
      <c r="DM16" s="681"/>
      <c r="DN16" s="681"/>
      <c r="DO16" s="681"/>
      <c r="DP16" s="682"/>
      <c r="DQ16" s="686" t="s">
        <v>140</v>
      </c>
      <c r="DR16" s="681"/>
      <c r="DS16" s="681"/>
      <c r="DT16" s="681"/>
      <c r="DU16" s="681"/>
      <c r="DV16" s="681"/>
      <c r="DW16" s="681"/>
      <c r="DX16" s="681"/>
      <c r="DY16" s="681"/>
      <c r="DZ16" s="681"/>
      <c r="EA16" s="681"/>
      <c r="EB16" s="681"/>
      <c r="EC16" s="727"/>
    </row>
    <row r="17" spans="2:133" ht="11.25" customHeight="1">
      <c r="B17" s="677" t="s">
        <v>268</v>
      </c>
      <c r="C17" s="678"/>
      <c r="D17" s="678"/>
      <c r="E17" s="678"/>
      <c r="F17" s="678"/>
      <c r="G17" s="678"/>
      <c r="H17" s="678"/>
      <c r="I17" s="678"/>
      <c r="J17" s="678"/>
      <c r="K17" s="678"/>
      <c r="L17" s="678"/>
      <c r="M17" s="678"/>
      <c r="N17" s="678"/>
      <c r="O17" s="678"/>
      <c r="P17" s="678"/>
      <c r="Q17" s="679"/>
      <c r="R17" s="680">
        <v>3338</v>
      </c>
      <c r="S17" s="681"/>
      <c r="T17" s="681"/>
      <c r="U17" s="681"/>
      <c r="V17" s="681"/>
      <c r="W17" s="681"/>
      <c r="X17" s="681"/>
      <c r="Y17" s="682"/>
      <c r="Z17" s="713">
        <v>0</v>
      </c>
      <c r="AA17" s="713"/>
      <c r="AB17" s="713"/>
      <c r="AC17" s="713"/>
      <c r="AD17" s="714">
        <v>3338</v>
      </c>
      <c r="AE17" s="714"/>
      <c r="AF17" s="714"/>
      <c r="AG17" s="714"/>
      <c r="AH17" s="714"/>
      <c r="AI17" s="714"/>
      <c r="AJ17" s="714"/>
      <c r="AK17" s="714"/>
      <c r="AL17" s="683">
        <v>0.1</v>
      </c>
      <c r="AM17" s="684"/>
      <c r="AN17" s="684"/>
      <c r="AO17" s="715"/>
      <c r="AP17" s="677" t="s">
        <v>269</v>
      </c>
      <c r="AQ17" s="678"/>
      <c r="AR17" s="678"/>
      <c r="AS17" s="678"/>
      <c r="AT17" s="678"/>
      <c r="AU17" s="678"/>
      <c r="AV17" s="678"/>
      <c r="AW17" s="678"/>
      <c r="AX17" s="678"/>
      <c r="AY17" s="678"/>
      <c r="AZ17" s="678"/>
      <c r="BA17" s="678"/>
      <c r="BB17" s="678"/>
      <c r="BC17" s="678"/>
      <c r="BD17" s="678"/>
      <c r="BE17" s="678"/>
      <c r="BF17" s="679"/>
      <c r="BG17" s="680" t="s">
        <v>140</v>
      </c>
      <c r="BH17" s="681"/>
      <c r="BI17" s="681"/>
      <c r="BJ17" s="681"/>
      <c r="BK17" s="681"/>
      <c r="BL17" s="681"/>
      <c r="BM17" s="681"/>
      <c r="BN17" s="682"/>
      <c r="BO17" s="713" t="s">
        <v>140</v>
      </c>
      <c r="BP17" s="713"/>
      <c r="BQ17" s="713"/>
      <c r="BR17" s="713"/>
      <c r="BS17" s="686" t="s">
        <v>237</v>
      </c>
      <c r="BT17" s="681"/>
      <c r="BU17" s="681"/>
      <c r="BV17" s="681"/>
      <c r="BW17" s="681"/>
      <c r="BX17" s="681"/>
      <c r="BY17" s="681"/>
      <c r="BZ17" s="681"/>
      <c r="CA17" s="681"/>
      <c r="CB17" s="727"/>
      <c r="CD17" s="719" t="s">
        <v>270</v>
      </c>
      <c r="CE17" s="720"/>
      <c r="CF17" s="720"/>
      <c r="CG17" s="720"/>
      <c r="CH17" s="720"/>
      <c r="CI17" s="720"/>
      <c r="CJ17" s="720"/>
      <c r="CK17" s="720"/>
      <c r="CL17" s="720"/>
      <c r="CM17" s="720"/>
      <c r="CN17" s="720"/>
      <c r="CO17" s="720"/>
      <c r="CP17" s="720"/>
      <c r="CQ17" s="721"/>
      <c r="CR17" s="680">
        <v>920283</v>
      </c>
      <c r="CS17" s="681"/>
      <c r="CT17" s="681"/>
      <c r="CU17" s="681"/>
      <c r="CV17" s="681"/>
      <c r="CW17" s="681"/>
      <c r="CX17" s="681"/>
      <c r="CY17" s="682"/>
      <c r="CZ17" s="713">
        <v>11.4</v>
      </c>
      <c r="DA17" s="713"/>
      <c r="DB17" s="713"/>
      <c r="DC17" s="713"/>
      <c r="DD17" s="686" t="s">
        <v>140</v>
      </c>
      <c r="DE17" s="681"/>
      <c r="DF17" s="681"/>
      <c r="DG17" s="681"/>
      <c r="DH17" s="681"/>
      <c r="DI17" s="681"/>
      <c r="DJ17" s="681"/>
      <c r="DK17" s="681"/>
      <c r="DL17" s="681"/>
      <c r="DM17" s="681"/>
      <c r="DN17" s="681"/>
      <c r="DO17" s="681"/>
      <c r="DP17" s="682"/>
      <c r="DQ17" s="686">
        <v>919467</v>
      </c>
      <c r="DR17" s="681"/>
      <c r="DS17" s="681"/>
      <c r="DT17" s="681"/>
      <c r="DU17" s="681"/>
      <c r="DV17" s="681"/>
      <c r="DW17" s="681"/>
      <c r="DX17" s="681"/>
      <c r="DY17" s="681"/>
      <c r="DZ17" s="681"/>
      <c r="EA17" s="681"/>
      <c r="EB17" s="681"/>
      <c r="EC17" s="727"/>
    </row>
    <row r="18" spans="2:133" ht="11.25" customHeight="1">
      <c r="B18" s="677" t="s">
        <v>271</v>
      </c>
      <c r="C18" s="678"/>
      <c r="D18" s="678"/>
      <c r="E18" s="678"/>
      <c r="F18" s="678"/>
      <c r="G18" s="678"/>
      <c r="H18" s="678"/>
      <c r="I18" s="678"/>
      <c r="J18" s="678"/>
      <c r="K18" s="678"/>
      <c r="L18" s="678"/>
      <c r="M18" s="678"/>
      <c r="N18" s="678"/>
      <c r="O18" s="678"/>
      <c r="P18" s="678"/>
      <c r="Q18" s="679"/>
      <c r="R18" s="680">
        <v>12213</v>
      </c>
      <c r="S18" s="681"/>
      <c r="T18" s="681"/>
      <c r="U18" s="681"/>
      <c r="V18" s="681"/>
      <c r="W18" s="681"/>
      <c r="X18" s="681"/>
      <c r="Y18" s="682"/>
      <c r="Z18" s="713">
        <v>0.1</v>
      </c>
      <c r="AA18" s="713"/>
      <c r="AB18" s="713"/>
      <c r="AC18" s="713"/>
      <c r="AD18" s="714">
        <v>12213</v>
      </c>
      <c r="AE18" s="714"/>
      <c r="AF18" s="714"/>
      <c r="AG18" s="714"/>
      <c r="AH18" s="714"/>
      <c r="AI18" s="714"/>
      <c r="AJ18" s="714"/>
      <c r="AK18" s="714"/>
      <c r="AL18" s="683">
        <v>0.3</v>
      </c>
      <c r="AM18" s="684"/>
      <c r="AN18" s="684"/>
      <c r="AO18" s="715"/>
      <c r="AP18" s="677" t="s">
        <v>272</v>
      </c>
      <c r="AQ18" s="678"/>
      <c r="AR18" s="678"/>
      <c r="AS18" s="678"/>
      <c r="AT18" s="678"/>
      <c r="AU18" s="678"/>
      <c r="AV18" s="678"/>
      <c r="AW18" s="678"/>
      <c r="AX18" s="678"/>
      <c r="AY18" s="678"/>
      <c r="AZ18" s="678"/>
      <c r="BA18" s="678"/>
      <c r="BB18" s="678"/>
      <c r="BC18" s="678"/>
      <c r="BD18" s="678"/>
      <c r="BE18" s="678"/>
      <c r="BF18" s="679"/>
      <c r="BG18" s="680" t="s">
        <v>140</v>
      </c>
      <c r="BH18" s="681"/>
      <c r="BI18" s="681"/>
      <c r="BJ18" s="681"/>
      <c r="BK18" s="681"/>
      <c r="BL18" s="681"/>
      <c r="BM18" s="681"/>
      <c r="BN18" s="682"/>
      <c r="BO18" s="713" t="s">
        <v>237</v>
      </c>
      <c r="BP18" s="713"/>
      <c r="BQ18" s="713"/>
      <c r="BR18" s="713"/>
      <c r="BS18" s="686" t="s">
        <v>237</v>
      </c>
      <c r="BT18" s="681"/>
      <c r="BU18" s="681"/>
      <c r="BV18" s="681"/>
      <c r="BW18" s="681"/>
      <c r="BX18" s="681"/>
      <c r="BY18" s="681"/>
      <c r="BZ18" s="681"/>
      <c r="CA18" s="681"/>
      <c r="CB18" s="727"/>
      <c r="CD18" s="719" t="s">
        <v>273</v>
      </c>
      <c r="CE18" s="720"/>
      <c r="CF18" s="720"/>
      <c r="CG18" s="720"/>
      <c r="CH18" s="720"/>
      <c r="CI18" s="720"/>
      <c r="CJ18" s="720"/>
      <c r="CK18" s="720"/>
      <c r="CL18" s="720"/>
      <c r="CM18" s="720"/>
      <c r="CN18" s="720"/>
      <c r="CO18" s="720"/>
      <c r="CP18" s="720"/>
      <c r="CQ18" s="721"/>
      <c r="CR18" s="680" t="s">
        <v>237</v>
      </c>
      <c r="CS18" s="681"/>
      <c r="CT18" s="681"/>
      <c r="CU18" s="681"/>
      <c r="CV18" s="681"/>
      <c r="CW18" s="681"/>
      <c r="CX18" s="681"/>
      <c r="CY18" s="682"/>
      <c r="CZ18" s="713" t="s">
        <v>237</v>
      </c>
      <c r="DA18" s="713"/>
      <c r="DB18" s="713"/>
      <c r="DC18" s="713"/>
      <c r="DD18" s="686" t="s">
        <v>140</v>
      </c>
      <c r="DE18" s="681"/>
      <c r="DF18" s="681"/>
      <c r="DG18" s="681"/>
      <c r="DH18" s="681"/>
      <c r="DI18" s="681"/>
      <c r="DJ18" s="681"/>
      <c r="DK18" s="681"/>
      <c r="DL18" s="681"/>
      <c r="DM18" s="681"/>
      <c r="DN18" s="681"/>
      <c r="DO18" s="681"/>
      <c r="DP18" s="682"/>
      <c r="DQ18" s="686" t="s">
        <v>237</v>
      </c>
      <c r="DR18" s="681"/>
      <c r="DS18" s="681"/>
      <c r="DT18" s="681"/>
      <c r="DU18" s="681"/>
      <c r="DV18" s="681"/>
      <c r="DW18" s="681"/>
      <c r="DX18" s="681"/>
      <c r="DY18" s="681"/>
      <c r="DZ18" s="681"/>
      <c r="EA18" s="681"/>
      <c r="EB18" s="681"/>
      <c r="EC18" s="727"/>
    </row>
    <row r="19" spans="2:133" ht="11.25" customHeight="1">
      <c r="B19" s="677" t="s">
        <v>274</v>
      </c>
      <c r="C19" s="678"/>
      <c r="D19" s="678"/>
      <c r="E19" s="678"/>
      <c r="F19" s="678"/>
      <c r="G19" s="678"/>
      <c r="H19" s="678"/>
      <c r="I19" s="678"/>
      <c r="J19" s="678"/>
      <c r="K19" s="678"/>
      <c r="L19" s="678"/>
      <c r="M19" s="678"/>
      <c r="N19" s="678"/>
      <c r="O19" s="678"/>
      <c r="P19" s="678"/>
      <c r="Q19" s="679"/>
      <c r="R19" s="680">
        <v>7808</v>
      </c>
      <c r="S19" s="681"/>
      <c r="T19" s="681"/>
      <c r="U19" s="681"/>
      <c r="V19" s="681"/>
      <c r="W19" s="681"/>
      <c r="X19" s="681"/>
      <c r="Y19" s="682"/>
      <c r="Z19" s="713">
        <v>0.1</v>
      </c>
      <c r="AA19" s="713"/>
      <c r="AB19" s="713"/>
      <c r="AC19" s="713"/>
      <c r="AD19" s="714">
        <v>7808</v>
      </c>
      <c r="AE19" s="714"/>
      <c r="AF19" s="714"/>
      <c r="AG19" s="714"/>
      <c r="AH19" s="714"/>
      <c r="AI19" s="714"/>
      <c r="AJ19" s="714"/>
      <c r="AK19" s="714"/>
      <c r="AL19" s="683">
        <v>0.2</v>
      </c>
      <c r="AM19" s="684"/>
      <c r="AN19" s="684"/>
      <c r="AO19" s="715"/>
      <c r="AP19" s="677" t="s">
        <v>275</v>
      </c>
      <c r="AQ19" s="678"/>
      <c r="AR19" s="678"/>
      <c r="AS19" s="678"/>
      <c r="AT19" s="678"/>
      <c r="AU19" s="678"/>
      <c r="AV19" s="678"/>
      <c r="AW19" s="678"/>
      <c r="AX19" s="678"/>
      <c r="AY19" s="678"/>
      <c r="AZ19" s="678"/>
      <c r="BA19" s="678"/>
      <c r="BB19" s="678"/>
      <c r="BC19" s="678"/>
      <c r="BD19" s="678"/>
      <c r="BE19" s="678"/>
      <c r="BF19" s="679"/>
      <c r="BG19" s="680" t="s">
        <v>140</v>
      </c>
      <c r="BH19" s="681"/>
      <c r="BI19" s="681"/>
      <c r="BJ19" s="681"/>
      <c r="BK19" s="681"/>
      <c r="BL19" s="681"/>
      <c r="BM19" s="681"/>
      <c r="BN19" s="682"/>
      <c r="BO19" s="713" t="s">
        <v>140</v>
      </c>
      <c r="BP19" s="713"/>
      <c r="BQ19" s="713"/>
      <c r="BR19" s="713"/>
      <c r="BS19" s="686" t="s">
        <v>237</v>
      </c>
      <c r="BT19" s="681"/>
      <c r="BU19" s="681"/>
      <c r="BV19" s="681"/>
      <c r="BW19" s="681"/>
      <c r="BX19" s="681"/>
      <c r="BY19" s="681"/>
      <c r="BZ19" s="681"/>
      <c r="CA19" s="681"/>
      <c r="CB19" s="727"/>
      <c r="CD19" s="719" t="s">
        <v>276</v>
      </c>
      <c r="CE19" s="720"/>
      <c r="CF19" s="720"/>
      <c r="CG19" s="720"/>
      <c r="CH19" s="720"/>
      <c r="CI19" s="720"/>
      <c r="CJ19" s="720"/>
      <c r="CK19" s="720"/>
      <c r="CL19" s="720"/>
      <c r="CM19" s="720"/>
      <c r="CN19" s="720"/>
      <c r="CO19" s="720"/>
      <c r="CP19" s="720"/>
      <c r="CQ19" s="721"/>
      <c r="CR19" s="680" t="s">
        <v>237</v>
      </c>
      <c r="CS19" s="681"/>
      <c r="CT19" s="681"/>
      <c r="CU19" s="681"/>
      <c r="CV19" s="681"/>
      <c r="CW19" s="681"/>
      <c r="CX19" s="681"/>
      <c r="CY19" s="682"/>
      <c r="CZ19" s="713" t="s">
        <v>140</v>
      </c>
      <c r="DA19" s="713"/>
      <c r="DB19" s="713"/>
      <c r="DC19" s="713"/>
      <c r="DD19" s="686" t="s">
        <v>140</v>
      </c>
      <c r="DE19" s="681"/>
      <c r="DF19" s="681"/>
      <c r="DG19" s="681"/>
      <c r="DH19" s="681"/>
      <c r="DI19" s="681"/>
      <c r="DJ19" s="681"/>
      <c r="DK19" s="681"/>
      <c r="DL19" s="681"/>
      <c r="DM19" s="681"/>
      <c r="DN19" s="681"/>
      <c r="DO19" s="681"/>
      <c r="DP19" s="682"/>
      <c r="DQ19" s="686" t="s">
        <v>140</v>
      </c>
      <c r="DR19" s="681"/>
      <c r="DS19" s="681"/>
      <c r="DT19" s="681"/>
      <c r="DU19" s="681"/>
      <c r="DV19" s="681"/>
      <c r="DW19" s="681"/>
      <c r="DX19" s="681"/>
      <c r="DY19" s="681"/>
      <c r="DZ19" s="681"/>
      <c r="EA19" s="681"/>
      <c r="EB19" s="681"/>
      <c r="EC19" s="727"/>
    </row>
    <row r="20" spans="2:133" ht="11.25" customHeight="1">
      <c r="B20" s="677" t="s">
        <v>277</v>
      </c>
      <c r="C20" s="678"/>
      <c r="D20" s="678"/>
      <c r="E20" s="678"/>
      <c r="F20" s="678"/>
      <c r="G20" s="678"/>
      <c r="H20" s="678"/>
      <c r="I20" s="678"/>
      <c r="J20" s="678"/>
      <c r="K20" s="678"/>
      <c r="L20" s="678"/>
      <c r="M20" s="678"/>
      <c r="N20" s="678"/>
      <c r="O20" s="678"/>
      <c r="P20" s="678"/>
      <c r="Q20" s="679"/>
      <c r="R20" s="680">
        <v>3292</v>
      </c>
      <c r="S20" s="681"/>
      <c r="T20" s="681"/>
      <c r="U20" s="681"/>
      <c r="V20" s="681"/>
      <c r="W20" s="681"/>
      <c r="X20" s="681"/>
      <c r="Y20" s="682"/>
      <c r="Z20" s="713">
        <v>0</v>
      </c>
      <c r="AA20" s="713"/>
      <c r="AB20" s="713"/>
      <c r="AC20" s="713"/>
      <c r="AD20" s="714">
        <v>3292</v>
      </c>
      <c r="AE20" s="714"/>
      <c r="AF20" s="714"/>
      <c r="AG20" s="714"/>
      <c r="AH20" s="714"/>
      <c r="AI20" s="714"/>
      <c r="AJ20" s="714"/>
      <c r="AK20" s="714"/>
      <c r="AL20" s="683">
        <v>0.1</v>
      </c>
      <c r="AM20" s="684"/>
      <c r="AN20" s="684"/>
      <c r="AO20" s="715"/>
      <c r="AP20" s="677" t="s">
        <v>278</v>
      </c>
      <c r="AQ20" s="678"/>
      <c r="AR20" s="678"/>
      <c r="AS20" s="678"/>
      <c r="AT20" s="678"/>
      <c r="AU20" s="678"/>
      <c r="AV20" s="678"/>
      <c r="AW20" s="678"/>
      <c r="AX20" s="678"/>
      <c r="AY20" s="678"/>
      <c r="AZ20" s="678"/>
      <c r="BA20" s="678"/>
      <c r="BB20" s="678"/>
      <c r="BC20" s="678"/>
      <c r="BD20" s="678"/>
      <c r="BE20" s="678"/>
      <c r="BF20" s="679"/>
      <c r="BG20" s="680" t="s">
        <v>237</v>
      </c>
      <c r="BH20" s="681"/>
      <c r="BI20" s="681"/>
      <c r="BJ20" s="681"/>
      <c r="BK20" s="681"/>
      <c r="BL20" s="681"/>
      <c r="BM20" s="681"/>
      <c r="BN20" s="682"/>
      <c r="BO20" s="713" t="s">
        <v>140</v>
      </c>
      <c r="BP20" s="713"/>
      <c r="BQ20" s="713"/>
      <c r="BR20" s="713"/>
      <c r="BS20" s="686" t="s">
        <v>140</v>
      </c>
      <c r="BT20" s="681"/>
      <c r="BU20" s="681"/>
      <c r="BV20" s="681"/>
      <c r="BW20" s="681"/>
      <c r="BX20" s="681"/>
      <c r="BY20" s="681"/>
      <c r="BZ20" s="681"/>
      <c r="CA20" s="681"/>
      <c r="CB20" s="727"/>
      <c r="CD20" s="719" t="s">
        <v>279</v>
      </c>
      <c r="CE20" s="720"/>
      <c r="CF20" s="720"/>
      <c r="CG20" s="720"/>
      <c r="CH20" s="720"/>
      <c r="CI20" s="720"/>
      <c r="CJ20" s="720"/>
      <c r="CK20" s="720"/>
      <c r="CL20" s="720"/>
      <c r="CM20" s="720"/>
      <c r="CN20" s="720"/>
      <c r="CO20" s="720"/>
      <c r="CP20" s="720"/>
      <c r="CQ20" s="721"/>
      <c r="CR20" s="680">
        <v>8085300</v>
      </c>
      <c r="CS20" s="681"/>
      <c r="CT20" s="681"/>
      <c r="CU20" s="681"/>
      <c r="CV20" s="681"/>
      <c r="CW20" s="681"/>
      <c r="CX20" s="681"/>
      <c r="CY20" s="682"/>
      <c r="CZ20" s="713">
        <v>100</v>
      </c>
      <c r="DA20" s="713"/>
      <c r="DB20" s="713"/>
      <c r="DC20" s="713"/>
      <c r="DD20" s="686">
        <v>1110880</v>
      </c>
      <c r="DE20" s="681"/>
      <c r="DF20" s="681"/>
      <c r="DG20" s="681"/>
      <c r="DH20" s="681"/>
      <c r="DI20" s="681"/>
      <c r="DJ20" s="681"/>
      <c r="DK20" s="681"/>
      <c r="DL20" s="681"/>
      <c r="DM20" s="681"/>
      <c r="DN20" s="681"/>
      <c r="DO20" s="681"/>
      <c r="DP20" s="682"/>
      <c r="DQ20" s="686">
        <v>4938408</v>
      </c>
      <c r="DR20" s="681"/>
      <c r="DS20" s="681"/>
      <c r="DT20" s="681"/>
      <c r="DU20" s="681"/>
      <c r="DV20" s="681"/>
      <c r="DW20" s="681"/>
      <c r="DX20" s="681"/>
      <c r="DY20" s="681"/>
      <c r="DZ20" s="681"/>
      <c r="EA20" s="681"/>
      <c r="EB20" s="681"/>
      <c r="EC20" s="727"/>
    </row>
    <row r="21" spans="2:133" ht="11.25" customHeight="1">
      <c r="B21" s="677" t="s">
        <v>280</v>
      </c>
      <c r="C21" s="678"/>
      <c r="D21" s="678"/>
      <c r="E21" s="678"/>
      <c r="F21" s="678"/>
      <c r="G21" s="678"/>
      <c r="H21" s="678"/>
      <c r="I21" s="678"/>
      <c r="J21" s="678"/>
      <c r="K21" s="678"/>
      <c r="L21" s="678"/>
      <c r="M21" s="678"/>
      <c r="N21" s="678"/>
      <c r="O21" s="678"/>
      <c r="P21" s="678"/>
      <c r="Q21" s="679"/>
      <c r="R21" s="680">
        <v>1113</v>
      </c>
      <c r="S21" s="681"/>
      <c r="T21" s="681"/>
      <c r="U21" s="681"/>
      <c r="V21" s="681"/>
      <c r="W21" s="681"/>
      <c r="X21" s="681"/>
      <c r="Y21" s="682"/>
      <c r="Z21" s="713">
        <v>0</v>
      </c>
      <c r="AA21" s="713"/>
      <c r="AB21" s="713"/>
      <c r="AC21" s="713"/>
      <c r="AD21" s="714">
        <v>1113</v>
      </c>
      <c r="AE21" s="714"/>
      <c r="AF21" s="714"/>
      <c r="AG21" s="714"/>
      <c r="AH21" s="714"/>
      <c r="AI21" s="714"/>
      <c r="AJ21" s="714"/>
      <c r="AK21" s="714"/>
      <c r="AL21" s="683">
        <v>0</v>
      </c>
      <c r="AM21" s="684"/>
      <c r="AN21" s="684"/>
      <c r="AO21" s="715"/>
      <c r="AP21" s="774" t="s">
        <v>281</v>
      </c>
      <c r="AQ21" s="782"/>
      <c r="AR21" s="782"/>
      <c r="AS21" s="782"/>
      <c r="AT21" s="782"/>
      <c r="AU21" s="782"/>
      <c r="AV21" s="782"/>
      <c r="AW21" s="782"/>
      <c r="AX21" s="782"/>
      <c r="AY21" s="782"/>
      <c r="AZ21" s="782"/>
      <c r="BA21" s="782"/>
      <c r="BB21" s="782"/>
      <c r="BC21" s="782"/>
      <c r="BD21" s="782"/>
      <c r="BE21" s="782"/>
      <c r="BF21" s="776"/>
      <c r="BG21" s="680" t="s">
        <v>140</v>
      </c>
      <c r="BH21" s="681"/>
      <c r="BI21" s="681"/>
      <c r="BJ21" s="681"/>
      <c r="BK21" s="681"/>
      <c r="BL21" s="681"/>
      <c r="BM21" s="681"/>
      <c r="BN21" s="682"/>
      <c r="BO21" s="713" t="s">
        <v>140</v>
      </c>
      <c r="BP21" s="713"/>
      <c r="BQ21" s="713"/>
      <c r="BR21" s="713"/>
      <c r="BS21" s="686" t="s">
        <v>237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282</v>
      </c>
      <c r="C22" s="678"/>
      <c r="D22" s="678"/>
      <c r="E22" s="678"/>
      <c r="F22" s="678"/>
      <c r="G22" s="678"/>
      <c r="H22" s="678"/>
      <c r="I22" s="678"/>
      <c r="J22" s="678"/>
      <c r="K22" s="678"/>
      <c r="L22" s="678"/>
      <c r="M22" s="678"/>
      <c r="N22" s="678"/>
      <c r="O22" s="678"/>
      <c r="P22" s="678"/>
      <c r="Q22" s="679"/>
      <c r="R22" s="680">
        <v>2899702</v>
      </c>
      <c r="S22" s="681"/>
      <c r="T22" s="681"/>
      <c r="U22" s="681"/>
      <c r="V22" s="681"/>
      <c r="W22" s="681"/>
      <c r="X22" s="681"/>
      <c r="Y22" s="682"/>
      <c r="Z22" s="713">
        <v>34.1</v>
      </c>
      <c r="AA22" s="713"/>
      <c r="AB22" s="713"/>
      <c r="AC22" s="713"/>
      <c r="AD22" s="714">
        <v>2685673</v>
      </c>
      <c r="AE22" s="714"/>
      <c r="AF22" s="714"/>
      <c r="AG22" s="714"/>
      <c r="AH22" s="714"/>
      <c r="AI22" s="714"/>
      <c r="AJ22" s="714"/>
      <c r="AK22" s="714"/>
      <c r="AL22" s="683">
        <v>64.5</v>
      </c>
      <c r="AM22" s="684"/>
      <c r="AN22" s="684"/>
      <c r="AO22" s="715"/>
      <c r="AP22" s="774" t="s">
        <v>283</v>
      </c>
      <c r="AQ22" s="782"/>
      <c r="AR22" s="782"/>
      <c r="AS22" s="782"/>
      <c r="AT22" s="782"/>
      <c r="AU22" s="782"/>
      <c r="AV22" s="782"/>
      <c r="AW22" s="782"/>
      <c r="AX22" s="782"/>
      <c r="AY22" s="782"/>
      <c r="AZ22" s="782"/>
      <c r="BA22" s="782"/>
      <c r="BB22" s="782"/>
      <c r="BC22" s="782"/>
      <c r="BD22" s="782"/>
      <c r="BE22" s="782"/>
      <c r="BF22" s="776"/>
      <c r="BG22" s="680" t="s">
        <v>140</v>
      </c>
      <c r="BH22" s="681"/>
      <c r="BI22" s="681"/>
      <c r="BJ22" s="681"/>
      <c r="BK22" s="681"/>
      <c r="BL22" s="681"/>
      <c r="BM22" s="681"/>
      <c r="BN22" s="682"/>
      <c r="BO22" s="713" t="s">
        <v>237</v>
      </c>
      <c r="BP22" s="713"/>
      <c r="BQ22" s="713"/>
      <c r="BR22" s="713"/>
      <c r="BS22" s="686" t="s">
        <v>237</v>
      </c>
      <c r="BT22" s="681"/>
      <c r="BU22" s="681"/>
      <c r="BV22" s="681"/>
      <c r="BW22" s="681"/>
      <c r="BX22" s="681"/>
      <c r="BY22" s="681"/>
      <c r="BZ22" s="681"/>
      <c r="CA22" s="681"/>
      <c r="CB22" s="727"/>
      <c r="CD22" s="784" t="s">
        <v>284</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285</v>
      </c>
      <c r="C23" s="678"/>
      <c r="D23" s="678"/>
      <c r="E23" s="678"/>
      <c r="F23" s="678"/>
      <c r="G23" s="678"/>
      <c r="H23" s="678"/>
      <c r="I23" s="678"/>
      <c r="J23" s="678"/>
      <c r="K23" s="678"/>
      <c r="L23" s="678"/>
      <c r="M23" s="678"/>
      <c r="N23" s="678"/>
      <c r="O23" s="678"/>
      <c r="P23" s="678"/>
      <c r="Q23" s="679"/>
      <c r="R23" s="680">
        <v>2685673</v>
      </c>
      <c r="S23" s="681"/>
      <c r="T23" s="681"/>
      <c r="U23" s="681"/>
      <c r="V23" s="681"/>
      <c r="W23" s="681"/>
      <c r="X23" s="681"/>
      <c r="Y23" s="682"/>
      <c r="Z23" s="713">
        <v>31.6</v>
      </c>
      <c r="AA23" s="713"/>
      <c r="AB23" s="713"/>
      <c r="AC23" s="713"/>
      <c r="AD23" s="714">
        <v>2685673</v>
      </c>
      <c r="AE23" s="714"/>
      <c r="AF23" s="714"/>
      <c r="AG23" s="714"/>
      <c r="AH23" s="714"/>
      <c r="AI23" s="714"/>
      <c r="AJ23" s="714"/>
      <c r="AK23" s="714"/>
      <c r="AL23" s="683">
        <v>64.5</v>
      </c>
      <c r="AM23" s="684"/>
      <c r="AN23" s="684"/>
      <c r="AO23" s="715"/>
      <c r="AP23" s="774" t="s">
        <v>286</v>
      </c>
      <c r="AQ23" s="782"/>
      <c r="AR23" s="782"/>
      <c r="AS23" s="782"/>
      <c r="AT23" s="782"/>
      <c r="AU23" s="782"/>
      <c r="AV23" s="782"/>
      <c r="AW23" s="782"/>
      <c r="AX23" s="782"/>
      <c r="AY23" s="782"/>
      <c r="AZ23" s="782"/>
      <c r="BA23" s="782"/>
      <c r="BB23" s="782"/>
      <c r="BC23" s="782"/>
      <c r="BD23" s="782"/>
      <c r="BE23" s="782"/>
      <c r="BF23" s="776"/>
      <c r="BG23" s="680" t="s">
        <v>140</v>
      </c>
      <c r="BH23" s="681"/>
      <c r="BI23" s="681"/>
      <c r="BJ23" s="681"/>
      <c r="BK23" s="681"/>
      <c r="BL23" s="681"/>
      <c r="BM23" s="681"/>
      <c r="BN23" s="682"/>
      <c r="BO23" s="713" t="s">
        <v>140</v>
      </c>
      <c r="BP23" s="713"/>
      <c r="BQ23" s="713"/>
      <c r="BR23" s="713"/>
      <c r="BS23" s="686" t="s">
        <v>140</v>
      </c>
      <c r="BT23" s="681"/>
      <c r="BU23" s="681"/>
      <c r="BV23" s="681"/>
      <c r="BW23" s="681"/>
      <c r="BX23" s="681"/>
      <c r="BY23" s="681"/>
      <c r="BZ23" s="681"/>
      <c r="CA23" s="681"/>
      <c r="CB23" s="727"/>
      <c r="CD23" s="784" t="s">
        <v>225</v>
      </c>
      <c r="CE23" s="785"/>
      <c r="CF23" s="785"/>
      <c r="CG23" s="785"/>
      <c r="CH23" s="785"/>
      <c r="CI23" s="785"/>
      <c r="CJ23" s="785"/>
      <c r="CK23" s="785"/>
      <c r="CL23" s="785"/>
      <c r="CM23" s="785"/>
      <c r="CN23" s="785"/>
      <c r="CO23" s="785"/>
      <c r="CP23" s="785"/>
      <c r="CQ23" s="786"/>
      <c r="CR23" s="784" t="s">
        <v>287</v>
      </c>
      <c r="CS23" s="785"/>
      <c r="CT23" s="785"/>
      <c r="CU23" s="785"/>
      <c r="CV23" s="785"/>
      <c r="CW23" s="785"/>
      <c r="CX23" s="785"/>
      <c r="CY23" s="786"/>
      <c r="CZ23" s="784" t="s">
        <v>288</v>
      </c>
      <c r="DA23" s="785"/>
      <c r="DB23" s="785"/>
      <c r="DC23" s="786"/>
      <c r="DD23" s="784" t="s">
        <v>289</v>
      </c>
      <c r="DE23" s="785"/>
      <c r="DF23" s="785"/>
      <c r="DG23" s="785"/>
      <c r="DH23" s="785"/>
      <c r="DI23" s="785"/>
      <c r="DJ23" s="785"/>
      <c r="DK23" s="786"/>
      <c r="DL23" s="793" t="s">
        <v>290</v>
      </c>
      <c r="DM23" s="794"/>
      <c r="DN23" s="794"/>
      <c r="DO23" s="794"/>
      <c r="DP23" s="794"/>
      <c r="DQ23" s="794"/>
      <c r="DR23" s="794"/>
      <c r="DS23" s="794"/>
      <c r="DT23" s="794"/>
      <c r="DU23" s="794"/>
      <c r="DV23" s="795"/>
      <c r="DW23" s="784" t="s">
        <v>291</v>
      </c>
      <c r="DX23" s="785"/>
      <c r="DY23" s="785"/>
      <c r="DZ23" s="785"/>
      <c r="EA23" s="785"/>
      <c r="EB23" s="785"/>
      <c r="EC23" s="786"/>
    </row>
    <row r="24" spans="2:133" ht="11.25" customHeight="1">
      <c r="B24" s="677" t="s">
        <v>292</v>
      </c>
      <c r="C24" s="678"/>
      <c r="D24" s="678"/>
      <c r="E24" s="678"/>
      <c r="F24" s="678"/>
      <c r="G24" s="678"/>
      <c r="H24" s="678"/>
      <c r="I24" s="678"/>
      <c r="J24" s="678"/>
      <c r="K24" s="678"/>
      <c r="L24" s="678"/>
      <c r="M24" s="678"/>
      <c r="N24" s="678"/>
      <c r="O24" s="678"/>
      <c r="P24" s="678"/>
      <c r="Q24" s="679"/>
      <c r="R24" s="680">
        <v>214029</v>
      </c>
      <c r="S24" s="681"/>
      <c r="T24" s="681"/>
      <c r="U24" s="681"/>
      <c r="V24" s="681"/>
      <c r="W24" s="681"/>
      <c r="X24" s="681"/>
      <c r="Y24" s="682"/>
      <c r="Z24" s="713">
        <v>2.5</v>
      </c>
      <c r="AA24" s="713"/>
      <c r="AB24" s="713"/>
      <c r="AC24" s="713"/>
      <c r="AD24" s="714" t="s">
        <v>237</v>
      </c>
      <c r="AE24" s="714"/>
      <c r="AF24" s="714"/>
      <c r="AG24" s="714"/>
      <c r="AH24" s="714"/>
      <c r="AI24" s="714"/>
      <c r="AJ24" s="714"/>
      <c r="AK24" s="714"/>
      <c r="AL24" s="683" t="s">
        <v>140</v>
      </c>
      <c r="AM24" s="684"/>
      <c r="AN24" s="684"/>
      <c r="AO24" s="715"/>
      <c r="AP24" s="774" t="s">
        <v>293</v>
      </c>
      <c r="AQ24" s="782"/>
      <c r="AR24" s="782"/>
      <c r="AS24" s="782"/>
      <c r="AT24" s="782"/>
      <c r="AU24" s="782"/>
      <c r="AV24" s="782"/>
      <c r="AW24" s="782"/>
      <c r="AX24" s="782"/>
      <c r="AY24" s="782"/>
      <c r="AZ24" s="782"/>
      <c r="BA24" s="782"/>
      <c r="BB24" s="782"/>
      <c r="BC24" s="782"/>
      <c r="BD24" s="782"/>
      <c r="BE24" s="782"/>
      <c r="BF24" s="776"/>
      <c r="BG24" s="680" t="s">
        <v>140</v>
      </c>
      <c r="BH24" s="681"/>
      <c r="BI24" s="681"/>
      <c r="BJ24" s="681"/>
      <c r="BK24" s="681"/>
      <c r="BL24" s="681"/>
      <c r="BM24" s="681"/>
      <c r="BN24" s="682"/>
      <c r="BO24" s="713" t="s">
        <v>237</v>
      </c>
      <c r="BP24" s="713"/>
      <c r="BQ24" s="713"/>
      <c r="BR24" s="713"/>
      <c r="BS24" s="686" t="s">
        <v>237</v>
      </c>
      <c r="BT24" s="681"/>
      <c r="BU24" s="681"/>
      <c r="BV24" s="681"/>
      <c r="BW24" s="681"/>
      <c r="BX24" s="681"/>
      <c r="BY24" s="681"/>
      <c r="BZ24" s="681"/>
      <c r="CA24" s="681"/>
      <c r="CB24" s="727"/>
      <c r="CD24" s="738" t="s">
        <v>294</v>
      </c>
      <c r="CE24" s="739"/>
      <c r="CF24" s="739"/>
      <c r="CG24" s="739"/>
      <c r="CH24" s="739"/>
      <c r="CI24" s="739"/>
      <c r="CJ24" s="739"/>
      <c r="CK24" s="739"/>
      <c r="CL24" s="739"/>
      <c r="CM24" s="739"/>
      <c r="CN24" s="739"/>
      <c r="CO24" s="739"/>
      <c r="CP24" s="739"/>
      <c r="CQ24" s="740"/>
      <c r="CR24" s="735">
        <v>2958580</v>
      </c>
      <c r="CS24" s="736"/>
      <c r="CT24" s="736"/>
      <c r="CU24" s="736"/>
      <c r="CV24" s="736"/>
      <c r="CW24" s="736"/>
      <c r="CX24" s="736"/>
      <c r="CY24" s="779"/>
      <c r="CZ24" s="780">
        <v>36.6</v>
      </c>
      <c r="DA24" s="751"/>
      <c r="DB24" s="751"/>
      <c r="DC24" s="783"/>
      <c r="DD24" s="778">
        <v>2439508</v>
      </c>
      <c r="DE24" s="736"/>
      <c r="DF24" s="736"/>
      <c r="DG24" s="736"/>
      <c r="DH24" s="736"/>
      <c r="DI24" s="736"/>
      <c r="DJ24" s="736"/>
      <c r="DK24" s="779"/>
      <c r="DL24" s="778">
        <v>2191328</v>
      </c>
      <c r="DM24" s="736"/>
      <c r="DN24" s="736"/>
      <c r="DO24" s="736"/>
      <c r="DP24" s="736"/>
      <c r="DQ24" s="736"/>
      <c r="DR24" s="736"/>
      <c r="DS24" s="736"/>
      <c r="DT24" s="736"/>
      <c r="DU24" s="736"/>
      <c r="DV24" s="779"/>
      <c r="DW24" s="780">
        <v>51</v>
      </c>
      <c r="DX24" s="751"/>
      <c r="DY24" s="751"/>
      <c r="DZ24" s="751"/>
      <c r="EA24" s="751"/>
      <c r="EB24" s="751"/>
      <c r="EC24" s="781"/>
    </row>
    <row r="25" spans="2:133" ht="11.25" customHeight="1">
      <c r="B25" s="677" t="s">
        <v>295</v>
      </c>
      <c r="C25" s="678"/>
      <c r="D25" s="678"/>
      <c r="E25" s="678"/>
      <c r="F25" s="678"/>
      <c r="G25" s="678"/>
      <c r="H25" s="678"/>
      <c r="I25" s="678"/>
      <c r="J25" s="678"/>
      <c r="K25" s="678"/>
      <c r="L25" s="678"/>
      <c r="M25" s="678"/>
      <c r="N25" s="678"/>
      <c r="O25" s="678"/>
      <c r="P25" s="678"/>
      <c r="Q25" s="679"/>
      <c r="R25" s="680" t="s">
        <v>140</v>
      </c>
      <c r="S25" s="681"/>
      <c r="T25" s="681"/>
      <c r="U25" s="681"/>
      <c r="V25" s="681"/>
      <c r="W25" s="681"/>
      <c r="X25" s="681"/>
      <c r="Y25" s="682"/>
      <c r="Z25" s="713" t="s">
        <v>140</v>
      </c>
      <c r="AA25" s="713"/>
      <c r="AB25" s="713"/>
      <c r="AC25" s="713"/>
      <c r="AD25" s="714" t="s">
        <v>237</v>
      </c>
      <c r="AE25" s="714"/>
      <c r="AF25" s="714"/>
      <c r="AG25" s="714"/>
      <c r="AH25" s="714"/>
      <c r="AI25" s="714"/>
      <c r="AJ25" s="714"/>
      <c r="AK25" s="714"/>
      <c r="AL25" s="683" t="s">
        <v>237</v>
      </c>
      <c r="AM25" s="684"/>
      <c r="AN25" s="684"/>
      <c r="AO25" s="715"/>
      <c r="AP25" s="774" t="s">
        <v>296</v>
      </c>
      <c r="AQ25" s="782"/>
      <c r="AR25" s="782"/>
      <c r="AS25" s="782"/>
      <c r="AT25" s="782"/>
      <c r="AU25" s="782"/>
      <c r="AV25" s="782"/>
      <c r="AW25" s="782"/>
      <c r="AX25" s="782"/>
      <c r="AY25" s="782"/>
      <c r="AZ25" s="782"/>
      <c r="BA25" s="782"/>
      <c r="BB25" s="782"/>
      <c r="BC25" s="782"/>
      <c r="BD25" s="782"/>
      <c r="BE25" s="782"/>
      <c r="BF25" s="776"/>
      <c r="BG25" s="680" t="s">
        <v>140</v>
      </c>
      <c r="BH25" s="681"/>
      <c r="BI25" s="681"/>
      <c r="BJ25" s="681"/>
      <c r="BK25" s="681"/>
      <c r="BL25" s="681"/>
      <c r="BM25" s="681"/>
      <c r="BN25" s="682"/>
      <c r="BO25" s="713" t="s">
        <v>237</v>
      </c>
      <c r="BP25" s="713"/>
      <c r="BQ25" s="713"/>
      <c r="BR25" s="713"/>
      <c r="BS25" s="686" t="s">
        <v>237</v>
      </c>
      <c r="BT25" s="681"/>
      <c r="BU25" s="681"/>
      <c r="BV25" s="681"/>
      <c r="BW25" s="681"/>
      <c r="BX25" s="681"/>
      <c r="BY25" s="681"/>
      <c r="BZ25" s="681"/>
      <c r="CA25" s="681"/>
      <c r="CB25" s="727"/>
      <c r="CD25" s="719" t="s">
        <v>297</v>
      </c>
      <c r="CE25" s="720"/>
      <c r="CF25" s="720"/>
      <c r="CG25" s="720"/>
      <c r="CH25" s="720"/>
      <c r="CI25" s="720"/>
      <c r="CJ25" s="720"/>
      <c r="CK25" s="720"/>
      <c r="CL25" s="720"/>
      <c r="CM25" s="720"/>
      <c r="CN25" s="720"/>
      <c r="CO25" s="720"/>
      <c r="CP25" s="720"/>
      <c r="CQ25" s="721"/>
      <c r="CR25" s="680">
        <v>1359337</v>
      </c>
      <c r="CS25" s="699"/>
      <c r="CT25" s="699"/>
      <c r="CU25" s="699"/>
      <c r="CV25" s="699"/>
      <c r="CW25" s="699"/>
      <c r="CX25" s="699"/>
      <c r="CY25" s="700"/>
      <c r="CZ25" s="683">
        <v>16.8</v>
      </c>
      <c r="DA25" s="701"/>
      <c r="DB25" s="701"/>
      <c r="DC25" s="702"/>
      <c r="DD25" s="686">
        <v>1267470</v>
      </c>
      <c r="DE25" s="699"/>
      <c r="DF25" s="699"/>
      <c r="DG25" s="699"/>
      <c r="DH25" s="699"/>
      <c r="DI25" s="699"/>
      <c r="DJ25" s="699"/>
      <c r="DK25" s="700"/>
      <c r="DL25" s="686">
        <v>1068505</v>
      </c>
      <c r="DM25" s="699"/>
      <c r="DN25" s="699"/>
      <c r="DO25" s="699"/>
      <c r="DP25" s="699"/>
      <c r="DQ25" s="699"/>
      <c r="DR25" s="699"/>
      <c r="DS25" s="699"/>
      <c r="DT25" s="699"/>
      <c r="DU25" s="699"/>
      <c r="DV25" s="700"/>
      <c r="DW25" s="683">
        <v>24.9</v>
      </c>
      <c r="DX25" s="701"/>
      <c r="DY25" s="701"/>
      <c r="DZ25" s="701"/>
      <c r="EA25" s="701"/>
      <c r="EB25" s="701"/>
      <c r="EC25" s="722"/>
    </row>
    <row r="26" spans="2:133" ht="11.25" customHeight="1">
      <c r="B26" s="677" t="s">
        <v>298</v>
      </c>
      <c r="C26" s="678"/>
      <c r="D26" s="678"/>
      <c r="E26" s="678"/>
      <c r="F26" s="678"/>
      <c r="G26" s="678"/>
      <c r="H26" s="678"/>
      <c r="I26" s="678"/>
      <c r="J26" s="678"/>
      <c r="K26" s="678"/>
      <c r="L26" s="678"/>
      <c r="M26" s="678"/>
      <c r="N26" s="678"/>
      <c r="O26" s="678"/>
      <c r="P26" s="678"/>
      <c r="Q26" s="679"/>
      <c r="R26" s="680">
        <v>4288034</v>
      </c>
      <c r="S26" s="681"/>
      <c r="T26" s="681"/>
      <c r="U26" s="681"/>
      <c r="V26" s="681"/>
      <c r="W26" s="681"/>
      <c r="X26" s="681"/>
      <c r="Y26" s="682"/>
      <c r="Z26" s="713">
        <v>50.4</v>
      </c>
      <c r="AA26" s="713"/>
      <c r="AB26" s="713"/>
      <c r="AC26" s="713"/>
      <c r="AD26" s="714">
        <v>4074005</v>
      </c>
      <c r="AE26" s="714"/>
      <c r="AF26" s="714"/>
      <c r="AG26" s="714"/>
      <c r="AH26" s="714"/>
      <c r="AI26" s="714"/>
      <c r="AJ26" s="714"/>
      <c r="AK26" s="714"/>
      <c r="AL26" s="683">
        <v>97.9</v>
      </c>
      <c r="AM26" s="684"/>
      <c r="AN26" s="684"/>
      <c r="AO26" s="715"/>
      <c r="AP26" s="774" t="s">
        <v>299</v>
      </c>
      <c r="AQ26" s="775"/>
      <c r="AR26" s="775"/>
      <c r="AS26" s="775"/>
      <c r="AT26" s="775"/>
      <c r="AU26" s="775"/>
      <c r="AV26" s="775"/>
      <c r="AW26" s="775"/>
      <c r="AX26" s="775"/>
      <c r="AY26" s="775"/>
      <c r="AZ26" s="775"/>
      <c r="BA26" s="775"/>
      <c r="BB26" s="775"/>
      <c r="BC26" s="775"/>
      <c r="BD26" s="775"/>
      <c r="BE26" s="775"/>
      <c r="BF26" s="776"/>
      <c r="BG26" s="680" t="s">
        <v>237</v>
      </c>
      <c r="BH26" s="681"/>
      <c r="BI26" s="681"/>
      <c r="BJ26" s="681"/>
      <c r="BK26" s="681"/>
      <c r="BL26" s="681"/>
      <c r="BM26" s="681"/>
      <c r="BN26" s="682"/>
      <c r="BO26" s="713" t="s">
        <v>140</v>
      </c>
      <c r="BP26" s="713"/>
      <c r="BQ26" s="713"/>
      <c r="BR26" s="713"/>
      <c r="BS26" s="686" t="s">
        <v>237</v>
      </c>
      <c r="BT26" s="681"/>
      <c r="BU26" s="681"/>
      <c r="BV26" s="681"/>
      <c r="BW26" s="681"/>
      <c r="BX26" s="681"/>
      <c r="BY26" s="681"/>
      <c r="BZ26" s="681"/>
      <c r="CA26" s="681"/>
      <c r="CB26" s="727"/>
      <c r="CD26" s="719" t="s">
        <v>300</v>
      </c>
      <c r="CE26" s="720"/>
      <c r="CF26" s="720"/>
      <c r="CG26" s="720"/>
      <c r="CH26" s="720"/>
      <c r="CI26" s="720"/>
      <c r="CJ26" s="720"/>
      <c r="CK26" s="720"/>
      <c r="CL26" s="720"/>
      <c r="CM26" s="720"/>
      <c r="CN26" s="720"/>
      <c r="CO26" s="720"/>
      <c r="CP26" s="720"/>
      <c r="CQ26" s="721"/>
      <c r="CR26" s="680">
        <v>754747</v>
      </c>
      <c r="CS26" s="681"/>
      <c r="CT26" s="681"/>
      <c r="CU26" s="681"/>
      <c r="CV26" s="681"/>
      <c r="CW26" s="681"/>
      <c r="CX26" s="681"/>
      <c r="CY26" s="682"/>
      <c r="CZ26" s="683">
        <v>9.3000000000000007</v>
      </c>
      <c r="DA26" s="701"/>
      <c r="DB26" s="701"/>
      <c r="DC26" s="702"/>
      <c r="DD26" s="686">
        <v>694346</v>
      </c>
      <c r="DE26" s="681"/>
      <c r="DF26" s="681"/>
      <c r="DG26" s="681"/>
      <c r="DH26" s="681"/>
      <c r="DI26" s="681"/>
      <c r="DJ26" s="681"/>
      <c r="DK26" s="682"/>
      <c r="DL26" s="686" t="s">
        <v>237</v>
      </c>
      <c r="DM26" s="681"/>
      <c r="DN26" s="681"/>
      <c r="DO26" s="681"/>
      <c r="DP26" s="681"/>
      <c r="DQ26" s="681"/>
      <c r="DR26" s="681"/>
      <c r="DS26" s="681"/>
      <c r="DT26" s="681"/>
      <c r="DU26" s="681"/>
      <c r="DV26" s="682"/>
      <c r="DW26" s="683" t="s">
        <v>237</v>
      </c>
      <c r="DX26" s="701"/>
      <c r="DY26" s="701"/>
      <c r="DZ26" s="701"/>
      <c r="EA26" s="701"/>
      <c r="EB26" s="701"/>
      <c r="EC26" s="722"/>
    </row>
    <row r="27" spans="2:133" ht="11.25" customHeight="1">
      <c r="B27" s="677" t="s">
        <v>301</v>
      </c>
      <c r="C27" s="678"/>
      <c r="D27" s="678"/>
      <c r="E27" s="678"/>
      <c r="F27" s="678"/>
      <c r="G27" s="678"/>
      <c r="H27" s="678"/>
      <c r="I27" s="678"/>
      <c r="J27" s="678"/>
      <c r="K27" s="678"/>
      <c r="L27" s="678"/>
      <c r="M27" s="678"/>
      <c r="N27" s="678"/>
      <c r="O27" s="678"/>
      <c r="P27" s="678"/>
      <c r="Q27" s="679"/>
      <c r="R27" s="680">
        <v>907</v>
      </c>
      <c r="S27" s="681"/>
      <c r="T27" s="681"/>
      <c r="U27" s="681"/>
      <c r="V27" s="681"/>
      <c r="W27" s="681"/>
      <c r="X27" s="681"/>
      <c r="Y27" s="682"/>
      <c r="Z27" s="713">
        <v>0</v>
      </c>
      <c r="AA27" s="713"/>
      <c r="AB27" s="713"/>
      <c r="AC27" s="713"/>
      <c r="AD27" s="714">
        <v>907</v>
      </c>
      <c r="AE27" s="714"/>
      <c r="AF27" s="714"/>
      <c r="AG27" s="714"/>
      <c r="AH27" s="714"/>
      <c r="AI27" s="714"/>
      <c r="AJ27" s="714"/>
      <c r="AK27" s="714"/>
      <c r="AL27" s="683">
        <v>0</v>
      </c>
      <c r="AM27" s="684"/>
      <c r="AN27" s="684"/>
      <c r="AO27" s="715"/>
      <c r="AP27" s="677" t="s">
        <v>302</v>
      </c>
      <c r="AQ27" s="678"/>
      <c r="AR27" s="678"/>
      <c r="AS27" s="678"/>
      <c r="AT27" s="678"/>
      <c r="AU27" s="678"/>
      <c r="AV27" s="678"/>
      <c r="AW27" s="678"/>
      <c r="AX27" s="678"/>
      <c r="AY27" s="678"/>
      <c r="AZ27" s="678"/>
      <c r="BA27" s="678"/>
      <c r="BB27" s="678"/>
      <c r="BC27" s="678"/>
      <c r="BD27" s="678"/>
      <c r="BE27" s="678"/>
      <c r="BF27" s="679"/>
      <c r="BG27" s="680">
        <v>1057074</v>
      </c>
      <c r="BH27" s="681"/>
      <c r="BI27" s="681"/>
      <c r="BJ27" s="681"/>
      <c r="BK27" s="681"/>
      <c r="BL27" s="681"/>
      <c r="BM27" s="681"/>
      <c r="BN27" s="682"/>
      <c r="BO27" s="713">
        <v>100</v>
      </c>
      <c r="BP27" s="713"/>
      <c r="BQ27" s="713"/>
      <c r="BR27" s="713"/>
      <c r="BS27" s="686" t="s">
        <v>237</v>
      </c>
      <c r="BT27" s="681"/>
      <c r="BU27" s="681"/>
      <c r="BV27" s="681"/>
      <c r="BW27" s="681"/>
      <c r="BX27" s="681"/>
      <c r="BY27" s="681"/>
      <c r="BZ27" s="681"/>
      <c r="CA27" s="681"/>
      <c r="CB27" s="727"/>
      <c r="CD27" s="719" t="s">
        <v>303</v>
      </c>
      <c r="CE27" s="720"/>
      <c r="CF27" s="720"/>
      <c r="CG27" s="720"/>
      <c r="CH27" s="720"/>
      <c r="CI27" s="720"/>
      <c r="CJ27" s="720"/>
      <c r="CK27" s="720"/>
      <c r="CL27" s="720"/>
      <c r="CM27" s="720"/>
      <c r="CN27" s="720"/>
      <c r="CO27" s="720"/>
      <c r="CP27" s="720"/>
      <c r="CQ27" s="721"/>
      <c r="CR27" s="680">
        <v>678960</v>
      </c>
      <c r="CS27" s="699"/>
      <c r="CT27" s="699"/>
      <c r="CU27" s="699"/>
      <c r="CV27" s="699"/>
      <c r="CW27" s="699"/>
      <c r="CX27" s="699"/>
      <c r="CY27" s="700"/>
      <c r="CZ27" s="683">
        <v>8.4</v>
      </c>
      <c r="DA27" s="701"/>
      <c r="DB27" s="701"/>
      <c r="DC27" s="702"/>
      <c r="DD27" s="686">
        <v>252571</v>
      </c>
      <c r="DE27" s="699"/>
      <c r="DF27" s="699"/>
      <c r="DG27" s="699"/>
      <c r="DH27" s="699"/>
      <c r="DI27" s="699"/>
      <c r="DJ27" s="699"/>
      <c r="DK27" s="700"/>
      <c r="DL27" s="686">
        <v>203356</v>
      </c>
      <c r="DM27" s="699"/>
      <c r="DN27" s="699"/>
      <c r="DO27" s="699"/>
      <c r="DP27" s="699"/>
      <c r="DQ27" s="699"/>
      <c r="DR27" s="699"/>
      <c r="DS27" s="699"/>
      <c r="DT27" s="699"/>
      <c r="DU27" s="699"/>
      <c r="DV27" s="700"/>
      <c r="DW27" s="683">
        <v>4.7</v>
      </c>
      <c r="DX27" s="701"/>
      <c r="DY27" s="701"/>
      <c r="DZ27" s="701"/>
      <c r="EA27" s="701"/>
      <c r="EB27" s="701"/>
      <c r="EC27" s="722"/>
    </row>
    <row r="28" spans="2:133" ht="11.25" customHeight="1">
      <c r="B28" s="677" t="s">
        <v>304</v>
      </c>
      <c r="C28" s="678"/>
      <c r="D28" s="678"/>
      <c r="E28" s="678"/>
      <c r="F28" s="678"/>
      <c r="G28" s="678"/>
      <c r="H28" s="678"/>
      <c r="I28" s="678"/>
      <c r="J28" s="678"/>
      <c r="K28" s="678"/>
      <c r="L28" s="678"/>
      <c r="M28" s="678"/>
      <c r="N28" s="678"/>
      <c r="O28" s="678"/>
      <c r="P28" s="678"/>
      <c r="Q28" s="679"/>
      <c r="R28" s="680">
        <v>12073</v>
      </c>
      <c r="S28" s="681"/>
      <c r="T28" s="681"/>
      <c r="U28" s="681"/>
      <c r="V28" s="681"/>
      <c r="W28" s="681"/>
      <c r="X28" s="681"/>
      <c r="Y28" s="682"/>
      <c r="Z28" s="713">
        <v>0.1</v>
      </c>
      <c r="AA28" s="713"/>
      <c r="AB28" s="713"/>
      <c r="AC28" s="713"/>
      <c r="AD28" s="714" t="s">
        <v>140</v>
      </c>
      <c r="AE28" s="714"/>
      <c r="AF28" s="714"/>
      <c r="AG28" s="714"/>
      <c r="AH28" s="714"/>
      <c r="AI28" s="714"/>
      <c r="AJ28" s="714"/>
      <c r="AK28" s="714"/>
      <c r="AL28" s="683" t="s">
        <v>140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305</v>
      </c>
      <c r="CE28" s="720"/>
      <c r="CF28" s="720"/>
      <c r="CG28" s="720"/>
      <c r="CH28" s="720"/>
      <c r="CI28" s="720"/>
      <c r="CJ28" s="720"/>
      <c r="CK28" s="720"/>
      <c r="CL28" s="720"/>
      <c r="CM28" s="720"/>
      <c r="CN28" s="720"/>
      <c r="CO28" s="720"/>
      <c r="CP28" s="720"/>
      <c r="CQ28" s="721"/>
      <c r="CR28" s="680">
        <v>920283</v>
      </c>
      <c r="CS28" s="681"/>
      <c r="CT28" s="681"/>
      <c r="CU28" s="681"/>
      <c r="CV28" s="681"/>
      <c r="CW28" s="681"/>
      <c r="CX28" s="681"/>
      <c r="CY28" s="682"/>
      <c r="CZ28" s="683">
        <v>11.4</v>
      </c>
      <c r="DA28" s="701"/>
      <c r="DB28" s="701"/>
      <c r="DC28" s="702"/>
      <c r="DD28" s="686">
        <v>919467</v>
      </c>
      <c r="DE28" s="681"/>
      <c r="DF28" s="681"/>
      <c r="DG28" s="681"/>
      <c r="DH28" s="681"/>
      <c r="DI28" s="681"/>
      <c r="DJ28" s="681"/>
      <c r="DK28" s="682"/>
      <c r="DL28" s="686">
        <v>919467</v>
      </c>
      <c r="DM28" s="681"/>
      <c r="DN28" s="681"/>
      <c r="DO28" s="681"/>
      <c r="DP28" s="681"/>
      <c r="DQ28" s="681"/>
      <c r="DR28" s="681"/>
      <c r="DS28" s="681"/>
      <c r="DT28" s="681"/>
      <c r="DU28" s="681"/>
      <c r="DV28" s="682"/>
      <c r="DW28" s="683">
        <v>21.4</v>
      </c>
      <c r="DX28" s="701"/>
      <c r="DY28" s="701"/>
      <c r="DZ28" s="701"/>
      <c r="EA28" s="701"/>
      <c r="EB28" s="701"/>
      <c r="EC28" s="722"/>
    </row>
    <row r="29" spans="2:133" ht="11.25" customHeight="1">
      <c r="B29" s="677" t="s">
        <v>306</v>
      </c>
      <c r="C29" s="678"/>
      <c r="D29" s="678"/>
      <c r="E29" s="678"/>
      <c r="F29" s="678"/>
      <c r="G29" s="678"/>
      <c r="H29" s="678"/>
      <c r="I29" s="678"/>
      <c r="J29" s="678"/>
      <c r="K29" s="678"/>
      <c r="L29" s="678"/>
      <c r="M29" s="678"/>
      <c r="N29" s="678"/>
      <c r="O29" s="678"/>
      <c r="P29" s="678"/>
      <c r="Q29" s="679"/>
      <c r="R29" s="680">
        <v>116430</v>
      </c>
      <c r="S29" s="681"/>
      <c r="T29" s="681"/>
      <c r="U29" s="681"/>
      <c r="V29" s="681"/>
      <c r="W29" s="681"/>
      <c r="X29" s="681"/>
      <c r="Y29" s="682"/>
      <c r="Z29" s="713">
        <v>1.4</v>
      </c>
      <c r="AA29" s="713"/>
      <c r="AB29" s="713"/>
      <c r="AC29" s="713"/>
      <c r="AD29" s="714">
        <v>77353</v>
      </c>
      <c r="AE29" s="714"/>
      <c r="AF29" s="714"/>
      <c r="AG29" s="714"/>
      <c r="AH29" s="714"/>
      <c r="AI29" s="714"/>
      <c r="AJ29" s="714"/>
      <c r="AK29" s="714"/>
      <c r="AL29" s="683">
        <v>1.9</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307</v>
      </c>
      <c r="CE29" s="766"/>
      <c r="CF29" s="719" t="s">
        <v>308</v>
      </c>
      <c r="CG29" s="720"/>
      <c r="CH29" s="720"/>
      <c r="CI29" s="720"/>
      <c r="CJ29" s="720"/>
      <c r="CK29" s="720"/>
      <c r="CL29" s="720"/>
      <c r="CM29" s="720"/>
      <c r="CN29" s="720"/>
      <c r="CO29" s="720"/>
      <c r="CP29" s="720"/>
      <c r="CQ29" s="721"/>
      <c r="CR29" s="680">
        <v>920222</v>
      </c>
      <c r="CS29" s="699"/>
      <c r="CT29" s="699"/>
      <c r="CU29" s="699"/>
      <c r="CV29" s="699"/>
      <c r="CW29" s="699"/>
      <c r="CX29" s="699"/>
      <c r="CY29" s="700"/>
      <c r="CZ29" s="683">
        <v>11.4</v>
      </c>
      <c r="DA29" s="701"/>
      <c r="DB29" s="701"/>
      <c r="DC29" s="702"/>
      <c r="DD29" s="686">
        <v>919406</v>
      </c>
      <c r="DE29" s="699"/>
      <c r="DF29" s="699"/>
      <c r="DG29" s="699"/>
      <c r="DH29" s="699"/>
      <c r="DI29" s="699"/>
      <c r="DJ29" s="699"/>
      <c r="DK29" s="700"/>
      <c r="DL29" s="686">
        <v>919406</v>
      </c>
      <c r="DM29" s="699"/>
      <c r="DN29" s="699"/>
      <c r="DO29" s="699"/>
      <c r="DP29" s="699"/>
      <c r="DQ29" s="699"/>
      <c r="DR29" s="699"/>
      <c r="DS29" s="699"/>
      <c r="DT29" s="699"/>
      <c r="DU29" s="699"/>
      <c r="DV29" s="700"/>
      <c r="DW29" s="683">
        <v>21.4</v>
      </c>
      <c r="DX29" s="701"/>
      <c r="DY29" s="701"/>
      <c r="DZ29" s="701"/>
      <c r="EA29" s="701"/>
      <c r="EB29" s="701"/>
      <c r="EC29" s="722"/>
    </row>
    <row r="30" spans="2:133" ht="11.25" customHeight="1">
      <c r="B30" s="677" t="s">
        <v>309</v>
      </c>
      <c r="C30" s="678"/>
      <c r="D30" s="678"/>
      <c r="E30" s="678"/>
      <c r="F30" s="678"/>
      <c r="G30" s="678"/>
      <c r="H30" s="678"/>
      <c r="I30" s="678"/>
      <c r="J30" s="678"/>
      <c r="K30" s="678"/>
      <c r="L30" s="678"/>
      <c r="M30" s="678"/>
      <c r="N30" s="678"/>
      <c r="O30" s="678"/>
      <c r="P30" s="678"/>
      <c r="Q30" s="679"/>
      <c r="R30" s="680">
        <v>5116</v>
      </c>
      <c r="S30" s="681"/>
      <c r="T30" s="681"/>
      <c r="U30" s="681"/>
      <c r="V30" s="681"/>
      <c r="W30" s="681"/>
      <c r="X30" s="681"/>
      <c r="Y30" s="682"/>
      <c r="Z30" s="713">
        <v>0.1</v>
      </c>
      <c r="AA30" s="713"/>
      <c r="AB30" s="713"/>
      <c r="AC30" s="713"/>
      <c r="AD30" s="714">
        <v>962</v>
      </c>
      <c r="AE30" s="714"/>
      <c r="AF30" s="714"/>
      <c r="AG30" s="714"/>
      <c r="AH30" s="714"/>
      <c r="AI30" s="714"/>
      <c r="AJ30" s="714"/>
      <c r="AK30" s="714"/>
      <c r="AL30" s="683">
        <v>0</v>
      </c>
      <c r="AM30" s="684"/>
      <c r="AN30" s="684"/>
      <c r="AO30" s="715"/>
      <c r="AP30" s="741" t="s">
        <v>225</v>
      </c>
      <c r="AQ30" s="742"/>
      <c r="AR30" s="742"/>
      <c r="AS30" s="742"/>
      <c r="AT30" s="742"/>
      <c r="AU30" s="742"/>
      <c r="AV30" s="742"/>
      <c r="AW30" s="742"/>
      <c r="AX30" s="742"/>
      <c r="AY30" s="742"/>
      <c r="AZ30" s="742"/>
      <c r="BA30" s="742"/>
      <c r="BB30" s="742"/>
      <c r="BC30" s="742"/>
      <c r="BD30" s="742"/>
      <c r="BE30" s="742"/>
      <c r="BF30" s="743"/>
      <c r="BG30" s="741" t="s">
        <v>310</v>
      </c>
      <c r="BH30" s="754"/>
      <c r="BI30" s="754"/>
      <c r="BJ30" s="754"/>
      <c r="BK30" s="754"/>
      <c r="BL30" s="754"/>
      <c r="BM30" s="754"/>
      <c r="BN30" s="754"/>
      <c r="BO30" s="754"/>
      <c r="BP30" s="754"/>
      <c r="BQ30" s="755"/>
      <c r="BR30" s="741" t="s">
        <v>311</v>
      </c>
      <c r="BS30" s="754"/>
      <c r="BT30" s="754"/>
      <c r="BU30" s="754"/>
      <c r="BV30" s="754"/>
      <c r="BW30" s="754"/>
      <c r="BX30" s="754"/>
      <c r="BY30" s="754"/>
      <c r="BZ30" s="754"/>
      <c r="CA30" s="754"/>
      <c r="CB30" s="755"/>
      <c r="CD30" s="767"/>
      <c r="CE30" s="768"/>
      <c r="CF30" s="719" t="s">
        <v>312</v>
      </c>
      <c r="CG30" s="720"/>
      <c r="CH30" s="720"/>
      <c r="CI30" s="720"/>
      <c r="CJ30" s="720"/>
      <c r="CK30" s="720"/>
      <c r="CL30" s="720"/>
      <c r="CM30" s="720"/>
      <c r="CN30" s="720"/>
      <c r="CO30" s="720"/>
      <c r="CP30" s="720"/>
      <c r="CQ30" s="721"/>
      <c r="CR30" s="680">
        <v>875793</v>
      </c>
      <c r="CS30" s="681"/>
      <c r="CT30" s="681"/>
      <c r="CU30" s="681"/>
      <c r="CV30" s="681"/>
      <c r="CW30" s="681"/>
      <c r="CX30" s="681"/>
      <c r="CY30" s="682"/>
      <c r="CZ30" s="683">
        <v>10.8</v>
      </c>
      <c r="DA30" s="701"/>
      <c r="DB30" s="701"/>
      <c r="DC30" s="702"/>
      <c r="DD30" s="686">
        <v>874977</v>
      </c>
      <c r="DE30" s="681"/>
      <c r="DF30" s="681"/>
      <c r="DG30" s="681"/>
      <c r="DH30" s="681"/>
      <c r="DI30" s="681"/>
      <c r="DJ30" s="681"/>
      <c r="DK30" s="682"/>
      <c r="DL30" s="686">
        <v>874977</v>
      </c>
      <c r="DM30" s="681"/>
      <c r="DN30" s="681"/>
      <c r="DO30" s="681"/>
      <c r="DP30" s="681"/>
      <c r="DQ30" s="681"/>
      <c r="DR30" s="681"/>
      <c r="DS30" s="681"/>
      <c r="DT30" s="681"/>
      <c r="DU30" s="681"/>
      <c r="DV30" s="682"/>
      <c r="DW30" s="683">
        <v>20.399999999999999</v>
      </c>
      <c r="DX30" s="701"/>
      <c r="DY30" s="701"/>
      <c r="DZ30" s="701"/>
      <c r="EA30" s="701"/>
      <c r="EB30" s="701"/>
      <c r="EC30" s="722"/>
    </row>
    <row r="31" spans="2:133" ht="11.25" customHeight="1">
      <c r="B31" s="677" t="s">
        <v>313</v>
      </c>
      <c r="C31" s="678"/>
      <c r="D31" s="678"/>
      <c r="E31" s="678"/>
      <c r="F31" s="678"/>
      <c r="G31" s="678"/>
      <c r="H31" s="678"/>
      <c r="I31" s="678"/>
      <c r="J31" s="678"/>
      <c r="K31" s="678"/>
      <c r="L31" s="678"/>
      <c r="M31" s="678"/>
      <c r="N31" s="678"/>
      <c r="O31" s="678"/>
      <c r="P31" s="678"/>
      <c r="Q31" s="679"/>
      <c r="R31" s="680">
        <v>1917838</v>
      </c>
      <c r="S31" s="681"/>
      <c r="T31" s="681"/>
      <c r="U31" s="681"/>
      <c r="V31" s="681"/>
      <c r="W31" s="681"/>
      <c r="X31" s="681"/>
      <c r="Y31" s="682"/>
      <c r="Z31" s="713">
        <v>22.5</v>
      </c>
      <c r="AA31" s="713"/>
      <c r="AB31" s="713"/>
      <c r="AC31" s="713"/>
      <c r="AD31" s="714" t="s">
        <v>237</v>
      </c>
      <c r="AE31" s="714"/>
      <c r="AF31" s="714"/>
      <c r="AG31" s="714"/>
      <c r="AH31" s="714"/>
      <c r="AI31" s="714"/>
      <c r="AJ31" s="714"/>
      <c r="AK31" s="714"/>
      <c r="AL31" s="683" t="s">
        <v>140</v>
      </c>
      <c r="AM31" s="684"/>
      <c r="AN31" s="684"/>
      <c r="AO31" s="715"/>
      <c r="AP31" s="756" t="s">
        <v>314</v>
      </c>
      <c r="AQ31" s="757"/>
      <c r="AR31" s="757"/>
      <c r="AS31" s="757"/>
      <c r="AT31" s="762" t="s">
        <v>315</v>
      </c>
      <c r="AU31" s="231"/>
      <c r="AV31" s="231"/>
      <c r="AW31" s="231"/>
      <c r="AX31" s="746" t="s">
        <v>191</v>
      </c>
      <c r="AY31" s="747"/>
      <c r="AZ31" s="747"/>
      <c r="BA31" s="747"/>
      <c r="BB31" s="747"/>
      <c r="BC31" s="747"/>
      <c r="BD31" s="747"/>
      <c r="BE31" s="747"/>
      <c r="BF31" s="748"/>
      <c r="BG31" s="749">
        <v>98.7</v>
      </c>
      <c r="BH31" s="750"/>
      <c r="BI31" s="750"/>
      <c r="BJ31" s="750"/>
      <c r="BK31" s="750"/>
      <c r="BL31" s="750"/>
      <c r="BM31" s="751">
        <v>93.5</v>
      </c>
      <c r="BN31" s="750"/>
      <c r="BO31" s="750"/>
      <c r="BP31" s="750"/>
      <c r="BQ31" s="752"/>
      <c r="BR31" s="749">
        <v>98</v>
      </c>
      <c r="BS31" s="750"/>
      <c r="BT31" s="750"/>
      <c r="BU31" s="750"/>
      <c r="BV31" s="750"/>
      <c r="BW31" s="750"/>
      <c r="BX31" s="751">
        <v>93.2</v>
      </c>
      <c r="BY31" s="750"/>
      <c r="BZ31" s="750"/>
      <c r="CA31" s="750"/>
      <c r="CB31" s="752"/>
      <c r="CD31" s="767"/>
      <c r="CE31" s="768"/>
      <c r="CF31" s="719" t="s">
        <v>316</v>
      </c>
      <c r="CG31" s="720"/>
      <c r="CH31" s="720"/>
      <c r="CI31" s="720"/>
      <c r="CJ31" s="720"/>
      <c r="CK31" s="720"/>
      <c r="CL31" s="720"/>
      <c r="CM31" s="720"/>
      <c r="CN31" s="720"/>
      <c r="CO31" s="720"/>
      <c r="CP31" s="720"/>
      <c r="CQ31" s="721"/>
      <c r="CR31" s="680">
        <v>44429</v>
      </c>
      <c r="CS31" s="699"/>
      <c r="CT31" s="699"/>
      <c r="CU31" s="699"/>
      <c r="CV31" s="699"/>
      <c r="CW31" s="699"/>
      <c r="CX31" s="699"/>
      <c r="CY31" s="700"/>
      <c r="CZ31" s="683">
        <v>0.5</v>
      </c>
      <c r="DA31" s="701"/>
      <c r="DB31" s="701"/>
      <c r="DC31" s="702"/>
      <c r="DD31" s="686">
        <v>44429</v>
      </c>
      <c r="DE31" s="699"/>
      <c r="DF31" s="699"/>
      <c r="DG31" s="699"/>
      <c r="DH31" s="699"/>
      <c r="DI31" s="699"/>
      <c r="DJ31" s="699"/>
      <c r="DK31" s="700"/>
      <c r="DL31" s="686">
        <v>44429</v>
      </c>
      <c r="DM31" s="699"/>
      <c r="DN31" s="699"/>
      <c r="DO31" s="699"/>
      <c r="DP31" s="699"/>
      <c r="DQ31" s="699"/>
      <c r="DR31" s="699"/>
      <c r="DS31" s="699"/>
      <c r="DT31" s="699"/>
      <c r="DU31" s="699"/>
      <c r="DV31" s="700"/>
      <c r="DW31" s="683">
        <v>1</v>
      </c>
      <c r="DX31" s="701"/>
      <c r="DY31" s="701"/>
      <c r="DZ31" s="701"/>
      <c r="EA31" s="701"/>
      <c r="EB31" s="701"/>
      <c r="EC31" s="722"/>
    </row>
    <row r="32" spans="2:133" ht="11.25" customHeight="1">
      <c r="B32" s="771" t="s">
        <v>317</v>
      </c>
      <c r="C32" s="772"/>
      <c r="D32" s="772"/>
      <c r="E32" s="772"/>
      <c r="F32" s="772"/>
      <c r="G32" s="772"/>
      <c r="H32" s="772"/>
      <c r="I32" s="772"/>
      <c r="J32" s="772"/>
      <c r="K32" s="772"/>
      <c r="L32" s="772"/>
      <c r="M32" s="772"/>
      <c r="N32" s="772"/>
      <c r="O32" s="772"/>
      <c r="P32" s="772"/>
      <c r="Q32" s="773"/>
      <c r="R32" s="680" t="s">
        <v>140</v>
      </c>
      <c r="S32" s="681"/>
      <c r="T32" s="681"/>
      <c r="U32" s="681"/>
      <c r="V32" s="681"/>
      <c r="W32" s="681"/>
      <c r="X32" s="681"/>
      <c r="Y32" s="682"/>
      <c r="Z32" s="713" t="s">
        <v>140</v>
      </c>
      <c r="AA32" s="713"/>
      <c r="AB32" s="713"/>
      <c r="AC32" s="713"/>
      <c r="AD32" s="714" t="s">
        <v>237</v>
      </c>
      <c r="AE32" s="714"/>
      <c r="AF32" s="714"/>
      <c r="AG32" s="714"/>
      <c r="AH32" s="714"/>
      <c r="AI32" s="714"/>
      <c r="AJ32" s="714"/>
      <c r="AK32" s="714"/>
      <c r="AL32" s="683" t="s">
        <v>237</v>
      </c>
      <c r="AM32" s="684"/>
      <c r="AN32" s="684"/>
      <c r="AO32" s="715"/>
      <c r="AP32" s="758"/>
      <c r="AQ32" s="759"/>
      <c r="AR32" s="759"/>
      <c r="AS32" s="759"/>
      <c r="AT32" s="763"/>
      <c r="AU32" s="230" t="s">
        <v>318</v>
      </c>
      <c r="AV32" s="230"/>
      <c r="AW32" s="230"/>
      <c r="AX32" s="677" t="s">
        <v>319</v>
      </c>
      <c r="AY32" s="678"/>
      <c r="AZ32" s="678"/>
      <c r="BA32" s="678"/>
      <c r="BB32" s="678"/>
      <c r="BC32" s="678"/>
      <c r="BD32" s="678"/>
      <c r="BE32" s="678"/>
      <c r="BF32" s="679"/>
      <c r="BG32" s="753">
        <v>98.3</v>
      </c>
      <c r="BH32" s="699"/>
      <c r="BI32" s="699"/>
      <c r="BJ32" s="699"/>
      <c r="BK32" s="699"/>
      <c r="BL32" s="699"/>
      <c r="BM32" s="684">
        <v>91</v>
      </c>
      <c r="BN32" s="745"/>
      <c r="BO32" s="745"/>
      <c r="BP32" s="745"/>
      <c r="BQ32" s="726"/>
      <c r="BR32" s="753">
        <v>97.1</v>
      </c>
      <c r="BS32" s="699"/>
      <c r="BT32" s="699"/>
      <c r="BU32" s="699"/>
      <c r="BV32" s="699"/>
      <c r="BW32" s="699"/>
      <c r="BX32" s="684">
        <v>90.7</v>
      </c>
      <c r="BY32" s="745"/>
      <c r="BZ32" s="745"/>
      <c r="CA32" s="745"/>
      <c r="CB32" s="726"/>
      <c r="CD32" s="769"/>
      <c r="CE32" s="770"/>
      <c r="CF32" s="719" t="s">
        <v>320</v>
      </c>
      <c r="CG32" s="720"/>
      <c r="CH32" s="720"/>
      <c r="CI32" s="720"/>
      <c r="CJ32" s="720"/>
      <c r="CK32" s="720"/>
      <c r="CL32" s="720"/>
      <c r="CM32" s="720"/>
      <c r="CN32" s="720"/>
      <c r="CO32" s="720"/>
      <c r="CP32" s="720"/>
      <c r="CQ32" s="721"/>
      <c r="CR32" s="680">
        <v>61</v>
      </c>
      <c r="CS32" s="681"/>
      <c r="CT32" s="681"/>
      <c r="CU32" s="681"/>
      <c r="CV32" s="681"/>
      <c r="CW32" s="681"/>
      <c r="CX32" s="681"/>
      <c r="CY32" s="682"/>
      <c r="CZ32" s="683">
        <v>0</v>
      </c>
      <c r="DA32" s="701"/>
      <c r="DB32" s="701"/>
      <c r="DC32" s="702"/>
      <c r="DD32" s="686">
        <v>61</v>
      </c>
      <c r="DE32" s="681"/>
      <c r="DF32" s="681"/>
      <c r="DG32" s="681"/>
      <c r="DH32" s="681"/>
      <c r="DI32" s="681"/>
      <c r="DJ32" s="681"/>
      <c r="DK32" s="682"/>
      <c r="DL32" s="686">
        <v>61</v>
      </c>
      <c r="DM32" s="681"/>
      <c r="DN32" s="681"/>
      <c r="DO32" s="681"/>
      <c r="DP32" s="681"/>
      <c r="DQ32" s="681"/>
      <c r="DR32" s="681"/>
      <c r="DS32" s="681"/>
      <c r="DT32" s="681"/>
      <c r="DU32" s="681"/>
      <c r="DV32" s="682"/>
      <c r="DW32" s="683">
        <v>0</v>
      </c>
      <c r="DX32" s="701"/>
      <c r="DY32" s="701"/>
      <c r="DZ32" s="701"/>
      <c r="EA32" s="701"/>
      <c r="EB32" s="701"/>
      <c r="EC32" s="722"/>
    </row>
    <row r="33" spans="2:133" ht="11.25" customHeight="1">
      <c r="B33" s="677" t="s">
        <v>321</v>
      </c>
      <c r="C33" s="678"/>
      <c r="D33" s="678"/>
      <c r="E33" s="678"/>
      <c r="F33" s="678"/>
      <c r="G33" s="678"/>
      <c r="H33" s="678"/>
      <c r="I33" s="678"/>
      <c r="J33" s="678"/>
      <c r="K33" s="678"/>
      <c r="L33" s="678"/>
      <c r="M33" s="678"/>
      <c r="N33" s="678"/>
      <c r="O33" s="678"/>
      <c r="P33" s="678"/>
      <c r="Q33" s="679"/>
      <c r="R33" s="680">
        <v>420378</v>
      </c>
      <c r="S33" s="681"/>
      <c r="T33" s="681"/>
      <c r="U33" s="681"/>
      <c r="V33" s="681"/>
      <c r="W33" s="681"/>
      <c r="X33" s="681"/>
      <c r="Y33" s="682"/>
      <c r="Z33" s="713">
        <v>4.9000000000000004</v>
      </c>
      <c r="AA33" s="713"/>
      <c r="AB33" s="713"/>
      <c r="AC33" s="713"/>
      <c r="AD33" s="714" t="s">
        <v>140</v>
      </c>
      <c r="AE33" s="714"/>
      <c r="AF33" s="714"/>
      <c r="AG33" s="714"/>
      <c r="AH33" s="714"/>
      <c r="AI33" s="714"/>
      <c r="AJ33" s="714"/>
      <c r="AK33" s="714"/>
      <c r="AL33" s="683" t="s">
        <v>237</v>
      </c>
      <c r="AM33" s="684"/>
      <c r="AN33" s="684"/>
      <c r="AO33" s="715"/>
      <c r="AP33" s="760"/>
      <c r="AQ33" s="761"/>
      <c r="AR33" s="761"/>
      <c r="AS33" s="761"/>
      <c r="AT33" s="764"/>
      <c r="AU33" s="232"/>
      <c r="AV33" s="232"/>
      <c r="AW33" s="232"/>
      <c r="AX33" s="661" t="s">
        <v>322</v>
      </c>
      <c r="AY33" s="662"/>
      <c r="AZ33" s="662"/>
      <c r="BA33" s="662"/>
      <c r="BB33" s="662"/>
      <c r="BC33" s="662"/>
      <c r="BD33" s="662"/>
      <c r="BE33" s="662"/>
      <c r="BF33" s="663"/>
      <c r="BG33" s="744">
        <v>99</v>
      </c>
      <c r="BH33" s="665"/>
      <c r="BI33" s="665"/>
      <c r="BJ33" s="665"/>
      <c r="BK33" s="665"/>
      <c r="BL33" s="665"/>
      <c r="BM33" s="707">
        <v>95.3</v>
      </c>
      <c r="BN33" s="665"/>
      <c r="BO33" s="665"/>
      <c r="BP33" s="665"/>
      <c r="BQ33" s="709"/>
      <c r="BR33" s="744">
        <v>98.8</v>
      </c>
      <c r="BS33" s="665"/>
      <c r="BT33" s="665"/>
      <c r="BU33" s="665"/>
      <c r="BV33" s="665"/>
      <c r="BW33" s="665"/>
      <c r="BX33" s="707">
        <v>95.2</v>
      </c>
      <c r="BY33" s="665"/>
      <c r="BZ33" s="665"/>
      <c r="CA33" s="665"/>
      <c r="CB33" s="709"/>
      <c r="CD33" s="719" t="s">
        <v>323</v>
      </c>
      <c r="CE33" s="720"/>
      <c r="CF33" s="720"/>
      <c r="CG33" s="720"/>
      <c r="CH33" s="720"/>
      <c r="CI33" s="720"/>
      <c r="CJ33" s="720"/>
      <c r="CK33" s="720"/>
      <c r="CL33" s="720"/>
      <c r="CM33" s="720"/>
      <c r="CN33" s="720"/>
      <c r="CO33" s="720"/>
      <c r="CP33" s="720"/>
      <c r="CQ33" s="721"/>
      <c r="CR33" s="680">
        <v>4015840</v>
      </c>
      <c r="CS33" s="699"/>
      <c r="CT33" s="699"/>
      <c r="CU33" s="699"/>
      <c r="CV33" s="699"/>
      <c r="CW33" s="699"/>
      <c r="CX33" s="699"/>
      <c r="CY33" s="700"/>
      <c r="CZ33" s="683">
        <v>49.7</v>
      </c>
      <c r="DA33" s="701"/>
      <c r="DB33" s="701"/>
      <c r="DC33" s="702"/>
      <c r="DD33" s="686">
        <v>2282981</v>
      </c>
      <c r="DE33" s="699"/>
      <c r="DF33" s="699"/>
      <c r="DG33" s="699"/>
      <c r="DH33" s="699"/>
      <c r="DI33" s="699"/>
      <c r="DJ33" s="699"/>
      <c r="DK33" s="700"/>
      <c r="DL33" s="686">
        <v>1663248</v>
      </c>
      <c r="DM33" s="699"/>
      <c r="DN33" s="699"/>
      <c r="DO33" s="699"/>
      <c r="DP33" s="699"/>
      <c r="DQ33" s="699"/>
      <c r="DR33" s="699"/>
      <c r="DS33" s="699"/>
      <c r="DT33" s="699"/>
      <c r="DU33" s="699"/>
      <c r="DV33" s="700"/>
      <c r="DW33" s="683">
        <v>38.700000000000003</v>
      </c>
      <c r="DX33" s="701"/>
      <c r="DY33" s="701"/>
      <c r="DZ33" s="701"/>
      <c r="EA33" s="701"/>
      <c r="EB33" s="701"/>
      <c r="EC33" s="722"/>
    </row>
    <row r="34" spans="2:133" ht="11.25" customHeight="1">
      <c r="B34" s="677" t="s">
        <v>324</v>
      </c>
      <c r="C34" s="678"/>
      <c r="D34" s="678"/>
      <c r="E34" s="678"/>
      <c r="F34" s="678"/>
      <c r="G34" s="678"/>
      <c r="H34" s="678"/>
      <c r="I34" s="678"/>
      <c r="J34" s="678"/>
      <c r="K34" s="678"/>
      <c r="L34" s="678"/>
      <c r="M34" s="678"/>
      <c r="N34" s="678"/>
      <c r="O34" s="678"/>
      <c r="P34" s="678"/>
      <c r="Q34" s="679"/>
      <c r="R34" s="680">
        <v>46078</v>
      </c>
      <c r="S34" s="681"/>
      <c r="T34" s="681"/>
      <c r="U34" s="681"/>
      <c r="V34" s="681"/>
      <c r="W34" s="681"/>
      <c r="X34" s="681"/>
      <c r="Y34" s="682"/>
      <c r="Z34" s="713">
        <v>0.5</v>
      </c>
      <c r="AA34" s="713"/>
      <c r="AB34" s="713"/>
      <c r="AC34" s="713"/>
      <c r="AD34" s="714">
        <v>3419</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325</v>
      </c>
      <c r="CE34" s="720"/>
      <c r="CF34" s="720"/>
      <c r="CG34" s="720"/>
      <c r="CH34" s="720"/>
      <c r="CI34" s="720"/>
      <c r="CJ34" s="720"/>
      <c r="CK34" s="720"/>
      <c r="CL34" s="720"/>
      <c r="CM34" s="720"/>
      <c r="CN34" s="720"/>
      <c r="CO34" s="720"/>
      <c r="CP34" s="720"/>
      <c r="CQ34" s="721"/>
      <c r="CR34" s="680">
        <v>913157</v>
      </c>
      <c r="CS34" s="681"/>
      <c r="CT34" s="681"/>
      <c r="CU34" s="681"/>
      <c r="CV34" s="681"/>
      <c r="CW34" s="681"/>
      <c r="CX34" s="681"/>
      <c r="CY34" s="682"/>
      <c r="CZ34" s="683">
        <v>11.3</v>
      </c>
      <c r="DA34" s="701"/>
      <c r="DB34" s="701"/>
      <c r="DC34" s="702"/>
      <c r="DD34" s="686">
        <v>678947</v>
      </c>
      <c r="DE34" s="681"/>
      <c r="DF34" s="681"/>
      <c r="DG34" s="681"/>
      <c r="DH34" s="681"/>
      <c r="DI34" s="681"/>
      <c r="DJ34" s="681"/>
      <c r="DK34" s="682"/>
      <c r="DL34" s="686">
        <v>486286</v>
      </c>
      <c r="DM34" s="681"/>
      <c r="DN34" s="681"/>
      <c r="DO34" s="681"/>
      <c r="DP34" s="681"/>
      <c r="DQ34" s="681"/>
      <c r="DR34" s="681"/>
      <c r="DS34" s="681"/>
      <c r="DT34" s="681"/>
      <c r="DU34" s="681"/>
      <c r="DV34" s="682"/>
      <c r="DW34" s="683">
        <v>11.3</v>
      </c>
      <c r="DX34" s="701"/>
      <c r="DY34" s="701"/>
      <c r="DZ34" s="701"/>
      <c r="EA34" s="701"/>
      <c r="EB34" s="701"/>
      <c r="EC34" s="722"/>
    </row>
    <row r="35" spans="2:133" ht="11.25" customHeight="1">
      <c r="B35" s="677" t="s">
        <v>326</v>
      </c>
      <c r="C35" s="678"/>
      <c r="D35" s="678"/>
      <c r="E35" s="678"/>
      <c r="F35" s="678"/>
      <c r="G35" s="678"/>
      <c r="H35" s="678"/>
      <c r="I35" s="678"/>
      <c r="J35" s="678"/>
      <c r="K35" s="678"/>
      <c r="L35" s="678"/>
      <c r="M35" s="678"/>
      <c r="N35" s="678"/>
      <c r="O35" s="678"/>
      <c r="P35" s="678"/>
      <c r="Q35" s="679"/>
      <c r="R35" s="680">
        <v>34332</v>
      </c>
      <c r="S35" s="681"/>
      <c r="T35" s="681"/>
      <c r="U35" s="681"/>
      <c r="V35" s="681"/>
      <c r="W35" s="681"/>
      <c r="X35" s="681"/>
      <c r="Y35" s="682"/>
      <c r="Z35" s="713">
        <v>0.4</v>
      </c>
      <c r="AA35" s="713"/>
      <c r="AB35" s="713"/>
      <c r="AC35" s="713"/>
      <c r="AD35" s="714" t="s">
        <v>237</v>
      </c>
      <c r="AE35" s="714"/>
      <c r="AF35" s="714"/>
      <c r="AG35" s="714"/>
      <c r="AH35" s="714"/>
      <c r="AI35" s="714"/>
      <c r="AJ35" s="714"/>
      <c r="AK35" s="714"/>
      <c r="AL35" s="683" t="s">
        <v>140</v>
      </c>
      <c r="AM35" s="684"/>
      <c r="AN35" s="684"/>
      <c r="AO35" s="715"/>
      <c r="AP35" s="235"/>
      <c r="AQ35" s="741" t="s">
        <v>327</v>
      </c>
      <c r="AR35" s="742"/>
      <c r="AS35" s="742"/>
      <c r="AT35" s="742"/>
      <c r="AU35" s="742"/>
      <c r="AV35" s="742"/>
      <c r="AW35" s="742"/>
      <c r="AX35" s="742"/>
      <c r="AY35" s="742"/>
      <c r="AZ35" s="742"/>
      <c r="BA35" s="742"/>
      <c r="BB35" s="742"/>
      <c r="BC35" s="742"/>
      <c r="BD35" s="742"/>
      <c r="BE35" s="742"/>
      <c r="BF35" s="743"/>
      <c r="BG35" s="741" t="s">
        <v>328</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329</v>
      </c>
      <c r="CE35" s="720"/>
      <c r="CF35" s="720"/>
      <c r="CG35" s="720"/>
      <c r="CH35" s="720"/>
      <c r="CI35" s="720"/>
      <c r="CJ35" s="720"/>
      <c r="CK35" s="720"/>
      <c r="CL35" s="720"/>
      <c r="CM35" s="720"/>
      <c r="CN35" s="720"/>
      <c r="CO35" s="720"/>
      <c r="CP35" s="720"/>
      <c r="CQ35" s="721"/>
      <c r="CR35" s="680">
        <v>52506</v>
      </c>
      <c r="CS35" s="699"/>
      <c r="CT35" s="699"/>
      <c r="CU35" s="699"/>
      <c r="CV35" s="699"/>
      <c r="CW35" s="699"/>
      <c r="CX35" s="699"/>
      <c r="CY35" s="700"/>
      <c r="CZ35" s="683">
        <v>0.6</v>
      </c>
      <c r="DA35" s="701"/>
      <c r="DB35" s="701"/>
      <c r="DC35" s="702"/>
      <c r="DD35" s="686">
        <v>47557</v>
      </c>
      <c r="DE35" s="699"/>
      <c r="DF35" s="699"/>
      <c r="DG35" s="699"/>
      <c r="DH35" s="699"/>
      <c r="DI35" s="699"/>
      <c r="DJ35" s="699"/>
      <c r="DK35" s="700"/>
      <c r="DL35" s="686">
        <v>47185</v>
      </c>
      <c r="DM35" s="699"/>
      <c r="DN35" s="699"/>
      <c r="DO35" s="699"/>
      <c r="DP35" s="699"/>
      <c r="DQ35" s="699"/>
      <c r="DR35" s="699"/>
      <c r="DS35" s="699"/>
      <c r="DT35" s="699"/>
      <c r="DU35" s="699"/>
      <c r="DV35" s="700"/>
      <c r="DW35" s="683">
        <v>1.1000000000000001</v>
      </c>
      <c r="DX35" s="701"/>
      <c r="DY35" s="701"/>
      <c r="DZ35" s="701"/>
      <c r="EA35" s="701"/>
      <c r="EB35" s="701"/>
      <c r="EC35" s="722"/>
    </row>
    <row r="36" spans="2:133" ht="11.25" customHeight="1">
      <c r="B36" s="677" t="s">
        <v>330</v>
      </c>
      <c r="C36" s="678"/>
      <c r="D36" s="678"/>
      <c r="E36" s="678"/>
      <c r="F36" s="678"/>
      <c r="G36" s="678"/>
      <c r="H36" s="678"/>
      <c r="I36" s="678"/>
      <c r="J36" s="678"/>
      <c r="K36" s="678"/>
      <c r="L36" s="678"/>
      <c r="M36" s="678"/>
      <c r="N36" s="678"/>
      <c r="O36" s="678"/>
      <c r="P36" s="678"/>
      <c r="Q36" s="679"/>
      <c r="R36" s="680">
        <v>242575</v>
      </c>
      <c r="S36" s="681"/>
      <c r="T36" s="681"/>
      <c r="U36" s="681"/>
      <c r="V36" s="681"/>
      <c r="W36" s="681"/>
      <c r="X36" s="681"/>
      <c r="Y36" s="682"/>
      <c r="Z36" s="713">
        <v>2.9</v>
      </c>
      <c r="AA36" s="713"/>
      <c r="AB36" s="713"/>
      <c r="AC36" s="713"/>
      <c r="AD36" s="714" t="s">
        <v>237</v>
      </c>
      <c r="AE36" s="714"/>
      <c r="AF36" s="714"/>
      <c r="AG36" s="714"/>
      <c r="AH36" s="714"/>
      <c r="AI36" s="714"/>
      <c r="AJ36" s="714"/>
      <c r="AK36" s="714"/>
      <c r="AL36" s="683" t="s">
        <v>237</v>
      </c>
      <c r="AM36" s="684"/>
      <c r="AN36" s="684"/>
      <c r="AO36" s="715"/>
      <c r="AP36" s="235"/>
      <c r="AQ36" s="732" t="s">
        <v>331</v>
      </c>
      <c r="AR36" s="733"/>
      <c r="AS36" s="733"/>
      <c r="AT36" s="733"/>
      <c r="AU36" s="733"/>
      <c r="AV36" s="733"/>
      <c r="AW36" s="733"/>
      <c r="AX36" s="733"/>
      <c r="AY36" s="734"/>
      <c r="AZ36" s="735">
        <v>776756</v>
      </c>
      <c r="BA36" s="736"/>
      <c r="BB36" s="736"/>
      <c r="BC36" s="736"/>
      <c r="BD36" s="736"/>
      <c r="BE36" s="736"/>
      <c r="BF36" s="737"/>
      <c r="BG36" s="738" t="s">
        <v>332</v>
      </c>
      <c r="BH36" s="739"/>
      <c r="BI36" s="739"/>
      <c r="BJ36" s="739"/>
      <c r="BK36" s="739"/>
      <c r="BL36" s="739"/>
      <c r="BM36" s="739"/>
      <c r="BN36" s="739"/>
      <c r="BO36" s="739"/>
      <c r="BP36" s="739"/>
      <c r="BQ36" s="739"/>
      <c r="BR36" s="739"/>
      <c r="BS36" s="739"/>
      <c r="BT36" s="739"/>
      <c r="BU36" s="740"/>
      <c r="BV36" s="735">
        <v>35932</v>
      </c>
      <c r="BW36" s="736"/>
      <c r="BX36" s="736"/>
      <c r="BY36" s="736"/>
      <c r="BZ36" s="736"/>
      <c r="CA36" s="736"/>
      <c r="CB36" s="737"/>
      <c r="CD36" s="719" t="s">
        <v>333</v>
      </c>
      <c r="CE36" s="720"/>
      <c r="CF36" s="720"/>
      <c r="CG36" s="720"/>
      <c r="CH36" s="720"/>
      <c r="CI36" s="720"/>
      <c r="CJ36" s="720"/>
      <c r="CK36" s="720"/>
      <c r="CL36" s="720"/>
      <c r="CM36" s="720"/>
      <c r="CN36" s="720"/>
      <c r="CO36" s="720"/>
      <c r="CP36" s="720"/>
      <c r="CQ36" s="721"/>
      <c r="CR36" s="680">
        <v>2139994</v>
      </c>
      <c r="CS36" s="681"/>
      <c r="CT36" s="681"/>
      <c r="CU36" s="681"/>
      <c r="CV36" s="681"/>
      <c r="CW36" s="681"/>
      <c r="CX36" s="681"/>
      <c r="CY36" s="682"/>
      <c r="CZ36" s="683">
        <v>26.5</v>
      </c>
      <c r="DA36" s="701"/>
      <c r="DB36" s="701"/>
      <c r="DC36" s="702"/>
      <c r="DD36" s="686">
        <v>1005509</v>
      </c>
      <c r="DE36" s="681"/>
      <c r="DF36" s="681"/>
      <c r="DG36" s="681"/>
      <c r="DH36" s="681"/>
      <c r="DI36" s="681"/>
      <c r="DJ36" s="681"/>
      <c r="DK36" s="682"/>
      <c r="DL36" s="686">
        <v>663691</v>
      </c>
      <c r="DM36" s="681"/>
      <c r="DN36" s="681"/>
      <c r="DO36" s="681"/>
      <c r="DP36" s="681"/>
      <c r="DQ36" s="681"/>
      <c r="DR36" s="681"/>
      <c r="DS36" s="681"/>
      <c r="DT36" s="681"/>
      <c r="DU36" s="681"/>
      <c r="DV36" s="682"/>
      <c r="DW36" s="683">
        <v>15.5</v>
      </c>
      <c r="DX36" s="701"/>
      <c r="DY36" s="701"/>
      <c r="DZ36" s="701"/>
      <c r="EA36" s="701"/>
      <c r="EB36" s="701"/>
      <c r="EC36" s="722"/>
    </row>
    <row r="37" spans="2:133" ht="11.25" customHeight="1">
      <c r="B37" s="677" t="s">
        <v>334</v>
      </c>
      <c r="C37" s="678"/>
      <c r="D37" s="678"/>
      <c r="E37" s="678"/>
      <c r="F37" s="678"/>
      <c r="G37" s="678"/>
      <c r="H37" s="678"/>
      <c r="I37" s="678"/>
      <c r="J37" s="678"/>
      <c r="K37" s="678"/>
      <c r="L37" s="678"/>
      <c r="M37" s="678"/>
      <c r="N37" s="678"/>
      <c r="O37" s="678"/>
      <c r="P37" s="678"/>
      <c r="Q37" s="679"/>
      <c r="R37" s="680">
        <v>251691</v>
      </c>
      <c r="S37" s="681"/>
      <c r="T37" s="681"/>
      <c r="U37" s="681"/>
      <c r="V37" s="681"/>
      <c r="W37" s="681"/>
      <c r="X37" s="681"/>
      <c r="Y37" s="682"/>
      <c r="Z37" s="713">
        <v>3</v>
      </c>
      <c r="AA37" s="713"/>
      <c r="AB37" s="713"/>
      <c r="AC37" s="713"/>
      <c r="AD37" s="714" t="s">
        <v>140</v>
      </c>
      <c r="AE37" s="714"/>
      <c r="AF37" s="714"/>
      <c r="AG37" s="714"/>
      <c r="AH37" s="714"/>
      <c r="AI37" s="714"/>
      <c r="AJ37" s="714"/>
      <c r="AK37" s="714"/>
      <c r="AL37" s="683" t="s">
        <v>237</v>
      </c>
      <c r="AM37" s="684"/>
      <c r="AN37" s="684"/>
      <c r="AO37" s="715"/>
      <c r="AQ37" s="723" t="s">
        <v>335</v>
      </c>
      <c r="AR37" s="724"/>
      <c r="AS37" s="724"/>
      <c r="AT37" s="724"/>
      <c r="AU37" s="724"/>
      <c r="AV37" s="724"/>
      <c r="AW37" s="724"/>
      <c r="AX37" s="724"/>
      <c r="AY37" s="725"/>
      <c r="AZ37" s="680">
        <v>89151</v>
      </c>
      <c r="BA37" s="681"/>
      <c r="BB37" s="681"/>
      <c r="BC37" s="681"/>
      <c r="BD37" s="699"/>
      <c r="BE37" s="699"/>
      <c r="BF37" s="726"/>
      <c r="BG37" s="719" t="s">
        <v>336</v>
      </c>
      <c r="BH37" s="720"/>
      <c r="BI37" s="720"/>
      <c r="BJ37" s="720"/>
      <c r="BK37" s="720"/>
      <c r="BL37" s="720"/>
      <c r="BM37" s="720"/>
      <c r="BN37" s="720"/>
      <c r="BO37" s="720"/>
      <c r="BP37" s="720"/>
      <c r="BQ37" s="720"/>
      <c r="BR37" s="720"/>
      <c r="BS37" s="720"/>
      <c r="BT37" s="720"/>
      <c r="BU37" s="721"/>
      <c r="BV37" s="680">
        <v>11203</v>
      </c>
      <c r="BW37" s="681"/>
      <c r="BX37" s="681"/>
      <c r="BY37" s="681"/>
      <c r="BZ37" s="681"/>
      <c r="CA37" s="681"/>
      <c r="CB37" s="727"/>
      <c r="CD37" s="719" t="s">
        <v>337</v>
      </c>
      <c r="CE37" s="720"/>
      <c r="CF37" s="720"/>
      <c r="CG37" s="720"/>
      <c r="CH37" s="720"/>
      <c r="CI37" s="720"/>
      <c r="CJ37" s="720"/>
      <c r="CK37" s="720"/>
      <c r="CL37" s="720"/>
      <c r="CM37" s="720"/>
      <c r="CN37" s="720"/>
      <c r="CO37" s="720"/>
      <c r="CP37" s="720"/>
      <c r="CQ37" s="721"/>
      <c r="CR37" s="680">
        <v>188606</v>
      </c>
      <c r="CS37" s="699"/>
      <c r="CT37" s="699"/>
      <c r="CU37" s="699"/>
      <c r="CV37" s="699"/>
      <c r="CW37" s="699"/>
      <c r="CX37" s="699"/>
      <c r="CY37" s="700"/>
      <c r="CZ37" s="683">
        <v>2.2999999999999998</v>
      </c>
      <c r="DA37" s="701"/>
      <c r="DB37" s="701"/>
      <c r="DC37" s="702"/>
      <c r="DD37" s="686">
        <v>188606</v>
      </c>
      <c r="DE37" s="699"/>
      <c r="DF37" s="699"/>
      <c r="DG37" s="699"/>
      <c r="DH37" s="699"/>
      <c r="DI37" s="699"/>
      <c r="DJ37" s="699"/>
      <c r="DK37" s="700"/>
      <c r="DL37" s="686">
        <v>183647</v>
      </c>
      <c r="DM37" s="699"/>
      <c r="DN37" s="699"/>
      <c r="DO37" s="699"/>
      <c r="DP37" s="699"/>
      <c r="DQ37" s="699"/>
      <c r="DR37" s="699"/>
      <c r="DS37" s="699"/>
      <c r="DT37" s="699"/>
      <c r="DU37" s="699"/>
      <c r="DV37" s="700"/>
      <c r="DW37" s="683">
        <v>4.3</v>
      </c>
      <c r="DX37" s="701"/>
      <c r="DY37" s="701"/>
      <c r="DZ37" s="701"/>
      <c r="EA37" s="701"/>
      <c r="EB37" s="701"/>
      <c r="EC37" s="722"/>
    </row>
    <row r="38" spans="2:133" ht="11.25" customHeight="1">
      <c r="B38" s="677" t="s">
        <v>338</v>
      </c>
      <c r="C38" s="678"/>
      <c r="D38" s="678"/>
      <c r="E38" s="678"/>
      <c r="F38" s="678"/>
      <c r="G38" s="678"/>
      <c r="H38" s="678"/>
      <c r="I38" s="678"/>
      <c r="J38" s="678"/>
      <c r="K38" s="678"/>
      <c r="L38" s="678"/>
      <c r="M38" s="678"/>
      <c r="N38" s="678"/>
      <c r="O38" s="678"/>
      <c r="P38" s="678"/>
      <c r="Q38" s="679"/>
      <c r="R38" s="680">
        <v>405654</v>
      </c>
      <c r="S38" s="681"/>
      <c r="T38" s="681"/>
      <c r="U38" s="681"/>
      <c r="V38" s="681"/>
      <c r="W38" s="681"/>
      <c r="X38" s="681"/>
      <c r="Y38" s="682"/>
      <c r="Z38" s="713">
        <v>4.8</v>
      </c>
      <c r="AA38" s="713"/>
      <c r="AB38" s="713"/>
      <c r="AC38" s="713"/>
      <c r="AD38" s="714">
        <v>5662</v>
      </c>
      <c r="AE38" s="714"/>
      <c r="AF38" s="714"/>
      <c r="AG38" s="714"/>
      <c r="AH38" s="714"/>
      <c r="AI38" s="714"/>
      <c r="AJ38" s="714"/>
      <c r="AK38" s="714"/>
      <c r="AL38" s="683">
        <v>0.1</v>
      </c>
      <c r="AM38" s="684"/>
      <c r="AN38" s="684"/>
      <c r="AO38" s="715"/>
      <c r="AQ38" s="723" t="s">
        <v>339</v>
      </c>
      <c r="AR38" s="724"/>
      <c r="AS38" s="724"/>
      <c r="AT38" s="724"/>
      <c r="AU38" s="724"/>
      <c r="AV38" s="724"/>
      <c r="AW38" s="724"/>
      <c r="AX38" s="724"/>
      <c r="AY38" s="725"/>
      <c r="AZ38" s="680">
        <v>37091</v>
      </c>
      <c r="BA38" s="681"/>
      <c r="BB38" s="681"/>
      <c r="BC38" s="681"/>
      <c r="BD38" s="699"/>
      <c r="BE38" s="699"/>
      <c r="BF38" s="726"/>
      <c r="BG38" s="719" t="s">
        <v>340</v>
      </c>
      <c r="BH38" s="720"/>
      <c r="BI38" s="720"/>
      <c r="BJ38" s="720"/>
      <c r="BK38" s="720"/>
      <c r="BL38" s="720"/>
      <c r="BM38" s="720"/>
      <c r="BN38" s="720"/>
      <c r="BO38" s="720"/>
      <c r="BP38" s="720"/>
      <c r="BQ38" s="720"/>
      <c r="BR38" s="720"/>
      <c r="BS38" s="720"/>
      <c r="BT38" s="720"/>
      <c r="BU38" s="721"/>
      <c r="BV38" s="680">
        <v>1862</v>
      </c>
      <c r="BW38" s="681"/>
      <c r="BX38" s="681"/>
      <c r="BY38" s="681"/>
      <c r="BZ38" s="681"/>
      <c r="CA38" s="681"/>
      <c r="CB38" s="727"/>
      <c r="CD38" s="719" t="s">
        <v>341</v>
      </c>
      <c r="CE38" s="720"/>
      <c r="CF38" s="720"/>
      <c r="CG38" s="720"/>
      <c r="CH38" s="720"/>
      <c r="CI38" s="720"/>
      <c r="CJ38" s="720"/>
      <c r="CK38" s="720"/>
      <c r="CL38" s="720"/>
      <c r="CM38" s="720"/>
      <c r="CN38" s="720"/>
      <c r="CO38" s="720"/>
      <c r="CP38" s="720"/>
      <c r="CQ38" s="721"/>
      <c r="CR38" s="680">
        <v>650514</v>
      </c>
      <c r="CS38" s="681"/>
      <c r="CT38" s="681"/>
      <c r="CU38" s="681"/>
      <c r="CV38" s="681"/>
      <c r="CW38" s="681"/>
      <c r="CX38" s="681"/>
      <c r="CY38" s="682"/>
      <c r="CZ38" s="683">
        <v>8</v>
      </c>
      <c r="DA38" s="701"/>
      <c r="DB38" s="701"/>
      <c r="DC38" s="702"/>
      <c r="DD38" s="686">
        <v>533918</v>
      </c>
      <c r="DE38" s="681"/>
      <c r="DF38" s="681"/>
      <c r="DG38" s="681"/>
      <c r="DH38" s="681"/>
      <c r="DI38" s="681"/>
      <c r="DJ38" s="681"/>
      <c r="DK38" s="682"/>
      <c r="DL38" s="686">
        <v>466086</v>
      </c>
      <c r="DM38" s="681"/>
      <c r="DN38" s="681"/>
      <c r="DO38" s="681"/>
      <c r="DP38" s="681"/>
      <c r="DQ38" s="681"/>
      <c r="DR38" s="681"/>
      <c r="DS38" s="681"/>
      <c r="DT38" s="681"/>
      <c r="DU38" s="681"/>
      <c r="DV38" s="682"/>
      <c r="DW38" s="683">
        <v>10.9</v>
      </c>
      <c r="DX38" s="701"/>
      <c r="DY38" s="701"/>
      <c r="DZ38" s="701"/>
      <c r="EA38" s="701"/>
      <c r="EB38" s="701"/>
      <c r="EC38" s="722"/>
    </row>
    <row r="39" spans="2:133" ht="11.25" customHeight="1">
      <c r="B39" s="677" t="s">
        <v>342</v>
      </c>
      <c r="C39" s="678"/>
      <c r="D39" s="678"/>
      <c r="E39" s="678"/>
      <c r="F39" s="678"/>
      <c r="G39" s="678"/>
      <c r="H39" s="678"/>
      <c r="I39" s="678"/>
      <c r="J39" s="678"/>
      <c r="K39" s="678"/>
      <c r="L39" s="678"/>
      <c r="M39" s="678"/>
      <c r="N39" s="678"/>
      <c r="O39" s="678"/>
      <c r="P39" s="678"/>
      <c r="Q39" s="679"/>
      <c r="R39" s="680">
        <v>769998</v>
      </c>
      <c r="S39" s="681"/>
      <c r="T39" s="681"/>
      <c r="U39" s="681"/>
      <c r="V39" s="681"/>
      <c r="W39" s="681"/>
      <c r="X39" s="681"/>
      <c r="Y39" s="682"/>
      <c r="Z39" s="713">
        <v>9</v>
      </c>
      <c r="AA39" s="713"/>
      <c r="AB39" s="713"/>
      <c r="AC39" s="713"/>
      <c r="AD39" s="714" t="s">
        <v>140</v>
      </c>
      <c r="AE39" s="714"/>
      <c r="AF39" s="714"/>
      <c r="AG39" s="714"/>
      <c r="AH39" s="714"/>
      <c r="AI39" s="714"/>
      <c r="AJ39" s="714"/>
      <c r="AK39" s="714"/>
      <c r="AL39" s="683" t="s">
        <v>140</v>
      </c>
      <c r="AM39" s="684"/>
      <c r="AN39" s="684"/>
      <c r="AO39" s="715"/>
      <c r="AQ39" s="723" t="s">
        <v>343</v>
      </c>
      <c r="AR39" s="724"/>
      <c r="AS39" s="724"/>
      <c r="AT39" s="724"/>
      <c r="AU39" s="724"/>
      <c r="AV39" s="724"/>
      <c r="AW39" s="724"/>
      <c r="AX39" s="724"/>
      <c r="AY39" s="725"/>
      <c r="AZ39" s="680">
        <v>30248</v>
      </c>
      <c r="BA39" s="681"/>
      <c r="BB39" s="681"/>
      <c r="BC39" s="681"/>
      <c r="BD39" s="699"/>
      <c r="BE39" s="699"/>
      <c r="BF39" s="726"/>
      <c r="BG39" s="719" t="s">
        <v>344</v>
      </c>
      <c r="BH39" s="720"/>
      <c r="BI39" s="720"/>
      <c r="BJ39" s="720"/>
      <c r="BK39" s="720"/>
      <c r="BL39" s="720"/>
      <c r="BM39" s="720"/>
      <c r="BN39" s="720"/>
      <c r="BO39" s="720"/>
      <c r="BP39" s="720"/>
      <c r="BQ39" s="720"/>
      <c r="BR39" s="720"/>
      <c r="BS39" s="720"/>
      <c r="BT39" s="720"/>
      <c r="BU39" s="721"/>
      <c r="BV39" s="680">
        <v>2848</v>
      </c>
      <c r="BW39" s="681"/>
      <c r="BX39" s="681"/>
      <c r="BY39" s="681"/>
      <c r="BZ39" s="681"/>
      <c r="CA39" s="681"/>
      <c r="CB39" s="727"/>
      <c r="CD39" s="719" t="s">
        <v>345</v>
      </c>
      <c r="CE39" s="720"/>
      <c r="CF39" s="720"/>
      <c r="CG39" s="720"/>
      <c r="CH39" s="720"/>
      <c r="CI39" s="720"/>
      <c r="CJ39" s="720"/>
      <c r="CK39" s="720"/>
      <c r="CL39" s="720"/>
      <c r="CM39" s="720"/>
      <c r="CN39" s="720"/>
      <c r="CO39" s="720"/>
      <c r="CP39" s="720"/>
      <c r="CQ39" s="721"/>
      <c r="CR39" s="680">
        <v>256669</v>
      </c>
      <c r="CS39" s="699"/>
      <c r="CT39" s="699"/>
      <c r="CU39" s="699"/>
      <c r="CV39" s="699"/>
      <c r="CW39" s="699"/>
      <c r="CX39" s="699"/>
      <c r="CY39" s="700"/>
      <c r="CZ39" s="683">
        <v>3.2</v>
      </c>
      <c r="DA39" s="701"/>
      <c r="DB39" s="701"/>
      <c r="DC39" s="702"/>
      <c r="DD39" s="686">
        <v>17050</v>
      </c>
      <c r="DE39" s="699"/>
      <c r="DF39" s="699"/>
      <c r="DG39" s="699"/>
      <c r="DH39" s="699"/>
      <c r="DI39" s="699"/>
      <c r="DJ39" s="699"/>
      <c r="DK39" s="700"/>
      <c r="DL39" s="686" t="s">
        <v>237</v>
      </c>
      <c r="DM39" s="699"/>
      <c r="DN39" s="699"/>
      <c r="DO39" s="699"/>
      <c r="DP39" s="699"/>
      <c r="DQ39" s="699"/>
      <c r="DR39" s="699"/>
      <c r="DS39" s="699"/>
      <c r="DT39" s="699"/>
      <c r="DU39" s="699"/>
      <c r="DV39" s="700"/>
      <c r="DW39" s="683" t="s">
        <v>140</v>
      </c>
      <c r="DX39" s="701"/>
      <c r="DY39" s="701"/>
      <c r="DZ39" s="701"/>
      <c r="EA39" s="701"/>
      <c r="EB39" s="701"/>
      <c r="EC39" s="722"/>
    </row>
    <row r="40" spans="2:133" ht="11.25" customHeight="1">
      <c r="B40" s="677" t="s">
        <v>346</v>
      </c>
      <c r="C40" s="678"/>
      <c r="D40" s="678"/>
      <c r="E40" s="678"/>
      <c r="F40" s="678"/>
      <c r="G40" s="678"/>
      <c r="H40" s="678"/>
      <c r="I40" s="678"/>
      <c r="J40" s="678"/>
      <c r="K40" s="678"/>
      <c r="L40" s="678"/>
      <c r="M40" s="678"/>
      <c r="N40" s="678"/>
      <c r="O40" s="678"/>
      <c r="P40" s="678"/>
      <c r="Q40" s="679"/>
      <c r="R40" s="680" t="s">
        <v>237</v>
      </c>
      <c r="S40" s="681"/>
      <c r="T40" s="681"/>
      <c r="U40" s="681"/>
      <c r="V40" s="681"/>
      <c r="W40" s="681"/>
      <c r="X40" s="681"/>
      <c r="Y40" s="682"/>
      <c r="Z40" s="713" t="s">
        <v>237</v>
      </c>
      <c r="AA40" s="713"/>
      <c r="AB40" s="713"/>
      <c r="AC40" s="713"/>
      <c r="AD40" s="714" t="s">
        <v>140</v>
      </c>
      <c r="AE40" s="714"/>
      <c r="AF40" s="714"/>
      <c r="AG40" s="714"/>
      <c r="AH40" s="714"/>
      <c r="AI40" s="714"/>
      <c r="AJ40" s="714"/>
      <c r="AK40" s="714"/>
      <c r="AL40" s="683" t="s">
        <v>140</v>
      </c>
      <c r="AM40" s="684"/>
      <c r="AN40" s="684"/>
      <c r="AO40" s="715"/>
      <c r="AQ40" s="723" t="s">
        <v>347</v>
      </c>
      <c r="AR40" s="724"/>
      <c r="AS40" s="724"/>
      <c r="AT40" s="724"/>
      <c r="AU40" s="724"/>
      <c r="AV40" s="724"/>
      <c r="AW40" s="724"/>
      <c r="AX40" s="724"/>
      <c r="AY40" s="725"/>
      <c r="AZ40" s="680">
        <v>660</v>
      </c>
      <c r="BA40" s="681"/>
      <c r="BB40" s="681"/>
      <c r="BC40" s="681"/>
      <c r="BD40" s="699"/>
      <c r="BE40" s="699"/>
      <c r="BF40" s="726"/>
      <c r="BG40" s="728" t="s">
        <v>348</v>
      </c>
      <c r="BH40" s="729"/>
      <c r="BI40" s="729"/>
      <c r="BJ40" s="729"/>
      <c r="BK40" s="729"/>
      <c r="BL40" s="236"/>
      <c r="BM40" s="720" t="s">
        <v>349</v>
      </c>
      <c r="BN40" s="720"/>
      <c r="BO40" s="720"/>
      <c r="BP40" s="720"/>
      <c r="BQ40" s="720"/>
      <c r="BR40" s="720"/>
      <c r="BS40" s="720"/>
      <c r="BT40" s="720"/>
      <c r="BU40" s="721"/>
      <c r="BV40" s="680">
        <v>81</v>
      </c>
      <c r="BW40" s="681"/>
      <c r="BX40" s="681"/>
      <c r="BY40" s="681"/>
      <c r="BZ40" s="681"/>
      <c r="CA40" s="681"/>
      <c r="CB40" s="727"/>
      <c r="CD40" s="719" t="s">
        <v>350</v>
      </c>
      <c r="CE40" s="720"/>
      <c r="CF40" s="720"/>
      <c r="CG40" s="720"/>
      <c r="CH40" s="720"/>
      <c r="CI40" s="720"/>
      <c r="CJ40" s="720"/>
      <c r="CK40" s="720"/>
      <c r="CL40" s="720"/>
      <c r="CM40" s="720"/>
      <c r="CN40" s="720"/>
      <c r="CO40" s="720"/>
      <c r="CP40" s="720"/>
      <c r="CQ40" s="721"/>
      <c r="CR40" s="680">
        <v>3000</v>
      </c>
      <c r="CS40" s="681"/>
      <c r="CT40" s="681"/>
      <c r="CU40" s="681"/>
      <c r="CV40" s="681"/>
      <c r="CW40" s="681"/>
      <c r="CX40" s="681"/>
      <c r="CY40" s="682"/>
      <c r="CZ40" s="683">
        <v>0</v>
      </c>
      <c r="DA40" s="701"/>
      <c r="DB40" s="701"/>
      <c r="DC40" s="702"/>
      <c r="DD40" s="686" t="s">
        <v>237</v>
      </c>
      <c r="DE40" s="681"/>
      <c r="DF40" s="681"/>
      <c r="DG40" s="681"/>
      <c r="DH40" s="681"/>
      <c r="DI40" s="681"/>
      <c r="DJ40" s="681"/>
      <c r="DK40" s="682"/>
      <c r="DL40" s="686" t="s">
        <v>237</v>
      </c>
      <c r="DM40" s="681"/>
      <c r="DN40" s="681"/>
      <c r="DO40" s="681"/>
      <c r="DP40" s="681"/>
      <c r="DQ40" s="681"/>
      <c r="DR40" s="681"/>
      <c r="DS40" s="681"/>
      <c r="DT40" s="681"/>
      <c r="DU40" s="681"/>
      <c r="DV40" s="682"/>
      <c r="DW40" s="683" t="s">
        <v>237</v>
      </c>
      <c r="DX40" s="701"/>
      <c r="DY40" s="701"/>
      <c r="DZ40" s="701"/>
      <c r="EA40" s="701"/>
      <c r="EB40" s="701"/>
      <c r="EC40" s="722"/>
    </row>
    <row r="41" spans="2:133" ht="11.25" customHeight="1">
      <c r="B41" s="677" t="s">
        <v>351</v>
      </c>
      <c r="C41" s="678"/>
      <c r="D41" s="678"/>
      <c r="E41" s="678"/>
      <c r="F41" s="678"/>
      <c r="G41" s="678"/>
      <c r="H41" s="678"/>
      <c r="I41" s="678"/>
      <c r="J41" s="678"/>
      <c r="K41" s="678"/>
      <c r="L41" s="678"/>
      <c r="M41" s="678"/>
      <c r="N41" s="678"/>
      <c r="O41" s="678"/>
      <c r="P41" s="678"/>
      <c r="Q41" s="679"/>
      <c r="R41" s="680" t="s">
        <v>140</v>
      </c>
      <c r="S41" s="681"/>
      <c r="T41" s="681"/>
      <c r="U41" s="681"/>
      <c r="V41" s="681"/>
      <c r="W41" s="681"/>
      <c r="X41" s="681"/>
      <c r="Y41" s="682"/>
      <c r="Z41" s="713" t="s">
        <v>237</v>
      </c>
      <c r="AA41" s="713"/>
      <c r="AB41" s="713"/>
      <c r="AC41" s="713"/>
      <c r="AD41" s="714" t="s">
        <v>237</v>
      </c>
      <c r="AE41" s="714"/>
      <c r="AF41" s="714"/>
      <c r="AG41" s="714"/>
      <c r="AH41" s="714"/>
      <c r="AI41" s="714"/>
      <c r="AJ41" s="714"/>
      <c r="AK41" s="714"/>
      <c r="AL41" s="683" t="s">
        <v>140</v>
      </c>
      <c r="AM41" s="684"/>
      <c r="AN41" s="684"/>
      <c r="AO41" s="715"/>
      <c r="AQ41" s="723" t="s">
        <v>352</v>
      </c>
      <c r="AR41" s="724"/>
      <c r="AS41" s="724"/>
      <c r="AT41" s="724"/>
      <c r="AU41" s="724"/>
      <c r="AV41" s="724"/>
      <c r="AW41" s="724"/>
      <c r="AX41" s="724"/>
      <c r="AY41" s="725"/>
      <c r="AZ41" s="680">
        <v>124732</v>
      </c>
      <c r="BA41" s="681"/>
      <c r="BB41" s="681"/>
      <c r="BC41" s="681"/>
      <c r="BD41" s="699"/>
      <c r="BE41" s="699"/>
      <c r="BF41" s="726"/>
      <c r="BG41" s="728"/>
      <c r="BH41" s="729"/>
      <c r="BI41" s="729"/>
      <c r="BJ41" s="729"/>
      <c r="BK41" s="729"/>
      <c r="BL41" s="236"/>
      <c r="BM41" s="720" t="s">
        <v>353</v>
      </c>
      <c r="BN41" s="720"/>
      <c r="BO41" s="720"/>
      <c r="BP41" s="720"/>
      <c r="BQ41" s="720"/>
      <c r="BR41" s="720"/>
      <c r="BS41" s="720"/>
      <c r="BT41" s="720"/>
      <c r="BU41" s="721"/>
      <c r="BV41" s="680">
        <v>2</v>
      </c>
      <c r="BW41" s="681"/>
      <c r="BX41" s="681"/>
      <c r="BY41" s="681"/>
      <c r="BZ41" s="681"/>
      <c r="CA41" s="681"/>
      <c r="CB41" s="727"/>
      <c r="CD41" s="719" t="s">
        <v>354</v>
      </c>
      <c r="CE41" s="720"/>
      <c r="CF41" s="720"/>
      <c r="CG41" s="720"/>
      <c r="CH41" s="720"/>
      <c r="CI41" s="720"/>
      <c r="CJ41" s="720"/>
      <c r="CK41" s="720"/>
      <c r="CL41" s="720"/>
      <c r="CM41" s="720"/>
      <c r="CN41" s="720"/>
      <c r="CO41" s="720"/>
      <c r="CP41" s="720"/>
      <c r="CQ41" s="721"/>
      <c r="CR41" s="680" t="s">
        <v>140</v>
      </c>
      <c r="CS41" s="699"/>
      <c r="CT41" s="699"/>
      <c r="CU41" s="699"/>
      <c r="CV41" s="699"/>
      <c r="CW41" s="699"/>
      <c r="CX41" s="699"/>
      <c r="CY41" s="700"/>
      <c r="CZ41" s="683" t="s">
        <v>237</v>
      </c>
      <c r="DA41" s="701"/>
      <c r="DB41" s="701"/>
      <c r="DC41" s="702"/>
      <c r="DD41" s="686" t="s">
        <v>237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355</v>
      </c>
      <c r="C42" s="678"/>
      <c r="D42" s="678"/>
      <c r="E42" s="678"/>
      <c r="F42" s="678"/>
      <c r="G42" s="678"/>
      <c r="H42" s="678"/>
      <c r="I42" s="678"/>
      <c r="J42" s="678"/>
      <c r="K42" s="678"/>
      <c r="L42" s="678"/>
      <c r="M42" s="678"/>
      <c r="N42" s="678"/>
      <c r="O42" s="678"/>
      <c r="P42" s="678"/>
      <c r="Q42" s="679"/>
      <c r="R42" s="680">
        <v>132298</v>
      </c>
      <c r="S42" s="681"/>
      <c r="T42" s="681"/>
      <c r="U42" s="681"/>
      <c r="V42" s="681"/>
      <c r="W42" s="681"/>
      <c r="X42" s="681"/>
      <c r="Y42" s="682"/>
      <c r="Z42" s="713">
        <v>1.6</v>
      </c>
      <c r="AA42" s="713"/>
      <c r="AB42" s="713"/>
      <c r="AC42" s="713"/>
      <c r="AD42" s="714" t="s">
        <v>140</v>
      </c>
      <c r="AE42" s="714"/>
      <c r="AF42" s="714"/>
      <c r="AG42" s="714"/>
      <c r="AH42" s="714"/>
      <c r="AI42" s="714"/>
      <c r="AJ42" s="714"/>
      <c r="AK42" s="714"/>
      <c r="AL42" s="683" t="s">
        <v>140</v>
      </c>
      <c r="AM42" s="684"/>
      <c r="AN42" s="684"/>
      <c r="AO42" s="715"/>
      <c r="AQ42" s="716" t="s">
        <v>356</v>
      </c>
      <c r="AR42" s="717"/>
      <c r="AS42" s="717"/>
      <c r="AT42" s="717"/>
      <c r="AU42" s="717"/>
      <c r="AV42" s="717"/>
      <c r="AW42" s="717"/>
      <c r="AX42" s="717"/>
      <c r="AY42" s="718"/>
      <c r="AZ42" s="664">
        <v>494874</v>
      </c>
      <c r="BA42" s="703"/>
      <c r="BB42" s="703"/>
      <c r="BC42" s="703"/>
      <c r="BD42" s="665"/>
      <c r="BE42" s="665"/>
      <c r="BF42" s="709"/>
      <c r="BG42" s="730"/>
      <c r="BH42" s="731"/>
      <c r="BI42" s="731"/>
      <c r="BJ42" s="731"/>
      <c r="BK42" s="731"/>
      <c r="BL42" s="237"/>
      <c r="BM42" s="710" t="s">
        <v>357</v>
      </c>
      <c r="BN42" s="710"/>
      <c r="BO42" s="710"/>
      <c r="BP42" s="710"/>
      <c r="BQ42" s="710"/>
      <c r="BR42" s="710"/>
      <c r="BS42" s="710"/>
      <c r="BT42" s="710"/>
      <c r="BU42" s="711"/>
      <c r="BV42" s="664">
        <v>292</v>
      </c>
      <c r="BW42" s="703"/>
      <c r="BX42" s="703"/>
      <c r="BY42" s="703"/>
      <c r="BZ42" s="703"/>
      <c r="CA42" s="703"/>
      <c r="CB42" s="712"/>
      <c r="CD42" s="677" t="s">
        <v>358</v>
      </c>
      <c r="CE42" s="678"/>
      <c r="CF42" s="678"/>
      <c r="CG42" s="678"/>
      <c r="CH42" s="678"/>
      <c r="CI42" s="678"/>
      <c r="CJ42" s="678"/>
      <c r="CK42" s="678"/>
      <c r="CL42" s="678"/>
      <c r="CM42" s="678"/>
      <c r="CN42" s="678"/>
      <c r="CO42" s="678"/>
      <c r="CP42" s="678"/>
      <c r="CQ42" s="679"/>
      <c r="CR42" s="680">
        <v>1110880</v>
      </c>
      <c r="CS42" s="681"/>
      <c r="CT42" s="681"/>
      <c r="CU42" s="681"/>
      <c r="CV42" s="681"/>
      <c r="CW42" s="681"/>
      <c r="CX42" s="681"/>
      <c r="CY42" s="682"/>
      <c r="CZ42" s="683">
        <v>13.7</v>
      </c>
      <c r="DA42" s="684"/>
      <c r="DB42" s="684"/>
      <c r="DC42" s="685"/>
      <c r="DD42" s="686">
        <v>215919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359</v>
      </c>
      <c r="C43" s="662"/>
      <c r="D43" s="662"/>
      <c r="E43" s="662"/>
      <c r="F43" s="662"/>
      <c r="G43" s="662"/>
      <c r="H43" s="662"/>
      <c r="I43" s="662"/>
      <c r="J43" s="662"/>
      <c r="K43" s="662"/>
      <c r="L43" s="662"/>
      <c r="M43" s="662"/>
      <c r="N43" s="662"/>
      <c r="O43" s="662"/>
      <c r="P43" s="662"/>
      <c r="Q43" s="663"/>
      <c r="R43" s="664">
        <v>8511104</v>
      </c>
      <c r="S43" s="703"/>
      <c r="T43" s="703"/>
      <c r="U43" s="703"/>
      <c r="V43" s="703"/>
      <c r="W43" s="703"/>
      <c r="X43" s="703"/>
      <c r="Y43" s="704"/>
      <c r="Z43" s="705">
        <v>100</v>
      </c>
      <c r="AA43" s="705"/>
      <c r="AB43" s="705"/>
      <c r="AC43" s="705"/>
      <c r="AD43" s="706">
        <v>4162308</v>
      </c>
      <c r="AE43" s="706"/>
      <c r="AF43" s="706"/>
      <c r="AG43" s="706"/>
      <c r="AH43" s="706"/>
      <c r="AI43" s="706"/>
      <c r="AJ43" s="706"/>
      <c r="AK43" s="706"/>
      <c r="AL43" s="667">
        <v>100</v>
      </c>
      <c r="AM43" s="707"/>
      <c r="AN43" s="707"/>
      <c r="AO43" s="708"/>
      <c r="BV43" s="238"/>
      <c r="BW43" s="238"/>
      <c r="BX43" s="238"/>
      <c r="BY43" s="238"/>
      <c r="BZ43" s="238"/>
      <c r="CA43" s="238"/>
      <c r="CB43" s="238"/>
      <c r="CD43" s="677" t="s">
        <v>360</v>
      </c>
      <c r="CE43" s="678"/>
      <c r="CF43" s="678"/>
      <c r="CG43" s="678"/>
      <c r="CH43" s="678"/>
      <c r="CI43" s="678"/>
      <c r="CJ43" s="678"/>
      <c r="CK43" s="678"/>
      <c r="CL43" s="678"/>
      <c r="CM43" s="678"/>
      <c r="CN43" s="678"/>
      <c r="CO43" s="678"/>
      <c r="CP43" s="678"/>
      <c r="CQ43" s="679"/>
      <c r="CR43" s="680">
        <v>26350</v>
      </c>
      <c r="CS43" s="699"/>
      <c r="CT43" s="699"/>
      <c r="CU43" s="699"/>
      <c r="CV43" s="699"/>
      <c r="CW43" s="699"/>
      <c r="CX43" s="699"/>
      <c r="CY43" s="700"/>
      <c r="CZ43" s="683">
        <v>0.3</v>
      </c>
      <c r="DA43" s="701"/>
      <c r="DB43" s="701"/>
      <c r="DC43" s="702"/>
      <c r="DD43" s="686">
        <v>26350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307</v>
      </c>
      <c r="CE44" s="694"/>
      <c r="CF44" s="677" t="s">
        <v>361</v>
      </c>
      <c r="CG44" s="678"/>
      <c r="CH44" s="678"/>
      <c r="CI44" s="678"/>
      <c r="CJ44" s="678"/>
      <c r="CK44" s="678"/>
      <c r="CL44" s="678"/>
      <c r="CM44" s="678"/>
      <c r="CN44" s="678"/>
      <c r="CO44" s="678"/>
      <c r="CP44" s="678"/>
      <c r="CQ44" s="679"/>
      <c r="CR44" s="680">
        <v>1110880</v>
      </c>
      <c r="CS44" s="681"/>
      <c r="CT44" s="681"/>
      <c r="CU44" s="681"/>
      <c r="CV44" s="681"/>
      <c r="CW44" s="681"/>
      <c r="CX44" s="681"/>
      <c r="CY44" s="682"/>
      <c r="CZ44" s="683">
        <v>13.7</v>
      </c>
      <c r="DA44" s="684"/>
      <c r="DB44" s="684"/>
      <c r="DC44" s="685"/>
      <c r="DD44" s="686">
        <v>215919</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363</v>
      </c>
      <c r="CG45" s="678"/>
      <c r="CH45" s="678"/>
      <c r="CI45" s="678"/>
      <c r="CJ45" s="678"/>
      <c r="CK45" s="678"/>
      <c r="CL45" s="678"/>
      <c r="CM45" s="678"/>
      <c r="CN45" s="678"/>
      <c r="CO45" s="678"/>
      <c r="CP45" s="678"/>
      <c r="CQ45" s="679"/>
      <c r="CR45" s="680">
        <v>494227</v>
      </c>
      <c r="CS45" s="699"/>
      <c r="CT45" s="699"/>
      <c r="CU45" s="699"/>
      <c r="CV45" s="699"/>
      <c r="CW45" s="699"/>
      <c r="CX45" s="699"/>
      <c r="CY45" s="700"/>
      <c r="CZ45" s="683">
        <v>6.1</v>
      </c>
      <c r="DA45" s="701"/>
      <c r="DB45" s="701"/>
      <c r="DC45" s="702"/>
      <c r="DD45" s="686">
        <v>40995</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365</v>
      </c>
      <c r="CG46" s="678"/>
      <c r="CH46" s="678"/>
      <c r="CI46" s="678"/>
      <c r="CJ46" s="678"/>
      <c r="CK46" s="678"/>
      <c r="CL46" s="678"/>
      <c r="CM46" s="678"/>
      <c r="CN46" s="678"/>
      <c r="CO46" s="678"/>
      <c r="CP46" s="678"/>
      <c r="CQ46" s="679"/>
      <c r="CR46" s="680">
        <v>553753</v>
      </c>
      <c r="CS46" s="681"/>
      <c r="CT46" s="681"/>
      <c r="CU46" s="681"/>
      <c r="CV46" s="681"/>
      <c r="CW46" s="681"/>
      <c r="CX46" s="681"/>
      <c r="CY46" s="682"/>
      <c r="CZ46" s="683">
        <v>6.8</v>
      </c>
      <c r="DA46" s="684"/>
      <c r="DB46" s="684"/>
      <c r="DC46" s="685"/>
      <c r="DD46" s="686">
        <v>133224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367</v>
      </c>
      <c r="CG47" s="678"/>
      <c r="CH47" s="678"/>
      <c r="CI47" s="678"/>
      <c r="CJ47" s="678"/>
      <c r="CK47" s="678"/>
      <c r="CL47" s="678"/>
      <c r="CM47" s="678"/>
      <c r="CN47" s="678"/>
      <c r="CO47" s="678"/>
      <c r="CP47" s="678"/>
      <c r="CQ47" s="679"/>
      <c r="CR47" s="680" t="s">
        <v>237</v>
      </c>
      <c r="CS47" s="699"/>
      <c r="CT47" s="699"/>
      <c r="CU47" s="699"/>
      <c r="CV47" s="699"/>
      <c r="CW47" s="699"/>
      <c r="CX47" s="699"/>
      <c r="CY47" s="700"/>
      <c r="CZ47" s="683" t="s">
        <v>237</v>
      </c>
      <c r="DA47" s="701"/>
      <c r="DB47" s="701"/>
      <c r="DC47" s="702"/>
      <c r="DD47" s="686" t="s">
        <v>140</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368</v>
      </c>
      <c r="CG48" s="678"/>
      <c r="CH48" s="678"/>
      <c r="CI48" s="678"/>
      <c r="CJ48" s="678"/>
      <c r="CK48" s="678"/>
      <c r="CL48" s="678"/>
      <c r="CM48" s="678"/>
      <c r="CN48" s="678"/>
      <c r="CO48" s="678"/>
      <c r="CP48" s="678"/>
      <c r="CQ48" s="679"/>
      <c r="CR48" s="680" t="s">
        <v>237</v>
      </c>
      <c r="CS48" s="681"/>
      <c r="CT48" s="681"/>
      <c r="CU48" s="681"/>
      <c r="CV48" s="681"/>
      <c r="CW48" s="681"/>
      <c r="CX48" s="681"/>
      <c r="CY48" s="682"/>
      <c r="CZ48" s="683" t="s">
        <v>140</v>
      </c>
      <c r="DA48" s="684"/>
      <c r="DB48" s="684"/>
      <c r="DC48" s="685"/>
      <c r="DD48" s="686" t="s">
        <v>237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369</v>
      </c>
      <c r="CE49" s="662"/>
      <c r="CF49" s="662"/>
      <c r="CG49" s="662"/>
      <c r="CH49" s="662"/>
      <c r="CI49" s="662"/>
      <c r="CJ49" s="662"/>
      <c r="CK49" s="662"/>
      <c r="CL49" s="662"/>
      <c r="CM49" s="662"/>
      <c r="CN49" s="662"/>
      <c r="CO49" s="662"/>
      <c r="CP49" s="662"/>
      <c r="CQ49" s="663"/>
      <c r="CR49" s="664">
        <v>8085300</v>
      </c>
      <c r="CS49" s="665"/>
      <c r="CT49" s="665"/>
      <c r="CU49" s="665"/>
      <c r="CV49" s="665"/>
      <c r="CW49" s="665"/>
      <c r="CX49" s="665"/>
      <c r="CY49" s="666"/>
      <c r="CZ49" s="667">
        <v>100</v>
      </c>
      <c r="DA49" s="668"/>
      <c r="DB49" s="668"/>
      <c r="DC49" s="669"/>
      <c r="DD49" s="670">
        <v>4938408</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Goz3J4LsmDSHTUlzO23PaVb79dJMURm5AO/+KpK8aJW8eNt7kJtHmG153z8pW4Ttyb0u0t9XPtk7e13wEkeDWA==" saltValue="8ID9VGdkOXX2YMPP4uzQE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71"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371</v>
      </c>
      <c r="DK2" s="1206"/>
      <c r="DL2" s="1206"/>
      <c r="DM2" s="1206"/>
      <c r="DN2" s="1206"/>
      <c r="DO2" s="1207"/>
      <c r="DP2" s="251"/>
      <c r="DQ2" s="1205" t="s">
        <v>372</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373</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375</v>
      </c>
      <c r="B5" s="1091"/>
      <c r="C5" s="1091"/>
      <c r="D5" s="1091"/>
      <c r="E5" s="1091"/>
      <c r="F5" s="1091"/>
      <c r="G5" s="1091"/>
      <c r="H5" s="1091"/>
      <c r="I5" s="1091"/>
      <c r="J5" s="1091"/>
      <c r="K5" s="1091"/>
      <c r="L5" s="1091"/>
      <c r="M5" s="1091"/>
      <c r="N5" s="1091"/>
      <c r="O5" s="1091"/>
      <c r="P5" s="1092"/>
      <c r="Q5" s="1096" t="s">
        <v>376</v>
      </c>
      <c r="R5" s="1097"/>
      <c r="S5" s="1097"/>
      <c r="T5" s="1097"/>
      <c r="U5" s="1098"/>
      <c r="V5" s="1096" t="s">
        <v>377</v>
      </c>
      <c r="W5" s="1097"/>
      <c r="X5" s="1097"/>
      <c r="Y5" s="1097"/>
      <c r="Z5" s="1098"/>
      <c r="AA5" s="1096" t="s">
        <v>378</v>
      </c>
      <c r="AB5" s="1097"/>
      <c r="AC5" s="1097"/>
      <c r="AD5" s="1097"/>
      <c r="AE5" s="1097"/>
      <c r="AF5" s="1208" t="s">
        <v>379</v>
      </c>
      <c r="AG5" s="1097"/>
      <c r="AH5" s="1097"/>
      <c r="AI5" s="1097"/>
      <c r="AJ5" s="1112"/>
      <c r="AK5" s="1097" t="s">
        <v>380</v>
      </c>
      <c r="AL5" s="1097"/>
      <c r="AM5" s="1097"/>
      <c r="AN5" s="1097"/>
      <c r="AO5" s="1098"/>
      <c r="AP5" s="1096" t="s">
        <v>381</v>
      </c>
      <c r="AQ5" s="1097"/>
      <c r="AR5" s="1097"/>
      <c r="AS5" s="1097"/>
      <c r="AT5" s="1098"/>
      <c r="AU5" s="1096" t="s">
        <v>382</v>
      </c>
      <c r="AV5" s="1097"/>
      <c r="AW5" s="1097"/>
      <c r="AX5" s="1097"/>
      <c r="AY5" s="1112"/>
      <c r="AZ5" s="258"/>
      <c r="BA5" s="258"/>
      <c r="BB5" s="258"/>
      <c r="BC5" s="258"/>
      <c r="BD5" s="258"/>
      <c r="BE5" s="259"/>
      <c r="BF5" s="259"/>
      <c r="BG5" s="259"/>
      <c r="BH5" s="259"/>
      <c r="BI5" s="259"/>
      <c r="BJ5" s="259"/>
      <c r="BK5" s="259"/>
      <c r="BL5" s="259"/>
      <c r="BM5" s="259"/>
      <c r="BN5" s="259"/>
      <c r="BO5" s="259"/>
      <c r="BP5" s="259"/>
      <c r="BQ5" s="1090" t="s">
        <v>383</v>
      </c>
      <c r="BR5" s="1091"/>
      <c r="BS5" s="1091"/>
      <c r="BT5" s="1091"/>
      <c r="BU5" s="1091"/>
      <c r="BV5" s="1091"/>
      <c r="BW5" s="1091"/>
      <c r="BX5" s="1091"/>
      <c r="BY5" s="1091"/>
      <c r="BZ5" s="1091"/>
      <c r="CA5" s="1091"/>
      <c r="CB5" s="1091"/>
      <c r="CC5" s="1091"/>
      <c r="CD5" s="1091"/>
      <c r="CE5" s="1091"/>
      <c r="CF5" s="1091"/>
      <c r="CG5" s="1092"/>
      <c r="CH5" s="1096" t="s">
        <v>384</v>
      </c>
      <c r="CI5" s="1097"/>
      <c r="CJ5" s="1097"/>
      <c r="CK5" s="1097"/>
      <c r="CL5" s="1098"/>
      <c r="CM5" s="1096" t="s">
        <v>385</v>
      </c>
      <c r="CN5" s="1097"/>
      <c r="CO5" s="1097"/>
      <c r="CP5" s="1097"/>
      <c r="CQ5" s="1098"/>
      <c r="CR5" s="1096" t="s">
        <v>386</v>
      </c>
      <c r="CS5" s="1097"/>
      <c r="CT5" s="1097"/>
      <c r="CU5" s="1097"/>
      <c r="CV5" s="1098"/>
      <c r="CW5" s="1096" t="s">
        <v>387</v>
      </c>
      <c r="CX5" s="1097"/>
      <c r="CY5" s="1097"/>
      <c r="CZ5" s="1097"/>
      <c r="DA5" s="1098"/>
      <c r="DB5" s="1096" t="s">
        <v>388</v>
      </c>
      <c r="DC5" s="1097"/>
      <c r="DD5" s="1097"/>
      <c r="DE5" s="1097"/>
      <c r="DF5" s="1098"/>
      <c r="DG5" s="1193" t="s">
        <v>389</v>
      </c>
      <c r="DH5" s="1194"/>
      <c r="DI5" s="1194"/>
      <c r="DJ5" s="1194"/>
      <c r="DK5" s="1195"/>
      <c r="DL5" s="1193" t="s">
        <v>390</v>
      </c>
      <c r="DM5" s="1194"/>
      <c r="DN5" s="1194"/>
      <c r="DO5" s="1194"/>
      <c r="DP5" s="1195"/>
      <c r="DQ5" s="1096" t="s">
        <v>391</v>
      </c>
      <c r="DR5" s="1097"/>
      <c r="DS5" s="1097"/>
      <c r="DT5" s="1097"/>
      <c r="DU5" s="1098"/>
      <c r="DV5" s="1096" t="s">
        <v>382</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392</v>
      </c>
      <c r="C7" s="1146"/>
      <c r="D7" s="1146"/>
      <c r="E7" s="1146"/>
      <c r="F7" s="1146"/>
      <c r="G7" s="1146"/>
      <c r="H7" s="1146"/>
      <c r="I7" s="1146"/>
      <c r="J7" s="1146"/>
      <c r="K7" s="1146"/>
      <c r="L7" s="1146"/>
      <c r="M7" s="1146"/>
      <c r="N7" s="1146"/>
      <c r="O7" s="1146"/>
      <c r="P7" s="1147"/>
      <c r="Q7" s="1199">
        <v>8409</v>
      </c>
      <c r="R7" s="1200"/>
      <c r="S7" s="1200"/>
      <c r="T7" s="1200"/>
      <c r="U7" s="1200"/>
      <c r="V7" s="1200">
        <v>7987</v>
      </c>
      <c r="W7" s="1200"/>
      <c r="X7" s="1200"/>
      <c r="Y7" s="1200"/>
      <c r="Z7" s="1200"/>
      <c r="AA7" s="1200">
        <v>422</v>
      </c>
      <c r="AB7" s="1200"/>
      <c r="AC7" s="1200"/>
      <c r="AD7" s="1200"/>
      <c r="AE7" s="1201"/>
      <c r="AF7" s="1202">
        <v>392</v>
      </c>
      <c r="AG7" s="1203"/>
      <c r="AH7" s="1203"/>
      <c r="AI7" s="1203"/>
      <c r="AJ7" s="1204"/>
      <c r="AK7" s="1186">
        <v>232</v>
      </c>
      <c r="AL7" s="1187"/>
      <c r="AM7" s="1187"/>
      <c r="AN7" s="1187"/>
      <c r="AO7" s="1187"/>
      <c r="AP7" s="1187">
        <v>8526</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c r="A8" s="263">
        <v>2</v>
      </c>
      <c r="B8" s="1132" t="s">
        <v>393</v>
      </c>
      <c r="C8" s="1133"/>
      <c r="D8" s="1133"/>
      <c r="E8" s="1133"/>
      <c r="F8" s="1133"/>
      <c r="G8" s="1133"/>
      <c r="H8" s="1133"/>
      <c r="I8" s="1133"/>
      <c r="J8" s="1133"/>
      <c r="K8" s="1133"/>
      <c r="L8" s="1133"/>
      <c r="M8" s="1133"/>
      <c r="N8" s="1133"/>
      <c r="O8" s="1133"/>
      <c r="P8" s="1134"/>
      <c r="Q8" s="1138">
        <v>102</v>
      </c>
      <c r="R8" s="1139"/>
      <c r="S8" s="1139"/>
      <c r="T8" s="1139"/>
      <c r="U8" s="1139"/>
      <c r="V8" s="1139">
        <v>98</v>
      </c>
      <c r="W8" s="1139"/>
      <c r="X8" s="1139"/>
      <c r="Y8" s="1139"/>
      <c r="Z8" s="1139"/>
      <c r="AA8" s="1139">
        <v>3</v>
      </c>
      <c r="AB8" s="1139"/>
      <c r="AC8" s="1139"/>
      <c r="AD8" s="1139"/>
      <c r="AE8" s="1140"/>
      <c r="AF8" s="1114">
        <v>3</v>
      </c>
      <c r="AG8" s="1115"/>
      <c r="AH8" s="1115"/>
      <c r="AI8" s="1115"/>
      <c r="AJ8" s="1116"/>
      <c r="AK8" s="1181">
        <v>11</v>
      </c>
      <c r="AL8" s="1182"/>
      <c r="AM8" s="1182"/>
      <c r="AN8" s="1182"/>
      <c r="AO8" s="1182"/>
      <c r="AP8" s="1182" t="s">
        <v>611</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394</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395</v>
      </c>
      <c r="B23" s="1039" t="s">
        <v>396</v>
      </c>
      <c r="C23" s="1040"/>
      <c r="D23" s="1040"/>
      <c r="E23" s="1040"/>
      <c r="F23" s="1040"/>
      <c r="G23" s="1040"/>
      <c r="H23" s="1040"/>
      <c r="I23" s="1040"/>
      <c r="J23" s="1040"/>
      <c r="K23" s="1040"/>
      <c r="L23" s="1040"/>
      <c r="M23" s="1040"/>
      <c r="N23" s="1040"/>
      <c r="O23" s="1040"/>
      <c r="P23" s="1041"/>
      <c r="Q23" s="1163">
        <v>8511</v>
      </c>
      <c r="R23" s="1164"/>
      <c r="S23" s="1164"/>
      <c r="T23" s="1164"/>
      <c r="U23" s="1164"/>
      <c r="V23" s="1164">
        <v>8085</v>
      </c>
      <c r="W23" s="1164"/>
      <c r="X23" s="1164"/>
      <c r="Y23" s="1164"/>
      <c r="Z23" s="1164"/>
      <c r="AA23" s="1164">
        <v>425</v>
      </c>
      <c r="AB23" s="1164"/>
      <c r="AC23" s="1164"/>
      <c r="AD23" s="1164"/>
      <c r="AE23" s="1165"/>
      <c r="AF23" s="1166">
        <v>396</v>
      </c>
      <c r="AG23" s="1164"/>
      <c r="AH23" s="1164"/>
      <c r="AI23" s="1164"/>
      <c r="AJ23" s="1167"/>
      <c r="AK23" s="1168"/>
      <c r="AL23" s="1169"/>
      <c r="AM23" s="1169"/>
      <c r="AN23" s="1169"/>
      <c r="AO23" s="1169"/>
      <c r="AP23" s="1164">
        <v>8526</v>
      </c>
      <c r="AQ23" s="1164"/>
      <c r="AR23" s="1164"/>
      <c r="AS23" s="1164"/>
      <c r="AT23" s="1164"/>
      <c r="AU23" s="1170"/>
      <c r="AV23" s="1170"/>
      <c r="AW23" s="1170"/>
      <c r="AX23" s="1170"/>
      <c r="AY23" s="1171"/>
      <c r="AZ23" s="1160" t="s">
        <v>397</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398</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399</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375</v>
      </c>
      <c r="B26" s="1091"/>
      <c r="C26" s="1091"/>
      <c r="D26" s="1091"/>
      <c r="E26" s="1091"/>
      <c r="F26" s="1091"/>
      <c r="G26" s="1091"/>
      <c r="H26" s="1091"/>
      <c r="I26" s="1091"/>
      <c r="J26" s="1091"/>
      <c r="K26" s="1091"/>
      <c r="L26" s="1091"/>
      <c r="M26" s="1091"/>
      <c r="N26" s="1091"/>
      <c r="O26" s="1091"/>
      <c r="P26" s="1092"/>
      <c r="Q26" s="1096" t="s">
        <v>400</v>
      </c>
      <c r="R26" s="1097"/>
      <c r="S26" s="1097"/>
      <c r="T26" s="1097"/>
      <c r="U26" s="1098"/>
      <c r="V26" s="1096" t="s">
        <v>401</v>
      </c>
      <c r="W26" s="1097"/>
      <c r="X26" s="1097"/>
      <c r="Y26" s="1097"/>
      <c r="Z26" s="1098"/>
      <c r="AA26" s="1096" t="s">
        <v>402</v>
      </c>
      <c r="AB26" s="1097"/>
      <c r="AC26" s="1097"/>
      <c r="AD26" s="1097"/>
      <c r="AE26" s="1097"/>
      <c r="AF26" s="1154" t="s">
        <v>403</v>
      </c>
      <c r="AG26" s="1103"/>
      <c r="AH26" s="1103"/>
      <c r="AI26" s="1103"/>
      <c r="AJ26" s="1155"/>
      <c r="AK26" s="1097" t="s">
        <v>404</v>
      </c>
      <c r="AL26" s="1097"/>
      <c r="AM26" s="1097"/>
      <c r="AN26" s="1097"/>
      <c r="AO26" s="1098"/>
      <c r="AP26" s="1096" t="s">
        <v>405</v>
      </c>
      <c r="AQ26" s="1097"/>
      <c r="AR26" s="1097"/>
      <c r="AS26" s="1097"/>
      <c r="AT26" s="1098"/>
      <c r="AU26" s="1096" t="s">
        <v>406</v>
      </c>
      <c r="AV26" s="1097"/>
      <c r="AW26" s="1097"/>
      <c r="AX26" s="1097"/>
      <c r="AY26" s="1098"/>
      <c r="AZ26" s="1096" t="s">
        <v>407</v>
      </c>
      <c r="BA26" s="1097"/>
      <c r="BB26" s="1097"/>
      <c r="BC26" s="1097"/>
      <c r="BD26" s="1098"/>
      <c r="BE26" s="1096" t="s">
        <v>382</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408</v>
      </c>
      <c r="C28" s="1146"/>
      <c r="D28" s="1146"/>
      <c r="E28" s="1146"/>
      <c r="F28" s="1146"/>
      <c r="G28" s="1146"/>
      <c r="H28" s="1146"/>
      <c r="I28" s="1146"/>
      <c r="J28" s="1146"/>
      <c r="K28" s="1146"/>
      <c r="L28" s="1146"/>
      <c r="M28" s="1146"/>
      <c r="N28" s="1146"/>
      <c r="O28" s="1146"/>
      <c r="P28" s="1147"/>
      <c r="Q28" s="1148">
        <v>1291</v>
      </c>
      <c r="R28" s="1149"/>
      <c r="S28" s="1149"/>
      <c r="T28" s="1149"/>
      <c r="U28" s="1149"/>
      <c r="V28" s="1149">
        <v>1255</v>
      </c>
      <c r="W28" s="1149"/>
      <c r="X28" s="1149"/>
      <c r="Y28" s="1149"/>
      <c r="Z28" s="1149"/>
      <c r="AA28" s="1149">
        <v>36</v>
      </c>
      <c r="AB28" s="1149"/>
      <c r="AC28" s="1149"/>
      <c r="AD28" s="1149"/>
      <c r="AE28" s="1150"/>
      <c r="AF28" s="1151">
        <v>36</v>
      </c>
      <c r="AG28" s="1149"/>
      <c r="AH28" s="1149"/>
      <c r="AI28" s="1149"/>
      <c r="AJ28" s="1152"/>
      <c r="AK28" s="1153">
        <v>125</v>
      </c>
      <c r="AL28" s="1141"/>
      <c r="AM28" s="1141"/>
      <c r="AN28" s="1141"/>
      <c r="AO28" s="1141"/>
      <c r="AP28" s="1141" t="s">
        <v>611</v>
      </c>
      <c r="AQ28" s="1141"/>
      <c r="AR28" s="1141"/>
      <c r="AS28" s="1141"/>
      <c r="AT28" s="1141"/>
      <c r="AU28" s="1141" t="s">
        <v>611</v>
      </c>
      <c r="AV28" s="1141"/>
      <c r="AW28" s="1141"/>
      <c r="AX28" s="1141"/>
      <c r="AY28" s="1141"/>
      <c r="AZ28" s="1142" t="s">
        <v>611</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409</v>
      </c>
      <c r="C29" s="1133"/>
      <c r="D29" s="1133"/>
      <c r="E29" s="1133"/>
      <c r="F29" s="1133"/>
      <c r="G29" s="1133"/>
      <c r="H29" s="1133"/>
      <c r="I29" s="1133"/>
      <c r="J29" s="1133"/>
      <c r="K29" s="1133"/>
      <c r="L29" s="1133"/>
      <c r="M29" s="1133"/>
      <c r="N29" s="1133"/>
      <c r="O29" s="1133"/>
      <c r="P29" s="1134"/>
      <c r="Q29" s="1138">
        <v>314</v>
      </c>
      <c r="R29" s="1139"/>
      <c r="S29" s="1139"/>
      <c r="T29" s="1139"/>
      <c r="U29" s="1139"/>
      <c r="V29" s="1139">
        <v>314</v>
      </c>
      <c r="W29" s="1139"/>
      <c r="X29" s="1139"/>
      <c r="Y29" s="1139"/>
      <c r="Z29" s="1139"/>
      <c r="AA29" s="1139">
        <v>0</v>
      </c>
      <c r="AB29" s="1139"/>
      <c r="AC29" s="1139"/>
      <c r="AD29" s="1139"/>
      <c r="AE29" s="1140"/>
      <c r="AF29" s="1114">
        <v>0</v>
      </c>
      <c r="AG29" s="1115"/>
      <c r="AH29" s="1115"/>
      <c r="AI29" s="1115"/>
      <c r="AJ29" s="1116"/>
      <c r="AK29" s="1075">
        <v>201</v>
      </c>
      <c r="AL29" s="1066"/>
      <c r="AM29" s="1066"/>
      <c r="AN29" s="1066"/>
      <c r="AO29" s="1066"/>
      <c r="AP29" s="1066" t="s">
        <v>611</v>
      </c>
      <c r="AQ29" s="1066"/>
      <c r="AR29" s="1066"/>
      <c r="AS29" s="1066"/>
      <c r="AT29" s="1066"/>
      <c r="AU29" s="1066" t="s">
        <v>611</v>
      </c>
      <c r="AV29" s="1066"/>
      <c r="AW29" s="1066"/>
      <c r="AX29" s="1066"/>
      <c r="AY29" s="1066"/>
      <c r="AZ29" s="1137" t="s">
        <v>611</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410</v>
      </c>
      <c r="C30" s="1133"/>
      <c r="D30" s="1133"/>
      <c r="E30" s="1133"/>
      <c r="F30" s="1133"/>
      <c r="G30" s="1133"/>
      <c r="H30" s="1133"/>
      <c r="I30" s="1133"/>
      <c r="J30" s="1133"/>
      <c r="K30" s="1133"/>
      <c r="L30" s="1133"/>
      <c r="M30" s="1133"/>
      <c r="N30" s="1133"/>
      <c r="O30" s="1133"/>
      <c r="P30" s="1134"/>
      <c r="Q30" s="1138">
        <v>279</v>
      </c>
      <c r="R30" s="1139"/>
      <c r="S30" s="1139"/>
      <c r="T30" s="1139"/>
      <c r="U30" s="1139"/>
      <c r="V30" s="1139">
        <v>202</v>
      </c>
      <c r="W30" s="1139"/>
      <c r="X30" s="1139"/>
      <c r="Y30" s="1139"/>
      <c r="Z30" s="1139"/>
      <c r="AA30" s="1139">
        <v>77</v>
      </c>
      <c r="AB30" s="1139"/>
      <c r="AC30" s="1139"/>
      <c r="AD30" s="1139"/>
      <c r="AE30" s="1140"/>
      <c r="AF30" s="1114">
        <v>256</v>
      </c>
      <c r="AG30" s="1115"/>
      <c r="AH30" s="1115"/>
      <c r="AI30" s="1115"/>
      <c r="AJ30" s="1116"/>
      <c r="AK30" s="1075">
        <v>37</v>
      </c>
      <c r="AL30" s="1066"/>
      <c r="AM30" s="1066"/>
      <c r="AN30" s="1066"/>
      <c r="AO30" s="1066"/>
      <c r="AP30" s="1066">
        <v>926</v>
      </c>
      <c r="AQ30" s="1066"/>
      <c r="AR30" s="1066"/>
      <c r="AS30" s="1066"/>
      <c r="AT30" s="1066"/>
      <c r="AU30" s="1066">
        <v>122</v>
      </c>
      <c r="AV30" s="1066"/>
      <c r="AW30" s="1066"/>
      <c r="AX30" s="1066"/>
      <c r="AY30" s="1066"/>
      <c r="AZ30" s="1137" t="s">
        <v>611</v>
      </c>
      <c r="BA30" s="1137"/>
      <c r="BB30" s="1137"/>
      <c r="BC30" s="1137"/>
      <c r="BD30" s="1137"/>
      <c r="BE30" s="1127" t="s">
        <v>411</v>
      </c>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412</v>
      </c>
      <c r="C31" s="1133"/>
      <c r="D31" s="1133"/>
      <c r="E31" s="1133"/>
      <c r="F31" s="1133"/>
      <c r="G31" s="1133"/>
      <c r="H31" s="1133"/>
      <c r="I31" s="1133"/>
      <c r="J31" s="1133"/>
      <c r="K31" s="1133"/>
      <c r="L31" s="1133"/>
      <c r="M31" s="1133"/>
      <c r="N31" s="1133"/>
      <c r="O31" s="1133"/>
      <c r="P31" s="1134"/>
      <c r="Q31" s="1138">
        <v>141</v>
      </c>
      <c r="R31" s="1139"/>
      <c r="S31" s="1139"/>
      <c r="T31" s="1139"/>
      <c r="U31" s="1139"/>
      <c r="V31" s="1139">
        <v>136</v>
      </c>
      <c r="W31" s="1139"/>
      <c r="X31" s="1139"/>
      <c r="Y31" s="1139"/>
      <c r="Z31" s="1139"/>
      <c r="AA31" s="1139">
        <v>5</v>
      </c>
      <c r="AB31" s="1139"/>
      <c r="AC31" s="1139"/>
      <c r="AD31" s="1139"/>
      <c r="AE31" s="1140"/>
      <c r="AF31" s="1114">
        <v>5</v>
      </c>
      <c r="AG31" s="1115"/>
      <c r="AH31" s="1115"/>
      <c r="AI31" s="1115"/>
      <c r="AJ31" s="1116"/>
      <c r="AK31" s="1075">
        <v>32</v>
      </c>
      <c r="AL31" s="1066"/>
      <c r="AM31" s="1066"/>
      <c r="AN31" s="1066"/>
      <c r="AO31" s="1066"/>
      <c r="AP31" s="1066">
        <v>273</v>
      </c>
      <c r="AQ31" s="1066"/>
      <c r="AR31" s="1066"/>
      <c r="AS31" s="1066"/>
      <c r="AT31" s="1066"/>
      <c r="AU31" s="1066">
        <v>118</v>
      </c>
      <c r="AV31" s="1066"/>
      <c r="AW31" s="1066"/>
      <c r="AX31" s="1066"/>
      <c r="AY31" s="1066"/>
      <c r="AZ31" s="1137" t="s">
        <v>611</v>
      </c>
      <c r="BA31" s="1137"/>
      <c r="BB31" s="1137"/>
      <c r="BC31" s="1137"/>
      <c r="BD31" s="1137"/>
      <c r="BE31" s="1127" t="s">
        <v>413</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414</v>
      </c>
      <c r="C32" s="1133"/>
      <c r="D32" s="1133"/>
      <c r="E32" s="1133"/>
      <c r="F32" s="1133"/>
      <c r="G32" s="1133"/>
      <c r="H32" s="1133"/>
      <c r="I32" s="1133"/>
      <c r="J32" s="1133"/>
      <c r="K32" s="1133"/>
      <c r="L32" s="1133"/>
      <c r="M32" s="1133"/>
      <c r="N32" s="1133"/>
      <c r="O32" s="1133"/>
      <c r="P32" s="1134"/>
      <c r="Q32" s="1138">
        <v>2</v>
      </c>
      <c r="R32" s="1139"/>
      <c r="S32" s="1139"/>
      <c r="T32" s="1139"/>
      <c r="U32" s="1139"/>
      <c r="V32" s="1139">
        <v>2</v>
      </c>
      <c r="W32" s="1139"/>
      <c r="X32" s="1139"/>
      <c r="Y32" s="1139"/>
      <c r="Z32" s="1139"/>
      <c r="AA32" s="1139" t="s">
        <v>612</v>
      </c>
      <c r="AB32" s="1139"/>
      <c r="AC32" s="1139"/>
      <c r="AD32" s="1139"/>
      <c r="AE32" s="1140"/>
      <c r="AF32" s="1114">
        <v>33</v>
      </c>
      <c r="AG32" s="1115"/>
      <c r="AH32" s="1115"/>
      <c r="AI32" s="1115"/>
      <c r="AJ32" s="1116"/>
      <c r="AK32" s="1075">
        <v>1</v>
      </c>
      <c r="AL32" s="1066"/>
      <c r="AM32" s="1066"/>
      <c r="AN32" s="1066"/>
      <c r="AO32" s="1066"/>
      <c r="AP32" s="1066" t="s">
        <v>611</v>
      </c>
      <c r="AQ32" s="1066"/>
      <c r="AR32" s="1066"/>
      <c r="AS32" s="1066"/>
      <c r="AT32" s="1066"/>
      <c r="AU32" s="1066" t="s">
        <v>612</v>
      </c>
      <c r="AV32" s="1066"/>
      <c r="AW32" s="1066"/>
      <c r="AX32" s="1066"/>
      <c r="AY32" s="1066"/>
      <c r="AZ32" s="1137" t="s">
        <v>611</v>
      </c>
      <c r="BA32" s="1137"/>
      <c r="BB32" s="1137"/>
      <c r="BC32" s="1137"/>
      <c r="BD32" s="1137"/>
      <c r="BE32" s="1127" t="s">
        <v>415</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416</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395</v>
      </c>
      <c r="B63" s="1039" t="s">
        <v>417</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330</v>
      </c>
      <c r="AG63" s="1054"/>
      <c r="AH63" s="1054"/>
      <c r="AI63" s="1054"/>
      <c r="AJ63" s="1125"/>
      <c r="AK63" s="1126"/>
      <c r="AL63" s="1058"/>
      <c r="AM63" s="1058"/>
      <c r="AN63" s="1058"/>
      <c r="AO63" s="1058"/>
      <c r="AP63" s="1054">
        <v>1199</v>
      </c>
      <c r="AQ63" s="1054"/>
      <c r="AR63" s="1054"/>
      <c r="AS63" s="1054"/>
      <c r="AT63" s="1054"/>
      <c r="AU63" s="1054">
        <v>240</v>
      </c>
      <c r="AV63" s="1054"/>
      <c r="AW63" s="1054"/>
      <c r="AX63" s="1054"/>
      <c r="AY63" s="1054"/>
      <c r="AZ63" s="1120"/>
      <c r="BA63" s="1120"/>
      <c r="BB63" s="1120"/>
      <c r="BC63" s="1120"/>
      <c r="BD63" s="1120"/>
      <c r="BE63" s="1055"/>
      <c r="BF63" s="1055"/>
      <c r="BG63" s="1055"/>
      <c r="BH63" s="1055"/>
      <c r="BI63" s="1056"/>
      <c r="BJ63" s="1121" t="s">
        <v>140</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419</v>
      </c>
      <c r="B66" s="1091"/>
      <c r="C66" s="1091"/>
      <c r="D66" s="1091"/>
      <c r="E66" s="1091"/>
      <c r="F66" s="1091"/>
      <c r="G66" s="1091"/>
      <c r="H66" s="1091"/>
      <c r="I66" s="1091"/>
      <c r="J66" s="1091"/>
      <c r="K66" s="1091"/>
      <c r="L66" s="1091"/>
      <c r="M66" s="1091"/>
      <c r="N66" s="1091"/>
      <c r="O66" s="1091"/>
      <c r="P66" s="1092"/>
      <c r="Q66" s="1096" t="s">
        <v>420</v>
      </c>
      <c r="R66" s="1097"/>
      <c r="S66" s="1097"/>
      <c r="T66" s="1097"/>
      <c r="U66" s="1098"/>
      <c r="V66" s="1096" t="s">
        <v>421</v>
      </c>
      <c r="W66" s="1097"/>
      <c r="X66" s="1097"/>
      <c r="Y66" s="1097"/>
      <c r="Z66" s="1098"/>
      <c r="AA66" s="1096" t="s">
        <v>422</v>
      </c>
      <c r="AB66" s="1097"/>
      <c r="AC66" s="1097"/>
      <c r="AD66" s="1097"/>
      <c r="AE66" s="1098"/>
      <c r="AF66" s="1102" t="s">
        <v>423</v>
      </c>
      <c r="AG66" s="1103"/>
      <c r="AH66" s="1103"/>
      <c r="AI66" s="1103"/>
      <c r="AJ66" s="1104"/>
      <c r="AK66" s="1096" t="s">
        <v>424</v>
      </c>
      <c r="AL66" s="1091"/>
      <c r="AM66" s="1091"/>
      <c r="AN66" s="1091"/>
      <c r="AO66" s="1092"/>
      <c r="AP66" s="1096" t="s">
        <v>425</v>
      </c>
      <c r="AQ66" s="1097"/>
      <c r="AR66" s="1097"/>
      <c r="AS66" s="1097"/>
      <c r="AT66" s="1098"/>
      <c r="AU66" s="1096" t="s">
        <v>426</v>
      </c>
      <c r="AV66" s="1097"/>
      <c r="AW66" s="1097"/>
      <c r="AX66" s="1097"/>
      <c r="AY66" s="1098"/>
      <c r="AZ66" s="1096" t="s">
        <v>382</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593</v>
      </c>
      <c r="C68" s="1081"/>
      <c r="D68" s="1081"/>
      <c r="E68" s="1081"/>
      <c r="F68" s="1081"/>
      <c r="G68" s="1081"/>
      <c r="H68" s="1081"/>
      <c r="I68" s="1081"/>
      <c r="J68" s="1081"/>
      <c r="K68" s="1081"/>
      <c r="L68" s="1081"/>
      <c r="M68" s="1081"/>
      <c r="N68" s="1081"/>
      <c r="O68" s="1081"/>
      <c r="P68" s="1082"/>
      <c r="Q68" s="1083">
        <v>297</v>
      </c>
      <c r="R68" s="1077"/>
      <c r="S68" s="1077"/>
      <c r="T68" s="1077"/>
      <c r="U68" s="1077"/>
      <c r="V68" s="1077">
        <v>286</v>
      </c>
      <c r="W68" s="1077"/>
      <c r="X68" s="1077"/>
      <c r="Y68" s="1077"/>
      <c r="Z68" s="1077"/>
      <c r="AA68" s="1077">
        <v>11</v>
      </c>
      <c r="AB68" s="1077"/>
      <c r="AC68" s="1077"/>
      <c r="AD68" s="1077"/>
      <c r="AE68" s="1077"/>
      <c r="AF68" s="1077">
        <v>11</v>
      </c>
      <c r="AG68" s="1077"/>
      <c r="AH68" s="1077"/>
      <c r="AI68" s="1077"/>
      <c r="AJ68" s="1077"/>
      <c r="AK68" s="1077">
        <v>85</v>
      </c>
      <c r="AL68" s="1077"/>
      <c r="AM68" s="1077"/>
      <c r="AN68" s="1077"/>
      <c r="AO68" s="1077"/>
      <c r="AP68" s="1077" t="s">
        <v>611</v>
      </c>
      <c r="AQ68" s="1077"/>
      <c r="AR68" s="1077"/>
      <c r="AS68" s="1077"/>
      <c r="AT68" s="1077"/>
      <c r="AU68" s="1077" t="s">
        <v>611</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594</v>
      </c>
      <c r="C69" s="1070"/>
      <c r="D69" s="1070"/>
      <c r="E69" s="1070"/>
      <c r="F69" s="1070"/>
      <c r="G69" s="1070"/>
      <c r="H69" s="1070"/>
      <c r="I69" s="1070"/>
      <c r="J69" s="1070"/>
      <c r="K69" s="1070"/>
      <c r="L69" s="1070"/>
      <c r="M69" s="1070"/>
      <c r="N69" s="1070"/>
      <c r="O69" s="1070"/>
      <c r="P69" s="1071"/>
      <c r="Q69" s="1072">
        <v>55</v>
      </c>
      <c r="R69" s="1066"/>
      <c r="S69" s="1066"/>
      <c r="T69" s="1066"/>
      <c r="U69" s="1066"/>
      <c r="V69" s="1066">
        <v>55</v>
      </c>
      <c r="W69" s="1066"/>
      <c r="X69" s="1066"/>
      <c r="Y69" s="1066"/>
      <c r="Z69" s="1066"/>
      <c r="AA69" s="1066">
        <v>0</v>
      </c>
      <c r="AB69" s="1066"/>
      <c r="AC69" s="1066"/>
      <c r="AD69" s="1066"/>
      <c r="AE69" s="1066"/>
      <c r="AF69" s="1066">
        <v>0</v>
      </c>
      <c r="AG69" s="1066"/>
      <c r="AH69" s="1066"/>
      <c r="AI69" s="1066"/>
      <c r="AJ69" s="1066"/>
      <c r="AK69" s="1066" t="s">
        <v>611</v>
      </c>
      <c r="AL69" s="1066"/>
      <c r="AM69" s="1066"/>
      <c r="AN69" s="1066"/>
      <c r="AO69" s="1066"/>
      <c r="AP69" s="1066" t="s">
        <v>611</v>
      </c>
      <c r="AQ69" s="1066"/>
      <c r="AR69" s="1066"/>
      <c r="AS69" s="1066"/>
      <c r="AT69" s="1066"/>
      <c r="AU69" s="1066" t="s">
        <v>611</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595</v>
      </c>
      <c r="C70" s="1070"/>
      <c r="D70" s="1070"/>
      <c r="E70" s="1070"/>
      <c r="F70" s="1070"/>
      <c r="G70" s="1070"/>
      <c r="H70" s="1070"/>
      <c r="I70" s="1070"/>
      <c r="J70" s="1070"/>
      <c r="K70" s="1070"/>
      <c r="L70" s="1070"/>
      <c r="M70" s="1070"/>
      <c r="N70" s="1070"/>
      <c r="O70" s="1070"/>
      <c r="P70" s="1071"/>
      <c r="Q70" s="1072">
        <v>109</v>
      </c>
      <c r="R70" s="1066"/>
      <c r="S70" s="1066"/>
      <c r="T70" s="1066"/>
      <c r="U70" s="1066"/>
      <c r="V70" s="1066">
        <v>108</v>
      </c>
      <c r="W70" s="1066"/>
      <c r="X70" s="1066"/>
      <c r="Y70" s="1066"/>
      <c r="Z70" s="1066"/>
      <c r="AA70" s="1066">
        <v>1</v>
      </c>
      <c r="AB70" s="1066"/>
      <c r="AC70" s="1066"/>
      <c r="AD70" s="1066"/>
      <c r="AE70" s="1066"/>
      <c r="AF70" s="1066">
        <v>1</v>
      </c>
      <c r="AG70" s="1066"/>
      <c r="AH70" s="1066"/>
      <c r="AI70" s="1066"/>
      <c r="AJ70" s="1066"/>
      <c r="AK70" s="1066" t="s">
        <v>611</v>
      </c>
      <c r="AL70" s="1066"/>
      <c r="AM70" s="1066"/>
      <c r="AN70" s="1066"/>
      <c r="AO70" s="1066"/>
      <c r="AP70" s="1066" t="s">
        <v>611</v>
      </c>
      <c r="AQ70" s="1066"/>
      <c r="AR70" s="1066"/>
      <c r="AS70" s="1066"/>
      <c r="AT70" s="1066"/>
      <c r="AU70" s="1066" t="s">
        <v>611</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596</v>
      </c>
      <c r="C71" s="1070"/>
      <c r="D71" s="1070"/>
      <c r="E71" s="1070"/>
      <c r="F71" s="1070"/>
      <c r="G71" s="1070"/>
      <c r="H71" s="1070"/>
      <c r="I71" s="1070"/>
      <c r="J71" s="1070"/>
      <c r="K71" s="1070"/>
      <c r="L71" s="1070"/>
      <c r="M71" s="1070"/>
      <c r="N71" s="1070"/>
      <c r="O71" s="1070"/>
      <c r="P71" s="1071"/>
      <c r="Q71" s="1072">
        <v>6</v>
      </c>
      <c r="R71" s="1066"/>
      <c r="S71" s="1066"/>
      <c r="T71" s="1066"/>
      <c r="U71" s="1066"/>
      <c r="V71" s="1066">
        <v>5</v>
      </c>
      <c r="W71" s="1066"/>
      <c r="X71" s="1066"/>
      <c r="Y71" s="1066"/>
      <c r="Z71" s="1066"/>
      <c r="AA71" s="1066">
        <v>1</v>
      </c>
      <c r="AB71" s="1066"/>
      <c r="AC71" s="1066"/>
      <c r="AD71" s="1066"/>
      <c r="AE71" s="1066"/>
      <c r="AF71" s="1066">
        <v>1</v>
      </c>
      <c r="AG71" s="1066"/>
      <c r="AH71" s="1066"/>
      <c r="AI71" s="1066"/>
      <c r="AJ71" s="1066"/>
      <c r="AK71" s="1066" t="s">
        <v>611</v>
      </c>
      <c r="AL71" s="1066"/>
      <c r="AM71" s="1066"/>
      <c r="AN71" s="1066"/>
      <c r="AO71" s="1066"/>
      <c r="AP71" s="1066" t="s">
        <v>611</v>
      </c>
      <c r="AQ71" s="1066"/>
      <c r="AR71" s="1066"/>
      <c r="AS71" s="1066"/>
      <c r="AT71" s="1066"/>
      <c r="AU71" s="1066" t="s">
        <v>611</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597</v>
      </c>
      <c r="C72" s="1070"/>
      <c r="D72" s="1070"/>
      <c r="E72" s="1070"/>
      <c r="F72" s="1070"/>
      <c r="G72" s="1070"/>
      <c r="H72" s="1070"/>
      <c r="I72" s="1070"/>
      <c r="J72" s="1070"/>
      <c r="K72" s="1070"/>
      <c r="L72" s="1070"/>
      <c r="M72" s="1070"/>
      <c r="N72" s="1070"/>
      <c r="O72" s="1070"/>
      <c r="P72" s="1071"/>
      <c r="Q72" s="1072">
        <v>7294</v>
      </c>
      <c r="R72" s="1066"/>
      <c r="S72" s="1066"/>
      <c r="T72" s="1066"/>
      <c r="U72" s="1066"/>
      <c r="V72" s="1066">
        <v>5559</v>
      </c>
      <c r="W72" s="1066"/>
      <c r="X72" s="1066"/>
      <c r="Y72" s="1066"/>
      <c r="Z72" s="1066"/>
      <c r="AA72" s="1066">
        <v>1735</v>
      </c>
      <c r="AB72" s="1066"/>
      <c r="AC72" s="1066"/>
      <c r="AD72" s="1066"/>
      <c r="AE72" s="1066"/>
      <c r="AF72" s="1066">
        <v>1735</v>
      </c>
      <c r="AG72" s="1066"/>
      <c r="AH72" s="1066"/>
      <c r="AI72" s="1066"/>
      <c r="AJ72" s="1066"/>
      <c r="AK72" s="1066">
        <v>21</v>
      </c>
      <c r="AL72" s="1066"/>
      <c r="AM72" s="1066"/>
      <c r="AN72" s="1066"/>
      <c r="AO72" s="1066"/>
      <c r="AP72" s="1066" t="s">
        <v>611</v>
      </c>
      <c r="AQ72" s="1066"/>
      <c r="AR72" s="1066"/>
      <c r="AS72" s="1066"/>
      <c r="AT72" s="1066"/>
      <c r="AU72" s="1066" t="s">
        <v>611</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598</v>
      </c>
      <c r="C73" s="1070"/>
      <c r="D73" s="1070"/>
      <c r="E73" s="1070"/>
      <c r="F73" s="1070"/>
      <c r="G73" s="1070"/>
      <c r="H73" s="1070"/>
      <c r="I73" s="1070"/>
      <c r="J73" s="1070"/>
      <c r="K73" s="1070"/>
      <c r="L73" s="1070"/>
      <c r="M73" s="1070"/>
      <c r="N73" s="1070"/>
      <c r="O73" s="1070"/>
      <c r="P73" s="1071"/>
      <c r="Q73" s="1072">
        <v>266</v>
      </c>
      <c r="R73" s="1066"/>
      <c r="S73" s="1066"/>
      <c r="T73" s="1066"/>
      <c r="U73" s="1066"/>
      <c r="V73" s="1066">
        <v>257</v>
      </c>
      <c r="W73" s="1066"/>
      <c r="X73" s="1066"/>
      <c r="Y73" s="1066"/>
      <c r="Z73" s="1066"/>
      <c r="AA73" s="1066">
        <v>9</v>
      </c>
      <c r="AB73" s="1066"/>
      <c r="AC73" s="1066"/>
      <c r="AD73" s="1066"/>
      <c r="AE73" s="1066"/>
      <c r="AF73" s="1066">
        <v>9</v>
      </c>
      <c r="AG73" s="1066"/>
      <c r="AH73" s="1066"/>
      <c r="AI73" s="1066"/>
      <c r="AJ73" s="1066"/>
      <c r="AK73" s="1066" t="s">
        <v>611</v>
      </c>
      <c r="AL73" s="1066"/>
      <c r="AM73" s="1066"/>
      <c r="AN73" s="1066"/>
      <c r="AO73" s="1066"/>
      <c r="AP73" s="1066">
        <v>741</v>
      </c>
      <c r="AQ73" s="1066"/>
      <c r="AR73" s="1066"/>
      <c r="AS73" s="1066"/>
      <c r="AT73" s="1066"/>
      <c r="AU73" s="1066">
        <v>20</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599</v>
      </c>
      <c r="C74" s="1070"/>
      <c r="D74" s="1070"/>
      <c r="E74" s="1070"/>
      <c r="F74" s="1070"/>
      <c r="G74" s="1070"/>
      <c r="H74" s="1070"/>
      <c r="I74" s="1070"/>
      <c r="J74" s="1070"/>
      <c r="K74" s="1070"/>
      <c r="L74" s="1070"/>
      <c r="M74" s="1070"/>
      <c r="N74" s="1070"/>
      <c r="O74" s="1070"/>
      <c r="P74" s="1071"/>
      <c r="Q74" s="1072">
        <v>3</v>
      </c>
      <c r="R74" s="1066"/>
      <c r="S74" s="1066"/>
      <c r="T74" s="1066"/>
      <c r="U74" s="1066"/>
      <c r="V74" s="1066">
        <v>2</v>
      </c>
      <c r="W74" s="1066"/>
      <c r="X74" s="1066"/>
      <c r="Y74" s="1066"/>
      <c r="Z74" s="1066"/>
      <c r="AA74" s="1066">
        <v>1</v>
      </c>
      <c r="AB74" s="1066"/>
      <c r="AC74" s="1066"/>
      <c r="AD74" s="1066"/>
      <c r="AE74" s="1066"/>
      <c r="AF74" s="1066">
        <v>1</v>
      </c>
      <c r="AG74" s="1066"/>
      <c r="AH74" s="1066"/>
      <c r="AI74" s="1066"/>
      <c r="AJ74" s="1066"/>
      <c r="AK74" s="1066">
        <v>0</v>
      </c>
      <c r="AL74" s="1066"/>
      <c r="AM74" s="1066"/>
      <c r="AN74" s="1066"/>
      <c r="AO74" s="1066"/>
      <c r="AP74" s="1066" t="s">
        <v>611</v>
      </c>
      <c r="AQ74" s="1066"/>
      <c r="AR74" s="1066"/>
      <c r="AS74" s="1066"/>
      <c r="AT74" s="1066"/>
      <c r="AU74" s="1066" t="s">
        <v>611</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t="s">
        <v>600</v>
      </c>
      <c r="C75" s="1070"/>
      <c r="D75" s="1070"/>
      <c r="E75" s="1070"/>
      <c r="F75" s="1070"/>
      <c r="G75" s="1070"/>
      <c r="H75" s="1070"/>
      <c r="I75" s="1070"/>
      <c r="J75" s="1070"/>
      <c r="K75" s="1070"/>
      <c r="L75" s="1070"/>
      <c r="M75" s="1070"/>
      <c r="N75" s="1070"/>
      <c r="O75" s="1070"/>
      <c r="P75" s="1071"/>
      <c r="Q75" s="1073">
        <v>224</v>
      </c>
      <c r="R75" s="1074"/>
      <c r="S75" s="1074"/>
      <c r="T75" s="1074"/>
      <c r="U75" s="1075"/>
      <c r="V75" s="1076">
        <v>149</v>
      </c>
      <c r="W75" s="1074"/>
      <c r="X75" s="1074"/>
      <c r="Y75" s="1074"/>
      <c r="Z75" s="1075"/>
      <c r="AA75" s="1076">
        <v>75</v>
      </c>
      <c r="AB75" s="1074"/>
      <c r="AC75" s="1074"/>
      <c r="AD75" s="1074"/>
      <c r="AE75" s="1075"/>
      <c r="AF75" s="1076">
        <v>75</v>
      </c>
      <c r="AG75" s="1074"/>
      <c r="AH75" s="1074"/>
      <c r="AI75" s="1074"/>
      <c r="AJ75" s="1075"/>
      <c r="AK75" s="1076" t="s">
        <v>611</v>
      </c>
      <c r="AL75" s="1074"/>
      <c r="AM75" s="1074"/>
      <c r="AN75" s="1074"/>
      <c r="AO75" s="1075"/>
      <c r="AP75" s="1076" t="s">
        <v>611</v>
      </c>
      <c r="AQ75" s="1074"/>
      <c r="AR75" s="1074"/>
      <c r="AS75" s="1074"/>
      <c r="AT75" s="1075"/>
      <c r="AU75" s="1076" t="s">
        <v>611</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t="s">
        <v>601</v>
      </c>
      <c r="C76" s="1070"/>
      <c r="D76" s="1070"/>
      <c r="E76" s="1070"/>
      <c r="F76" s="1070"/>
      <c r="G76" s="1070"/>
      <c r="H76" s="1070"/>
      <c r="I76" s="1070"/>
      <c r="J76" s="1070"/>
      <c r="K76" s="1070"/>
      <c r="L76" s="1070"/>
      <c r="M76" s="1070"/>
      <c r="N76" s="1070"/>
      <c r="O76" s="1070"/>
      <c r="P76" s="1071"/>
      <c r="Q76" s="1073">
        <v>33</v>
      </c>
      <c r="R76" s="1074"/>
      <c r="S76" s="1074"/>
      <c r="T76" s="1074"/>
      <c r="U76" s="1075"/>
      <c r="V76" s="1076">
        <v>24</v>
      </c>
      <c r="W76" s="1074"/>
      <c r="X76" s="1074"/>
      <c r="Y76" s="1074"/>
      <c r="Z76" s="1075"/>
      <c r="AA76" s="1076">
        <v>9</v>
      </c>
      <c r="AB76" s="1074"/>
      <c r="AC76" s="1074"/>
      <c r="AD76" s="1074"/>
      <c r="AE76" s="1075"/>
      <c r="AF76" s="1076">
        <v>9</v>
      </c>
      <c r="AG76" s="1074"/>
      <c r="AH76" s="1074"/>
      <c r="AI76" s="1074"/>
      <c r="AJ76" s="1075"/>
      <c r="AK76" s="1076" t="s">
        <v>611</v>
      </c>
      <c r="AL76" s="1074"/>
      <c r="AM76" s="1074"/>
      <c r="AN76" s="1074"/>
      <c r="AO76" s="1075"/>
      <c r="AP76" s="1076" t="s">
        <v>611</v>
      </c>
      <c r="AQ76" s="1074"/>
      <c r="AR76" s="1074"/>
      <c r="AS76" s="1074"/>
      <c r="AT76" s="1075"/>
      <c r="AU76" s="1076" t="s">
        <v>611</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t="s">
        <v>602</v>
      </c>
      <c r="C77" s="1070"/>
      <c r="D77" s="1070"/>
      <c r="E77" s="1070"/>
      <c r="F77" s="1070"/>
      <c r="G77" s="1070"/>
      <c r="H77" s="1070"/>
      <c r="I77" s="1070"/>
      <c r="J77" s="1070"/>
      <c r="K77" s="1070"/>
      <c r="L77" s="1070"/>
      <c r="M77" s="1070"/>
      <c r="N77" s="1070"/>
      <c r="O77" s="1070"/>
      <c r="P77" s="1071"/>
      <c r="Q77" s="1073">
        <v>188</v>
      </c>
      <c r="R77" s="1074"/>
      <c r="S77" s="1074"/>
      <c r="T77" s="1074"/>
      <c r="U77" s="1075"/>
      <c r="V77" s="1076">
        <v>183</v>
      </c>
      <c r="W77" s="1074"/>
      <c r="X77" s="1074"/>
      <c r="Y77" s="1074"/>
      <c r="Z77" s="1075"/>
      <c r="AA77" s="1076">
        <v>5</v>
      </c>
      <c r="AB77" s="1074"/>
      <c r="AC77" s="1074"/>
      <c r="AD77" s="1074"/>
      <c r="AE77" s="1075"/>
      <c r="AF77" s="1076">
        <v>5</v>
      </c>
      <c r="AG77" s="1074"/>
      <c r="AH77" s="1074"/>
      <c r="AI77" s="1074"/>
      <c r="AJ77" s="1075"/>
      <c r="AK77" s="1076" t="s">
        <v>611</v>
      </c>
      <c r="AL77" s="1074"/>
      <c r="AM77" s="1074"/>
      <c r="AN77" s="1074"/>
      <c r="AO77" s="1075"/>
      <c r="AP77" s="1076" t="s">
        <v>611</v>
      </c>
      <c r="AQ77" s="1074"/>
      <c r="AR77" s="1074"/>
      <c r="AS77" s="1074"/>
      <c r="AT77" s="1075"/>
      <c r="AU77" s="1076" t="s">
        <v>611</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t="s">
        <v>603</v>
      </c>
      <c r="C78" s="1070"/>
      <c r="D78" s="1070"/>
      <c r="E78" s="1070"/>
      <c r="F78" s="1070"/>
      <c r="G78" s="1070"/>
      <c r="H78" s="1070"/>
      <c r="I78" s="1070"/>
      <c r="J78" s="1070"/>
      <c r="K78" s="1070"/>
      <c r="L78" s="1070"/>
      <c r="M78" s="1070"/>
      <c r="N78" s="1070"/>
      <c r="O78" s="1070"/>
      <c r="P78" s="1071"/>
      <c r="Q78" s="1072">
        <v>233436</v>
      </c>
      <c r="R78" s="1066"/>
      <c r="S78" s="1066"/>
      <c r="T78" s="1066"/>
      <c r="U78" s="1066"/>
      <c r="V78" s="1066">
        <v>216486</v>
      </c>
      <c r="W78" s="1066"/>
      <c r="X78" s="1066"/>
      <c r="Y78" s="1066"/>
      <c r="Z78" s="1066"/>
      <c r="AA78" s="1066">
        <v>16951</v>
      </c>
      <c r="AB78" s="1066"/>
      <c r="AC78" s="1066"/>
      <c r="AD78" s="1066"/>
      <c r="AE78" s="1066"/>
      <c r="AF78" s="1066">
        <v>16951</v>
      </c>
      <c r="AG78" s="1066"/>
      <c r="AH78" s="1066"/>
      <c r="AI78" s="1066"/>
      <c r="AJ78" s="1066"/>
      <c r="AK78" s="1066" t="s">
        <v>611</v>
      </c>
      <c r="AL78" s="1066"/>
      <c r="AM78" s="1066"/>
      <c r="AN78" s="1066"/>
      <c r="AO78" s="1066"/>
      <c r="AP78" s="1066" t="s">
        <v>611</v>
      </c>
      <c r="AQ78" s="1066"/>
      <c r="AR78" s="1066"/>
      <c r="AS78" s="1066"/>
      <c r="AT78" s="1066"/>
      <c r="AU78" s="1066" t="s">
        <v>611</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t="s">
        <v>604</v>
      </c>
      <c r="C79" s="1070"/>
      <c r="D79" s="1070"/>
      <c r="E79" s="1070"/>
      <c r="F79" s="1070"/>
      <c r="G79" s="1070"/>
      <c r="H79" s="1070"/>
      <c r="I79" s="1070"/>
      <c r="J79" s="1070"/>
      <c r="K79" s="1070"/>
      <c r="L79" s="1070"/>
      <c r="M79" s="1070"/>
      <c r="N79" s="1070"/>
      <c r="O79" s="1070"/>
      <c r="P79" s="1071"/>
      <c r="Q79" s="1072">
        <v>166</v>
      </c>
      <c r="R79" s="1066"/>
      <c r="S79" s="1066"/>
      <c r="T79" s="1066"/>
      <c r="U79" s="1066"/>
      <c r="V79" s="1066">
        <v>151</v>
      </c>
      <c r="W79" s="1066"/>
      <c r="X79" s="1066"/>
      <c r="Y79" s="1066"/>
      <c r="Z79" s="1066"/>
      <c r="AA79" s="1066">
        <v>15</v>
      </c>
      <c r="AB79" s="1066"/>
      <c r="AC79" s="1066"/>
      <c r="AD79" s="1066"/>
      <c r="AE79" s="1066"/>
      <c r="AF79" s="1066">
        <v>15</v>
      </c>
      <c r="AG79" s="1066"/>
      <c r="AH79" s="1066"/>
      <c r="AI79" s="1066"/>
      <c r="AJ79" s="1066"/>
      <c r="AK79" s="1066" t="s">
        <v>611</v>
      </c>
      <c r="AL79" s="1066"/>
      <c r="AM79" s="1066"/>
      <c r="AN79" s="1066"/>
      <c r="AO79" s="1066"/>
      <c r="AP79" s="1066" t="s">
        <v>611</v>
      </c>
      <c r="AQ79" s="1066"/>
      <c r="AR79" s="1066"/>
      <c r="AS79" s="1066"/>
      <c r="AT79" s="1066"/>
      <c r="AU79" s="1066" t="s">
        <v>611</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t="s">
        <v>605</v>
      </c>
      <c r="C80" s="1070"/>
      <c r="D80" s="1070"/>
      <c r="E80" s="1070"/>
      <c r="F80" s="1070"/>
      <c r="G80" s="1070"/>
      <c r="H80" s="1070"/>
      <c r="I80" s="1070"/>
      <c r="J80" s="1070"/>
      <c r="K80" s="1070"/>
      <c r="L80" s="1070"/>
      <c r="M80" s="1070"/>
      <c r="N80" s="1070"/>
      <c r="O80" s="1070"/>
      <c r="P80" s="1071"/>
      <c r="Q80" s="1072">
        <v>11</v>
      </c>
      <c r="R80" s="1066"/>
      <c r="S80" s="1066"/>
      <c r="T80" s="1066"/>
      <c r="U80" s="1066"/>
      <c r="V80" s="1066">
        <v>11</v>
      </c>
      <c r="W80" s="1066"/>
      <c r="X80" s="1066"/>
      <c r="Y80" s="1066"/>
      <c r="Z80" s="1066"/>
      <c r="AA80" s="1066">
        <v>0</v>
      </c>
      <c r="AB80" s="1066"/>
      <c r="AC80" s="1066"/>
      <c r="AD80" s="1066"/>
      <c r="AE80" s="1066"/>
      <c r="AF80" s="1066">
        <v>0</v>
      </c>
      <c r="AG80" s="1066"/>
      <c r="AH80" s="1066"/>
      <c r="AI80" s="1066"/>
      <c r="AJ80" s="1066"/>
      <c r="AK80" s="1066" t="s">
        <v>611</v>
      </c>
      <c r="AL80" s="1066"/>
      <c r="AM80" s="1066"/>
      <c r="AN80" s="1066"/>
      <c r="AO80" s="1066"/>
      <c r="AP80" s="1066" t="s">
        <v>611</v>
      </c>
      <c r="AQ80" s="1066"/>
      <c r="AR80" s="1066"/>
      <c r="AS80" s="1066"/>
      <c r="AT80" s="1066"/>
      <c r="AU80" s="1066" t="s">
        <v>611</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t="s">
        <v>606</v>
      </c>
      <c r="C81" s="1070"/>
      <c r="D81" s="1070"/>
      <c r="E81" s="1070"/>
      <c r="F81" s="1070"/>
      <c r="G81" s="1070"/>
      <c r="H81" s="1070"/>
      <c r="I81" s="1070"/>
      <c r="J81" s="1070"/>
      <c r="K81" s="1070"/>
      <c r="L81" s="1070"/>
      <c r="M81" s="1070"/>
      <c r="N81" s="1070"/>
      <c r="O81" s="1070"/>
      <c r="P81" s="1071"/>
      <c r="Q81" s="1072">
        <v>401</v>
      </c>
      <c r="R81" s="1066"/>
      <c r="S81" s="1066"/>
      <c r="T81" s="1066"/>
      <c r="U81" s="1066"/>
      <c r="V81" s="1066">
        <v>374</v>
      </c>
      <c r="W81" s="1066"/>
      <c r="X81" s="1066"/>
      <c r="Y81" s="1066"/>
      <c r="Z81" s="1066"/>
      <c r="AA81" s="1066">
        <v>27</v>
      </c>
      <c r="AB81" s="1066"/>
      <c r="AC81" s="1066"/>
      <c r="AD81" s="1066"/>
      <c r="AE81" s="1066"/>
      <c r="AF81" s="1066">
        <v>27</v>
      </c>
      <c r="AG81" s="1066"/>
      <c r="AH81" s="1066"/>
      <c r="AI81" s="1066"/>
      <c r="AJ81" s="1066"/>
      <c r="AK81" s="1066" t="s">
        <v>611</v>
      </c>
      <c r="AL81" s="1066"/>
      <c r="AM81" s="1066"/>
      <c r="AN81" s="1066"/>
      <c r="AO81" s="1066"/>
      <c r="AP81" s="1066" t="s">
        <v>611</v>
      </c>
      <c r="AQ81" s="1066"/>
      <c r="AR81" s="1066"/>
      <c r="AS81" s="1066"/>
      <c r="AT81" s="1066"/>
      <c r="AU81" s="1066" t="s">
        <v>611</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t="s">
        <v>607</v>
      </c>
      <c r="C82" s="1070"/>
      <c r="D82" s="1070"/>
      <c r="E82" s="1070"/>
      <c r="F82" s="1070"/>
      <c r="G82" s="1070"/>
      <c r="H82" s="1070"/>
      <c r="I82" s="1070"/>
      <c r="J82" s="1070"/>
      <c r="K82" s="1070"/>
      <c r="L82" s="1070"/>
      <c r="M82" s="1070"/>
      <c r="N82" s="1070"/>
      <c r="O82" s="1070"/>
      <c r="P82" s="1071"/>
      <c r="Q82" s="1072">
        <v>195</v>
      </c>
      <c r="R82" s="1066"/>
      <c r="S82" s="1066"/>
      <c r="T82" s="1066"/>
      <c r="U82" s="1066"/>
      <c r="V82" s="1066">
        <v>191</v>
      </c>
      <c r="W82" s="1066"/>
      <c r="X82" s="1066"/>
      <c r="Y82" s="1066"/>
      <c r="Z82" s="1066"/>
      <c r="AA82" s="1066">
        <v>4</v>
      </c>
      <c r="AB82" s="1066"/>
      <c r="AC82" s="1066"/>
      <c r="AD82" s="1066"/>
      <c r="AE82" s="1066"/>
      <c r="AF82" s="1066">
        <v>4</v>
      </c>
      <c r="AG82" s="1066"/>
      <c r="AH82" s="1066"/>
      <c r="AI82" s="1066"/>
      <c r="AJ82" s="1066"/>
      <c r="AK82" s="1066" t="s">
        <v>611</v>
      </c>
      <c r="AL82" s="1066"/>
      <c r="AM82" s="1066"/>
      <c r="AN82" s="1066"/>
      <c r="AO82" s="1066"/>
      <c r="AP82" s="1066">
        <v>123</v>
      </c>
      <c r="AQ82" s="1066"/>
      <c r="AR82" s="1066"/>
      <c r="AS82" s="1066"/>
      <c r="AT82" s="1066"/>
      <c r="AU82" s="1066" t="s">
        <v>611</v>
      </c>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t="s">
        <v>608</v>
      </c>
      <c r="C83" s="1070"/>
      <c r="D83" s="1070"/>
      <c r="E83" s="1070"/>
      <c r="F83" s="1070"/>
      <c r="G83" s="1070"/>
      <c r="H83" s="1070"/>
      <c r="I83" s="1070"/>
      <c r="J83" s="1070"/>
      <c r="K83" s="1070"/>
      <c r="L83" s="1070"/>
      <c r="M83" s="1070"/>
      <c r="N83" s="1070"/>
      <c r="O83" s="1070"/>
      <c r="P83" s="1071"/>
      <c r="Q83" s="1072">
        <v>1076</v>
      </c>
      <c r="R83" s="1066"/>
      <c r="S83" s="1066"/>
      <c r="T83" s="1066"/>
      <c r="U83" s="1066"/>
      <c r="V83" s="1066">
        <v>1073</v>
      </c>
      <c r="W83" s="1066"/>
      <c r="X83" s="1066"/>
      <c r="Y83" s="1066"/>
      <c r="Z83" s="1066"/>
      <c r="AA83" s="1066">
        <v>3</v>
      </c>
      <c r="AB83" s="1066"/>
      <c r="AC83" s="1066"/>
      <c r="AD83" s="1066"/>
      <c r="AE83" s="1066"/>
      <c r="AF83" s="1066">
        <v>3</v>
      </c>
      <c r="AG83" s="1066"/>
      <c r="AH83" s="1066"/>
      <c r="AI83" s="1066"/>
      <c r="AJ83" s="1066"/>
      <c r="AK83" s="1066">
        <v>29</v>
      </c>
      <c r="AL83" s="1066"/>
      <c r="AM83" s="1066"/>
      <c r="AN83" s="1066"/>
      <c r="AO83" s="1066"/>
      <c r="AP83" s="1066" t="s">
        <v>611</v>
      </c>
      <c r="AQ83" s="1066"/>
      <c r="AR83" s="1066"/>
      <c r="AS83" s="1066"/>
      <c r="AT83" s="1066"/>
      <c r="AU83" s="1066" t="s">
        <v>611</v>
      </c>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t="s">
        <v>609</v>
      </c>
      <c r="C84" s="1070"/>
      <c r="D84" s="1070"/>
      <c r="E84" s="1070"/>
      <c r="F84" s="1070"/>
      <c r="G84" s="1070"/>
      <c r="H84" s="1070"/>
      <c r="I84" s="1070"/>
      <c r="J84" s="1070"/>
      <c r="K84" s="1070"/>
      <c r="L84" s="1070"/>
      <c r="M84" s="1070"/>
      <c r="N84" s="1070"/>
      <c r="O84" s="1070"/>
      <c r="P84" s="1071"/>
      <c r="Q84" s="1072">
        <v>6112</v>
      </c>
      <c r="R84" s="1066"/>
      <c r="S84" s="1066"/>
      <c r="T84" s="1066"/>
      <c r="U84" s="1066"/>
      <c r="V84" s="1066">
        <v>5967</v>
      </c>
      <c r="W84" s="1066"/>
      <c r="X84" s="1066"/>
      <c r="Y84" s="1066"/>
      <c r="Z84" s="1066"/>
      <c r="AA84" s="1066">
        <v>145</v>
      </c>
      <c r="AB84" s="1066"/>
      <c r="AC84" s="1066"/>
      <c r="AD84" s="1066"/>
      <c r="AE84" s="1066"/>
      <c r="AF84" s="1066">
        <v>145</v>
      </c>
      <c r="AG84" s="1066"/>
      <c r="AH84" s="1066"/>
      <c r="AI84" s="1066"/>
      <c r="AJ84" s="1066"/>
      <c r="AK84" s="1066">
        <v>1049</v>
      </c>
      <c r="AL84" s="1066"/>
      <c r="AM84" s="1066"/>
      <c r="AN84" s="1066"/>
      <c r="AO84" s="1066"/>
      <c r="AP84" s="1066" t="s">
        <v>611</v>
      </c>
      <c r="AQ84" s="1066"/>
      <c r="AR84" s="1066"/>
      <c r="AS84" s="1066"/>
      <c r="AT84" s="1066"/>
      <c r="AU84" s="1066" t="s">
        <v>611</v>
      </c>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t="s">
        <v>610</v>
      </c>
      <c r="C85" s="1070"/>
      <c r="D85" s="1070"/>
      <c r="E85" s="1070"/>
      <c r="F85" s="1070"/>
      <c r="G85" s="1070"/>
      <c r="H85" s="1070"/>
      <c r="I85" s="1070"/>
      <c r="J85" s="1070"/>
      <c r="K85" s="1070"/>
      <c r="L85" s="1070"/>
      <c r="M85" s="1070"/>
      <c r="N85" s="1070"/>
      <c r="O85" s="1070"/>
      <c r="P85" s="1071"/>
      <c r="Q85" s="1072">
        <v>2596</v>
      </c>
      <c r="R85" s="1066"/>
      <c r="S85" s="1066"/>
      <c r="T85" s="1066"/>
      <c r="U85" s="1066"/>
      <c r="V85" s="1066">
        <v>1066</v>
      </c>
      <c r="W85" s="1066"/>
      <c r="X85" s="1066"/>
      <c r="Y85" s="1066"/>
      <c r="Z85" s="1066"/>
      <c r="AA85" s="1066">
        <v>1530</v>
      </c>
      <c r="AB85" s="1066"/>
      <c r="AC85" s="1066"/>
      <c r="AD85" s="1066"/>
      <c r="AE85" s="1066"/>
      <c r="AF85" s="1066">
        <v>1530</v>
      </c>
      <c r="AG85" s="1066"/>
      <c r="AH85" s="1066"/>
      <c r="AI85" s="1066"/>
      <c r="AJ85" s="1066"/>
      <c r="AK85" s="1066" t="s">
        <v>611</v>
      </c>
      <c r="AL85" s="1066"/>
      <c r="AM85" s="1066"/>
      <c r="AN85" s="1066"/>
      <c r="AO85" s="1066"/>
      <c r="AP85" s="1066">
        <v>3660</v>
      </c>
      <c r="AQ85" s="1066"/>
      <c r="AR85" s="1066"/>
      <c r="AS85" s="1066"/>
      <c r="AT85" s="1066"/>
      <c r="AU85" s="1066">
        <v>479</v>
      </c>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t="s">
        <v>613</v>
      </c>
      <c r="C86" s="1070"/>
      <c r="D86" s="1070"/>
      <c r="E86" s="1070"/>
      <c r="F86" s="1070"/>
      <c r="G86" s="1070"/>
      <c r="H86" s="1070"/>
      <c r="I86" s="1070"/>
      <c r="J86" s="1070"/>
      <c r="K86" s="1070"/>
      <c r="L86" s="1070"/>
      <c r="M86" s="1070"/>
      <c r="N86" s="1070"/>
      <c r="O86" s="1070"/>
      <c r="P86" s="1071"/>
      <c r="Q86" s="1072">
        <v>362</v>
      </c>
      <c r="R86" s="1066"/>
      <c r="S86" s="1066"/>
      <c r="T86" s="1066"/>
      <c r="U86" s="1066"/>
      <c r="V86" s="1066">
        <v>291</v>
      </c>
      <c r="W86" s="1066"/>
      <c r="X86" s="1066"/>
      <c r="Y86" s="1066"/>
      <c r="Z86" s="1066"/>
      <c r="AA86" s="1066">
        <v>72</v>
      </c>
      <c r="AB86" s="1066"/>
      <c r="AC86" s="1066"/>
      <c r="AD86" s="1066"/>
      <c r="AE86" s="1066"/>
      <c r="AF86" s="1066">
        <v>72</v>
      </c>
      <c r="AG86" s="1066"/>
      <c r="AH86" s="1066"/>
      <c r="AI86" s="1066"/>
      <c r="AJ86" s="1066"/>
      <c r="AK86" s="1066" t="s">
        <v>611</v>
      </c>
      <c r="AL86" s="1066"/>
      <c r="AM86" s="1066"/>
      <c r="AN86" s="1066"/>
      <c r="AO86" s="1066"/>
      <c r="AP86" s="1066">
        <v>12</v>
      </c>
      <c r="AQ86" s="1066"/>
      <c r="AR86" s="1066"/>
      <c r="AS86" s="1066"/>
      <c r="AT86" s="1066"/>
      <c r="AU86" s="1066">
        <v>6</v>
      </c>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395</v>
      </c>
      <c r="B88" s="1039" t="s">
        <v>427</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39" t="s">
        <v>428</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429</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430</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433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435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436</v>
      </c>
      <c r="AB109" s="989"/>
      <c r="AC109" s="989"/>
      <c r="AD109" s="989"/>
      <c r="AE109" s="990"/>
      <c r="AF109" s="991" t="s">
        <v>437</v>
      </c>
      <c r="AG109" s="989"/>
      <c r="AH109" s="989"/>
      <c r="AI109" s="989"/>
      <c r="AJ109" s="990"/>
      <c r="AK109" s="991" t="s">
        <v>310</v>
      </c>
      <c r="AL109" s="989"/>
      <c r="AM109" s="989"/>
      <c r="AN109" s="989"/>
      <c r="AO109" s="990"/>
      <c r="AP109" s="991" t="s">
        <v>438</v>
      </c>
      <c r="AQ109" s="989"/>
      <c r="AR109" s="989"/>
      <c r="AS109" s="989"/>
      <c r="AT109" s="1020"/>
      <c r="AU109" s="988" t="s">
        <v>435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436</v>
      </c>
      <c r="BR109" s="989"/>
      <c r="BS109" s="989"/>
      <c r="BT109" s="989"/>
      <c r="BU109" s="990"/>
      <c r="BV109" s="991" t="s">
        <v>437</v>
      </c>
      <c r="BW109" s="989"/>
      <c r="BX109" s="989"/>
      <c r="BY109" s="989"/>
      <c r="BZ109" s="990"/>
      <c r="CA109" s="991" t="s">
        <v>310</v>
      </c>
      <c r="CB109" s="989"/>
      <c r="CC109" s="989"/>
      <c r="CD109" s="989"/>
      <c r="CE109" s="990"/>
      <c r="CF109" s="1027" t="s">
        <v>438</v>
      </c>
      <c r="CG109" s="1027"/>
      <c r="CH109" s="1027"/>
      <c r="CI109" s="1027"/>
      <c r="CJ109" s="1027"/>
      <c r="CK109" s="991" t="s">
        <v>439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436</v>
      </c>
      <c r="DH109" s="989"/>
      <c r="DI109" s="989"/>
      <c r="DJ109" s="989"/>
      <c r="DK109" s="990"/>
      <c r="DL109" s="991" t="s">
        <v>437</v>
      </c>
      <c r="DM109" s="989"/>
      <c r="DN109" s="989"/>
      <c r="DO109" s="989"/>
      <c r="DP109" s="990"/>
      <c r="DQ109" s="991" t="s">
        <v>310</v>
      </c>
      <c r="DR109" s="989"/>
      <c r="DS109" s="989"/>
      <c r="DT109" s="989"/>
      <c r="DU109" s="990"/>
      <c r="DV109" s="991" t="s">
        <v>438</v>
      </c>
      <c r="DW109" s="989"/>
      <c r="DX109" s="989"/>
      <c r="DY109" s="989"/>
      <c r="DZ109" s="1020"/>
    </row>
    <row r="110" spans="1:131" s="248" customFormat="1" ht="26.25" customHeight="1">
      <c r="A110" s="891" t="s">
        <v>440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842484</v>
      </c>
      <c r="AB110" s="982"/>
      <c r="AC110" s="982"/>
      <c r="AD110" s="982"/>
      <c r="AE110" s="983"/>
      <c r="AF110" s="984">
        <v>881245</v>
      </c>
      <c r="AG110" s="982"/>
      <c r="AH110" s="982"/>
      <c r="AI110" s="982"/>
      <c r="AJ110" s="983"/>
      <c r="AK110" s="984">
        <v>920283</v>
      </c>
      <c r="AL110" s="982"/>
      <c r="AM110" s="982"/>
      <c r="AN110" s="982"/>
      <c r="AO110" s="983"/>
      <c r="AP110" s="985">
        <v>26</v>
      </c>
      <c r="AQ110" s="986"/>
      <c r="AR110" s="986"/>
      <c r="AS110" s="986"/>
      <c r="AT110" s="987"/>
      <c r="AU110" s="1021" t="s">
        <v>73</v>
      </c>
      <c r="AV110" s="1022"/>
      <c r="AW110" s="1022"/>
      <c r="AX110" s="1022"/>
      <c r="AY110" s="1022"/>
      <c r="AZ110" s="947" t="s">
        <v>441</v>
      </c>
      <c r="BA110" s="892"/>
      <c r="BB110" s="892"/>
      <c r="BC110" s="892"/>
      <c r="BD110" s="892"/>
      <c r="BE110" s="892"/>
      <c r="BF110" s="892"/>
      <c r="BG110" s="892"/>
      <c r="BH110" s="892"/>
      <c r="BI110" s="892"/>
      <c r="BJ110" s="892"/>
      <c r="BK110" s="892"/>
      <c r="BL110" s="892"/>
      <c r="BM110" s="892"/>
      <c r="BN110" s="892"/>
      <c r="BO110" s="892"/>
      <c r="BP110" s="893"/>
      <c r="BQ110" s="948">
        <v>8616731</v>
      </c>
      <c r="BR110" s="929"/>
      <c r="BS110" s="929"/>
      <c r="BT110" s="929"/>
      <c r="BU110" s="929"/>
      <c r="BV110" s="929">
        <v>8631904</v>
      </c>
      <c r="BW110" s="929"/>
      <c r="BX110" s="929"/>
      <c r="BY110" s="929"/>
      <c r="BZ110" s="929"/>
      <c r="CA110" s="929">
        <v>8526109</v>
      </c>
      <c r="CB110" s="929"/>
      <c r="CC110" s="929"/>
      <c r="CD110" s="929"/>
      <c r="CE110" s="929"/>
      <c r="CF110" s="953">
        <v>241.3</v>
      </c>
      <c r="CG110" s="954"/>
      <c r="CH110" s="954"/>
      <c r="CI110" s="954"/>
      <c r="CJ110" s="954"/>
      <c r="CK110" s="1017" t="s">
        <v>442</v>
      </c>
      <c r="CL110" s="903"/>
      <c r="CM110" s="978" t="s">
        <v>443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140</v>
      </c>
      <c r="DH110" s="929"/>
      <c r="DI110" s="929"/>
      <c r="DJ110" s="929"/>
      <c r="DK110" s="929"/>
      <c r="DL110" s="929" t="s">
        <v>397</v>
      </c>
      <c r="DM110" s="929"/>
      <c r="DN110" s="929"/>
      <c r="DO110" s="929"/>
      <c r="DP110" s="929"/>
      <c r="DQ110" s="929" t="s">
        <v>444</v>
      </c>
      <c r="DR110" s="929"/>
      <c r="DS110" s="929"/>
      <c r="DT110" s="929"/>
      <c r="DU110" s="929"/>
      <c r="DV110" s="930" t="s">
        <v>444</v>
      </c>
      <c r="DW110" s="930"/>
      <c r="DX110" s="930"/>
      <c r="DY110" s="930"/>
      <c r="DZ110" s="931"/>
    </row>
    <row r="111" spans="1:131" s="248" customFormat="1" ht="26.25" customHeight="1">
      <c r="A111" s="858" t="s">
        <v>445</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444</v>
      </c>
      <c r="AB111" s="1010"/>
      <c r="AC111" s="1010"/>
      <c r="AD111" s="1010"/>
      <c r="AE111" s="1011"/>
      <c r="AF111" s="1012" t="s">
        <v>444</v>
      </c>
      <c r="AG111" s="1010"/>
      <c r="AH111" s="1010"/>
      <c r="AI111" s="1010"/>
      <c r="AJ111" s="1011"/>
      <c r="AK111" s="1012" t="s">
        <v>397</v>
      </c>
      <c r="AL111" s="1010"/>
      <c r="AM111" s="1010"/>
      <c r="AN111" s="1010"/>
      <c r="AO111" s="1011"/>
      <c r="AP111" s="1013" t="s">
        <v>444</v>
      </c>
      <c r="AQ111" s="1014"/>
      <c r="AR111" s="1014"/>
      <c r="AS111" s="1014"/>
      <c r="AT111" s="1015"/>
      <c r="AU111" s="1023"/>
      <c r="AV111" s="1024"/>
      <c r="AW111" s="1024"/>
      <c r="AX111" s="1024"/>
      <c r="AY111" s="1024"/>
      <c r="AZ111" s="899" t="s">
        <v>446</v>
      </c>
      <c r="BA111" s="834"/>
      <c r="BB111" s="834"/>
      <c r="BC111" s="834"/>
      <c r="BD111" s="834"/>
      <c r="BE111" s="834"/>
      <c r="BF111" s="834"/>
      <c r="BG111" s="834"/>
      <c r="BH111" s="834"/>
      <c r="BI111" s="834"/>
      <c r="BJ111" s="834"/>
      <c r="BK111" s="834"/>
      <c r="BL111" s="834"/>
      <c r="BM111" s="834"/>
      <c r="BN111" s="834"/>
      <c r="BO111" s="834"/>
      <c r="BP111" s="835"/>
      <c r="BQ111" s="900" t="s">
        <v>397</v>
      </c>
      <c r="BR111" s="901"/>
      <c r="BS111" s="901"/>
      <c r="BT111" s="901"/>
      <c r="BU111" s="901"/>
      <c r="BV111" s="901" t="s">
        <v>397</v>
      </c>
      <c r="BW111" s="901"/>
      <c r="BX111" s="901"/>
      <c r="BY111" s="901"/>
      <c r="BZ111" s="901"/>
      <c r="CA111" s="901" t="s">
        <v>397</v>
      </c>
      <c r="CB111" s="901"/>
      <c r="CC111" s="901"/>
      <c r="CD111" s="901"/>
      <c r="CE111" s="901"/>
      <c r="CF111" s="962" t="s">
        <v>397</v>
      </c>
      <c r="CG111" s="963"/>
      <c r="CH111" s="963"/>
      <c r="CI111" s="963"/>
      <c r="CJ111" s="963"/>
      <c r="CK111" s="1018"/>
      <c r="CL111" s="905"/>
      <c r="CM111" s="908" t="s">
        <v>447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397</v>
      </c>
      <c r="DH111" s="901"/>
      <c r="DI111" s="901"/>
      <c r="DJ111" s="901"/>
      <c r="DK111" s="901"/>
      <c r="DL111" s="901" t="s">
        <v>397</v>
      </c>
      <c r="DM111" s="901"/>
      <c r="DN111" s="901"/>
      <c r="DO111" s="901"/>
      <c r="DP111" s="901"/>
      <c r="DQ111" s="901" t="s">
        <v>397</v>
      </c>
      <c r="DR111" s="901"/>
      <c r="DS111" s="901"/>
      <c r="DT111" s="901"/>
      <c r="DU111" s="901"/>
      <c r="DV111" s="878" t="s">
        <v>397</v>
      </c>
      <c r="DW111" s="878"/>
      <c r="DX111" s="878"/>
      <c r="DY111" s="878"/>
      <c r="DZ111" s="879"/>
    </row>
    <row r="112" spans="1:131" s="248" customFormat="1" ht="26.25" customHeight="1">
      <c r="A112" s="1003" t="s">
        <v>448</v>
      </c>
      <c r="B112" s="1004"/>
      <c r="C112" s="834" t="s">
        <v>449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140</v>
      </c>
      <c r="AB112" s="864"/>
      <c r="AC112" s="864"/>
      <c r="AD112" s="864"/>
      <c r="AE112" s="865"/>
      <c r="AF112" s="866" t="s">
        <v>140</v>
      </c>
      <c r="AG112" s="864"/>
      <c r="AH112" s="864"/>
      <c r="AI112" s="864"/>
      <c r="AJ112" s="865"/>
      <c r="AK112" s="866" t="s">
        <v>140</v>
      </c>
      <c r="AL112" s="864"/>
      <c r="AM112" s="864"/>
      <c r="AN112" s="864"/>
      <c r="AO112" s="865"/>
      <c r="AP112" s="911" t="s">
        <v>140</v>
      </c>
      <c r="AQ112" s="912"/>
      <c r="AR112" s="912"/>
      <c r="AS112" s="912"/>
      <c r="AT112" s="913"/>
      <c r="AU112" s="1023"/>
      <c r="AV112" s="1024"/>
      <c r="AW112" s="1024"/>
      <c r="AX112" s="1024"/>
      <c r="AY112" s="1024"/>
      <c r="AZ112" s="899" t="s">
        <v>450</v>
      </c>
      <c r="BA112" s="834"/>
      <c r="BB112" s="834"/>
      <c r="BC112" s="834"/>
      <c r="BD112" s="834"/>
      <c r="BE112" s="834"/>
      <c r="BF112" s="834"/>
      <c r="BG112" s="834"/>
      <c r="BH112" s="834"/>
      <c r="BI112" s="834"/>
      <c r="BJ112" s="834"/>
      <c r="BK112" s="834"/>
      <c r="BL112" s="834"/>
      <c r="BM112" s="834"/>
      <c r="BN112" s="834"/>
      <c r="BO112" s="834"/>
      <c r="BP112" s="835"/>
      <c r="BQ112" s="900">
        <v>224388</v>
      </c>
      <c r="BR112" s="901"/>
      <c r="BS112" s="901"/>
      <c r="BT112" s="901"/>
      <c r="BU112" s="901"/>
      <c r="BV112" s="901">
        <v>244285</v>
      </c>
      <c r="BW112" s="901"/>
      <c r="BX112" s="901"/>
      <c r="BY112" s="901"/>
      <c r="BZ112" s="901"/>
      <c r="CA112" s="901">
        <v>239990</v>
      </c>
      <c r="CB112" s="901"/>
      <c r="CC112" s="901"/>
      <c r="CD112" s="901"/>
      <c r="CE112" s="901"/>
      <c r="CF112" s="962">
        <v>6.8</v>
      </c>
      <c r="CG112" s="963"/>
      <c r="CH112" s="963"/>
      <c r="CI112" s="963"/>
      <c r="CJ112" s="963"/>
      <c r="CK112" s="1018"/>
      <c r="CL112" s="905"/>
      <c r="CM112" s="908" t="s">
        <v>451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140</v>
      </c>
      <c r="DH112" s="901"/>
      <c r="DI112" s="901"/>
      <c r="DJ112" s="901"/>
      <c r="DK112" s="901"/>
      <c r="DL112" s="901" t="s">
        <v>140</v>
      </c>
      <c r="DM112" s="901"/>
      <c r="DN112" s="901"/>
      <c r="DO112" s="901"/>
      <c r="DP112" s="901"/>
      <c r="DQ112" s="901" t="s">
        <v>140</v>
      </c>
      <c r="DR112" s="901"/>
      <c r="DS112" s="901"/>
      <c r="DT112" s="901"/>
      <c r="DU112" s="901"/>
      <c r="DV112" s="878" t="s">
        <v>397</v>
      </c>
      <c r="DW112" s="878"/>
      <c r="DX112" s="878"/>
      <c r="DY112" s="878"/>
      <c r="DZ112" s="879"/>
    </row>
    <row r="113" spans="1:130" s="248" customFormat="1" ht="26.25" customHeight="1">
      <c r="A113" s="1005"/>
      <c r="B113" s="1006"/>
      <c r="C113" s="834" t="s">
        <v>452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13766</v>
      </c>
      <c r="AB113" s="1010"/>
      <c r="AC113" s="1010"/>
      <c r="AD113" s="1010"/>
      <c r="AE113" s="1011"/>
      <c r="AF113" s="1012">
        <v>22340</v>
      </c>
      <c r="AG113" s="1010"/>
      <c r="AH113" s="1010"/>
      <c r="AI113" s="1010"/>
      <c r="AJ113" s="1011"/>
      <c r="AK113" s="1012">
        <v>21282</v>
      </c>
      <c r="AL113" s="1010"/>
      <c r="AM113" s="1010"/>
      <c r="AN113" s="1010"/>
      <c r="AO113" s="1011"/>
      <c r="AP113" s="1013">
        <v>0.6</v>
      </c>
      <c r="AQ113" s="1014"/>
      <c r="AR113" s="1014"/>
      <c r="AS113" s="1014"/>
      <c r="AT113" s="1015"/>
      <c r="AU113" s="1023"/>
      <c r="AV113" s="1024"/>
      <c r="AW113" s="1024"/>
      <c r="AX113" s="1024"/>
      <c r="AY113" s="1024"/>
      <c r="AZ113" s="899" t="s">
        <v>453</v>
      </c>
      <c r="BA113" s="834"/>
      <c r="BB113" s="834"/>
      <c r="BC113" s="834"/>
      <c r="BD113" s="834"/>
      <c r="BE113" s="834"/>
      <c r="BF113" s="834"/>
      <c r="BG113" s="834"/>
      <c r="BH113" s="834"/>
      <c r="BI113" s="834"/>
      <c r="BJ113" s="834"/>
      <c r="BK113" s="834"/>
      <c r="BL113" s="834"/>
      <c r="BM113" s="834"/>
      <c r="BN113" s="834"/>
      <c r="BO113" s="834"/>
      <c r="BP113" s="835"/>
      <c r="BQ113" s="900">
        <v>512865</v>
      </c>
      <c r="BR113" s="901"/>
      <c r="BS113" s="901"/>
      <c r="BT113" s="901"/>
      <c r="BU113" s="901"/>
      <c r="BV113" s="901">
        <v>518619</v>
      </c>
      <c r="BW113" s="901"/>
      <c r="BX113" s="901"/>
      <c r="BY113" s="901"/>
      <c r="BZ113" s="901"/>
      <c r="CA113" s="901">
        <v>505842</v>
      </c>
      <c r="CB113" s="901"/>
      <c r="CC113" s="901"/>
      <c r="CD113" s="901"/>
      <c r="CE113" s="901"/>
      <c r="CF113" s="962">
        <v>14.3</v>
      </c>
      <c r="CG113" s="963"/>
      <c r="CH113" s="963"/>
      <c r="CI113" s="963"/>
      <c r="CJ113" s="963"/>
      <c r="CK113" s="1018"/>
      <c r="CL113" s="905"/>
      <c r="CM113" s="908" t="s">
        <v>454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140</v>
      </c>
      <c r="DH113" s="864"/>
      <c r="DI113" s="864"/>
      <c r="DJ113" s="864"/>
      <c r="DK113" s="865"/>
      <c r="DL113" s="866" t="s">
        <v>140</v>
      </c>
      <c r="DM113" s="864"/>
      <c r="DN113" s="864"/>
      <c r="DO113" s="864"/>
      <c r="DP113" s="865"/>
      <c r="DQ113" s="866" t="s">
        <v>140</v>
      </c>
      <c r="DR113" s="864"/>
      <c r="DS113" s="864"/>
      <c r="DT113" s="864"/>
      <c r="DU113" s="865"/>
      <c r="DV113" s="911" t="s">
        <v>140</v>
      </c>
      <c r="DW113" s="912"/>
      <c r="DX113" s="912"/>
      <c r="DY113" s="912"/>
      <c r="DZ113" s="913"/>
    </row>
    <row r="114" spans="1:130" s="248" customFormat="1" ht="26.25" customHeight="1">
      <c r="A114" s="1005"/>
      <c r="B114" s="1006"/>
      <c r="C114" s="834" t="s">
        <v>455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46281</v>
      </c>
      <c r="AB114" s="864"/>
      <c r="AC114" s="864"/>
      <c r="AD114" s="864"/>
      <c r="AE114" s="865"/>
      <c r="AF114" s="866">
        <v>42076</v>
      </c>
      <c r="AG114" s="864"/>
      <c r="AH114" s="864"/>
      <c r="AI114" s="864"/>
      <c r="AJ114" s="865"/>
      <c r="AK114" s="866">
        <v>45703</v>
      </c>
      <c r="AL114" s="864"/>
      <c r="AM114" s="864"/>
      <c r="AN114" s="864"/>
      <c r="AO114" s="865"/>
      <c r="AP114" s="911">
        <v>1.3</v>
      </c>
      <c r="AQ114" s="912"/>
      <c r="AR114" s="912"/>
      <c r="AS114" s="912"/>
      <c r="AT114" s="913"/>
      <c r="AU114" s="1023"/>
      <c r="AV114" s="1024"/>
      <c r="AW114" s="1024"/>
      <c r="AX114" s="1024"/>
      <c r="AY114" s="1024"/>
      <c r="AZ114" s="899" t="s">
        <v>456</v>
      </c>
      <c r="BA114" s="834"/>
      <c r="BB114" s="834"/>
      <c r="BC114" s="834"/>
      <c r="BD114" s="834"/>
      <c r="BE114" s="834"/>
      <c r="BF114" s="834"/>
      <c r="BG114" s="834"/>
      <c r="BH114" s="834"/>
      <c r="BI114" s="834"/>
      <c r="BJ114" s="834"/>
      <c r="BK114" s="834"/>
      <c r="BL114" s="834"/>
      <c r="BM114" s="834"/>
      <c r="BN114" s="834"/>
      <c r="BO114" s="834"/>
      <c r="BP114" s="835"/>
      <c r="BQ114" s="900">
        <v>1035476</v>
      </c>
      <c r="BR114" s="901"/>
      <c r="BS114" s="901"/>
      <c r="BT114" s="901"/>
      <c r="BU114" s="901"/>
      <c r="BV114" s="901">
        <v>1026092</v>
      </c>
      <c r="BW114" s="901"/>
      <c r="BX114" s="901"/>
      <c r="BY114" s="901"/>
      <c r="BZ114" s="901"/>
      <c r="CA114" s="901">
        <v>1104010</v>
      </c>
      <c r="CB114" s="901"/>
      <c r="CC114" s="901"/>
      <c r="CD114" s="901"/>
      <c r="CE114" s="901"/>
      <c r="CF114" s="962">
        <v>31.2</v>
      </c>
      <c r="CG114" s="963"/>
      <c r="CH114" s="963"/>
      <c r="CI114" s="963"/>
      <c r="CJ114" s="963"/>
      <c r="CK114" s="1018"/>
      <c r="CL114" s="905"/>
      <c r="CM114" s="908" t="s">
        <v>457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140</v>
      </c>
      <c r="DH114" s="864"/>
      <c r="DI114" s="864"/>
      <c r="DJ114" s="864"/>
      <c r="DK114" s="865"/>
      <c r="DL114" s="866" t="s">
        <v>140</v>
      </c>
      <c r="DM114" s="864"/>
      <c r="DN114" s="864"/>
      <c r="DO114" s="864"/>
      <c r="DP114" s="865"/>
      <c r="DQ114" s="866" t="s">
        <v>140</v>
      </c>
      <c r="DR114" s="864"/>
      <c r="DS114" s="864"/>
      <c r="DT114" s="864"/>
      <c r="DU114" s="865"/>
      <c r="DV114" s="911" t="s">
        <v>140</v>
      </c>
      <c r="DW114" s="912"/>
      <c r="DX114" s="912"/>
      <c r="DY114" s="912"/>
      <c r="DZ114" s="913"/>
    </row>
    <row r="115" spans="1:130" s="248" customFormat="1" ht="26.25" customHeight="1">
      <c r="A115" s="1005"/>
      <c r="B115" s="1006"/>
      <c r="C115" s="834" t="s">
        <v>458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140</v>
      </c>
      <c r="AB115" s="1010"/>
      <c r="AC115" s="1010"/>
      <c r="AD115" s="1010"/>
      <c r="AE115" s="1011"/>
      <c r="AF115" s="1012" t="s">
        <v>140</v>
      </c>
      <c r="AG115" s="1010"/>
      <c r="AH115" s="1010"/>
      <c r="AI115" s="1010"/>
      <c r="AJ115" s="1011"/>
      <c r="AK115" s="1012" t="s">
        <v>140</v>
      </c>
      <c r="AL115" s="1010"/>
      <c r="AM115" s="1010"/>
      <c r="AN115" s="1010"/>
      <c r="AO115" s="1011"/>
      <c r="AP115" s="1013" t="s">
        <v>140</v>
      </c>
      <c r="AQ115" s="1014"/>
      <c r="AR115" s="1014"/>
      <c r="AS115" s="1014"/>
      <c r="AT115" s="1015"/>
      <c r="AU115" s="1023"/>
      <c r="AV115" s="1024"/>
      <c r="AW115" s="1024"/>
      <c r="AX115" s="1024"/>
      <c r="AY115" s="1024"/>
      <c r="AZ115" s="899" t="s">
        <v>459</v>
      </c>
      <c r="BA115" s="834"/>
      <c r="BB115" s="834"/>
      <c r="BC115" s="834"/>
      <c r="BD115" s="834"/>
      <c r="BE115" s="834"/>
      <c r="BF115" s="834"/>
      <c r="BG115" s="834"/>
      <c r="BH115" s="834"/>
      <c r="BI115" s="834"/>
      <c r="BJ115" s="834"/>
      <c r="BK115" s="834"/>
      <c r="BL115" s="834"/>
      <c r="BM115" s="834"/>
      <c r="BN115" s="834"/>
      <c r="BO115" s="834"/>
      <c r="BP115" s="835"/>
      <c r="BQ115" s="900" t="s">
        <v>140</v>
      </c>
      <c r="BR115" s="901"/>
      <c r="BS115" s="901"/>
      <c r="BT115" s="901"/>
      <c r="BU115" s="901"/>
      <c r="BV115" s="901" t="s">
        <v>140</v>
      </c>
      <c r="BW115" s="901"/>
      <c r="BX115" s="901"/>
      <c r="BY115" s="901"/>
      <c r="BZ115" s="901"/>
      <c r="CA115" s="901" t="s">
        <v>140</v>
      </c>
      <c r="CB115" s="901"/>
      <c r="CC115" s="901"/>
      <c r="CD115" s="901"/>
      <c r="CE115" s="901"/>
      <c r="CF115" s="962" t="s">
        <v>140</v>
      </c>
      <c r="CG115" s="963"/>
      <c r="CH115" s="963"/>
      <c r="CI115" s="963"/>
      <c r="CJ115" s="963"/>
      <c r="CK115" s="1018"/>
      <c r="CL115" s="905"/>
      <c r="CM115" s="899" t="s">
        <v>460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140</v>
      </c>
      <c r="DH115" s="864"/>
      <c r="DI115" s="864"/>
      <c r="DJ115" s="864"/>
      <c r="DK115" s="865"/>
      <c r="DL115" s="866" t="s">
        <v>140</v>
      </c>
      <c r="DM115" s="864"/>
      <c r="DN115" s="864"/>
      <c r="DO115" s="864"/>
      <c r="DP115" s="865"/>
      <c r="DQ115" s="866" t="s">
        <v>140</v>
      </c>
      <c r="DR115" s="864"/>
      <c r="DS115" s="864"/>
      <c r="DT115" s="864"/>
      <c r="DU115" s="865"/>
      <c r="DV115" s="911" t="s">
        <v>140</v>
      </c>
      <c r="DW115" s="912"/>
      <c r="DX115" s="912"/>
      <c r="DY115" s="912"/>
      <c r="DZ115" s="913"/>
    </row>
    <row r="116" spans="1:130" s="248" customFormat="1" ht="26.25" customHeight="1">
      <c r="A116" s="1007"/>
      <c r="B116" s="1008"/>
      <c r="C116" s="967" t="s">
        <v>461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140</v>
      </c>
      <c r="AB116" s="864"/>
      <c r="AC116" s="864"/>
      <c r="AD116" s="864"/>
      <c r="AE116" s="865"/>
      <c r="AF116" s="866" t="s">
        <v>140</v>
      </c>
      <c r="AG116" s="864"/>
      <c r="AH116" s="864"/>
      <c r="AI116" s="864"/>
      <c r="AJ116" s="865"/>
      <c r="AK116" s="866" t="s">
        <v>140</v>
      </c>
      <c r="AL116" s="864"/>
      <c r="AM116" s="864"/>
      <c r="AN116" s="864"/>
      <c r="AO116" s="865"/>
      <c r="AP116" s="911" t="s">
        <v>140</v>
      </c>
      <c r="AQ116" s="912"/>
      <c r="AR116" s="912"/>
      <c r="AS116" s="912"/>
      <c r="AT116" s="913"/>
      <c r="AU116" s="1023"/>
      <c r="AV116" s="1024"/>
      <c r="AW116" s="1024"/>
      <c r="AX116" s="1024"/>
      <c r="AY116" s="1024"/>
      <c r="AZ116" s="950" t="s">
        <v>462</v>
      </c>
      <c r="BA116" s="951"/>
      <c r="BB116" s="951"/>
      <c r="BC116" s="951"/>
      <c r="BD116" s="951"/>
      <c r="BE116" s="951"/>
      <c r="BF116" s="951"/>
      <c r="BG116" s="951"/>
      <c r="BH116" s="951"/>
      <c r="BI116" s="951"/>
      <c r="BJ116" s="951"/>
      <c r="BK116" s="951"/>
      <c r="BL116" s="951"/>
      <c r="BM116" s="951"/>
      <c r="BN116" s="951"/>
      <c r="BO116" s="951"/>
      <c r="BP116" s="952"/>
      <c r="BQ116" s="900" t="s">
        <v>140</v>
      </c>
      <c r="BR116" s="901"/>
      <c r="BS116" s="901"/>
      <c r="BT116" s="901"/>
      <c r="BU116" s="901"/>
      <c r="BV116" s="901" t="s">
        <v>140</v>
      </c>
      <c r="BW116" s="901"/>
      <c r="BX116" s="901"/>
      <c r="BY116" s="901"/>
      <c r="BZ116" s="901"/>
      <c r="CA116" s="901" t="s">
        <v>140</v>
      </c>
      <c r="CB116" s="901"/>
      <c r="CC116" s="901"/>
      <c r="CD116" s="901"/>
      <c r="CE116" s="901"/>
      <c r="CF116" s="962" t="s">
        <v>140</v>
      </c>
      <c r="CG116" s="963"/>
      <c r="CH116" s="963"/>
      <c r="CI116" s="963"/>
      <c r="CJ116" s="963"/>
      <c r="CK116" s="1018"/>
      <c r="CL116" s="905"/>
      <c r="CM116" s="908" t="s">
        <v>463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140</v>
      </c>
      <c r="DH116" s="864"/>
      <c r="DI116" s="864"/>
      <c r="DJ116" s="864"/>
      <c r="DK116" s="865"/>
      <c r="DL116" s="866" t="s">
        <v>140</v>
      </c>
      <c r="DM116" s="864"/>
      <c r="DN116" s="864"/>
      <c r="DO116" s="864"/>
      <c r="DP116" s="865"/>
      <c r="DQ116" s="866" t="s">
        <v>140</v>
      </c>
      <c r="DR116" s="864"/>
      <c r="DS116" s="864"/>
      <c r="DT116" s="864"/>
      <c r="DU116" s="865"/>
      <c r="DV116" s="911" t="s">
        <v>140</v>
      </c>
      <c r="DW116" s="912"/>
      <c r="DX116" s="912"/>
      <c r="DY116" s="912"/>
      <c r="DZ116" s="913"/>
    </row>
    <row r="117" spans="1:130" s="248" customFormat="1" ht="26.25" customHeight="1">
      <c r="A117" s="988" t="s">
        <v>191</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464</v>
      </c>
      <c r="Z117" s="990"/>
      <c r="AA117" s="995">
        <v>902531</v>
      </c>
      <c r="AB117" s="996"/>
      <c r="AC117" s="996"/>
      <c r="AD117" s="996"/>
      <c r="AE117" s="997"/>
      <c r="AF117" s="998">
        <v>945661</v>
      </c>
      <c r="AG117" s="996"/>
      <c r="AH117" s="996"/>
      <c r="AI117" s="996"/>
      <c r="AJ117" s="997"/>
      <c r="AK117" s="998">
        <v>987268</v>
      </c>
      <c r="AL117" s="996"/>
      <c r="AM117" s="996"/>
      <c r="AN117" s="996"/>
      <c r="AO117" s="997"/>
      <c r="AP117" s="999"/>
      <c r="AQ117" s="1000"/>
      <c r="AR117" s="1000"/>
      <c r="AS117" s="1000"/>
      <c r="AT117" s="1001"/>
      <c r="AU117" s="1023"/>
      <c r="AV117" s="1024"/>
      <c r="AW117" s="1024"/>
      <c r="AX117" s="1024"/>
      <c r="AY117" s="1024"/>
      <c r="AZ117" s="950" t="s">
        <v>465</v>
      </c>
      <c r="BA117" s="951"/>
      <c r="BB117" s="951"/>
      <c r="BC117" s="951"/>
      <c r="BD117" s="951"/>
      <c r="BE117" s="951"/>
      <c r="BF117" s="951"/>
      <c r="BG117" s="951"/>
      <c r="BH117" s="951"/>
      <c r="BI117" s="951"/>
      <c r="BJ117" s="951"/>
      <c r="BK117" s="951"/>
      <c r="BL117" s="951"/>
      <c r="BM117" s="951"/>
      <c r="BN117" s="951"/>
      <c r="BO117" s="951"/>
      <c r="BP117" s="952"/>
      <c r="BQ117" s="900" t="s">
        <v>466</v>
      </c>
      <c r="BR117" s="901"/>
      <c r="BS117" s="901"/>
      <c r="BT117" s="901"/>
      <c r="BU117" s="901"/>
      <c r="BV117" s="901" t="s">
        <v>140</v>
      </c>
      <c r="BW117" s="901"/>
      <c r="BX117" s="901"/>
      <c r="BY117" s="901"/>
      <c r="BZ117" s="901"/>
      <c r="CA117" s="901" t="s">
        <v>140</v>
      </c>
      <c r="CB117" s="901"/>
      <c r="CC117" s="901"/>
      <c r="CD117" s="901"/>
      <c r="CE117" s="901"/>
      <c r="CF117" s="962" t="s">
        <v>140</v>
      </c>
      <c r="CG117" s="963"/>
      <c r="CH117" s="963"/>
      <c r="CI117" s="963"/>
      <c r="CJ117" s="963"/>
      <c r="CK117" s="1018"/>
      <c r="CL117" s="905"/>
      <c r="CM117" s="908" t="s">
        <v>467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140</v>
      </c>
      <c r="DH117" s="864"/>
      <c r="DI117" s="864"/>
      <c r="DJ117" s="864"/>
      <c r="DK117" s="865"/>
      <c r="DL117" s="866" t="s">
        <v>468</v>
      </c>
      <c r="DM117" s="864"/>
      <c r="DN117" s="864"/>
      <c r="DO117" s="864"/>
      <c r="DP117" s="865"/>
      <c r="DQ117" s="866" t="s">
        <v>140</v>
      </c>
      <c r="DR117" s="864"/>
      <c r="DS117" s="864"/>
      <c r="DT117" s="864"/>
      <c r="DU117" s="865"/>
      <c r="DV117" s="911" t="s">
        <v>140</v>
      </c>
      <c r="DW117" s="912"/>
      <c r="DX117" s="912"/>
      <c r="DY117" s="912"/>
      <c r="DZ117" s="913"/>
    </row>
    <row r="118" spans="1:130" s="248" customFormat="1" ht="26.25" customHeight="1">
      <c r="A118" s="988" t="s">
        <v>439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436</v>
      </c>
      <c r="AB118" s="989"/>
      <c r="AC118" s="989"/>
      <c r="AD118" s="989"/>
      <c r="AE118" s="990"/>
      <c r="AF118" s="991" t="s">
        <v>437</v>
      </c>
      <c r="AG118" s="989"/>
      <c r="AH118" s="989"/>
      <c r="AI118" s="989"/>
      <c r="AJ118" s="990"/>
      <c r="AK118" s="991" t="s">
        <v>310</v>
      </c>
      <c r="AL118" s="989"/>
      <c r="AM118" s="989"/>
      <c r="AN118" s="989"/>
      <c r="AO118" s="990"/>
      <c r="AP118" s="992" t="s">
        <v>438</v>
      </c>
      <c r="AQ118" s="993"/>
      <c r="AR118" s="993"/>
      <c r="AS118" s="993"/>
      <c r="AT118" s="994"/>
      <c r="AU118" s="1023"/>
      <c r="AV118" s="1024"/>
      <c r="AW118" s="1024"/>
      <c r="AX118" s="1024"/>
      <c r="AY118" s="1024"/>
      <c r="AZ118" s="966" t="s">
        <v>469</v>
      </c>
      <c r="BA118" s="967"/>
      <c r="BB118" s="967"/>
      <c r="BC118" s="967"/>
      <c r="BD118" s="967"/>
      <c r="BE118" s="967"/>
      <c r="BF118" s="967"/>
      <c r="BG118" s="967"/>
      <c r="BH118" s="967"/>
      <c r="BI118" s="967"/>
      <c r="BJ118" s="967"/>
      <c r="BK118" s="967"/>
      <c r="BL118" s="967"/>
      <c r="BM118" s="967"/>
      <c r="BN118" s="967"/>
      <c r="BO118" s="967"/>
      <c r="BP118" s="968"/>
      <c r="BQ118" s="969" t="s">
        <v>140</v>
      </c>
      <c r="BR118" s="932"/>
      <c r="BS118" s="932"/>
      <c r="BT118" s="932"/>
      <c r="BU118" s="932"/>
      <c r="BV118" s="932" t="s">
        <v>466</v>
      </c>
      <c r="BW118" s="932"/>
      <c r="BX118" s="932"/>
      <c r="BY118" s="932"/>
      <c r="BZ118" s="932"/>
      <c r="CA118" s="932" t="s">
        <v>140</v>
      </c>
      <c r="CB118" s="932"/>
      <c r="CC118" s="932"/>
      <c r="CD118" s="932"/>
      <c r="CE118" s="932"/>
      <c r="CF118" s="962" t="s">
        <v>470</v>
      </c>
      <c r="CG118" s="963"/>
      <c r="CH118" s="963"/>
      <c r="CI118" s="963"/>
      <c r="CJ118" s="963"/>
      <c r="CK118" s="1018"/>
      <c r="CL118" s="905"/>
      <c r="CM118" s="908" t="s">
        <v>471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140</v>
      </c>
      <c r="DH118" s="864"/>
      <c r="DI118" s="864"/>
      <c r="DJ118" s="864"/>
      <c r="DK118" s="865"/>
      <c r="DL118" s="866" t="s">
        <v>140</v>
      </c>
      <c r="DM118" s="864"/>
      <c r="DN118" s="864"/>
      <c r="DO118" s="864"/>
      <c r="DP118" s="865"/>
      <c r="DQ118" s="866" t="s">
        <v>140</v>
      </c>
      <c r="DR118" s="864"/>
      <c r="DS118" s="864"/>
      <c r="DT118" s="864"/>
      <c r="DU118" s="865"/>
      <c r="DV118" s="911" t="s">
        <v>140</v>
      </c>
      <c r="DW118" s="912"/>
      <c r="DX118" s="912"/>
      <c r="DY118" s="912"/>
      <c r="DZ118" s="913"/>
    </row>
    <row r="119" spans="1:130" s="248" customFormat="1" ht="26.25" customHeight="1">
      <c r="A119" s="902" t="s">
        <v>442</v>
      </c>
      <c r="B119" s="903"/>
      <c r="C119" s="978" t="s">
        <v>443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466</v>
      </c>
      <c r="AB119" s="982"/>
      <c r="AC119" s="982"/>
      <c r="AD119" s="982"/>
      <c r="AE119" s="983"/>
      <c r="AF119" s="984" t="s">
        <v>466</v>
      </c>
      <c r="AG119" s="982"/>
      <c r="AH119" s="982"/>
      <c r="AI119" s="982"/>
      <c r="AJ119" s="983"/>
      <c r="AK119" s="984" t="s">
        <v>140</v>
      </c>
      <c r="AL119" s="982"/>
      <c r="AM119" s="982"/>
      <c r="AN119" s="982"/>
      <c r="AO119" s="983"/>
      <c r="AP119" s="985" t="s">
        <v>472</v>
      </c>
      <c r="AQ119" s="986"/>
      <c r="AR119" s="986"/>
      <c r="AS119" s="986"/>
      <c r="AT119" s="987"/>
      <c r="AU119" s="1025"/>
      <c r="AV119" s="1026"/>
      <c r="AW119" s="1026"/>
      <c r="AX119" s="1026"/>
      <c r="AY119" s="1026"/>
      <c r="AZ119" s="279" t="s">
        <v>191</v>
      </c>
      <c r="BA119" s="279"/>
      <c r="BB119" s="279"/>
      <c r="BC119" s="279"/>
      <c r="BD119" s="279"/>
      <c r="BE119" s="279"/>
      <c r="BF119" s="279"/>
      <c r="BG119" s="279"/>
      <c r="BH119" s="279"/>
      <c r="BI119" s="279"/>
      <c r="BJ119" s="279"/>
      <c r="BK119" s="279"/>
      <c r="BL119" s="279"/>
      <c r="BM119" s="279"/>
      <c r="BN119" s="279"/>
      <c r="BO119" s="964" t="s">
        <v>473</v>
      </c>
      <c r="BP119" s="965"/>
      <c r="BQ119" s="969">
        <v>10389460</v>
      </c>
      <c r="BR119" s="932"/>
      <c r="BS119" s="932"/>
      <c r="BT119" s="932"/>
      <c r="BU119" s="932"/>
      <c r="BV119" s="932">
        <v>10420900</v>
      </c>
      <c r="BW119" s="932"/>
      <c r="BX119" s="932"/>
      <c r="BY119" s="932"/>
      <c r="BZ119" s="932"/>
      <c r="CA119" s="932">
        <v>10375951</v>
      </c>
      <c r="CB119" s="932"/>
      <c r="CC119" s="932"/>
      <c r="CD119" s="932"/>
      <c r="CE119" s="932"/>
      <c r="CF119" s="830"/>
      <c r="CG119" s="831"/>
      <c r="CH119" s="831"/>
      <c r="CI119" s="831"/>
      <c r="CJ119" s="921"/>
      <c r="CK119" s="1019"/>
      <c r="CL119" s="907"/>
      <c r="CM119" s="925" t="s">
        <v>474</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140</v>
      </c>
      <c r="DH119" s="847"/>
      <c r="DI119" s="847"/>
      <c r="DJ119" s="847"/>
      <c r="DK119" s="848"/>
      <c r="DL119" s="849" t="s">
        <v>140</v>
      </c>
      <c r="DM119" s="847"/>
      <c r="DN119" s="847"/>
      <c r="DO119" s="847"/>
      <c r="DP119" s="848"/>
      <c r="DQ119" s="849" t="s">
        <v>140</v>
      </c>
      <c r="DR119" s="847"/>
      <c r="DS119" s="847"/>
      <c r="DT119" s="847"/>
      <c r="DU119" s="848"/>
      <c r="DV119" s="935" t="s">
        <v>140</v>
      </c>
      <c r="DW119" s="936"/>
      <c r="DX119" s="936"/>
      <c r="DY119" s="936"/>
      <c r="DZ119" s="937"/>
    </row>
    <row r="120" spans="1:130" s="248" customFormat="1" ht="26.25" customHeight="1">
      <c r="A120" s="904"/>
      <c r="B120" s="905"/>
      <c r="C120" s="908" t="s">
        <v>447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140</v>
      </c>
      <c r="AB120" s="864"/>
      <c r="AC120" s="864"/>
      <c r="AD120" s="864"/>
      <c r="AE120" s="865"/>
      <c r="AF120" s="866" t="s">
        <v>140</v>
      </c>
      <c r="AG120" s="864"/>
      <c r="AH120" s="864"/>
      <c r="AI120" s="864"/>
      <c r="AJ120" s="865"/>
      <c r="AK120" s="866" t="s">
        <v>140</v>
      </c>
      <c r="AL120" s="864"/>
      <c r="AM120" s="864"/>
      <c r="AN120" s="864"/>
      <c r="AO120" s="865"/>
      <c r="AP120" s="911" t="s">
        <v>140</v>
      </c>
      <c r="AQ120" s="912"/>
      <c r="AR120" s="912"/>
      <c r="AS120" s="912"/>
      <c r="AT120" s="913"/>
      <c r="AU120" s="970" t="s">
        <v>475</v>
      </c>
      <c r="AV120" s="971"/>
      <c r="AW120" s="971"/>
      <c r="AX120" s="971"/>
      <c r="AY120" s="972"/>
      <c r="AZ120" s="947" t="s">
        <v>476</v>
      </c>
      <c r="BA120" s="892"/>
      <c r="BB120" s="892"/>
      <c r="BC120" s="892"/>
      <c r="BD120" s="892"/>
      <c r="BE120" s="892"/>
      <c r="BF120" s="892"/>
      <c r="BG120" s="892"/>
      <c r="BH120" s="892"/>
      <c r="BI120" s="892"/>
      <c r="BJ120" s="892"/>
      <c r="BK120" s="892"/>
      <c r="BL120" s="892"/>
      <c r="BM120" s="892"/>
      <c r="BN120" s="892"/>
      <c r="BO120" s="892"/>
      <c r="BP120" s="893"/>
      <c r="BQ120" s="948">
        <v>2553932</v>
      </c>
      <c r="BR120" s="929"/>
      <c r="BS120" s="929"/>
      <c r="BT120" s="929"/>
      <c r="BU120" s="929"/>
      <c r="BV120" s="929">
        <v>2456711</v>
      </c>
      <c r="BW120" s="929"/>
      <c r="BX120" s="929"/>
      <c r="BY120" s="929"/>
      <c r="BZ120" s="929"/>
      <c r="CA120" s="929">
        <v>2783692</v>
      </c>
      <c r="CB120" s="929"/>
      <c r="CC120" s="929"/>
      <c r="CD120" s="929"/>
      <c r="CE120" s="929"/>
      <c r="CF120" s="953">
        <v>78.8</v>
      </c>
      <c r="CG120" s="954"/>
      <c r="CH120" s="954"/>
      <c r="CI120" s="954"/>
      <c r="CJ120" s="954"/>
      <c r="CK120" s="955" t="s">
        <v>477</v>
      </c>
      <c r="CL120" s="939"/>
      <c r="CM120" s="939"/>
      <c r="CN120" s="939"/>
      <c r="CO120" s="940"/>
      <c r="CP120" s="959" t="s">
        <v>478</v>
      </c>
      <c r="CQ120" s="960"/>
      <c r="CR120" s="960"/>
      <c r="CS120" s="960"/>
      <c r="CT120" s="960"/>
      <c r="CU120" s="960"/>
      <c r="CV120" s="960"/>
      <c r="CW120" s="960"/>
      <c r="CX120" s="960"/>
      <c r="CY120" s="960"/>
      <c r="CZ120" s="960"/>
      <c r="DA120" s="960"/>
      <c r="DB120" s="960"/>
      <c r="DC120" s="960"/>
      <c r="DD120" s="960"/>
      <c r="DE120" s="960"/>
      <c r="DF120" s="961"/>
      <c r="DG120" s="948">
        <v>134731</v>
      </c>
      <c r="DH120" s="929"/>
      <c r="DI120" s="929"/>
      <c r="DJ120" s="929"/>
      <c r="DK120" s="929"/>
      <c r="DL120" s="929">
        <v>131584</v>
      </c>
      <c r="DM120" s="929"/>
      <c r="DN120" s="929"/>
      <c r="DO120" s="929"/>
      <c r="DP120" s="929"/>
      <c r="DQ120" s="929">
        <v>122263</v>
      </c>
      <c r="DR120" s="929"/>
      <c r="DS120" s="929"/>
      <c r="DT120" s="929"/>
      <c r="DU120" s="929"/>
      <c r="DV120" s="930">
        <v>3.5</v>
      </c>
      <c r="DW120" s="930"/>
      <c r="DX120" s="930"/>
      <c r="DY120" s="930"/>
      <c r="DZ120" s="931"/>
    </row>
    <row r="121" spans="1:130" s="248" customFormat="1" ht="26.25" customHeight="1">
      <c r="A121" s="904"/>
      <c r="B121" s="905"/>
      <c r="C121" s="950" t="s">
        <v>479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140</v>
      </c>
      <c r="AB121" s="864"/>
      <c r="AC121" s="864"/>
      <c r="AD121" s="864"/>
      <c r="AE121" s="865"/>
      <c r="AF121" s="866" t="s">
        <v>140</v>
      </c>
      <c r="AG121" s="864"/>
      <c r="AH121" s="864"/>
      <c r="AI121" s="864"/>
      <c r="AJ121" s="865"/>
      <c r="AK121" s="866" t="s">
        <v>140</v>
      </c>
      <c r="AL121" s="864"/>
      <c r="AM121" s="864"/>
      <c r="AN121" s="864"/>
      <c r="AO121" s="865"/>
      <c r="AP121" s="911" t="s">
        <v>140</v>
      </c>
      <c r="AQ121" s="912"/>
      <c r="AR121" s="912"/>
      <c r="AS121" s="912"/>
      <c r="AT121" s="913"/>
      <c r="AU121" s="973"/>
      <c r="AV121" s="974"/>
      <c r="AW121" s="974"/>
      <c r="AX121" s="974"/>
      <c r="AY121" s="975"/>
      <c r="AZ121" s="899" t="s">
        <v>480</v>
      </c>
      <c r="BA121" s="834"/>
      <c r="BB121" s="834"/>
      <c r="BC121" s="834"/>
      <c r="BD121" s="834"/>
      <c r="BE121" s="834"/>
      <c r="BF121" s="834"/>
      <c r="BG121" s="834"/>
      <c r="BH121" s="834"/>
      <c r="BI121" s="834"/>
      <c r="BJ121" s="834"/>
      <c r="BK121" s="834"/>
      <c r="BL121" s="834"/>
      <c r="BM121" s="834"/>
      <c r="BN121" s="834"/>
      <c r="BO121" s="834"/>
      <c r="BP121" s="835"/>
      <c r="BQ121" s="900" t="s">
        <v>140</v>
      </c>
      <c r="BR121" s="901"/>
      <c r="BS121" s="901"/>
      <c r="BT121" s="901"/>
      <c r="BU121" s="901"/>
      <c r="BV121" s="901" t="s">
        <v>466</v>
      </c>
      <c r="BW121" s="901"/>
      <c r="BX121" s="901"/>
      <c r="BY121" s="901"/>
      <c r="BZ121" s="901"/>
      <c r="CA121" s="901" t="s">
        <v>140</v>
      </c>
      <c r="CB121" s="901"/>
      <c r="CC121" s="901"/>
      <c r="CD121" s="901"/>
      <c r="CE121" s="901"/>
      <c r="CF121" s="962" t="s">
        <v>140</v>
      </c>
      <c r="CG121" s="963"/>
      <c r="CH121" s="963"/>
      <c r="CI121" s="963"/>
      <c r="CJ121" s="963"/>
      <c r="CK121" s="956"/>
      <c r="CL121" s="942"/>
      <c r="CM121" s="942"/>
      <c r="CN121" s="942"/>
      <c r="CO121" s="943"/>
      <c r="CP121" s="922" t="s">
        <v>412</v>
      </c>
      <c r="CQ121" s="923"/>
      <c r="CR121" s="923"/>
      <c r="CS121" s="923"/>
      <c r="CT121" s="923"/>
      <c r="CU121" s="923"/>
      <c r="CV121" s="923"/>
      <c r="CW121" s="923"/>
      <c r="CX121" s="923"/>
      <c r="CY121" s="923"/>
      <c r="CZ121" s="923"/>
      <c r="DA121" s="923"/>
      <c r="DB121" s="923"/>
      <c r="DC121" s="923"/>
      <c r="DD121" s="923"/>
      <c r="DE121" s="923"/>
      <c r="DF121" s="924"/>
      <c r="DG121" s="900">
        <v>89657</v>
      </c>
      <c r="DH121" s="901"/>
      <c r="DI121" s="901"/>
      <c r="DJ121" s="901"/>
      <c r="DK121" s="901"/>
      <c r="DL121" s="901">
        <v>112701</v>
      </c>
      <c r="DM121" s="901"/>
      <c r="DN121" s="901"/>
      <c r="DO121" s="901"/>
      <c r="DP121" s="901"/>
      <c r="DQ121" s="901">
        <v>117727</v>
      </c>
      <c r="DR121" s="901"/>
      <c r="DS121" s="901"/>
      <c r="DT121" s="901"/>
      <c r="DU121" s="901"/>
      <c r="DV121" s="878">
        <v>3.3</v>
      </c>
      <c r="DW121" s="878"/>
      <c r="DX121" s="878"/>
      <c r="DY121" s="878"/>
      <c r="DZ121" s="879"/>
    </row>
    <row r="122" spans="1:130" s="248" customFormat="1" ht="26.25" customHeight="1">
      <c r="A122" s="904"/>
      <c r="B122" s="905"/>
      <c r="C122" s="908" t="s">
        <v>457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466</v>
      </c>
      <c r="AB122" s="864"/>
      <c r="AC122" s="864"/>
      <c r="AD122" s="864"/>
      <c r="AE122" s="865"/>
      <c r="AF122" s="866" t="s">
        <v>140</v>
      </c>
      <c r="AG122" s="864"/>
      <c r="AH122" s="864"/>
      <c r="AI122" s="864"/>
      <c r="AJ122" s="865"/>
      <c r="AK122" s="866" t="s">
        <v>470</v>
      </c>
      <c r="AL122" s="864"/>
      <c r="AM122" s="864"/>
      <c r="AN122" s="864"/>
      <c r="AO122" s="865"/>
      <c r="AP122" s="911" t="s">
        <v>468</v>
      </c>
      <c r="AQ122" s="912"/>
      <c r="AR122" s="912"/>
      <c r="AS122" s="912"/>
      <c r="AT122" s="913"/>
      <c r="AU122" s="973"/>
      <c r="AV122" s="974"/>
      <c r="AW122" s="974"/>
      <c r="AX122" s="974"/>
      <c r="AY122" s="975"/>
      <c r="AZ122" s="966" t="s">
        <v>481</v>
      </c>
      <c r="BA122" s="967"/>
      <c r="BB122" s="967"/>
      <c r="BC122" s="967"/>
      <c r="BD122" s="967"/>
      <c r="BE122" s="967"/>
      <c r="BF122" s="967"/>
      <c r="BG122" s="967"/>
      <c r="BH122" s="967"/>
      <c r="BI122" s="967"/>
      <c r="BJ122" s="967"/>
      <c r="BK122" s="967"/>
      <c r="BL122" s="967"/>
      <c r="BM122" s="967"/>
      <c r="BN122" s="967"/>
      <c r="BO122" s="967"/>
      <c r="BP122" s="968"/>
      <c r="BQ122" s="969">
        <v>7021454</v>
      </c>
      <c r="BR122" s="932"/>
      <c r="BS122" s="932"/>
      <c r="BT122" s="932"/>
      <c r="BU122" s="932"/>
      <c r="BV122" s="932">
        <v>7051546</v>
      </c>
      <c r="BW122" s="932"/>
      <c r="BX122" s="932"/>
      <c r="BY122" s="932"/>
      <c r="BZ122" s="932"/>
      <c r="CA122" s="932">
        <v>7400388</v>
      </c>
      <c r="CB122" s="932"/>
      <c r="CC122" s="932"/>
      <c r="CD122" s="932"/>
      <c r="CE122" s="932"/>
      <c r="CF122" s="933">
        <v>209.4</v>
      </c>
      <c r="CG122" s="934"/>
      <c r="CH122" s="934"/>
      <c r="CI122" s="934"/>
      <c r="CJ122" s="934"/>
      <c r="CK122" s="956"/>
      <c r="CL122" s="942"/>
      <c r="CM122" s="942"/>
      <c r="CN122" s="942"/>
      <c r="CO122" s="943"/>
      <c r="CP122" s="922" t="s">
        <v>414</v>
      </c>
      <c r="CQ122" s="923"/>
      <c r="CR122" s="923"/>
      <c r="CS122" s="923"/>
      <c r="CT122" s="923"/>
      <c r="CU122" s="923"/>
      <c r="CV122" s="923"/>
      <c r="CW122" s="923"/>
      <c r="CX122" s="923"/>
      <c r="CY122" s="923"/>
      <c r="CZ122" s="923"/>
      <c r="DA122" s="923"/>
      <c r="DB122" s="923"/>
      <c r="DC122" s="923"/>
      <c r="DD122" s="923"/>
      <c r="DE122" s="923"/>
      <c r="DF122" s="924"/>
      <c r="DG122" s="900" t="s">
        <v>140</v>
      </c>
      <c r="DH122" s="901"/>
      <c r="DI122" s="901"/>
      <c r="DJ122" s="901"/>
      <c r="DK122" s="901"/>
      <c r="DL122" s="901" t="s">
        <v>482</v>
      </c>
      <c r="DM122" s="901"/>
      <c r="DN122" s="901"/>
      <c r="DO122" s="901"/>
      <c r="DP122" s="901"/>
      <c r="DQ122" s="901" t="s">
        <v>483</v>
      </c>
      <c r="DR122" s="901"/>
      <c r="DS122" s="901"/>
      <c r="DT122" s="901"/>
      <c r="DU122" s="901"/>
      <c r="DV122" s="878" t="s">
        <v>470</v>
      </c>
      <c r="DW122" s="878"/>
      <c r="DX122" s="878"/>
      <c r="DY122" s="878"/>
      <c r="DZ122" s="879"/>
    </row>
    <row r="123" spans="1:130" s="248" customFormat="1" ht="26.25" customHeight="1">
      <c r="A123" s="904"/>
      <c r="B123" s="905"/>
      <c r="C123" s="908" t="s">
        <v>463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140</v>
      </c>
      <c r="AB123" s="864"/>
      <c r="AC123" s="864"/>
      <c r="AD123" s="864"/>
      <c r="AE123" s="865"/>
      <c r="AF123" s="866" t="s">
        <v>140</v>
      </c>
      <c r="AG123" s="864"/>
      <c r="AH123" s="864"/>
      <c r="AI123" s="864"/>
      <c r="AJ123" s="865"/>
      <c r="AK123" s="866" t="s">
        <v>140</v>
      </c>
      <c r="AL123" s="864"/>
      <c r="AM123" s="864"/>
      <c r="AN123" s="864"/>
      <c r="AO123" s="865"/>
      <c r="AP123" s="911" t="s">
        <v>140</v>
      </c>
      <c r="AQ123" s="912"/>
      <c r="AR123" s="912"/>
      <c r="AS123" s="912"/>
      <c r="AT123" s="913"/>
      <c r="AU123" s="976"/>
      <c r="AV123" s="977"/>
      <c r="AW123" s="977"/>
      <c r="AX123" s="977"/>
      <c r="AY123" s="977"/>
      <c r="AZ123" s="279" t="s">
        <v>191</v>
      </c>
      <c r="BA123" s="279"/>
      <c r="BB123" s="279"/>
      <c r="BC123" s="279"/>
      <c r="BD123" s="279"/>
      <c r="BE123" s="279"/>
      <c r="BF123" s="279"/>
      <c r="BG123" s="279"/>
      <c r="BH123" s="279"/>
      <c r="BI123" s="279"/>
      <c r="BJ123" s="279"/>
      <c r="BK123" s="279"/>
      <c r="BL123" s="279"/>
      <c r="BM123" s="279"/>
      <c r="BN123" s="279"/>
      <c r="BO123" s="964" t="s">
        <v>484</v>
      </c>
      <c r="BP123" s="965"/>
      <c r="BQ123" s="919">
        <v>9575386</v>
      </c>
      <c r="BR123" s="920"/>
      <c r="BS123" s="920"/>
      <c r="BT123" s="920"/>
      <c r="BU123" s="920"/>
      <c r="BV123" s="920">
        <v>9508257</v>
      </c>
      <c r="BW123" s="920"/>
      <c r="BX123" s="920"/>
      <c r="BY123" s="920"/>
      <c r="BZ123" s="920"/>
      <c r="CA123" s="920">
        <v>10184080</v>
      </c>
      <c r="CB123" s="920"/>
      <c r="CC123" s="920"/>
      <c r="CD123" s="920"/>
      <c r="CE123" s="920"/>
      <c r="CF123" s="830"/>
      <c r="CG123" s="831"/>
      <c r="CH123" s="831"/>
      <c r="CI123" s="831"/>
      <c r="CJ123" s="921"/>
      <c r="CK123" s="956"/>
      <c r="CL123" s="942"/>
      <c r="CM123" s="942"/>
      <c r="CN123" s="942"/>
      <c r="CO123" s="943"/>
      <c r="CP123" s="922" t="s">
        <v>485</v>
      </c>
      <c r="CQ123" s="923"/>
      <c r="CR123" s="923"/>
      <c r="CS123" s="923"/>
      <c r="CT123" s="923"/>
      <c r="CU123" s="923"/>
      <c r="CV123" s="923"/>
      <c r="CW123" s="923"/>
      <c r="CX123" s="923"/>
      <c r="CY123" s="923"/>
      <c r="CZ123" s="923"/>
      <c r="DA123" s="923"/>
      <c r="DB123" s="923"/>
      <c r="DC123" s="923"/>
      <c r="DD123" s="923"/>
      <c r="DE123" s="923"/>
      <c r="DF123" s="924"/>
      <c r="DG123" s="863" t="s">
        <v>468</v>
      </c>
      <c r="DH123" s="864"/>
      <c r="DI123" s="864"/>
      <c r="DJ123" s="864"/>
      <c r="DK123" s="865"/>
      <c r="DL123" s="866" t="s">
        <v>140</v>
      </c>
      <c r="DM123" s="864"/>
      <c r="DN123" s="864"/>
      <c r="DO123" s="864"/>
      <c r="DP123" s="865"/>
      <c r="DQ123" s="866" t="s">
        <v>140</v>
      </c>
      <c r="DR123" s="864"/>
      <c r="DS123" s="864"/>
      <c r="DT123" s="864"/>
      <c r="DU123" s="865"/>
      <c r="DV123" s="911" t="s">
        <v>468</v>
      </c>
      <c r="DW123" s="912"/>
      <c r="DX123" s="912"/>
      <c r="DY123" s="912"/>
      <c r="DZ123" s="913"/>
    </row>
    <row r="124" spans="1:130" s="248" customFormat="1" ht="26.25" customHeight="1" thickBot="1">
      <c r="A124" s="904"/>
      <c r="B124" s="905"/>
      <c r="C124" s="908" t="s">
        <v>467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140</v>
      </c>
      <c r="AB124" s="864"/>
      <c r="AC124" s="864"/>
      <c r="AD124" s="864"/>
      <c r="AE124" s="865"/>
      <c r="AF124" s="866" t="s">
        <v>140</v>
      </c>
      <c r="AG124" s="864"/>
      <c r="AH124" s="864"/>
      <c r="AI124" s="864"/>
      <c r="AJ124" s="865"/>
      <c r="AK124" s="866" t="s">
        <v>483</v>
      </c>
      <c r="AL124" s="864"/>
      <c r="AM124" s="864"/>
      <c r="AN124" s="864"/>
      <c r="AO124" s="865"/>
      <c r="AP124" s="911" t="s">
        <v>140</v>
      </c>
      <c r="AQ124" s="912"/>
      <c r="AR124" s="912"/>
      <c r="AS124" s="912"/>
      <c r="AT124" s="913"/>
      <c r="AU124" s="914" t="s">
        <v>486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23.9</v>
      </c>
      <c r="BR124" s="918"/>
      <c r="BS124" s="918"/>
      <c r="BT124" s="918"/>
      <c r="BU124" s="918"/>
      <c r="BV124" s="918">
        <v>27.2</v>
      </c>
      <c r="BW124" s="918"/>
      <c r="BX124" s="918"/>
      <c r="BY124" s="918"/>
      <c r="BZ124" s="918"/>
      <c r="CA124" s="918">
        <v>5.4</v>
      </c>
      <c r="CB124" s="918"/>
      <c r="CC124" s="918"/>
      <c r="CD124" s="918"/>
      <c r="CE124" s="918"/>
      <c r="CF124" s="808"/>
      <c r="CG124" s="809"/>
      <c r="CH124" s="809"/>
      <c r="CI124" s="809"/>
      <c r="CJ124" s="949"/>
      <c r="CK124" s="957"/>
      <c r="CL124" s="957"/>
      <c r="CM124" s="957"/>
      <c r="CN124" s="957"/>
      <c r="CO124" s="958"/>
      <c r="CP124" s="922" t="s">
        <v>487</v>
      </c>
      <c r="CQ124" s="923"/>
      <c r="CR124" s="923"/>
      <c r="CS124" s="923"/>
      <c r="CT124" s="923"/>
      <c r="CU124" s="923"/>
      <c r="CV124" s="923"/>
      <c r="CW124" s="923"/>
      <c r="CX124" s="923"/>
      <c r="CY124" s="923"/>
      <c r="CZ124" s="923"/>
      <c r="DA124" s="923"/>
      <c r="DB124" s="923"/>
      <c r="DC124" s="923"/>
      <c r="DD124" s="923"/>
      <c r="DE124" s="923"/>
      <c r="DF124" s="924"/>
      <c r="DG124" s="846" t="s">
        <v>140</v>
      </c>
      <c r="DH124" s="847"/>
      <c r="DI124" s="847"/>
      <c r="DJ124" s="847"/>
      <c r="DK124" s="848"/>
      <c r="DL124" s="849" t="s">
        <v>140</v>
      </c>
      <c r="DM124" s="847"/>
      <c r="DN124" s="847"/>
      <c r="DO124" s="847"/>
      <c r="DP124" s="848"/>
      <c r="DQ124" s="849" t="s">
        <v>140</v>
      </c>
      <c r="DR124" s="847"/>
      <c r="DS124" s="847"/>
      <c r="DT124" s="847"/>
      <c r="DU124" s="848"/>
      <c r="DV124" s="935" t="s">
        <v>140</v>
      </c>
      <c r="DW124" s="936"/>
      <c r="DX124" s="936"/>
      <c r="DY124" s="936"/>
      <c r="DZ124" s="937"/>
    </row>
    <row r="125" spans="1:130" s="248" customFormat="1" ht="26.25" customHeight="1">
      <c r="A125" s="904"/>
      <c r="B125" s="905"/>
      <c r="C125" s="908" t="s">
        <v>471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140</v>
      </c>
      <c r="AB125" s="864"/>
      <c r="AC125" s="864"/>
      <c r="AD125" s="864"/>
      <c r="AE125" s="865"/>
      <c r="AF125" s="866" t="s">
        <v>472</v>
      </c>
      <c r="AG125" s="864"/>
      <c r="AH125" s="864"/>
      <c r="AI125" s="864"/>
      <c r="AJ125" s="865"/>
      <c r="AK125" s="866" t="s">
        <v>140</v>
      </c>
      <c r="AL125" s="864"/>
      <c r="AM125" s="864"/>
      <c r="AN125" s="864"/>
      <c r="AO125" s="865"/>
      <c r="AP125" s="911" t="s">
        <v>468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488</v>
      </c>
      <c r="CL125" s="939"/>
      <c r="CM125" s="939"/>
      <c r="CN125" s="939"/>
      <c r="CO125" s="940"/>
      <c r="CP125" s="947" t="s">
        <v>489</v>
      </c>
      <c r="CQ125" s="892"/>
      <c r="CR125" s="892"/>
      <c r="CS125" s="892"/>
      <c r="CT125" s="892"/>
      <c r="CU125" s="892"/>
      <c r="CV125" s="892"/>
      <c r="CW125" s="892"/>
      <c r="CX125" s="892"/>
      <c r="CY125" s="892"/>
      <c r="CZ125" s="892"/>
      <c r="DA125" s="892"/>
      <c r="DB125" s="892"/>
      <c r="DC125" s="892"/>
      <c r="DD125" s="892"/>
      <c r="DE125" s="892"/>
      <c r="DF125" s="893"/>
      <c r="DG125" s="948" t="s">
        <v>140</v>
      </c>
      <c r="DH125" s="929"/>
      <c r="DI125" s="929"/>
      <c r="DJ125" s="929"/>
      <c r="DK125" s="929"/>
      <c r="DL125" s="929" t="s">
        <v>140</v>
      </c>
      <c r="DM125" s="929"/>
      <c r="DN125" s="929"/>
      <c r="DO125" s="929"/>
      <c r="DP125" s="929"/>
      <c r="DQ125" s="929" t="s">
        <v>140</v>
      </c>
      <c r="DR125" s="929"/>
      <c r="DS125" s="929"/>
      <c r="DT125" s="929"/>
      <c r="DU125" s="929"/>
      <c r="DV125" s="930" t="s">
        <v>472</v>
      </c>
      <c r="DW125" s="930"/>
      <c r="DX125" s="930"/>
      <c r="DY125" s="930"/>
      <c r="DZ125" s="931"/>
    </row>
    <row r="126" spans="1:130" s="248" customFormat="1" ht="26.25" customHeight="1" thickBot="1">
      <c r="A126" s="904"/>
      <c r="B126" s="905"/>
      <c r="C126" s="908" t="s">
        <v>474</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140</v>
      </c>
      <c r="AB126" s="864"/>
      <c r="AC126" s="864"/>
      <c r="AD126" s="864"/>
      <c r="AE126" s="865"/>
      <c r="AF126" s="866" t="s">
        <v>468</v>
      </c>
      <c r="AG126" s="864"/>
      <c r="AH126" s="864"/>
      <c r="AI126" s="864"/>
      <c r="AJ126" s="865"/>
      <c r="AK126" s="866" t="s">
        <v>140</v>
      </c>
      <c r="AL126" s="864"/>
      <c r="AM126" s="864"/>
      <c r="AN126" s="864"/>
      <c r="AO126" s="865"/>
      <c r="AP126" s="911" t="s">
        <v>140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490</v>
      </c>
      <c r="CQ126" s="834"/>
      <c r="CR126" s="834"/>
      <c r="CS126" s="834"/>
      <c r="CT126" s="834"/>
      <c r="CU126" s="834"/>
      <c r="CV126" s="834"/>
      <c r="CW126" s="834"/>
      <c r="CX126" s="834"/>
      <c r="CY126" s="834"/>
      <c r="CZ126" s="834"/>
      <c r="DA126" s="834"/>
      <c r="DB126" s="834"/>
      <c r="DC126" s="834"/>
      <c r="DD126" s="834"/>
      <c r="DE126" s="834"/>
      <c r="DF126" s="835"/>
      <c r="DG126" s="900" t="s">
        <v>140</v>
      </c>
      <c r="DH126" s="901"/>
      <c r="DI126" s="901"/>
      <c r="DJ126" s="901"/>
      <c r="DK126" s="901"/>
      <c r="DL126" s="901" t="s">
        <v>140</v>
      </c>
      <c r="DM126" s="901"/>
      <c r="DN126" s="901"/>
      <c r="DO126" s="901"/>
      <c r="DP126" s="901"/>
      <c r="DQ126" s="901" t="s">
        <v>140</v>
      </c>
      <c r="DR126" s="901"/>
      <c r="DS126" s="901"/>
      <c r="DT126" s="901"/>
      <c r="DU126" s="901"/>
      <c r="DV126" s="878" t="s">
        <v>140</v>
      </c>
      <c r="DW126" s="878"/>
      <c r="DX126" s="878"/>
      <c r="DY126" s="878"/>
      <c r="DZ126" s="879"/>
    </row>
    <row r="127" spans="1:130" s="248" customFormat="1" ht="26.25" customHeight="1">
      <c r="A127" s="906"/>
      <c r="B127" s="907"/>
      <c r="C127" s="925" t="s">
        <v>491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140</v>
      </c>
      <c r="AB127" s="864"/>
      <c r="AC127" s="864"/>
      <c r="AD127" s="864"/>
      <c r="AE127" s="865"/>
      <c r="AF127" s="866" t="s">
        <v>140</v>
      </c>
      <c r="AG127" s="864"/>
      <c r="AH127" s="864"/>
      <c r="AI127" s="864"/>
      <c r="AJ127" s="865"/>
      <c r="AK127" s="866" t="s">
        <v>140</v>
      </c>
      <c r="AL127" s="864"/>
      <c r="AM127" s="864"/>
      <c r="AN127" s="864"/>
      <c r="AO127" s="865"/>
      <c r="AP127" s="911" t="s">
        <v>140</v>
      </c>
      <c r="AQ127" s="912"/>
      <c r="AR127" s="912"/>
      <c r="AS127" s="912"/>
      <c r="AT127" s="913"/>
      <c r="AU127" s="284"/>
      <c r="AV127" s="284"/>
      <c r="AW127" s="284"/>
      <c r="AX127" s="928" t="s">
        <v>492</v>
      </c>
      <c r="AY127" s="896"/>
      <c r="AZ127" s="896"/>
      <c r="BA127" s="896"/>
      <c r="BB127" s="896"/>
      <c r="BC127" s="896"/>
      <c r="BD127" s="896"/>
      <c r="BE127" s="897"/>
      <c r="BF127" s="895" t="s">
        <v>493</v>
      </c>
      <c r="BG127" s="896"/>
      <c r="BH127" s="896"/>
      <c r="BI127" s="896"/>
      <c r="BJ127" s="896"/>
      <c r="BK127" s="896"/>
      <c r="BL127" s="897"/>
      <c r="BM127" s="895" t="s">
        <v>494</v>
      </c>
      <c r="BN127" s="896"/>
      <c r="BO127" s="896"/>
      <c r="BP127" s="896"/>
      <c r="BQ127" s="896"/>
      <c r="BR127" s="896"/>
      <c r="BS127" s="897"/>
      <c r="BT127" s="895" t="s">
        <v>495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496</v>
      </c>
      <c r="CQ127" s="834"/>
      <c r="CR127" s="834"/>
      <c r="CS127" s="834"/>
      <c r="CT127" s="834"/>
      <c r="CU127" s="834"/>
      <c r="CV127" s="834"/>
      <c r="CW127" s="834"/>
      <c r="CX127" s="834"/>
      <c r="CY127" s="834"/>
      <c r="CZ127" s="834"/>
      <c r="DA127" s="834"/>
      <c r="DB127" s="834"/>
      <c r="DC127" s="834"/>
      <c r="DD127" s="834"/>
      <c r="DE127" s="834"/>
      <c r="DF127" s="835"/>
      <c r="DG127" s="900" t="s">
        <v>140</v>
      </c>
      <c r="DH127" s="901"/>
      <c r="DI127" s="901"/>
      <c r="DJ127" s="901"/>
      <c r="DK127" s="901"/>
      <c r="DL127" s="901" t="s">
        <v>140</v>
      </c>
      <c r="DM127" s="901"/>
      <c r="DN127" s="901"/>
      <c r="DO127" s="901"/>
      <c r="DP127" s="901"/>
      <c r="DQ127" s="901" t="s">
        <v>466</v>
      </c>
      <c r="DR127" s="901"/>
      <c r="DS127" s="901"/>
      <c r="DT127" s="901"/>
      <c r="DU127" s="901"/>
      <c r="DV127" s="878" t="s">
        <v>140</v>
      </c>
      <c r="DW127" s="878"/>
      <c r="DX127" s="878"/>
      <c r="DY127" s="878"/>
      <c r="DZ127" s="879"/>
    </row>
    <row r="128" spans="1:130" s="248" customFormat="1" ht="26.25" customHeight="1" thickBot="1">
      <c r="A128" s="880" t="s">
        <v>497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498</v>
      </c>
      <c r="X128" s="882"/>
      <c r="Y128" s="882"/>
      <c r="Z128" s="883"/>
      <c r="AA128" s="884">
        <v>966</v>
      </c>
      <c r="AB128" s="885"/>
      <c r="AC128" s="885"/>
      <c r="AD128" s="885"/>
      <c r="AE128" s="886"/>
      <c r="AF128" s="887">
        <v>1420</v>
      </c>
      <c r="AG128" s="885"/>
      <c r="AH128" s="885"/>
      <c r="AI128" s="885"/>
      <c r="AJ128" s="886"/>
      <c r="AK128" s="887">
        <v>816</v>
      </c>
      <c r="AL128" s="885"/>
      <c r="AM128" s="885"/>
      <c r="AN128" s="885"/>
      <c r="AO128" s="886"/>
      <c r="AP128" s="888"/>
      <c r="AQ128" s="889"/>
      <c r="AR128" s="889"/>
      <c r="AS128" s="889"/>
      <c r="AT128" s="890"/>
      <c r="AU128" s="284"/>
      <c r="AV128" s="284"/>
      <c r="AW128" s="284"/>
      <c r="AX128" s="891" t="s">
        <v>499</v>
      </c>
      <c r="AY128" s="892"/>
      <c r="AZ128" s="892"/>
      <c r="BA128" s="892"/>
      <c r="BB128" s="892"/>
      <c r="BC128" s="892"/>
      <c r="BD128" s="892"/>
      <c r="BE128" s="893"/>
      <c r="BF128" s="870" t="s">
        <v>140</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500</v>
      </c>
      <c r="CQ128" s="812"/>
      <c r="CR128" s="812"/>
      <c r="CS128" s="812"/>
      <c r="CT128" s="812"/>
      <c r="CU128" s="812"/>
      <c r="CV128" s="812"/>
      <c r="CW128" s="812"/>
      <c r="CX128" s="812"/>
      <c r="CY128" s="812"/>
      <c r="CZ128" s="812"/>
      <c r="DA128" s="812"/>
      <c r="DB128" s="812"/>
      <c r="DC128" s="812"/>
      <c r="DD128" s="812"/>
      <c r="DE128" s="812"/>
      <c r="DF128" s="813"/>
      <c r="DG128" s="874" t="s">
        <v>140</v>
      </c>
      <c r="DH128" s="875"/>
      <c r="DI128" s="875"/>
      <c r="DJ128" s="875"/>
      <c r="DK128" s="875"/>
      <c r="DL128" s="875" t="s">
        <v>140</v>
      </c>
      <c r="DM128" s="875"/>
      <c r="DN128" s="875"/>
      <c r="DO128" s="875"/>
      <c r="DP128" s="875"/>
      <c r="DQ128" s="875" t="s">
        <v>140</v>
      </c>
      <c r="DR128" s="875"/>
      <c r="DS128" s="875"/>
      <c r="DT128" s="875"/>
      <c r="DU128" s="875"/>
      <c r="DV128" s="876" t="s">
        <v>140</v>
      </c>
      <c r="DW128" s="876"/>
      <c r="DX128" s="876"/>
      <c r="DY128" s="876"/>
      <c r="DZ128" s="877"/>
    </row>
    <row r="129" spans="1:131" s="248" customFormat="1" ht="26.25" customHeight="1">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501</v>
      </c>
      <c r="X129" s="861"/>
      <c r="Y129" s="861"/>
      <c r="Z129" s="862"/>
      <c r="AA129" s="863">
        <v>4037125</v>
      </c>
      <c r="AB129" s="864"/>
      <c r="AC129" s="864"/>
      <c r="AD129" s="864"/>
      <c r="AE129" s="865"/>
      <c r="AF129" s="866">
        <v>3990180</v>
      </c>
      <c r="AG129" s="864"/>
      <c r="AH129" s="864"/>
      <c r="AI129" s="864"/>
      <c r="AJ129" s="865"/>
      <c r="AK129" s="866">
        <v>4181720</v>
      </c>
      <c r="AL129" s="864"/>
      <c r="AM129" s="864"/>
      <c r="AN129" s="864"/>
      <c r="AO129" s="865"/>
      <c r="AP129" s="867"/>
      <c r="AQ129" s="868"/>
      <c r="AR129" s="868"/>
      <c r="AS129" s="868"/>
      <c r="AT129" s="869"/>
      <c r="AU129" s="286"/>
      <c r="AV129" s="286"/>
      <c r="AW129" s="286"/>
      <c r="AX129" s="833" t="s">
        <v>502</v>
      </c>
      <c r="AY129" s="834"/>
      <c r="AZ129" s="834"/>
      <c r="BA129" s="834"/>
      <c r="BB129" s="834"/>
      <c r="BC129" s="834"/>
      <c r="BD129" s="834"/>
      <c r="BE129" s="835"/>
      <c r="BF129" s="853" t="s">
        <v>140</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503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504</v>
      </c>
      <c r="X130" s="861"/>
      <c r="Y130" s="861"/>
      <c r="Z130" s="862"/>
      <c r="AA130" s="863">
        <v>644033</v>
      </c>
      <c r="AB130" s="864"/>
      <c r="AC130" s="864"/>
      <c r="AD130" s="864"/>
      <c r="AE130" s="865"/>
      <c r="AF130" s="866">
        <v>636662</v>
      </c>
      <c r="AG130" s="864"/>
      <c r="AH130" s="864"/>
      <c r="AI130" s="864"/>
      <c r="AJ130" s="865"/>
      <c r="AK130" s="866">
        <v>647959</v>
      </c>
      <c r="AL130" s="864"/>
      <c r="AM130" s="864"/>
      <c r="AN130" s="864"/>
      <c r="AO130" s="865"/>
      <c r="AP130" s="867"/>
      <c r="AQ130" s="868"/>
      <c r="AR130" s="868"/>
      <c r="AS130" s="868"/>
      <c r="AT130" s="869"/>
      <c r="AU130" s="286"/>
      <c r="AV130" s="286"/>
      <c r="AW130" s="286"/>
      <c r="AX130" s="833" t="s">
        <v>505</v>
      </c>
      <c r="AY130" s="834"/>
      <c r="AZ130" s="834"/>
      <c r="BA130" s="834"/>
      <c r="BB130" s="834"/>
      <c r="BC130" s="834"/>
      <c r="BD130" s="834"/>
      <c r="BE130" s="835"/>
      <c r="BF130" s="836">
        <v>8.6999999999999993</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506</v>
      </c>
      <c r="X131" s="844"/>
      <c r="Y131" s="844"/>
      <c r="Z131" s="845"/>
      <c r="AA131" s="846">
        <v>3393092</v>
      </c>
      <c r="AB131" s="847"/>
      <c r="AC131" s="847"/>
      <c r="AD131" s="847"/>
      <c r="AE131" s="848"/>
      <c r="AF131" s="849">
        <v>3353518</v>
      </c>
      <c r="AG131" s="847"/>
      <c r="AH131" s="847"/>
      <c r="AI131" s="847"/>
      <c r="AJ131" s="848"/>
      <c r="AK131" s="849">
        <v>3533761</v>
      </c>
      <c r="AL131" s="847"/>
      <c r="AM131" s="847"/>
      <c r="AN131" s="847"/>
      <c r="AO131" s="848"/>
      <c r="AP131" s="850"/>
      <c r="AQ131" s="851"/>
      <c r="AR131" s="851"/>
      <c r="AS131" s="851"/>
      <c r="AT131" s="852"/>
      <c r="AU131" s="286"/>
      <c r="AV131" s="286"/>
      <c r="AW131" s="286"/>
      <c r="AX131" s="811" t="s">
        <v>507</v>
      </c>
      <c r="AY131" s="812"/>
      <c r="AZ131" s="812"/>
      <c r="BA131" s="812"/>
      <c r="BB131" s="812"/>
      <c r="BC131" s="812"/>
      <c r="BD131" s="812"/>
      <c r="BE131" s="813"/>
      <c r="BF131" s="814">
        <v>5.4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508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509</v>
      </c>
      <c r="W132" s="824"/>
      <c r="X132" s="824"/>
      <c r="Y132" s="824"/>
      <c r="Z132" s="825"/>
      <c r="AA132" s="826">
        <v>7.5898914619999998</v>
      </c>
      <c r="AB132" s="827"/>
      <c r="AC132" s="827"/>
      <c r="AD132" s="827"/>
      <c r="AE132" s="828"/>
      <c r="AF132" s="829">
        <v>9.1718308949999994</v>
      </c>
      <c r="AG132" s="827"/>
      <c r="AH132" s="827"/>
      <c r="AI132" s="827"/>
      <c r="AJ132" s="828"/>
      <c r="AK132" s="829">
        <v>9.5788311660000005</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510</v>
      </c>
      <c r="W133" s="803"/>
      <c r="X133" s="803"/>
      <c r="Y133" s="803"/>
      <c r="Z133" s="804"/>
      <c r="AA133" s="805">
        <v>7.8</v>
      </c>
      <c r="AB133" s="806"/>
      <c r="AC133" s="806"/>
      <c r="AD133" s="806"/>
      <c r="AE133" s="807"/>
      <c r="AF133" s="805">
        <v>8</v>
      </c>
      <c r="AG133" s="806"/>
      <c r="AH133" s="806"/>
      <c r="AI133" s="806"/>
      <c r="AJ133" s="807"/>
      <c r="AK133" s="805">
        <v>8.6999999999999993</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BkFgR1vwDXfeAQ3Tzt1E1d/i657LkCOPK7/oqpbRMPxjZ7M4+nhrdx2P3fjo7NX5gQSWorQjwu8EasGjwmXpg==" saltValue="Xy/p1yB3HuANbu31UeQcc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3"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511</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y32BusNI85UN6JtyeKU5KYdByL7Ss0e/sqYVciI0AVR9qRjM5LmGdtzuPvoB4wfCgWOJc/MRc7dvHiSjH92r6Q==" saltValue="rBiKacghFO0q4jjh3enk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N58"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Q3soOiYbT6qCU6ahOAS+aZOw5CXA9CLzulq4NbOIndFkLL9GvS6SIlOFC14xwN5szZofYayE9bUdUXckv/0nyA==" saltValue="Z2xkxR0IjjVC6NhJruvNQ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L31"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514</v>
      </c>
      <c r="AP7" s="305"/>
      <c r="AQ7" s="306" t="s">
        <v>515</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516</v>
      </c>
      <c r="AQ8" s="312" t="s">
        <v>517</v>
      </c>
      <c r="AR8" s="313" t="s">
        <v>518</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519</v>
      </c>
      <c r="AL9" s="1228"/>
      <c r="AM9" s="1228"/>
      <c r="AN9" s="1229"/>
      <c r="AO9" s="314">
        <v>1359337</v>
      </c>
      <c r="AP9" s="314">
        <v>126910</v>
      </c>
      <c r="AQ9" s="315">
        <v>105491</v>
      </c>
      <c r="AR9" s="316">
        <v>20.3</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520</v>
      </c>
      <c r="AL10" s="1228"/>
      <c r="AM10" s="1228"/>
      <c r="AN10" s="1229"/>
      <c r="AO10" s="317">
        <v>35985</v>
      </c>
      <c r="AP10" s="317">
        <v>3360</v>
      </c>
      <c r="AQ10" s="318">
        <v>15011</v>
      </c>
      <c r="AR10" s="319">
        <v>-77.599999999999994</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521</v>
      </c>
      <c r="AL11" s="1228"/>
      <c r="AM11" s="1228"/>
      <c r="AN11" s="1229"/>
      <c r="AO11" s="317">
        <v>21305</v>
      </c>
      <c r="AP11" s="317">
        <v>1989</v>
      </c>
      <c r="AQ11" s="318">
        <v>1542</v>
      </c>
      <c r="AR11" s="319">
        <v>29</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522</v>
      </c>
      <c r="AL12" s="1228"/>
      <c r="AM12" s="1228"/>
      <c r="AN12" s="1229"/>
      <c r="AO12" s="317" t="s">
        <v>523</v>
      </c>
      <c r="AP12" s="317" t="s">
        <v>523</v>
      </c>
      <c r="AQ12" s="318">
        <v>23</v>
      </c>
      <c r="AR12" s="319" t="s">
        <v>523</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524</v>
      </c>
      <c r="AL13" s="1228"/>
      <c r="AM13" s="1228"/>
      <c r="AN13" s="1229"/>
      <c r="AO13" s="317">
        <v>24533</v>
      </c>
      <c r="AP13" s="317">
        <v>2290</v>
      </c>
      <c r="AQ13" s="318">
        <v>4603</v>
      </c>
      <c r="AR13" s="319">
        <v>-50.2</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525</v>
      </c>
      <c r="AL14" s="1228"/>
      <c r="AM14" s="1228"/>
      <c r="AN14" s="1229"/>
      <c r="AO14" s="317">
        <v>26350</v>
      </c>
      <c r="AP14" s="317">
        <v>2460</v>
      </c>
      <c r="AQ14" s="318">
        <v>2567</v>
      </c>
      <c r="AR14" s="319">
        <v>-4.2</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526</v>
      </c>
      <c r="AL15" s="1231"/>
      <c r="AM15" s="1231"/>
      <c r="AN15" s="1232"/>
      <c r="AO15" s="317">
        <v>-118959</v>
      </c>
      <c r="AP15" s="317">
        <v>-11106</v>
      </c>
      <c r="AQ15" s="318">
        <v>-8232</v>
      </c>
      <c r="AR15" s="319">
        <v>34.9</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191</v>
      </c>
      <c r="AL16" s="1231"/>
      <c r="AM16" s="1231"/>
      <c r="AN16" s="1232"/>
      <c r="AO16" s="317">
        <v>1348551</v>
      </c>
      <c r="AP16" s="317">
        <v>125903</v>
      </c>
      <c r="AQ16" s="318">
        <v>121006</v>
      </c>
      <c r="AR16" s="319">
        <v>4</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531</v>
      </c>
      <c r="AL21" s="1234"/>
      <c r="AM21" s="1234"/>
      <c r="AN21" s="1235"/>
      <c r="AO21" s="330">
        <v>10.74</v>
      </c>
      <c r="AP21" s="331">
        <v>10.65</v>
      </c>
      <c r="AQ21" s="332">
        <v>0.09</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532</v>
      </c>
      <c r="AL22" s="1234"/>
      <c r="AM22" s="1234"/>
      <c r="AN22" s="1235"/>
      <c r="AO22" s="335">
        <v>98</v>
      </c>
      <c r="AP22" s="336">
        <v>96.6</v>
      </c>
      <c r="AQ22" s="337">
        <v>1.4</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514</v>
      </c>
      <c r="AP30" s="305"/>
      <c r="AQ30" s="306" t="s">
        <v>515</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516</v>
      </c>
      <c r="AQ31" s="312" t="s">
        <v>517</v>
      </c>
      <c r="AR31" s="313" t="s">
        <v>518</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536</v>
      </c>
      <c r="AL32" s="1217"/>
      <c r="AM32" s="1217"/>
      <c r="AN32" s="1218"/>
      <c r="AO32" s="345">
        <v>920283</v>
      </c>
      <c r="AP32" s="345">
        <v>85919</v>
      </c>
      <c r="AQ32" s="346">
        <v>57338</v>
      </c>
      <c r="AR32" s="347">
        <v>49.8</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537</v>
      </c>
      <c r="AL33" s="1217"/>
      <c r="AM33" s="1217"/>
      <c r="AN33" s="1218"/>
      <c r="AO33" s="345" t="s">
        <v>523</v>
      </c>
      <c r="AP33" s="345" t="s">
        <v>523</v>
      </c>
      <c r="AQ33" s="346" t="s">
        <v>523</v>
      </c>
      <c r="AR33" s="347" t="s">
        <v>523</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538</v>
      </c>
      <c r="AL34" s="1217"/>
      <c r="AM34" s="1217"/>
      <c r="AN34" s="1218"/>
      <c r="AO34" s="345" t="s">
        <v>523</v>
      </c>
      <c r="AP34" s="345" t="s">
        <v>523</v>
      </c>
      <c r="AQ34" s="346" t="s">
        <v>523</v>
      </c>
      <c r="AR34" s="347" t="s">
        <v>523</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539</v>
      </c>
      <c r="AL35" s="1217"/>
      <c r="AM35" s="1217"/>
      <c r="AN35" s="1218"/>
      <c r="AO35" s="345">
        <v>21282</v>
      </c>
      <c r="AP35" s="345">
        <v>1987</v>
      </c>
      <c r="AQ35" s="346">
        <v>15348</v>
      </c>
      <c r="AR35" s="347">
        <v>-87.1</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540</v>
      </c>
      <c r="AL36" s="1217"/>
      <c r="AM36" s="1217"/>
      <c r="AN36" s="1218"/>
      <c r="AO36" s="345">
        <v>45703</v>
      </c>
      <c r="AP36" s="345">
        <v>4267</v>
      </c>
      <c r="AQ36" s="346">
        <v>3535</v>
      </c>
      <c r="AR36" s="347">
        <v>20.7</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541</v>
      </c>
      <c r="AL37" s="1217"/>
      <c r="AM37" s="1217"/>
      <c r="AN37" s="1218"/>
      <c r="AO37" s="345" t="s">
        <v>523</v>
      </c>
      <c r="AP37" s="345" t="s">
        <v>523</v>
      </c>
      <c r="AQ37" s="346">
        <v>572</v>
      </c>
      <c r="AR37" s="347" t="s">
        <v>523</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542</v>
      </c>
      <c r="AL38" s="1214"/>
      <c r="AM38" s="1214"/>
      <c r="AN38" s="1215"/>
      <c r="AO38" s="348" t="s">
        <v>523</v>
      </c>
      <c r="AP38" s="348" t="s">
        <v>523</v>
      </c>
      <c r="AQ38" s="349">
        <v>6</v>
      </c>
      <c r="AR38" s="337" t="s">
        <v>523</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543</v>
      </c>
      <c r="AL39" s="1214"/>
      <c r="AM39" s="1214"/>
      <c r="AN39" s="1215"/>
      <c r="AO39" s="345">
        <v>-816</v>
      </c>
      <c r="AP39" s="345">
        <v>-76</v>
      </c>
      <c r="AQ39" s="346">
        <v>-3451</v>
      </c>
      <c r="AR39" s="347">
        <v>-97.8</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544</v>
      </c>
      <c r="AL40" s="1217"/>
      <c r="AM40" s="1217"/>
      <c r="AN40" s="1218"/>
      <c r="AO40" s="345">
        <v>-647959</v>
      </c>
      <c r="AP40" s="345">
        <v>-60495</v>
      </c>
      <c r="AQ40" s="346">
        <v>-50518</v>
      </c>
      <c r="AR40" s="347">
        <v>19.7</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302</v>
      </c>
      <c r="AL41" s="1220"/>
      <c r="AM41" s="1220"/>
      <c r="AN41" s="1221"/>
      <c r="AO41" s="345">
        <v>338493</v>
      </c>
      <c r="AP41" s="345">
        <v>31602</v>
      </c>
      <c r="AQ41" s="346">
        <v>22830</v>
      </c>
      <c r="AR41" s="347">
        <v>38.4</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514</v>
      </c>
      <c r="AN49" s="1224" t="s">
        <v>548</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549</v>
      </c>
      <c r="AO50" s="362" t="s">
        <v>550</v>
      </c>
      <c r="AP50" s="363" t="s">
        <v>551</v>
      </c>
      <c r="AQ50" s="364" t="s">
        <v>552</v>
      </c>
      <c r="AR50" s="365" t="s">
        <v>553</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736085</v>
      </c>
      <c r="AN51" s="367">
        <v>64648</v>
      </c>
      <c r="AO51" s="368">
        <v>30</v>
      </c>
      <c r="AP51" s="369">
        <v>79466</v>
      </c>
      <c r="AQ51" s="370">
        <v>4.5999999999999996</v>
      </c>
      <c r="AR51" s="371">
        <v>25.4</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239218</v>
      </c>
      <c r="AN52" s="375">
        <v>21010</v>
      </c>
      <c r="AO52" s="376">
        <v>112.9</v>
      </c>
      <c r="AP52" s="377">
        <v>44645</v>
      </c>
      <c r="AQ52" s="378">
        <v>9.6999999999999993</v>
      </c>
      <c r="AR52" s="379">
        <v>103.2</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875626</v>
      </c>
      <c r="AN53" s="367">
        <v>78048</v>
      </c>
      <c r="AO53" s="368">
        <v>20.7</v>
      </c>
      <c r="AP53" s="369">
        <v>90072</v>
      </c>
      <c r="AQ53" s="370">
        <v>13.3</v>
      </c>
      <c r="AR53" s="371">
        <v>7.4</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394013</v>
      </c>
      <c r="AN54" s="375">
        <v>35120</v>
      </c>
      <c r="AO54" s="376">
        <v>67.2</v>
      </c>
      <c r="AP54" s="377">
        <v>46083</v>
      </c>
      <c r="AQ54" s="378">
        <v>3.2</v>
      </c>
      <c r="AR54" s="379">
        <v>64</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1552685</v>
      </c>
      <c r="AN55" s="367">
        <v>140464</v>
      </c>
      <c r="AO55" s="368">
        <v>80</v>
      </c>
      <c r="AP55" s="369">
        <v>88328</v>
      </c>
      <c r="AQ55" s="370">
        <v>-1.9</v>
      </c>
      <c r="AR55" s="371">
        <v>81.900000000000006</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1202564</v>
      </c>
      <c r="AN56" s="375">
        <v>108790</v>
      </c>
      <c r="AO56" s="376">
        <v>209.8</v>
      </c>
      <c r="AP56" s="377">
        <v>49013</v>
      </c>
      <c r="AQ56" s="378">
        <v>6.4</v>
      </c>
      <c r="AR56" s="379">
        <v>203.4</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1171038</v>
      </c>
      <c r="AN57" s="367">
        <v>107701</v>
      </c>
      <c r="AO57" s="368">
        <v>-23.3</v>
      </c>
      <c r="AP57" s="369">
        <v>103390</v>
      </c>
      <c r="AQ57" s="370">
        <v>17.100000000000001</v>
      </c>
      <c r="AR57" s="371">
        <v>-40.4</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586291</v>
      </c>
      <c r="AN58" s="375">
        <v>53922</v>
      </c>
      <c r="AO58" s="376">
        <v>-50.4</v>
      </c>
      <c r="AP58" s="377">
        <v>51269</v>
      </c>
      <c r="AQ58" s="378">
        <v>4.5999999999999996</v>
      </c>
      <c r="AR58" s="379">
        <v>-55</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1110880</v>
      </c>
      <c r="AN59" s="367">
        <v>103714</v>
      </c>
      <c r="AO59" s="368">
        <v>-3.7</v>
      </c>
      <c r="AP59" s="369">
        <v>117234</v>
      </c>
      <c r="AQ59" s="370">
        <v>13.4</v>
      </c>
      <c r="AR59" s="371">
        <v>-17.100000000000001</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553753</v>
      </c>
      <c r="AN60" s="375">
        <v>51699</v>
      </c>
      <c r="AO60" s="376">
        <v>-4.0999999999999996</v>
      </c>
      <c r="AP60" s="377">
        <v>59796</v>
      </c>
      <c r="AQ60" s="378">
        <v>16.600000000000001</v>
      </c>
      <c r="AR60" s="379">
        <v>-20.7</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1089263</v>
      </c>
      <c r="AN61" s="382">
        <v>98915</v>
      </c>
      <c r="AO61" s="383">
        <v>20.7</v>
      </c>
      <c r="AP61" s="384">
        <v>95698</v>
      </c>
      <c r="AQ61" s="385">
        <v>9.3000000000000007</v>
      </c>
      <c r="AR61" s="371">
        <v>11.4</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595168</v>
      </c>
      <c r="AN62" s="375">
        <v>54108</v>
      </c>
      <c r="AO62" s="376">
        <v>67.099999999999994</v>
      </c>
      <c r="AP62" s="377">
        <v>50161</v>
      </c>
      <c r="AQ62" s="378">
        <v>8.1</v>
      </c>
      <c r="AR62" s="379">
        <v>59</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PO+x9h3o71K3dJnNjb6qR/XxMN2d3z0btnEPcY00Hkv/XVq4NmxAnMlWq218s99+I0viPJjnIQGRXtS/8ZwvGw==" saltValue="14yJ4xBVCaW0+dDmZVDPz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2" zoomScale="80" zoomScaleNormal="8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562</v>
      </c>
    </row>
    <row r="121" spans="125:125" ht="13.5" hidden="1" customHeight="1">
      <c r="DU121" s="292"/>
    </row>
  </sheetData>
  <sheetProtection algorithmName="SHA-512" hashValue="WdcdcWUtEHBU3ONd9hPWsSeKgmORAe5CZI4AKHNBjg4d3fDiP9Pgw/ERbodb+Dufr6+ZXPQG+JHyh5bI5FVj6g==" saltValue="WZmTYusCzy9SlmPJU/c4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7"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563</v>
      </c>
    </row>
  </sheetData>
  <sheetProtection algorithmName="SHA-512" hashValue="WcbQMGjKSa/xPfGNaFYbT5jQhghZQcfnLWfFbe1KHm2gvbUz7pHI7wyiHnkCpPXCB1cZ0QdFVK4ZNRxIIIje/Q==" saltValue="Xib+ZAordh8w0Q6r0Ed+/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2"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238" t="s">
        <v>3</v>
      </c>
      <c r="D47" s="1238"/>
      <c r="E47" s="1239"/>
      <c r="F47" s="11">
        <v>55.73</v>
      </c>
      <c r="G47" s="12">
        <v>53.63</v>
      </c>
      <c r="H47" s="12">
        <v>51.53</v>
      </c>
      <c r="I47" s="12">
        <v>50.39</v>
      </c>
      <c r="J47" s="13">
        <v>50.48</v>
      </c>
    </row>
    <row r="48" spans="2:10" ht="57.75" customHeight="1">
      <c r="B48" s="14"/>
      <c r="C48" s="1240" t="s">
        <v>4</v>
      </c>
      <c r="D48" s="1240"/>
      <c r="E48" s="1241"/>
      <c r="F48" s="15">
        <v>4.93</v>
      </c>
      <c r="G48" s="16">
        <v>5.86</v>
      </c>
      <c r="H48" s="16">
        <v>6.52</v>
      </c>
      <c r="I48" s="16">
        <v>12.18</v>
      </c>
      <c r="J48" s="17">
        <v>9.4600000000000009</v>
      </c>
    </row>
    <row r="49" spans="2:10" ht="57.75" customHeight="1" thickBot="1">
      <c r="B49" s="18"/>
      <c r="C49" s="1242" t="s">
        <v>5</v>
      </c>
      <c r="D49" s="1242"/>
      <c r="E49" s="1243"/>
      <c r="F49" s="19" t="s">
        <v>569</v>
      </c>
      <c r="G49" s="20" t="s">
        <v>570</v>
      </c>
      <c r="H49" s="20" t="s">
        <v>571</v>
      </c>
      <c r="I49" s="20">
        <v>0.57999999999999996</v>
      </c>
      <c r="J49" s="21" t="s">
        <v>572</v>
      </c>
    </row>
    <row r="50" spans="2:10" ht="13.5" customHeight="1"/>
  </sheetData>
  <sheetProtection algorithmName="SHA-512" hashValue="706fKph7sk2Zbse/2j2rJ9uFlt6O8Ie78p5iHqirJ12MWie41AR0b2sJhejljTWbNqDysMX8v+pnyByNhiM5hg==" saltValue="D/v0dgIeOhZMHjHquihy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2022-09-20T08:22:43Z</cp:lastPrinted>
  <dcterms:created xsi:type="dcterms:W3CDTF">2022-02-02T05:41:08Z</dcterms:created>
  <dcterms:modified xsi:type="dcterms:W3CDTF">2022-09-26T11:57:49Z</dcterms:modified>
  <cp:category/>
</cp:coreProperties>
</file>